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oe.Dwonczyk\Documents\Visual Studio 2017\Projects\CQFProjectCVASection\CQFProjectCVASection\"/>
    </mc:Choice>
  </mc:AlternateContent>
  <bookViews>
    <workbookView xWindow="0" yWindow="0" windowWidth="19200" windowHeight="7065" activeTab="1"/>
  </bookViews>
  <sheets>
    <sheet name="DataFetch" sheetId="1" r:id="rId1"/>
    <sheet name="DataFetchcft" sheetId="6" r:id="rId2"/>
    <sheet name="LiborSpotRates" sheetId="5" r:id="rId3"/>
    <sheet name="CQFFwdRates" sheetId="8" r:id="rId4"/>
    <sheet name="TenorCreditSpreads" sheetId="3" r:id="rId5"/>
    <sheet name="DiscountCurves" sheetId="4" r:id="rId6"/>
    <sheet name="HistoricalCreditSpreads" sheetId="2" r:id="rId7"/>
  </sheets>
  <externalReferences>
    <externalReference r:id="rId8"/>
  </externalReferences>
  <calcPr calcId="162913"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6" l="1"/>
  <c r="B3" i="6"/>
  <c r="D1" i="6"/>
  <c r="C1" i="6"/>
  <c r="A2" i="1"/>
  <c r="O2" i="1"/>
  <c r="A7" i="1"/>
  <c r="B7" i="1"/>
  <c r="K7" i="1"/>
  <c r="A6" i="1"/>
  <c r="B6" i="1"/>
  <c r="K6" i="1"/>
  <c r="J7" i="1"/>
  <c r="J6" i="1"/>
  <c r="I7" i="1"/>
  <c r="I6" i="1"/>
  <c r="A9" i="1"/>
  <c r="B9" i="1"/>
  <c r="H9" i="1"/>
  <c r="A8" i="1"/>
  <c r="B8" i="1"/>
  <c r="H8" i="1"/>
  <c r="H7" i="1"/>
  <c r="H6" i="1"/>
  <c r="A5" i="1"/>
  <c r="B5" i="1"/>
  <c r="H5" i="1"/>
  <c r="A4" i="1"/>
  <c r="B4" i="1"/>
  <c r="H4" i="1"/>
  <c r="A3" i="1"/>
  <c r="B3" i="1"/>
  <c r="H3" i="1"/>
  <c r="A26" i="1"/>
  <c r="B26" i="1"/>
  <c r="H26" i="1"/>
  <c r="A25" i="1"/>
  <c r="B25" i="1"/>
  <c r="H25" i="1"/>
  <c r="A24" i="1"/>
  <c r="B24" i="1"/>
  <c r="H24" i="1"/>
  <c r="A23" i="1"/>
  <c r="B23" i="1"/>
  <c r="H23" i="1"/>
  <c r="A22" i="1"/>
  <c r="B22" i="1"/>
  <c r="H22" i="1"/>
  <c r="A21" i="1"/>
  <c r="B21" i="1"/>
  <c r="H21" i="1"/>
  <c r="A20" i="1"/>
  <c r="B20" i="1"/>
  <c r="H20" i="1"/>
  <c r="B2" i="1"/>
  <c r="H2" i="1"/>
  <c r="A19" i="1"/>
  <c r="B19" i="1"/>
  <c r="H19" i="1"/>
  <c r="A18" i="1"/>
  <c r="B18" i="1"/>
  <c r="H18" i="1"/>
  <c r="A17" i="1"/>
  <c r="B17" i="1"/>
  <c r="H17" i="1"/>
  <c r="A16" i="1"/>
  <c r="B16" i="1"/>
  <c r="H16" i="1"/>
  <c r="A15" i="1"/>
  <c r="B15" i="1"/>
  <c r="H15" i="1"/>
  <c r="A14" i="1"/>
  <c r="B14" i="1"/>
  <c r="H14" i="1"/>
  <c r="A13" i="1"/>
  <c r="B13" i="1"/>
  <c r="H13" i="1"/>
  <c r="A12" i="1"/>
  <c r="B12" i="1"/>
  <c r="H12" i="1"/>
  <c r="A11" i="1"/>
  <c r="B11" i="1"/>
  <c r="H11" i="1"/>
  <c r="A10" i="1"/>
  <c r="B10" i="1"/>
  <c r="H10" i="1"/>
  <c r="G9" i="1"/>
  <c r="G8" i="1"/>
  <c r="G7" i="1"/>
  <c r="G6" i="1"/>
  <c r="G5" i="1"/>
  <c r="G4" i="1"/>
  <c r="G3" i="1"/>
  <c r="G26" i="1"/>
  <c r="G25" i="1"/>
  <c r="G24" i="1"/>
  <c r="G23" i="1"/>
  <c r="G22" i="1"/>
  <c r="G21" i="1"/>
  <c r="G20" i="1"/>
  <c r="G2" i="1"/>
  <c r="G19" i="1"/>
  <c r="G18" i="1"/>
  <c r="G17" i="1"/>
  <c r="G16" i="1"/>
  <c r="G15" i="1"/>
  <c r="G14" i="1"/>
  <c r="G13" i="1"/>
  <c r="G12" i="1"/>
  <c r="G11" i="1"/>
  <c r="G10" i="1"/>
  <c r="A30" i="1"/>
  <c r="A34" i="1"/>
  <c r="B30" i="1"/>
  <c r="B34" i="1"/>
  <c r="D34" i="1"/>
  <c r="A33" i="1"/>
  <c r="B33" i="1"/>
  <c r="D33" i="1"/>
  <c r="A32" i="1"/>
  <c r="B32" i="1"/>
  <c r="D32" i="1"/>
  <c r="A31" i="1"/>
  <c r="B31" i="1"/>
  <c r="D31" i="1"/>
  <c r="D30" i="1"/>
  <c r="AA732" i="5"/>
  <c r="AA626" i="5"/>
  <c r="AA627" i="5"/>
  <c r="AA625" i="5"/>
  <c r="AA516" i="5"/>
  <c r="AA515" i="5"/>
  <c r="AA85" i="5"/>
  <c r="Z85" i="5"/>
  <c r="Y85" i="5"/>
  <c r="AA100" i="5"/>
  <c r="Z100" i="5"/>
  <c r="Y100" i="5"/>
  <c r="X100" i="5"/>
  <c r="W100" i="5"/>
  <c r="V100" i="5"/>
  <c r="U100" i="5"/>
  <c r="T100" i="5"/>
  <c r="S100" i="5"/>
  <c r="R100" i="5"/>
  <c r="Q100" i="5"/>
  <c r="P100" i="5"/>
  <c r="AA170" i="5"/>
  <c r="Z170" i="5"/>
  <c r="Y170" i="5"/>
  <c r="X255" i="5"/>
  <c r="W255" i="5"/>
  <c r="AA259" i="5"/>
  <c r="Z259" i="5"/>
  <c r="Y259" i="5"/>
  <c r="AA345" i="5"/>
  <c r="AA365" i="5"/>
  <c r="Z365" i="5"/>
  <c r="AA430" i="5"/>
  <c r="AA520" i="5"/>
  <c r="AA605" i="5"/>
  <c r="AA613" i="5"/>
  <c r="AA656" i="5"/>
  <c r="AA665" i="5"/>
  <c r="AA667" i="5"/>
  <c r="AA719" i="5"/>
  <c r="AA695" i="5"/>
  <c r="AA694" i="5"/>
  <c r="AA671" i="5"/>
  <c r="AA670" i="5"/>
  <c r="AA595" i="5"/>
  <c r="AA594" i="5"/>
  <c r="AA320" i="5"/>
  <c r="Z320" i="5"/>
  <c r="Y320" i="5"/>
  <c r="X320" i="5"/>
  <c r="W320" i="5"/>
  <c r="V320" i="5"/>
  <c r="U320" i="5"/>
  <c r="AA319" i="5"/>
  <c r="Z319" i="5"/>
  <c r="Y319" i="5"/>
  <c r="X319" i="5"/>
  <c r="W319" i="5"/>
  <c r="V319" i="5"/>
  <c r="U319" i="5"/>
  <c r="AA255" i="5"/>
  <c r="Z255" i="5"/>
  <c r="Y255" i="5"/>
  <c r="AA254" i="5"/>
  <c r="Z254" i="5"/>
  <c r="Y254" i="5"/>
  <c r="O64" i="5"/>
  <c r="O65" i="5"/>
  <c r="Q64" i="5"/>
  <c r="R64" i="5"/>
  <c r="S64" i="5"/>
  <c r="T64" i="5"/>
  <c r="U64" i="5"/>
  <c r="V64" i="5"/>
  <c r="W64" i="5"/>
  <c r="X64" i="5"/>
  <c r="Y64" i="5"/>
  <c r="Z64" i="5"/>
  <c r="AA64" i="5"/>
  <c r="Q65" i="5"/>
  <c r="R65" i="5"/>
  <c r="S65" i="5"/>
  <c r="T65" i="5"/>
  <c r="U65" i="5"/>
  <c r="V65" i="5"/>
  <c r="W65" i="5"/>
  <c r="X65" i="5"/>
  <c r="Y65" i="5"/>
  <c r="Z65" i="5"/>
  <c r="AA65" i="5"/>
  <c r="P65" i="5"/>
  <c r="P64" i="5"/>
  <c r="K2" i="3"/>
  <c r="I2" i="3"/>
  <c r="E4" i="6"/>
  <c r="D4" i="6"/>
  <c r="G2" i="6" a="1"/>
  <c r="C7" i="6"/>
  <c r="G780" i="6"/>
  <c r="G776" i="6"/>
  <c r="G772" i="6"/>
  <c r="G768" i="6"/>
  <c r="G764" i="6"/>
  <c r="G760" i="6"/>
  <c r="G756" i="6"/>
  <c r="G752" i="6"/>
  <c r="G748" i="6"/>
  <c r="G744" i="6"/>
  <c r="G740" i="6"/>
  <c r="G736" i="6"/>
  <c r="G732" i="6"/>
  <c r="G728" i="6"/>
  <c r="G724" i="6"/>
  <c r="G720" i="6"/>
  <c r="G716" i="6"/>
  <c r="G712" i="6"/>
  <c r="G708" i="6"/>
  <c r="G704" i="6"/>
  <c r="G700" i="6"/>
  <c r="G696" i="6"/>
  <c r="G692" i="6"/>
  <c r="G688" i="6"/>
  <c r="G684" i="6"/>
  <c r="G680" i="6"/>
  <c r="G676" i="6"/>
  <c r="G672" i="6"/>
  <c r="G668" i="6"/>
  <c r="G664" i="6"/>
  <c r="G660" i="6"/>
  <c r="G656" i="6"/>
  <c r="G652" i="6"/>
  <c r="G648" i="6"/>
  <c r="G644" i="6"/>
  <c r="G640" i="6"/>
  <c r="G636" i="6"/>
  <c r="G632" i="6"/>
  <c r="G628" i="6"/>
  <c r="G624" i="6"/>
  <c r="G620" i="6"/>
  <c r="G616" i="6"/>
  <c r="G612" i="6"/>
  <c r="G608" i="6"/>
  <c r="G604" i="6"/>
  <c r="G600" i="6"/>
  <c r="G596" i="6"/>
  <c r="G592" i="6"/>
  <c r="G588" i="6"/>
  <c r="G584" i="6"/>
  <c r="G580" i="6"/>
  <c r="G576" i="6"/>
  <c r="G572" i="6"/>
  <c r="G568" i="6"/>
  <c r="G564" i="6"/>
  <c r="G560" i="6"/>
  <c r="G556" i="6"/>
  <c r="G552" i="6"/>
  <c r="G548" i="6"/>
  <c r="G544" i="6"/>
  <c r="G540" i="6"/>
  <c r="G536" i="6"/>
  <c r="G532" i="6"/>
  <c r="G528" i="6"/>
  <c r="G524" i="6"/>
  <c r="G520" i="6"/>
  <c r="G516" i="6"/>
  <c r="G512" i="6"/>
  <c r="G508" i="6"/>
  <c r="G504" i="6"/>
  <c r="G500" i="6"/>
  <c r="G779" i="6"/>
  <c r="G775" i="6"/>
  <c r="G771" i="6"/>
  <c r="G767" i="6"/>
  <c r="G763" i="6"/>
  <c r="G759" i="6"/>
  <c r="G755" i="6"/>
  <c r="G751" i="6"/>
  <c r="G747" i="6"/>
  <c r="G743" i="6"/>
  <c r="G739" i="6"/>
  <c r="G735" i="6"/>
  <c r="G731" i="6"/>
  <c r="G727" i="6"/>
  <c r="G723" i="6"/>
  <c r="G719" i="6"/>
  <c r="G715" i="6"/>
  <c r="G711" i="6"/>
  <c r="G707" i="6"/>
  <c r="G703" i="6"/>
  <c r="G699" i="6"/>
  <c r="G695" i="6"/>
  <c r="G691" i="6"/>
  <c r="G687" i="6"/>
  <c r="G683" i="6"/>
  <c r="G679" i="6"/>
  <c r="G675" i="6"/>
  <c r="G671" i="6"/>
  <c r="G667" i="6"/>
  <c r="G663" i="6"/>
  <c r="G659" i="6"/>
  <c r="G655" i="6"/>
  <c r="G651" i="6"/>
  <c r="G647" i="6"/>
  <c r="G643" i="6"/>
  <c r="G639" i="6"/>
  <c r="G635" i="6"/>
  <c r="G631" i="6"/>
  <c r="G627" i="6"/>
  <c r="G623" i="6"/>
  <c r="G619" i="6"/>
  <c r="G615" i="6"/>
  <c r="G611" i="6"/>
  <c r="G607" i="6"/>
  <c r="G603" i="6"/>
  <c r="G599" i="6"/>
  <c r="G595" i="6"/>
  <c r="G591" i="6"/>
  <c r="G587" i="6"/>
  <c r="G583" i="6"/>
  <c r="G579" i="6"/>
  <c r="G575" i="6"/>
  <c r="G571" i="6"/>
  <c r="G567" i="6"/>
  <c r="G563" i="6"/>
  <c r="G559" i="6"/>
  <c r="G555" i="6"/>
  <c r="G551" i="6"/>
  <c r="G547" i="6"/>
  <c r="G543" i="6"/>
  <c r="G539" i="6"/>
  <c r="G535" i="6"/>
  <c r="G531" i="6"/>
  <c r="G527" i="6"/>
  <c r="G523" i="6"/>
  <c r="G519" i="6"/>
  <c r="G515" i="6"/>
  <c r="G511" i="6"/>
  <c r="G507" i="6"/>
  <c r="G503" i="6"/>
  <c r="G499" i="6"/>
  <c r="G495" i="6"/>
  <c r="G491" i="6"/>
  <c r="G487" i="6"/>
  <c r="G483" i="6"/>
  <c r="G479" i="6"/>
  <c r="G475" i="6"/>
  <c r="G471" i="6"/>
  <c r="G467" i="6"/>
  <c r="G463" i="6"/>
  <c r="G459" i="6"/>
  <c r="G778" i="6"/>
  <c r="G774" i="6"/>
  <c r="G770" i="6"/>
  <c r="G766" i="6"/>
  <c r="G762" i="6"/>
  <c r="G758" i="6"/>
  <c r="G754" i="6"/>
  <c r="G750" i="6"/>
  <c r="G746" i="6"/>
  <c r="G742" i="6"/>
  <c r="G738" i="6"/>
  <c r="G734" i="6"/>
  <c r="G730" i="6"/>
  <c r="G726" i="6"/>
  <c r="G722" i="6"/>
  <c r="G718" i="6"/>
  <c r="G714" i="6"/>
  <c r="G710" i="6"/>
  <c r="G706" i="6"/>
  <c r="G702" i="6"/>
  <c r="G698" i="6"/>
  <c r="G694" i="6"/>
  <c r="G690" i="6"/>
  <c r="G686" i="6"/>
  <c r="G682" i="6"/>
  <c r="G678" i="6"/>
  <c r="G674" i="6"/>
  <c r="G670" i="6"/>
  <c r="G666" i="6"/>
  <c r="G662" i="6"/>
  <c r="G658" i="6"/>
  <c r="G654" i="6"/>
  <c r="G650" i="6"/>
  <c r="G646" i="6"/>
  <c r="G642" i="6"/>
  <c r="G638" i="6"/>
  <c r="G634" i="6"/>
  <c r="G630" i="6"/>
  <c r="G626" i="6"/>
  <c r="G622" i="6"/>
  <c r="G618" i="6"/>
  <c r="G614" i="6"/>
  <c r="G610" i="6"/>
  <c r="G606" i="6"/>
  <c r="G602" i="6"/>
  <c r="G598" i="6"/>
  <c r="G594" i="6"/>
  <c r="G590" i="6"/>
  <c r="G586" i="6"/>
  <c r="G582" i="6"/>
  <c r="G578" i="6"/>
  <c r="G574" i="6"/>
  <c r="G570" i="6"/>
  <c r="G566" i="6"/>
  <c r="G562" i="6"/>
  <c r="G558" i="6"/>
  <c r="G554" i="6"/>
  <c r="G550" i="6"/>
  <c r="G546" i="6"/>
  <c r="G542" i="6"/>
  <c r="G538" i="6"/>
  <c r="G534" i="6"/>
  <c r="G530" i="6"/>
  <c r="G526" i="6"/>
  <c r="G522" i="6"/>
  <c r="G518" i="6"/>
  <c r="G514" i="6"/>
  <c r="G510" i="6"/>
  <c r="G506" i="6"/>
  <c r="G502" i="6"/>
  <c r="G498" i="6"/>
  <c r="G494" i="6"/>
  <c r="G490" i="6"/>
  <c r="G486" i="6"/>
  <c r="G482" i="6"/>
  <c r="G478" i="6"/>
  <c r="G474" i="6"/>
  <c r="G470" i="6"/>
  <c r="G466" i="6"/>
  <c r="G462" i="6"/>
  <c r="G458" i="6"/>
  <c r="G454" i="6"/>
  <c r="G450" i="6"/>
  <c r="G446" i="6"/>
  <c r="G442" i="6"/>
  <c r="G777" i="6"/>
  <c r="G773" i="6"/>
  <c r="G769" i="6"/>
  <c r="G765" i="6"/>
  <c r="G761" i="6"/>
  <c r="G757" i="6"/>
  <c r="G753" i="6"/>
  <c r="G749" i="6"/>
  <c r="G745" i="6"/>
  <c r="G741" i="6"/>
  <c r="G737" i="6"/>
  <c r="G733" i="6"/>
  <c r="G729" i="6"/>
  <c r="G725" i="6"/>
  <c r="G721" i="6"/>
  <c r="G717" i="6"/>
  <c r="G713" i="6"/>
  <c r="G709" i="6"/>
  <c r="G705" i="6"/>
  <c r="G701" i="6"/>
  <c r="G697" i="6"/>
  <c r="G693" i="6"/>
  <c r="G689" i="6"/>
  <c r="G685" i="6"/>
  <c r="G681" i="6"/>
  <c r="G677" i="6"/>
  <c r="G673" i="6"/>
  <c r="G669" i="6"/>
  <c r="G665" i="6"/>
  <c r="G661" i="6"/>
  <c r="G657" i="6"/>
  <c r="G653" i="6"/>
  <c r="G649" i="6"/>
  <c r="G645" i="6"/>
  <c r="G641" i="6"/>
  <c r="G637" i="6"/>
  <c r="G633" i="6"/>
  <c r="G629" i="6"/>
  <c r="G625" i="6"/>
  <c r="G621" i="6"/>
  <c r="G617" i="6"/>
  <c r="G613" i="6"/>
  <c r="G609" i="6"/>
  <c r="G605" i="6"/>
  <c r="G601" i="6"/>
  <c r="G597" i="6"/>
  <c r="G593" i="6"/>
  <c r="G589" i="6"/>
  <c r="G585" i="6"/>
  <c r="G581" i="6"/>
  <c r="G577" i="6"/>
  <c r="G573" i="6"/>
  <c r="G569" i="6"/>
  <c r="G565" i="6"/>
  <c r="G561" i="6"/>
  <c r="G557" i="6"/>
  <c r="G553" i="6"/>
  <c r="G549" i="6"/>
  <c r="G545" i="6"/>
  <c r="G541" i="6"/>
  <c r="G537" i="6"/>
  <c r="G521" i="6"/>
  <c r="G505" i="6"/>
  <c r="G493" i="6"/>
  <c r="G485" i="6"/>
  <c r="G477" i="6"/>
  <c r="G469" i="6"/>
  <c r="G461" i="6"/>
  <c r="G455" i="6"/>
  <c r="G449" i="6"/>
  <c r="G444" i="6"/>
  <c r="G439" i="6"/>
  <c r="G435" i="6"/>
  <c r="G431" i="6"/>
  <c r="G427" i="6"/>
  <c r="G423" i="6"/>
  <c r="G419" i="6"/>
  <c r="G415" i="6"/>
  <c r="G411" i="6"/>
  <c r="G407" i="6"/>
  <c r="G403" i="6"/>
  <c r="G399" i="6"/>
  <c r="G395" i="6"/>
  <c r="G391" i="6"/>
  <c r="G387" i="6"/>
  <c r="G383" i="6"/>
  <c r="G379" i="6"/>
  <c r="G375" i="6"/>
  <c r="G371" i="6"/>
  <c r="G367" i="6"/>
  <c r="G363" i="6"/>
  <c r="G359" i="6"/>
  <c r="G355" i="6"/>
  <c r="G351" i="6"/>
  <c r="G347" i="6"/>
  <c r="G343" i="6"/>
  <c r="G339" i="6"/>
  <c r="G335" i="6"/>
  <c r="G331" i="6"/>
  <c r="G327" i="6"/>
  <c r="G323" i="6"/>
  <c r="G319" i="6"/>
  <c r="G315" i="6"/>
  <c r="G311" i="6"/>
  <c r="G307" i="6"/>
  <c r="G303" i="6"/>
  <c r="G299" i="6"/>
  <c r="G295" i="6"/>
  <c r="G291" i="6"/>
  <c r="G287" i="6"/>
  <c r="G283" i="6"/>
  <c r="G279" i="6"/>
  <c r="G275" i="6"/>
  <c r="G271" i="6"/>
  <c r="G267" i="6"/>
  <c r="G263" i="6"/>
  <c r="G259" i="6"/>
  <c r="G255" i="6"/>
  <c r="G251" i="6"/>
  <c r="G247" i="6"/>
  <c r="G243" i="6"/>
  <c r="G239" i="6"/>
  <c r="G235" i="6"/>
  <c r="G231" i="6"/>
  <c r="G227" i="6"/>
  <c r="G223" i="6"/>
  <c r="G219" i="6"/>
  <c r="G215" i="6"/>
  <c r="G211" i="6"/>
  <c r="G207" i="6"/>
  <c r="G203" i="6"/>
  <c r="G199" i="6"/>
  <c r="G195" i="6"/>
  <c r="G191" i="6"/>
  <c r="G187" i="6"/>
  <c r="G183" i="6"/>
  <c r="G179" i="6"/>
  <c r="G175" i="6"/>
  <c r="G171" i="6"/>
  <c r="G167" i="6"/>
  <c r="G163" i="6"/>
  <c r="G159" i="6"/>
  <c r="G155" i="6"/>
  <c r="G151" i="6"/>
  <c r="G147" i="6"/>
  <c r="G533" i="6"/>
  <c r="G517" i="6"/>
  <c r="G501" i="6"/>
  <c r="G492" i="6"/>
  <c r="G484" i="6"/>
  <c r="G476" i="6"/>
  <c r="G468" i="6"/>
  <c r="G460" i="6"/>
  <c r="G453" i="6"/>
  <c r="G448" i="6"/>
  <c r="G443" i="6"/>
  <c r="G438" i="6"/>
  <c r="G434" i="6"/>
  <c r="G430" i="6"/>
  <c r="G426" i="6"/>
  <c r="G422" i="6"/>
  <c r="G418" i="6"/>
  <c r="G414" i="6"/>
  <c r="G410" i="6"/>
  <c r="G406" i="6"/>
  <c r="G402" i="6"/>
  <c r="G398" i="6"/>
  <c r="G394" i="6"/>
  <c r="G390" i="6"/>
  <c r="G386" i="6"/>
  <c r="G382" i="6"/>
  <c r="G378" i="6"/>
  <c r="G374" i="6"/>
  <c r="G370" i="6"/>
  <c r="G366" i="6"/>
  <c r="G362" i="6"/>
  <c r="G358" i="6"/>
  <c r="G354" i="6"/>
  <c r="G350" i="6"/>
  <c r="G346" i="6"/>
  <c r="G342" i="6"/>
  <c r="G338" i="6"/>
  <c r="G334" i="6"/>
  <c r="G330" i="6"/>
  <c r="G326" i="6"/>
  <c r="G322" i="6"/>
  <c r="G318" i="6"/>
  <c r="G314" i="6"/>
  <c r="G310" i="6"/>
  <c r="G306" i="6"/>
  <c r="G302" i="6"/>
  <c r="G298" i="6"/>
  <c r="G294" i="6"/>
  <c r="G290" i="6"/>
  <c r="G286" i="6"/>
  <c r="G282" i="6"/>
  <c r="G278" i="6"/>
  <c r="G274" i="6"/>
  <c r="G270" i="6"/>
  <c r="G266" i="6"/>
  <c r="G262" i="6"/>
  <c r="G258" i="6"/>
  <c r="G254" i="6"/>
  <c r="G250" i="6"/>
  <c r="G246" i="6"/>
  <c r="G242" i="6"/>
  <c r="G238" i="6"/>
  <c r="G234" i="6"/>
  <c r="G230" i="6"/>
  <c r="G226" i="6"/>
  <c r="G222" i="6"/>
  <c r="G218" i="6"/>
  <c r="G214" i="6"/>
  <c r="G210" i="6"/>
  <c r="G206" i="6"/>
  <c r="G202" i="6"/>
  <c r="G198" i="6"/>
  <c r="G194" i="6"/>
  <c r="G190" i="6"/>
  <c r="G186" i="6"/>
  <c r="G182" i="6"/>
  <c r="G178" i="6"/>
  <c r="G174" i="6"/>
  <c r="G170" i="6"/>
  <c r="G166" i="6"/>
  <c r="G162" i="6"/>
  <c r="G158" i="6"/>
  <c r="G154" i="6"/>
  <c r="G150" i="6"/>
  <c r="G146" i="6"/>
  <c r="G529" i="6"/>
  <c r="G513" i="6"/>
  <c r="G497" i="6"/>
  <c r="G489" i="6"/>
  <c r="G481" i="6"/>
  <c r="G473" i="6"/>
  <c r="G465" i="6"/>
  <c r="G457" i="6"/>
  <c r="G452" i="6"/>
  <c r="G447" i="6"/>
  <c r="G441" i="6"/>
  <c r="G437" i="6"/>
  <c r="G433" i="6"/>
  <c r="G429" i="6"/>
  <c r="G425" i="6"/>
  <c r="G421" i="6"/>
  <c r="G417" i="6"/>
  <c r="G413" i="6"/>
  <c r="G409" i="6"/>
  <c r="G405" i="6"/>
  <c r="G401" i="6"/>
  <c r="G397" i="6"/>
  <c r="G393" i="6"/>
  <c r="G389" i="6"/>
  <c r="G385" i="6"/>
  <c r="G381" i="6"/>
  <c r="G377" i="6"/>
  <c r="G373" i="6"/>
  <c r="G369" i="6"/>
  <c r="G365" i="6"/>
  <c r="G361" i="6"/>
  <c r="G357" i="6"/>
  <c r="G353" i="6"/>
  <c r="G349" i="6"/>
  <c r="G345" i="6"/>
  <c r="G341" i="6"/>
  <c r="G337" i="6"/>
  <c r="G333" i="6"/>
  <c r="G329" i="6"/>
  <c r="G325" i="6"/>
  <c r="G321" i="6"/>
  <c r="G317" i="6"/>
  <c r="G313" i="6"/>
  <c r="G309" i="6"/>
  <c r="G305" i="6"/>
  <c r="G301" i="6"/>
  <c r="G297" i="6"/>
  <c r="G293" i="6"/>
  <c r="G289" i="6"/>
  <c r="G285" i="6"/>
  <c r="G281" i="6"/>
  <c r="G277" i="6"/>
  <c r="G273" i="6"/>
  <c r="G269" i="6"/>
  <c r="G265" i="6"/>
  <c r="G261" i="6"/>
  <c r="G257" i="6"/>
  <c r="G253" i="6"/>
  <c r="G249" i="6"/>
  <c r="G245" i="6"/>
  <c r="G241" i="6"/>
  <c r="G237" i="6"/>
  <c r="G233" i="6"/>
  <c r="G229" i="6"/>
  <c r="G225" i="6"/>
  <c r="G221" i="6"/>
  <c r="G217" i="6"/>
  <c r="G213" i="6"/>
  <c r="G209" i="6"/>
  <c r="G205" i="6"/>
  <c r="G201" i="6"/>
  <c r="G197" i="6"/>
  <c r="G193" i="6"/>
  <c r="G189" i="6"/>
  <c r="G185" i="6"/>
  <c r="G181" i="6"/>
  <c r="G177" i="6"/>
  <c r="G173" i="6"/>
  <c r="G525" i="6"/>
  <c r="G509" i="6"/>
  <c r="G496" i="6"/>
  <c r="G488" i="6"/>
  <c r="G480" i="6"/>
  <c r="G472" i="6"/>
  <c r="G464" i="6"/>
  <c r="G456" i="6"/>
  <c r="G451" i="6"/>
  <c r="G445" i="6"/>
  <c r="G440" i="6"/>
  <c r="G436" i="6"/>
  <c r="G432" i="6"/>
  <c r="G428" i="6"/>
  <c r="G424" i="6"/>
  <c r="G420" i="6"/>
  <c r="G416" i="6"/>
  <c r="G412" i="6"/>
  <c r="G408" i="6"/>
  <c r="G404" i="6"/>
  <c r="G400" i="6"/>
  <c r="G396" i="6"/>
  <c r="G392" i="6"/>
  <c r="G388" i="6"/>
  <c r="G384" i="6"/>
  <c r="G380" i="6"/>
  <c r="G376" i="6"/>
  <c r="G372" i="6"/>
  <c r="G368" i="6"/>
  <c r="G364" i="6"/>
  <c r="G360" i="6"/>
  <c r="G356" i="6"/>
  <c r="G352" i="6"/>
  <c r="G348" i="6"/>
  <c r="G344" i="6"/>
  <c r="G340" i="6"/>
  <c r="G336" i="6"/>
  <c r="G332" i="6"/>
  <c r="G328" i="6"/>
  <c r="G324" i="6"/>
  <c r="G320" i="6"/>
  <c r="G316" i="6"/>
  <c r="G312" i="6"/>
  <c r="G308" i="6"/>
  <c r="G304" i="6"/>
  <c r="G300" i="6"/>
  <c r="G296" i="6"/>
  <c r="G292" i="6"/>
  <c r="G288" i="6"/>
  <c r="G284" i="6"/>
  <c r="G280" i="6"/>
  <c r="G276" i="6"/>
  <c r="G272" i="6"/>
  <c r="G268" i="6"/>
  <c r="G264" i="6"/>
  <c r="G260" i="6"/>
  <c r="G256" i="6"/>
  <c r="G252" i="6"/>
  <c r="G248" i="6"/>
  <c r="G244" i="6"/>
  <c r="G240" i="6"/>
  <c r="G236" i="6"/>
  <c r="G232" i="6"/>
  <c r="G228" i="6"/>
  <c r="G224" i="6"/>
  <c r="G220" i="6"/>
  <c r="G216" i="6"/>
  <c r="G212" i="6"/>
  <c r="G208" i="6"/>
  <c r="G204" i="6"/>
  <c r="G200" i="6"/>
  <c r="G196" i="6"/>
  <c r="G192" i="6"/>
  <c r="G188" i="6"/>
  <c r="G184" i="6"/>
  <c r="G180" i="6"/>
  <c r="G176" i="6"/>
  <c r="G172" i="6"/>
  <c r="G164" i="6"/>
  <c r="G156" i="6"/>
  <c r="G148" i="6"/>
  <c r="G142" i="6"/>
  <c r="G138" i="6"/>
  <c r="G134" i="6"/>
  <c r="G130" i="6"/>
  <c r="G126" i="6"/>
  <c r="G122" i="6"/>
  <c r="G118" i="6"/>
  <c r="G114" i="6"/>
  <c r="G110" i="6"/>
  <c r="G106" i="6"/>
  <c r="G102" i="6"/>
  <c r="G98" i="6"/>
  <c r="G94" i="6"/>
  <c r="G90" i="6"/>
  <c r="G86" i="6"/>
  <c r="G82" i="6"/>
  <c r="G78" i="6"/>
  <c r="G74" i="6"/>
  <c r="G70" i="6"/>
  <c r="G66" i="6"/>
  <c r="G62" i="6"/>
  <c r="G58" i="6"/>
  <c r="G54" i="6"/>
  <c r="G50" i="6"/>
  <c r="G46" i="6"/>
  <c r="G42" i="6"/>
  <c r="G38" i="6"/>
  <c r="G34" i="6"/>
  <c r="G30" i="6"/>
  <c r="G26" i="6"/>
  <c r="G22" i="6"/>
  <c r="G18" i="6"/>
  <c r="G14" i="6"/>
  <c r="G10" i="6"/>
  <c r="G6" i="6"/>
  <c r="G2" i="6"/>
  <c r="G85" i="6"/>
  <c r="G73" i="6"/>
  <c r="G65" i="6"/>
  <c r="G57" i="6"/>
  <c r="G53" i="6"/>
  <c r="G45" i="6"/>
  <c r="G41" i="6"/>
  <c r="G33" i="6"/>
  <c r="G25" i="6"/>
  <c r="G17" i="6"/>
  <c r="G9" i="6"/>
  <c r="G5" i="6"/>
  <c r="G51" i="6"/>
  <c r="G35" i="6"/>
  <c r="G15" i="6"/>
  <c r="G169" i="6"/>
  <c r="G161" i="6"/>
  <c r="G153" i="6"/>
  <c r="G145" i="6"/>
  <c r="G141" i="6"/>
  <c r="G137" i="6"/>
  <c r="G133" i="6"/>
  <c r="G129" i="6"/>
  <c r="G125" i="6"/>
  <c r="G121" i="6"/>
  <c r="G117" i="6"/>
  <c r="G113" i="6"/>
  <c r="G109" i="6"/>
  <c r="G105" i="6"/>
  <c r="G101" i="6"/>
  <c r="G97" i="6"/>
  <c r="G93" i="6"/>
  <c r="G89" i="6"/>
  <c r="G81" i="6"/>
  <c r="G77" i="6"/>
  <c r="G69" i="6"/>
  <c r="G61" i="6"/>
  <c r="G49" i="6"/>
  <c r="G37" i="6"/>
  <c r="G29" i="6"/>
  <c r="G21" i="6"/>
  <c r="G13" i="6"/>
  <c r="G43" i="6"/>
  <c r="G23" i="6"/>
  <c r="G7" i="6"/>
  <c r="G168" i="6"/>
  <c r="G160" i="6"/>
  <c r="G152" i="6"/>
  <c r="G144" i="6"/>
  <c r="G140" i="6"/>
  <c r="G136" i="6"/>
  <c r="G132" i="6"/>
  <c r="G128" i="6"/>
  <c r="G124" i="6"/>
  <c r="G120" i="6"/>
  <c r="G116" i="6"/>
  <c r="G112" i="6"/>
  <c r="G108" i="6"/>
  <c r="G104" i="6"/>
  <c r="G100" i="6"/>
  <c r="G96" i="6"/>
  <c r="G92" i="6"/>
  <c r="G88" i="6"/>
  <c r="G84" i="6"/>
  <c r="G80" i="6"/>
  <c r="G76" i="6"/>
  <c r="G72" i="6"/>
  <c r="G68" i="6"/>
  <c r="G64" i="6"/>
  <c r="G60" i="6"/>
  <c r="G56" i="6"/>
  <c r="G52" i="6"/>
  <c r="G48" i="6"/>
  <c r="G44" i="6"/>
  <c r="G40" i="6"/>
  <c r="G36" i="6"/>
  <c r="G32" i="6"/>
  <c r="G28" i="6"/>
  <c r="G24" i="6"/>
  <c r="G20" i="6"/>
  <c r="G16" i="6"/>
  <c r="G12" i="6"/>
  <c r="G8" i="6"/>
  <c r="G4" i="6"/>
  <c r="G55" i="6"/>
  <c r="G39" i="6"/>
  <c r="G31" i="6"/>
  <c r="G19" i="6"/>
  <c r="G3" i="6"/>
  <c r="G165" i="6"/>
  <c r="G157" i="6"/>
  <c r="G149" i="6"/>
  <c r="G143" i="6"/>
  <c r="G139" i="6"/>
  <c r="G135" i="6"/>
  <c r="G131" i="6"/>
  <c r="G127" i="6"/>
  <c r="G123" i="6"/>
  <c r="G119" i="6"/>
  <c r="G115" i="6"/>
  <c r="G111" i="6"/>
  <c r="G107" i="6"/>
  <c r="G103" i="6"/>
  <c r="G99" i="6"/>
  <c r="G95" i="6"/>
  <c r="G91" i="6"/>
  <c r="G87" i="6"/>
  <c r="G83" i="6"/>
  <c r="G79" i="6"/>
  <c r="G75" i="6"/>
  <c r="G71" i="6"/>
  <c r="G67" i="6"/>
  <c r="G63" i="6"/>
  <c r="G59" i="6"/>
  <c r="G47" i="6"/>
  <c r="G27" i="6"/>
  <c r="G11" i="6"/>
  <c r="C1" i="4"/>
  <c r="D1" i="4"/>
  <c r="E1" i="4"/>
  <c r="F1" i="4"/>
  <c r="G1" i="4"/>
  <c r="H1" i="4"/>
  <c r="B1" i="4"/>
  <c r="A1" i="4"/>
  <c r="H679" i="6"/>
  <c r="H263" i="6"/>
  <c r="H563" i="6"/>
  <c r="H147" i="6"/>
  <c r="H212" i="6"/>
  <c r="H642" i="6"/>
  <c r="H61" i="6"/>
  <c r="H302" i="6"/>
  <c r="H599" i="6"/>
  <c r="H183" i="6"/>
  <c r="H483" i="6"/>
  <c r="H406" i="6"/>
  <c r="H118" i="6"/>
  <c r="H759" i="6"/>
  <c r="H343" i="6"/>
  <c r="H643" i="6"/>
  <c r="H227" i="6"/>
  <c r="H292" i="6"/>
  <c r="H479" i="6"/>
  <c r="H14" i="6"/>
  <c r="H476" i="6"/>
  <c r="H443" i="6"/>
  <c r="H706" i="6"/>
  <c r="H366" i="6"/>
  <c r="H152" i="6"/>
  <c r="H175" i="6"/>
  <c r="H587" i="6"/>
  <c r="H122" i="6"/>
  <c r="H588" i="6"/>
  <c r="H461" i="6"/>
  <c r="H755" i="6"/>
  <c r="H339" i="6"/>
  <c r="H404" i="6"/>
  <c r="H703" i="6"/>
  <c r="H236" i="6"/>
  <c r="H347" i="6"/>
  <c r="H508" i="6"/>
  <c r="H375" i="6"/>
  <c r="H675" i="6"/>
  <c r="H259" i="6"/>
  <c r="H324" i="6"/>
  <c r="H668" i="6"/>
  <c r="H589" i="6"/>
  <c r="H552" i="6"/>
  <c r="H419" i="6"/>
  <c r="H173" i="6"/>
  <c r="H596" i="6"/>
  <c r="H412" i="6"/>
  <c r="H561" i="6"/>
  <c r="H586" i="6"/>
  <c r="H120" i="6"/>
  <c r="H510" i="6"/>
  <c r="H18" i="6"/>
  <c r="H613" i="6"/>
  <c r="H524" i="6"/>
  <c r="H391" i="6"/>
  <c r="H691" i="6"/>
  <c r="H275" i="6"/>
  <c r="H340" i="6"/>
  <c r="H575" i="6"/>
  <c r="H94" i="6"/>
  <c r="H219" i="6"/>
  <c r="H727" i="6"/>
  <c r="H311" i="6"/>
  <c r="H611" i="6"/>
  <c r="H195" i="6"/>
  <c r="H260" i="6"/>
  <c r="H604" i="6"/>
  <c r="H493" i="6"/>
  <c r="H771" i="6"/>
  <c r="H355" i="6"/>
  <c r="H420" i="6"/>
  <c r="H751" i="6"/>
  <c r="H268" i="6"/>
  <c r="H379" i="6"/>
  <c r="H669" i="6"/>
  <c r="H740" i="6"/>
  <c r="H593" i="6"/>
  <c r="H169" i="6"/>
  <c r="H431" i="6"/>
  <c r="H544" i="6"/>
  <c r="H408" i="6"/>
  <c r="H605" i="6"/>
  <c r="H554" i="6"/>
  <c r="H154" i="6"/>
  <c r="H777" i="6"/>
  <c r="H377" i="6"/>
  <c r="H88" i="6"/>
  <c r="H752" i="6"/>
  <c r="H614" i="6"/>
  <c r="H151" i="6"/>
  <c r="H757" i="6"/>
  <c r="H223" i="6"/>
  <c r="H688" i="6"/>
  <c r="H435" i="6"/>
  <c r="H480" i="6"/>
  <c r="H123" i="6"/>
  <c r="H33" i="6"/>
  <c r="H338" i="6"/>
  <c r="H776" i="6"/>
  <c r="H634" i="6"/>
  <c r="H43" i="6"/>
  <c r="H243" i="6"/>
  <c r="H284" i="6"/>
  <c r="H59" i="6"/>
  <c r="H244" i="6"/>
  <c r="H619" i="6"/>
  <c r="H130" i="6"/>
  <c r="H498" i="6"/>
  <c r="H55" i="6"/>
  <c r="H433" i="6"/>
  <c r="H250" i="6"/>
  <c r="H557" i="6"/>
  <c r="H532" i="6"/>
  <c r="H301" i="6"/>
  <c r="H775" i="6"/>
  <c r="H530" i="6"/>
  <c r="H73" i="6"/>
  <c r="H262" i="6"/>
  <c r="H21" i="6"/>
  <c r="H336" i="6"/>
  <c r="H559" i="6"/>
  <c r="H110" i="6"/>
  <c r="H517" i="6"/>
  <c r="H768" i="6"/>
  <c r="H647" i="6"/>
  <c r="H180" i="6"/>
  <c r="H746" i="6"/>
  <c r="H346" i="6"/>
  <c r="H630" i="6"/>
  <c r="H230" i="6"/>
  <c r="H15" i="6"/>
  <c r="H415" i="6"/>
  <c r="H608" i="6"/>
  <c r="H424" i="6"/>
  <c r="H666" i="6"/>
  <c r="H266" i="6"/>
  <c r="H550" i="6"/>
  <c r="H150" i="6"/>
  <c r="H77" i="6"/>
  <c r="H503" i="6"/>
  <c r="H426" i="6"/>
  <c r="H710" i="6"/>
  <c r="H310" i="6"/>
  <c r="H22" i="6"/>
  <c r="H629" i="6"/>
  <c r="H63" i="6"/>
  <c r="H289" i="6"/>
  <c r="H726" i="6"/>
  <c r="H274" i="6"/>
  <c r="H45" i="6"/>
  <c r="H67" i="6"/>
  <c r="H373" i="6"/>
  <c r="H737" i="6"/>
  <c r="H108" i="6"/>
  <c r="H615" i="6"/>
  <c r="H199" i="6"/>
  <c r="H499" i="6"/>
  <c r="H422" i="6"/>
  <c r="H134" i="6"/>
  <c r="H514" i="6"/>
  <c r="H112" i="6"/>
  <c r="H174" i="6"/>
  <c r="H535" i="6"/>
  <c r="H468" i="6"/>
  <c r="H742" i="6"/>
  <c r="H342" i="6"/>
  <c r="H54" i="6"/>
  <c r="H695" i="6"/>
  <c r="H279" i="6"/>
  <c r="H579" i="6"/>
  <c r="H163" i="6"/>
  <c r="H228" i="6"/>
  <c r="H674" i="6"/>
  <c r="H105" i="6"/>
  <c r="H334" i="6"/>
  <c r="H186" i="6"/>
  <c r="H450" i="6"/>
  <c r="H452" i="6"/>
  <c r="H84" i="6"/>
  <c r="H418" i="6"/>
  <c r="H551" i="6"/>
  <c r="H501" i="6"/>
  <c r="H758" i="6"/>
  <c r="H358" i="6"/>
  <c r="H70" i="6"/>
  <c r="H725" i="6"/>
  <c r="H3" i="6"/>
  <c r="H385" i="6"/>
  <c r="H471" i="6"/>
  <c r="H394" i="6"/>
  <c r="H678" i="6"/>
  <c r="H278" i="6"/>
  <c r="H65" i="6"/>
  <c r="H631" i="6"/>
  <c r="H215" i="6"/>
  <c r="H515" i="6"/>
  <c r="H438" i="6"/>
  <c r="H156" i="6"/>
  <c r="H546" i="6"/>
  <c r="H128" i="6"/>
  <c r="H206" i="6"/>
  <c r="H632" i="6"/>
  <c r="H521" i="6"/>
  <c r="H193" i="6"/>
  <c r="H20" i="6"/>
  <c r="H290" i="6"/>
  <c r="H654" i="6"/>
  <c r="H117" i="6"/>
  <c r="H716" i="6"/>
  <c r="H637" i="6"/>
  <c r="H600" i="6"/>
  <c r="H485" i="6"/>
  <c r="H221" i="6"/>
  <c r="H692" i="6"/>
  <c r="H257" i="6"/>
  <c r="H214" i="6"/>
  <c r="H774" i="6"/>
  <c r="H16" i="6"/>
  <c r="H232" i="6"/>
  <c r="H609" i="6"/>
  <c r="H189" i="6"/>
  <c r="H4" i="6"/>
  <c r="H204" i="6"/>
  <c r="H722" i="6"/>
  <c r="H507" i="6"/>
  <c r="H697" i="6"/>
  <c r="H234" i="6"/>
  <c r="H191" i="6"/>
  <c r="H172" i="6"/>
  <c r="H699" i="6"/>
  <c r="H295" i="6"/>
  <c r="H543" i="6"/>
  <c r="H187" i="6"/>
  <c r="H69" i="6"/>
  <c r="H271" i="6"/>
  <c r="H667" i="6"/>
  <c r="H248" i="6"/>
  <c r="H181" i="6"/>
  <c r="H520" i="6"/>
  <c r="H717" i="6"/>
  <c r="H87" i="6"/>
  <c r="H308" i="6"/>
  <c r="H85" i="6"/>
  <c r="O3" i="1"/>
  <c r="H41" i="6"/>
  <c r="H670" i="6"/>
  <c r="H66" i="6"/>
  <c r="H709" i="6"/>
  <c r="H11" i="6"/>
  <c r="H305" i="6"/>
  <c r="H723" i="6"/>
  <c r="H231" i="6"/>
  <c r="H511" i="6"/>
  <c r="H490" i="6"/>
  <c r="H429" i="6"/>
  <c r="H713" i="6"/>
  <c r="H413" i="6"/>
  <c r="H24" i="6"/>
  <c r="H210" i="6"/>
  <c r="H702" i="6"/>
  <c r="H297" i="6"/>
  <c r="H749" i="6"/>
  <c r="H712" i="6"/>
  <c r="H633" i="6"/>
  <c r="H333" i="6"/>
  <c r="H119" i="6"/>
  <c r="H570" i="6"/>
  <c r="H170" i="6"/>
  <c r="H454" i="6"/>
  <c r="H393" i="6"/>
  <c r="H104" i="6"/>
  <c r="H370" i="6"/>
  <c r="H539" i="6"/>
  <c r="H74" i="6"/>
  <c r="H326" i="6"/>
  <c r="H137" i="6"/>
  <c r="H352" i="6"/>
  <c r="H591" i="6"/>
  <c r="H142" i="6"/>
  <c r="H171" i="6"/>
  <c r="H772" i="6"/>
  <c r="H682" i="6"/>
  <c r="H282" i="6"/>
  <c r="H566" i="6"/>
  <c r="H166" i="6"/>
  <c r="H97" i="6"/>
  <c r="H287" i="6"/>
  <c r="H779" i="6"/>
  <c r="H296" i="6"/>
  <c r="H602" i="6"/>
  <c r="H202" i="6"/>
  <c r="H486" i="6"/>
  <c r="H425" i="6"/>
  <c r="H136" i="6"/>
  <c r="H762" i="6"/>
  <c r="H362" i="6"/>
  <c r="H646" i="6"/>
  <c r="H246" i="6"/>
  <c r="H9" i="6"/>
  <c r="H449" i="6"/>
  <c r="H640" i="6"/>
  <c r="H496" i="6"/>
  <c r="H470" i="6"/>
  <c r="H357" i="6"/>
  <c r="H233" i="6"/>
  <c r="H676" i="6"/>
  <c r="H245" i="6"/>
  <c r="H618" i="6"/>
  <c r="H218" i="6"/>
  <c r="H502" i="6"/>
  <c r="H441" i="6"/>
  <c r="H160" i="6"/>
  <c r="H159" i="6"/>
  <c r="H651" i="6"/>
  <c r="H164" i="6"/>
  <c r="H538" i="6"/>
  <c r="H513" i="6"/>
  <c r="H761" i="6"/>
  <c r="H361" i="6"/>
  <c r="H72" i="6"/>
  <c r="H698" i="6"/>
  <c r="H298" i="6"/>
  <c r="H582" i="6"/>
  <c r="H182" i="6"/>
  <c r="H113" i="6"/>
  <c r="H319" i="6"/>
  <c r="H528" i="6"/>
  <c r="H328" i="6"/>
  <c r="H553" i="6"/>
  <c r="H445" i="6"/>
  <c r="H525" i="6"/>
  <c r="H548" i="6"/>
  <c r="H396" i="6"/>
  <c r="H427" i="6"/>
  <c r="H139" i="6"/>
  <c r="H743" i="6"/>
  <c r="H327" i="6"/>
  <c r="H627" i="6"/>
  <c r="H211" i="6"/>
  <c r="H276" i="6"/>
  <c r="H770" i="6"/>
  <c r="H730" i="6"/>
  <c r="H145" i="6"/>
  <c r="H374" i="6"/>
  <c r="H417" i="6"/>
  <c r="H131" i="6"/>
  <c r="H522" i="6"/>
  <c r="H628" i="6"/>
  <c r="H364" i="6"/>
  <c r="H31" i="6"/>
  <c r="H161" i="6"/>
  <c r="H42" i="6"/>
  <c r="H397" i="6"/>
  <c r="H518" i="6"/>
  <c r="H683" i="6"/>
  <c r="H416" i="6"/>
  <c r="H299" i="6"/>
  <c r="H595" i="6"/>
  <c r="H453" i="6"/>
  <c r="H138" i="6"/>
  <c r="H115" i="6"/>
  <c r="H489" i="6"/>
  <c r="H494" i="6"/>
  <c r="H168" i="6"/>
  <c r="H657" i="6"/>
  <c r="H387" i="6"/>
  <c r="H680" i="6"/>
  <c r="H325" i="6"/>
  <c r="H715" i="6"/>
  <c r="H459" i="6"/>
  <c r="H378" i="6"/>
  <c r="H610" i="6"/>
  <c r="H270" i="6"/>
  <c r="H132" i="6"/>
  <c r="H533" i="6"/>
  <c r="H555" i="6"/>
  <c r="H90" i="6"/>
  <c r="H372" i="6"/>
  <c r="H531" i="6"/>
  <c r="H402" i="6"/>
  <c r="H652" i="6"/>
  <c r="H573" i="6"/>
  <c r="H536" i="6"/>
  <c r="H403" i="6"/>
  <c r="H488" i="6"/>
  <c r="H564" i="6"/>
  <c r="H380" i="6"/>
  <c r="H505" i="6"/>
  <c r="H572" i="6"/>
  <c r="H439" i="6"/>
  <c r="H739" i="6"/>
  <c r="H323" i="6"/>
  <c r="H388" i="6"/>
  <c r="H732" i="6"/>
  <c r="H653" i="6"/>
  <c r="H616" i="6"/>
  <c r="H537" i="6"/>
  <c r="H237" i="6"/>
  <c r="H708" i="6"/>
  <c r="H197" i="6"/>
  <c r="H689" i="6"/>
  <c r="H519" i="6"/>
  <c r="H38" i="6"/>
  <c r="H766" i="6"/>
  <c r="H82" i="6"/>
  <c r="H741" i="6"/>
  <c r="H79" i="6"/>
  <c r="H337" i="6"/>
  <c r="H778" i="6"/>
  <c r="H765" i="6"/>
  <c r="H728" i="6"/>
  <c r="H649" i="6"/>
  <c r="H349" i="6"/>
  <c r="H135" i="6"/>
  <c r="H421" i="6"/>
  <c r="H574" i="6"/>
  <c r="H764" i="6"/>
  <c r="H685" i="6"/>
  <c r="H648" i="6"/>
  <c r="H569" i="6"/>
  <c r="H269" i="6"/>
  <c r="H47" i="6"/>
  <c r="H506" i="6"/>
  <c r="H447" i="6"/>
  <c r="H729" i="6"/>
  <c r="H329" i="6"/>
  <c r="H40" i="6"/>
  <c r="H242" i="6"/>
  <c r="H734" i="6"/>
  <c r="H313" i="6"/>
  <c r="H409" i="6"/>
  <c r="H48" i="6"/>
  <c r="H288" i="6"/>
  <c r="H463" i="6"/>
  <c r="H780" i="6"/>
  <c r="H701" i="6"/>
  <c r="H664" i="6"/>
  <c r="H585" i="6"/>
  <c r="H285" i="6"/>
  <c r="H71" i="6"/>
  <c r="H293" i="6"/>
  <c r="H446" i="6"/>
  <c r="H700" i="6"/>
  <c r="H621" i="6"/>
  <c r="H584" i="6"/>
  <c r="H455" i="6"/>
  <c r="H205" i="6"/>
  <c r="H660" i="6"/>
  <c r="H442" i="6"/>
  <c r="H744" i="6"/>
  <c r="H665" i="6"/>
  <c r="H365" i="6"/>
  <c r="H157" i="6"/>
  <c r="H457" i="6"/>
  <c r="H606" i="6"/>
  <c r="H748" i="6"/>
  <c r="H253" i="6"/>
  <c r="H672" i="6"/>
  <c r="H224" i="6"/>
  <c r="H658" i="6"/>
  <c r="H89" i="6"/>
  <c r="H254" i="6"/>
  <c r="H684" i="6"/>
  <c r="H487" i="6"/>
  <c r="H410" i="6"/>
  <c r="H694" i="6"/>
  <c r="H294" i="6"/>
  <c r="H6" i="6"/>
  <c r="H597" i="6"/>
  <c r="H330" i="6"/>
  <c r="H567" i="6"/>
  <c r="H86" i="6"/>
  <c r="H659" i="6"/>
  <c r="H162" i="6"/>
  <c r="H568" i="6"/>
  <c r="H576" i="6"/>
  <c r="H395" i="6"/>
  <c r="H721" i="6"/>
  <c r="H318" i="6"/>
  <c r="H474" i="6"/>
  <c r="H8" i="6"/>
  <c r="H465" i="6"/>
  <c r="H200" i="6"/>
  <c r="H719" i="6"/>
  <c r="H280" i="6"/>
  <c r="H179" i="6"/>
  <c r="H62" i="6"/>
  <c r="H400" i="6"/>
  <c r="H687" i="6"/>
  <c r="H252" i="6"/>
  <c r="H267" i="6"/>
  <c r="H153" i="6"/>
  <c r="H636" i="6"/>
  <c r="H456" i="6"/>
  <c r="H601" i="6"/>
  <c r="H478" i="6"/>
  <c r="H148" i="6"/>
  <c r="H382" i="6"/>
  <c r="H662" i="6"/>
  <c r="H178" i="6"/>
  <c r="H281" i="6"/>
  <c r="H27" i="6"/>
  <c r="H341" i="6"/>
  <c r="H705" i="6"/>
  <c r="H92" i="6"/>
  <c r="H255" i="6"/>
  <c r="H460" i="6"/>
  <c r="H30" i="6"/>
  <c r="H384" i="6"/>
  <c r="H655" i="6"/>
  <c r="H220" i="6"/>
  <c r="H235" i="6"/>
  <c r="H165" i="6"/>
  <c r="H472" i="6"/>
  <c r="H491" i="6"/>
  <c r="H686" i="6"/>
  <c r="H109" i="6"/>
  <c r="H398" i="6"/>
  <c r="H184" i="6"/>
  <c r="H208" i="6"/>
  <c r="H222" i="6"/>
  <c r="H681" i="6"/>
  <c r="H52" i="6"/>
  <c r="H53" i="6"/>
  <c r="H547" i="6"/>
  <c r="H407" i="6"/>
  <c r="H607" i="6"/>
  <c r="H639" i="6"/>
  <c r="H32" i="6"/>
  <c r="H711" i="6"/>
  <c r="H56" i="6"/>
  <c r="H753" i="6"/>
  <c r="H57" i="6"/>
  <c r="H581" i="6"/>
  <c r="H656" i="6"/>
  <c r="H177" i="6"/>
  <c r="H534" i="6"/>
  <c r="H314" i="6"/>
  <c r="H578" i="6"/>
  <c r="H238" i="6"/>
  <c r="H116" i="6"/>
  <c r="H484" i="6"/>
  <c r="H523" i="6"/>
  <c r="H58" i="6"/>
  <c r="H390" i="6"/>
  <c r="H724" i="6"/>
  <c r="H580" i="6"/>
  <c r="H241" i="6"/>
  <c r="H558" i="6"/>
  <c r="H405" i="6"/>
  <c r="H332" i="6"/>
  <c r="H258" i="6"/>
  <c r="H423" i="6"/>
  <c r="H229" i="6"/>
  <c r="H354" i="6"/>
  <c r="H436" i="6"/>
  <c r="H96" i="6"/>
  <c r="H102" i="6"/>
  <c r="H477" i="6"/>
  <c r="H312" i="6"/>
  <c r="H226" i="6"/>
  <c r="H592" i="6"/>
  <c r="H482" i="6"/>
  <c r="H556" i="6"/>
  <c r="H735" i="6"/>
  <c r="H500" i="6"/>
  <c r="H763" i="6"/>
  <c r="H565" i="6"/>
  <c r="H121" i="6"/>
  <c r="H60" i="6"/>
  <c r="H504" i="6"/>
  <c r="H590" i="6"/>
  <c r="H5" i="6"/>
  <c r="H371" i="6"/>
  <c r="H317" i="6"/>
  <c r="H368" i="6"/>
  <c r="H571" i="6"/>
  <c r="H114" i="6"/>
  <c r="H466" i="6"/>
  <c r="H143" i="6"/>
  <c r="H401" i="6"/>
  <c r="H733" i="6"/>
  <c r="H529" i="6"/>
  <c r="H225" i="6"/>
  <c r="H133" i="6"/>
  <c r="H335" i="6"/>
  <c r="H23" i="6"/>
  <c r="H44" i="6"/>
  <c r="H516" i="6"/>
  <c r="H101" i="6"/>
  <c r="H661" i="6"/>
  <c r="H549" i="6"/>
  <c r="H430" i="6"/>
  <c r="H492" i="6"/>
  <c r="H707" i="6"/>
  <c r="H126" i="6"/>
  <c r="H283" i="6"/>
  <c r="H526" i="6"/>
  <c r="H473" i="6"/>
  <c r="H693" i="6"/>
  <c r="H353" i="6"/>
  <c r="H68" i="6"/>
  <c r="H386" i="6"/>
  <c r="H750" i="6"/>
  <c r="H17" i="6"/>
  <c r="H37" i="6"/>
  <c r="H598" i="6"/>
  <c r="H146" i="6"/>
  <c r="H265" i="6"/>
  <c r="H756" i="6"/>
  <c r="H309" i="6"/>
  <c r="H673" i="6"/>
  <c r="H76" i="6"/>
  <c r="H738" i="6"/>
  <c r="H277" i="6"/>
  <c r="H428" i="6"/>
  <c r="H264" i="6"/>
  <c r="H414" i="6"/>
  <c r="H769" i="6"/>
  <c r="H444" i="6"/>
  <c r="H144" i="6"/>
  <c r="H671" i="6"/>
  <c r="H321" i="6"/>
  <c r="H509" i="6"/>
  <c r="H560" i="6"/>
  <c r="H190" i="6"/>
  <c r="H542" i="6"/>
  <c r="H440" i="6"/>
  <c r="H98" i="6"/>
  <c r="H107" i="6"/>
  <c r="H176" i="6"/>
  <c r="H300" i="6"/>
  <c r="H80" i="6"/>
  <c r="H331" i="6"/>
  <c r="H411" i="6"/>
  <c r="H464" i="6"/>
  <c r="H304" i="6"/>
  <c r="H158" i="6"/>
  <c r="H623" i="6"/>
  <c r="H351" i="6"/>
  <c r="H344" i="6"/>
  <c r="H49" i="6"/>
  <c r="H451" i="6"/>
  <c r="H495" i="6"/>
  <c r="H26" i="6"/>
  <c r="H155" i="6"/>
  <c r="H29" i="6"/>
  <c r="H239" i="6"/>
  <c r="H635" i="6"/>
  <c r="H216" i="6"/>
  <c r="H617" i="6"/>
  <c r="H100" i="6"/>
  <c r="H36" i="6"/>
  <c r="H75" i="6"/>
  <c r="H731" i="6"/>
  <c r="H207" i="6"/>
  <c r="H383" i="6"/>
  <c r="H399" i="6"/>
  <c r="H307" i="6"/>
  <c r="H95" i="6"/>
  <c r="H624" i="6"/>
  <c r="H663" i="6"/>
  <c r="H196" i="6"/>
  <c r="H291" i="6"/>
  <c r="H251" i="6"/>
  <c r="H93" i="6"/>
  <c r="H481" i="6"/>
  <c r="H745" i="6"/>
  <c r="H261" i="6"/>
  <c r="H217" i="6"/>
  <c r="H644" i="6"/>
  <c r="H213" i="6"/>
  <c r="H577" i="6"/>
  <c r="H28" i="6"/>
  <c r="H389" i="6"/>
  <c r="H198" i="6"/>
  <c r="H7" i="6"/>
  <c r="H320" i="6"/>
  <c r="H527" i="6"/>
  <c r="H78" i="6"/>
  <c r="H448" i="6"/>
  <c r="H2" i="6"/>
  <c r="H51" i="6"/>
  <c r="H641" i="6"/>
  <c r="H469" i="6"/>
  <c r="H149" i="6"/>
  <c r="H10" i="6"/>
  <c r="H124" i="6"/>
  <c r="H141" i="6"/>
  <c r="H622" i="6"/>
  <c r="H760" i="6"/>
  <c r="H256" i="6"/>
  <c r="H718" i="6"/>
  <c r="H192" i="6"/>
  <c r="H81" i="6"/>
  <c r="H645" i="6"/>
  <c r="H747" i="6"/>
  <c r="H111" i="6"/>
  <c r="H306" i="6"/>
  <c r="H475" i="6"/>
  <c r="H767" i="6"/>
  <c r="H704" i="6"/>
  <c r="H188" i="6"/>
  <c r="H125" i="6"/>
  <c r="H12" i="6"/>
  <c r="H46" i="6"/>
  <c r="H432" i="6"/>
  <c r="H203" i="6"/>
  <c r="H360" i="6"/>
  <c r="H467" i="6"/>
  <c r="H64" i="6"/>
  <c r="H348" i="6"/>
  <c r="H690" i="6"/>
  <c r="Q2" i="1" a="1"/>
  <c r="H106" i="6"/>
  <c r="H99" i="6"/>
  <c r="H437" i="6"/>
  <c r="H462" i="6"/>
  <c r="H140" i="6"/>
  <c r="H103" i="6"/>
  <c r="H434" i="6"/>
  <c r="H322" i="6"/>
  <c r="H315" i="6"/>
  <c r="H91" i="6"/>
  <c r="H603" i="6"/>
  <c r="H392" i="6"/>
  <c r="H512" i="6"/>
  <c r="H458" i="6"/>
  <c r="H201" i="6"/>
  <c r="H545" i="6"/>
  <c r="H247" i="6"/>
  <c r="H540" i="6"/>
  <c r="H356" i="6"/>
  <c r="H359" i="6"/>
  <c r="H303" i="6"/>
  <c r="H13" i="6"/>
  <c r="H345" i="6"/>
  <c r="H127" i="6"/>
  <c r="H272" i="6"/>
  <c r="H754" i="6"/>
  <c r="H25" i="6"/>
  <c r="H350" i="6"/>
  <c r="H650" i="6"/>
  <c r="H714" i="6"/>
  <c r="H129" i="6"/>
  <c r="H638" i="6"/>
  <c r="H50" i="6"/>
  <c r="H677" i="6"/>
  <c r="H736" i="6"/>
  <c r="H273" i="6"/>
  <c r="H167" i="6"/>
  <c r="H249" i="6"/>
  <c r="H185" i="6"/>
  <c r="H39" i="6"/>
  <c r="H194" i="6"/>
  <c r="H83" i="6"/>
  <c r="H209" i="6"/>
  <c r="H626" i="6"/>
  <c r="H376" i="6"/>
  <c r="H381" i="6"/>
  <c r="H612" i="6"/>
  <c r="H620" i="6"/>
  <c r="H594" i="6"/>
  <c r="H583" i="6"/>
  <c r="H625" i="6"/>
  <c r="H562" i="6"/>
  <c r="T2" i="1" a="1"/>
  <c r="H720" i="6"/>
  <c r="H773" i="6"/>
  <c r="H363" i="6"/>
  <c r="H286" i="6"/>
  <c r="H541" i="6"/>
  <c r="H367" i="6"/>
  <c r="H696" i="6"/>
  <c r="H240" i="6"/>
  <c r="H316" i="6"/>
  <c r="H497" i="6"/>
  <c r="H19" i="6"/>
  <c r="H34" i="6"/>
  <c r="H369" i="6"/>
  <c r="H35" i="6"/>
  <c r="N10" i="1"/>
  <c r="I2" i="6" a="1"/>
  <c r="I19" i="6"/>
  <c r="J19" i="6"/>
  <c r="I3" i="6"/>
  <c r="J3" i="6"/>
  <c r="I14" i="6"/>
  <c r="J14" i="6"/>
  <c r="I25" i="6"/>
  <c r="J25" i="6"/>
  <c r="I5" i="6"/>
  <c r="J5" i="6"/>
  <c r="I21" i="6"/>
  <c r="J21" i="6"/>
  <c r="I15" i="6"/>
  <c r="J15" i="6"/>
  <c r="I26" i="6"/>
  <c r="J26" i="6"/>
  <c r="I10" i="6"/>
  <c r="J10" i="6"/>
  <c r="I17" i="6"/>
  <c r="J17" i="6"/>
  <c r="I24" i="6"/>
  <c r="J24" i="6"/>
  <c r="I20" i="6"/>
  <c r="J20" i="6"/>
  <c r="I27" i="6"/>
  <c r="J27" i="6"/>
  <c r="I22" i="6"/>
  <c r="J22" i="6"/>
  <c r="I13" i="6"/>
  <c r="J13" i="6"/>
  <c r="I12" i="6"/>
  <c r="J12" i="6"/>
  <c r="I6" i="6"/>
  <c r="J6" i="6"/>
  <c r="I7" i="6"/>
  <c r="J7" i="6"/>
  <c r="I8" i="6"/>
  <c r="J8" i="6"/>
  <c r="I23" i="6"/>
  <c r="J23" i="6"/>
  <c r="I18" i="6"/>
  <c r="J18" i="6"/>
  <c r="I9" i="6"/>
  <c r="J9" i="6"/>
  <c r="I4" i="6"/>
  <c r="J4" i="6"/>
  <c r="I11" i="6"/>
  <c r="J11" i="6"/>
  <c r="I16" i="6"/>
  <c r="J16" i="6"/>
  <c r="I2" i="6"/>
  <c r="J2" i="6"/>
  <c r="T11" i="1"/>
  <c r="T25" i="1"/>
  <c r="T20" i="1"/>
  <c r="T3" i="1"/>
  <c r="T17" i="1"/>
  <c r="T23" i="1"/>
  <c r="T10" i="1"/>
  <c r="T27" i="1"/>
  <c r="T14" i="1"/>
  <c r="T13" i="1"/>
  <c r="T19" i="1"/>
  <c r="T6" i="1"/>
  <c r="T12" i="1"/>
  <c r="T26" i="1"/>
  <c r="T15" i="1"/>
  <c r="T8" i="1"/>
  <c r="T5" i="1"/>
  <c r="T16" i="1"/>
  <c r="T22" i="1"/>
  <c r="T18" i="1"/>
  <c r="T4" i="1"/>
  <c r="T24" i="1"/>
  <c r="T21" i="1"/>
  <c r="T2" i="1"/>
  <c r="T9" i="1"/>
  <c r="T7" i="1"/>
  <c r="Q18" i="1"/>
  <c r="R24" i="1"/>
  <c r="R5" i="1"/>
  <c r="Q19" i="1"/>
  <c r="R22" i="1"/>
  <c r="Q12" i="1"/>
  <c r="R18" i="1"/>
  <c r="Q25" i="1"/>
  <c r="Q6" i="1"/>
  <c r="R20" i="1"/>
  <c r="R9" i="1"/>
  <c r="R14" i="1"/>
  <c r="R19" i="1"/>
  <c r="Q26" i="1"/>
  <c r="Q7" i="1"/>
  <c r="R13" i="1"/>
  <c r="R17" i="1"/>
  <c r="Q13" i="1"/>
  <c r="Q20" i="1"/>
  <c r="R26" i="1"/>
  <c r="R7" i="1"/>
  <c r="Q22" i="1"/>
  <c r="Q3" i="1"/>
  <c r="R25" i="1"/>
  <c r="Q5" i="1"/>
  <c r="R27" i="1"/>
  <c r="R8" i="1"/>
  <c r="R21" i="1"/>
  <c r="R3" i="1"/>
  <c r="Q9" i="1"/>
  <c r="R4" i="1"/>
  <c r="Q8" i="1"/>
  <c r="Q15" i="1"/>
  <c r="R2" i="1"/>
  <c r="Q11" i="1"/>
  <c r="Q10" i="1"/>
  <c r="R6" i="1"/>
  <c r="R23" i="1"/>
  <c r="R11" i="1"/>
  <c r="R16" i="1"/>
  <c r="Q14" i="1"/>
  <c r="Q4" i="1"/>
  <c r="Q17" i="1"/>
  <c r="R12" i="1"/>
  <c r="Q24" i="1"/>
  <c r="Q2" i="1"/>
  <c r="Q16" i="1"/>
  <c r="R15" i="1"/>
  <c r="Q21" i="1"/>
  <c r="Q23" i="1"/>
  <c r="R10" i="1"/>
  <c r="Q27" i="1"/>
  <c r="K1" i="6" a="1"/>
  <c r="E5" i="1"/>
  <c r="E6" i="1"/>
  <c r="K34" i="6" a="1"/>
  <c r="K240" i="6" a="1"/>
  <c r="K286" i="6" a="1"/>
  <c r="K583" i="6" a="1"/>
  <c r="K381" i="6" a="1"/>
  <c r="K83" i="6" a="1"/>
  <c r="K249" i="6" a="1"/>
  <c r="K677" i="6" a="1"/>
  <c r="K714" i="6" a="1"/>
  <c r="K754" i="6" a="1"/>
  <c r="K13" i="6" a="1"/>
  <c r="K540" i="6" a="1"/>
  <c r="K458" i="6" a="1"/>
  <c r="K91" i="6" a="1"/>
  <c r="K103" i="6" a="1"/>
  <c r="K99" i="6" a="1"/>
  <c r="K64" i="6" a="1"/>
  <c r="K432" i="6" a="1"/>
  <c r="K188" i="6" a="1"/>
  <c r="K306" i="6" a="1"/>
  <c r="K81" i="6" a="1"/>
  <c r="K760" i="6" a="1"/>
  <c r="K10" i="6" a="1"/>
  <c r="K51" i="6" a="1"/>
  <c r="K527" i="6" a="1"/>
  <c r="K389" i="6" a="1"/>
  <c r="K644" i="6" a="1"/>
  <c r="K481" i="6" a="1"/>
  <c r="K196" i="6" a="1"/>
  <c r="K307" i="6" a="1"/>
  <c r="K731" i="6" a="1"/>
  <c r="K617" i="6" a="1"/>
  <c r="K29" i="6" a="1"/>
  <c r="K451" i="6" a="1"/>
  <c r="K623" i="6" a="1"/>
  <c r="K411" i="6" a="1"/>
  <c r="K176" i="6" a="1"/>
  <c r="K542" i="6" a="1"/>
  <c r="K321" i="6" a="1"/>
  <c r="K769" i="6" a="1"/>
  <c r="K277" i="6" a="1"/>
  <c r="K309" i="6" a="1"/>
  <c r="K598" i="6" a="1"/>
  <c r="K386" i="6" a="1"/>
  <c r="K473" i="6" a="1"/>
  <c r="K707" i="6" a="1"/>
  <c r="K661" i="6" a="1"/>
  <c r="K23" i="6" a="1"/>
  <c r="K529" i="6" a="1"/>
  <c r="K466" i="6" a="1"/>
  <c r="K317" i="6" a="1"/>
  <c r="K504" i="6" a="1"/>
  <c r="K763" i="6" a="1"/>
  <c r="K482" i="6" a="1"/>
  <c r="K477" i="6" a="1"/>
  <c r="K354" i="6" a="1"/>
  <c r="K332" i="6" a="1"/>
  <c r="K580" i="6" a="1"/>
  <c r="K523" i="6" a="1"/>
  <c r="K578" i="6" a="1"/>
  <c r="K656" i="6" a="1"/>
  <c r="K56" i="6" a="1"/>
  <c r="K607" i="6" a="1"/>
  <c r="K52" i="6" a="1"/>
  <c r="K184" i="6" a="1"/>
  <c r="K491" i="6" a="1"/>
  <c r="K220" i="6" a="1"/>
  <c r="K460" i="6" a="1"/>
  <c r="K341" i="6" a="1"/>
  <c r="K662" i="6" a="1"/>
  <c r="K601" i="6" a="1"/>
  <c r="K267" i="6" a="1"/>
  <c r="K62" i="6" a="1"/>
  <c r="K200" i="6" a="1"/>
  <c r="K318" i="6" a="1"/>
  <c r="K568" i="6" a="1"/>
  <c r="K567" i="6" a="1"/>
  <c r="K294" i="6" a="1"/>
  <c r="K684" i="6" a="1"/>
  <c r="K224" i="6" a="1"/>
  <c r="K606" i="6" a="1"/>
  <c r="K665" i="6" a="1"/>
  <c r="K205" i="6" a="1"/>
  <c r="K700" i="6" a="1"/>
  <c r="K285" i="6" a="1"/>
  <c r="K780" i="6" a="1"/>
  <c r="K409" i="6" a="1"/>
  <c r="K40" i="6" a="1"/>
  <c r="K506" i="6" a="1"/>
  <c r="K648" i="6" a="1"/>
  <c r="K421" i="6" a="1"/>
  <c r="K728" i="6" a="1"/>
  <c r="K79" i="6" a="1"/>
  <c r="K38" i="6" a="1"/>
  <c r="K708" i="6" a="1"/>
  <c r="K653" i="6" a="1"/>
  <c r="K739" i="6" a="1"/>
  <c r="K380" i="6" a="1"/>
  <c r="K536" i="6" a="1"/>
  <c r="K531" i="6" a="1"/>
  <c r="K533" i="6" a="1"/>
  <c r="K378" i="6" a="1"/>
  <c r="K680" i="6" a="1"/>
  <c r="K494" i="6" a="1"/>
  <c r="K453" i="6" a="1"/>
  <c r="K683" i="6" a="1"/>
  <c r="K161" i="6" a="1"/>
  <c r="K522" i="6" a="1"/>
  <c r="K145" i="6" a="1"/>
  <c r="K211" i="6" a="1"/>
  <c r="K139" i="6" a="1"/>
  <c r="K525" i="6" a="1"/>
  <c r="K528" i="6" a="1"/>
  <c r="K582" i="6" a="1"/>
  <c r="K361" i="6" a="1"/>
  <c r="K164" i="6" a="1"/>
  <c r="K441" i="6" a="1"/>
  <c r="K245" i="6" a="1"/>
  <c r="K470" i="6" a="1"/>
  <c r="K9" i="6" a="1"/>
  <c r="K762" i="6" a="1"/>
  <c r="K202" i="6" a="1"/>
  <c r="K287" i="6" a="1"/>
  <c r="K282" i="6" a="1"/>
  <c r="K142" i="6" a="1"/>
  <c r="K326" i="6" a="1"/>
  <c r="K104" i="6" a="1"/>
  <c r="K570" i="6" a="1"/>
  <c r="K712" i="6" a="1"/>
  <c r="K210" i="6" a="1"/>
  <c r="K429" i="6" a="1"/>
  <c r="K723" i="6" a="1"/>
  <c r="K66" i="6" a="1"/>
  <c r="K308" i="6" a="1"/>
  <c r="K181" i="6" a="1"/>
  <c r="K69" i="6" a="1"/>
  <c r="K699" i="6" a="1"/>
  <c r="K697" i="6" a="1"/>
  <c r="K4" i="6" a="1"/>
  <c r="K16" i="6" a="1"/>
  <c r="K692" i="6" a="1"/>
  <c r="K637" i="6" a="1"/>
  <c r="K290" i="6" a="1"/>
  <c r="K632" i="6" a="1"/>
  <c r="K156" i="6" a="1"/>
  <c r="K631" i="6" a="1"/>
  <c r="K394" i="6" a="1"/>
  <c r="K725" i="6" a="1"/>
  <c r="K501" i="6" a="1"/>
  <c r="K452" i="6" a="1"/>
  <c r="K105" i="6" a="1"/>
  <c r="K579" i="6" a="1"/>
  <c r="K342" i="6" a="1"/>
  <c r="K174" i="6" a="1"/>
  <c r="K422" i="6" a="1"/>
  <c r="K108" i="6" a="1"/>
  <c r="K45" i="6" a="1"/>
  <c r="K63" i="6" a="1"/>
  <c r="K710" i="6" a="1"/>
  <c r="K150" i="6" a="1"/>
  <c r="K424" i="6" a="1"/>
  <c r="K230" i="6" a="1"/>
  <c r="K180" i="6" a="1"/>
  <c r="K110" i="6" a="1"/>
  <c r="K262" i="6" a="1"/>
  <c r="K301" i="6" a="1"/>
  <c r="K433" i="6" a="1"/>
  <c r="K619" i="6" a="1"/>
  <c r="K243" i="6" a="1"/>
  <c r="K338" i="6" a="1"/>
  <c r="K435" i="6" a="1"/>
  <c r="K151" i="6" a="1"/>
  <c r="K377" i="6" a="1"/>
  <c r="K605" i="6" a="1"/>
  <c r="K169" i="6" a="1"/>
  <c r="K379" i="6" a="1"/>
  <c r="K355" i="6" a="1"/>
  <c r="K260" i="6" a="1"/>
  <c r="K727" i="6" a="1"/>
  <c r="K340" i="6" a="1"/>
  <c r="K524" i="6" a="1"/>
  <c r="K120" i="6" a="1"/>
  <c r="K596" i="6" a="1"/>
  <c r="K589" i="6" a="1"/>
  <c r="K675" i="6" a="1"/>
  <c r="K236" i="6" a="1"/>
  <c r="K755" i="6" a="1"/>
  <c r="K587" i="6" a="1"/>
  <c r="K706" i="6" a="1"/>
  <c r="K479" i="6" a="1"/>
  <c r="K343" i="6" a="1"/>
  <c r="K483" i="6" a="1"/>
  <c r="K61" i="6" a="1"/>
  <c r="K563" i="6" a="1"/>
  <c r="K19" i="6" a="1"/>
  <c r="K696" i="6" a="1"/>
  <c r="K363" i="6" a="1"/>
  <c r="K594" i="6" a="1"/>
  <c r="K376" i="6" a="1"/>
  <c r="K194" i="6" a="1"/>
  <c r="K167" i="6" a="1"/>
  <c r="K50" i="6" a="1"/>
  <c r="K650" i="6" a="1"/>
  <c r="K272" i="6" a="1"/>
  <c r="K303" i="6" a="1"/>
  <c r="K247" i="6" a="1"/>
  <c r="K512" i="6" a="1"/>
  <c r="K315" i="6" a="1"/>
  <c r="K140" i="6" a="1"/>
  <c r="K106" i="6" a="1"/>
  <c r="K467" i="6" a="1"/>
  <c r="K46" i="6" a="1"/>
  <c r="K704" i="6" a="1"/>
  <c r="K111" i="6" a="1"/>
  <c r="K192" i="6" a="1"/>
  <c r="K622" i="6" a="1"/>
  <c r="K149" i="6" a="1"/>
  <c r="K2" i="6" a="1"/>
  <c r="K320" i="6" a="1"/>
  <c r="K28" i="6" a="1"/>
  <c r="K217" i="6" a="1"/>
  <c r="K93" i="6" a="1"/>
  <c r="K663" i="6" a="1"/>
  <c r="K399" i="6" a="1"/>
  <c r="K75" i="6" a="1"/>
  <c r="K216" i="6" a="1"/>
  <c r="K155" i="6" a="1"/>
  <c r="K49" i="6" a="1"/>
  <c r="K158" i="6" a="1"/>
  <c r="K331" i="6" a="1"/>
  <c r="K107" i="6" a="1"/>
  <c r="K190" i="6" a="1"/>
  <c r="K671" i="6" a="1"/>
  <c r="K414" i="6" a="1"/>
  <c r="K738" i="6" a="1"/>
  <c r="K756" i="6" a="1"/>
  <c r="K37" i="6" a="1"/>
  <c r="K68" i="6" a="1"/>
  <c r="K526" i="6" a="1"/>
  <c r="K492" i="6" a="1"/>
  <c r="K101" i="6" a="1"/>
  <c r="K335" i="6" a="1"/>
  <c r="K733" i="6" a="1"/>
  <c r="K114" i="6" a="1"/>
  <c r="K371" i="6" a="1"/>
  <c r="K60" i="6" a="1"/>
  <c r="K500" i="6" a="1"/>
  <c r="K592" i="6" a="1"/>
  <c r="K102" i="6" a="1"/>
  <c r="K229" i="6" a="1"/>
  <c r="K405" i="6" a="1"/>
  <c r="K724" i="6" a="1"/>
  <c r="K484" i="6" a="1"/>
  <c r="K314" i="6" a="1"/>
  <c r="K581" i="6" a="1"/>
  <c r="K711" i="6" a="1"/>
  <c r="K407" i="6" a="1"/>
  <c r="K681" i="6" a="1"/>
  <c r="K398" i="6" a="1"/>
  <c r="K472" i="6" a="1"/>
  <c r="K655" i="6" a="1"/>
  <c r="K255" i="6" a="1"/>
  <c r="K27" i="6" a="1"/>
  <c r="K382" i="6" a="1"/>
  <c r="K456" i="6" a="1"/>
  <c r="K252" i="6" a="1"/>
  <c r="K179" i="6" a="1"/>
  <c r="K465" i="6" a="1"/>
  <c r="K721" i="6" a="1"/>
  <c r="K162" i="6" a="1"/>
  <c r="K330" i="6" a="1"/>
  <c r="K694" i="6" a="1"/>
  <c r="K254" i="6" a="1"/>
  <c r="K672" i="6" a="1"/>
  <c r="K457" i="6" a="1"/>
  <c r="K744" i="6" a="1"/>
  <c r="K455" i="6" a="1"/>
  <c r="K446" i="6" a="1"/>
  <c r="K585" i="6" a="1"/>
  <c r="K463" i="6" a="1"/>
  <c r="K313" i="6" a="1"/>
  <c r="K329" i="6" a="1"/>
  <c r="K47" i="6" a="1"/>
  <c r="K685" i="6" a="1"/>
  <c r="K135" i="6" a="1"/>
  <c r="K765" i="6" a="1"/>
  <c r="K741" i="6" a="1"/>
  <c r="K519" i="6" a="1"/>
  <c r="K237" i="6" a="1"/>
  <c r="K732" i="6" a="1"/>
  <c r="K439" i="6" a="1"/>
  <c r="K564" i="6" a="1"/>
  <c r="K573" i="6" a="1"/>
  <c r="K372" i="6" a="1"/>
  <c r="K132" i="6" a="1"/>
  <c r="K459" i="6" a="1"/>
  <c r="K387" i="6" a="1"/>
  <c r="K489" i="6" a="1"/>
  <c r="K595" i="6" a="1"/>
  <c r="K518" i="6" a="1"/>
  <c r="K31" i="6" a="1"/>
  <c r="K131" i="6" a="1"/>
  <c r="K730" i="6" a="1"/>
  <c r="K627" i="6" a="1"/>
  <c r="K427" i="6" a="1"/>
  <c r="K445" i="6" a="1"/>
  <c r="K319" i="6" a="1"/>
  <c r="K298" i="6" a="1"/>
  <c r="K761" i="6" a="1"/>
  <c r="K651" i="6" a="1"/>
  <c r="K502" i="6" a="1"/>
  <c r="K676" i="6" a="1"/>
  <c r="K496" i="6" a="1"/>
  <c r="K246" i="6" a="1"/>
  <c r="K136" i="6" a="1"/>
  <c r="K602" i="6" a="1"/>
  <c r="K97" i="6" a="1"/>
  <c r="K682" i="6" a="1"/>
  <c r="K591" i="6" a="1"/>
  <c r="K74" i="6" a="1"/>
  <c r="K393" i="6" a="1"/>
  <c r="K119" i="6" a="1"/>
  <c r="K749" i="6" a="1"/>
  <c r="K24" i="6" a="1"/>
  <c r="K490" i="6" a="1"/>
  <c r="K305" i="6" a="1"/>
  <c r="K670" i="6" a="1"/>
  <c r="K87" i="6" a="1"/>
  <c r="K248" i="6" a="1"/>
  <c r="K187" i="6" a="1"/>
  <c r="K172" i="6" a="1"/>
  <c r="K507" i="6" a="1"/>
  <c r="K189" i="6" a="1"/>
  <c r="K774" i="6" a="1"/>
  <c r="K221" i="6" a="1"/>
  <c r="K716" i="6" a="1"/>
  <c r="K20" i="6" a="1"/>
  <c r="K206" i="6" a="1"/>
  <c r="K438" i="6" a="1"/>
  <c r="K65" i="6" a="1"/>
  <c r="K471" i="6" a="1"/>
  <c r="K70" i="6" a="1"/>
  <c r="K551" i="6" a="1"/>
  <c r="K450" i="6" a="1"/>
  <c r="K674" i="6" a="1"/>
  <c r="K279" i="6" a="1"/>
  <c r="K742" i="6" a="1"/>
  <c r="K112" i="6" a="1"/>
  <c r="K499" i="6" a="1"/>
  <c r="K737" i="6" a="1"/>
  <c r="K274" i="6" a="1"/>
  <c r="K629" i="6" a="1"/>
  <c r="K426" i="6" a="1"/>
  <c r="K550" i="6" a="1"/>
  <c r="K608" i="6" a="1"/>
  <c r="K630" i="6" a="1"/>
  <c r="K647" i="6" a="1"/>
  <c r="K559" i="6" a="1"/>
  <c r="K73" i="6" a="1"/>
  <c r="K532" i="6" a="1"/>
  <c r="K55" i="6" a="1"/>
  <c r="K244" i="6" a="1"/>
  <c r="K43" i="6" a="1"/>
  <c r="K33" i="6" a="1"/>
  <c r="K688" i="6" a="1"/>
  <c r="K614" i="6" a="1"/>
  <c r="K777" i="6" a="1"/>
  <c r="K408" i="6" a="1"/>
  <c r="K593" i="6" a="1"/>
  <c r="K268" i="6" a="1"/>
  <c r="K771" i="6" a="1"/>
  <c r="K195" i="6" a="1"/>
  <c r="K219" i="6" a="1"/>
  <c r="K275" i="6" a="1"/>
  <c r="K613" i="6" a="1"/>
  <c r="K586" i="6" a="1"/>
  <c r="K173" i="6" a="1"/>
  <c r="K668" i="6" a="1"/>
  <c r="K375" i="6" a="1"/>
  <c r="K703" i="6" a="1"/>
  <c r="K461" i="6" a="1"/>
  <c r="K175" i="6" a="1"/>
  <c r="K443" i="6" a="1"/>
  <c r="K292" i="6" a="1"/>
  <c r="K759" i="6" a="1"/>
  <c r="K183" i="6" a="1"/>
  <c r="K642" i="6" a="1"/>
  <c r="K263" i="6" a="1"/>
  <c r="K35" i="6" a="1"/>
  <c r="K497" i="6" a="1"/>
  <c r="K367" i="6" a="1"/>
  <c r="K773" i="6" a="1"/>
  <c r="K562" i="6" a="1"/>
  <c r="K620" i="6" a="1"/>
  <c r="K626" i="6" a="1"/>
  <c r="K39" i="6" a="1"/>
  <c r="K273" i="6" a="1"/>
  <c r="K638" i="6" a="1"/>
  <c r="K350" i="6" a="1"/>
  <c r="K127" i="6" a="1"/>
  <c r="K359" i="6" a="1"/>
  <c r="K545" i="6" a="1"/>
  <c r="K392" i="6" a="1"/>
  <c r="K322" i="6" a="1"/>
  <c r="K462" i="6" a="1"/>
  <c r="K690" i="6" a="1"/>
  <c r="K360" i="6" a="1"/>
  <c r="K12" i="6" a="1"/>
  <c r="K767" i="6" a="1"/>
  <c r="K747" i="6" a="1"/>
  <c r="K718" i="6" a="1"/>
  <c r="K141" i="6" a="1"/>
  <c r="K469" i="6" a="1"/>
  <c r="K448" i="6" a="1"/>
  <c r="K7" i="6" a="1"/>
  <c r="K577" i="6" a="1"/>
  <c r="K261" i="6" a="1"/>
  <c r="K251" i="6" a="1"/>
  <c r="K624" i="6" a="1"/>
  <c r="K383" i="6" a="1"/>
  <c r="K36" i="6" a="1"/>
  <c r="K635" i="6" a="1"/>
  <c r="K26" i="6" a="1"/>
  <c r="K344" i="6" a="1"/>
  <c r="K304" i="6" a="1"/>
  <c r="K80" i="6" a="1"/>
  <c r="K98" i="6" a="1"/>
  <c r="K560" i="6" a="1"/>
  <c r="K144" i="6" a="1"/>
  <c r="K264" i="6" a="1"/>
  <c r="K76" i="6" a="1"/>
  <c r="K265" i="6" a="1"/>
  <c r="K17" i="6" a="1"/>
  <c r="K353" i="6" a="1"/>
  <c r="K283" i="6" a="1"/>
  <c r="K430" i="6" a="1"/>
  <c r="K516" i="6" a="1"/>
  <c r="K133" i="6" a="1"/>
  <c r="K401" i="6" a="1"/>
  <c r="K571" i="6" a="1"/>
  <c r="K5" i="6" a="1"/>
  <c r="K121" i="6" a="1"/>
  <c r="K735" i="6" a="1"/>
  <c r="K226" i="6" a="1"/>
  <c r="K96" i="6" a="1"/>
  <c r="K423" i="6" a="1"/>
  <c r="K558" i="6" a="1"/>
  <c r="K390" i="6" a="1"/>
  <c r="K116" i="6" a="1"/>
  <c r="K534" i="6" a="1"/>
  <c r="K57" i="6" a="1"/>
  <c r="K32" i="6" a="1"/>
  <c r="K547" i="6" a="1"/>
  <c r="K222" i="6" a="1"/>
  <c r="K109" i="6" a="1"/>
  <c r="K165" i="6" a="1"/>
  <c r="K384" i="6" a="1"/>
  <c r="K92" i="6" a="1"/>
  <c r="K281" i="6" a="1"/>
  <c r="K148" i="6" a="1"/>
  <c r="K636" i="6" a="1"/>
  <c r="K687" i="6" a="1"/>
  <c r="K280" i="6" a="1"/>
  <c r="K8" i="6" a="1"/>
  <c r="K395" i="6" a="1"/>
  <c r="K659" i="6" a="1"/>
  <c r="K597" i="6" a="1"/>
  <c r="K410" i="6" a="1"/>
  <c r="K89" i="6" a="1"/>
  <c r="K253" i="6" a="1"/>
  <c r="K157" i="6" a="1"/>
  <c r="K442" i="6" a="1"/>
  <c r="K584" i="6" a="1"/>
  <c r="K293" i="6" a="1"/>
  <c r="K664" i="6" a="1"/>
  <c r="K288" i="6" a="1"/>
  <c r="K734" i="6" a="1"/>
  <c r="K729" i="6" a="1"/>
  <c r="K269" i="6" a="1"/>
  <c r="K764" i="6" a="1"/>
  <c r="K349" i="6" a="1"/>
  <c r="K778" i="6" a="1"/>
  <c r="K82" i="6" a="1"/>
  <c r="K689" i="6" a="1"/>
  <c r="K537" i="6" a="1"/>
  <c r="K388" i="6" a="1"/>
  <c r="K572" i="6" a="1"/>
  <c r="K488" i="6" a="1"/>
  <c r="K652" i="6" a="1"/>
  <c r="K90" i="6" a="1"/>
  <c r="K270" i="6" a="1"/>
  <c r="K715" i="6" a="1"/>
  <c r="K657" i="6" a="1"/>
  <c r="K115" i="6" a="1"/>
  <c r="K299" i="6" a="1"/>
  <c r="K397" i="6" a="1"/>
  <c r="K364" i="6" a="1"/>
  <c r="K417" i="6" a="1"/>
  <c r="K770" i="6" a="1"/>
  <c r="K327" i="6" a="1"/>
  <c r="K396" i="6" a="1"/>
  <c r="K553" i="6" a="1"/>
  <c r="K113" i="6" a="1"/>
  <c r="K698" i="6" a="1"/>
  <c r="K513" i="6" a="1"/>
  <c r="K159" i="6" a="1"/>
  <c r="K218" i="6" a="1"/>
  <c r="K233" i="6" a="1"/>
  <c r="K640" i="6" a="1"/>
  <c r="K646" i="6" a="1"/>
  <c r="K425" i="6" a="1"/>
  <c r="K296" i="6" a="1"/>
  <c r="K166" i="6" a="1"/>
  <c r="K772" i="6" a="1"/>
  <c r="K352" i="6" a="1"/>
  <c r="K539" i="6" a="1"/>
  <c r="K454" i="6" a="1"/>
  <c r="K333" i="6" a="1"/>
  <c r="K297" i="6" a="1"/>
  <c r="K413" i="6" a="1"/>
  <c r="K511" i="6" a="1"/>
  <c r="K11" i="6" a="1"/>
  <c r="K41" i="6" a="1"/>
  <c r="K717" i="6" a="1"/>
  <c r="K667" i="6" a="1"/>
  <c r="K543" i="6" a="1"/>
  <c r="K191" i="6" a="1"/>
  <c r="K722" i="6" a="1"/>
  <c r="K609" i="6" a="1"/>
  <c r="K214" i="6" a="1"/>
  <c r="K485" i="6" a="1"/>
  <c r="K117" i="6" a="1"/>
  <c r="K193" i="6" a="1"/>
  <c r="K128" i="6" a="1"/>
  <c r="K515" i="6" a="1"/>
  <c r="K278" i="6" a="1"/>
  <c r="K385" i="6" a="1"/>
  <c r="K358" i="6" a="1"/>
  <c r="K418" i="6" a="1"/>
  <c r="K186" i="6" a="1"/>
  <c r="K228" i="6" a="1"/>
  <c r="K695" i="6" a="1"/>
  <c r="K468" i="6" a="1"/>
  <c r="K514" i="6" a="1"/>
  <c r="K199" i="6" a="1"/>
  <c r="K373" i="6" a="1"/>
  <c r="K726" i="6" a="1"/>
  <c r="K22" i="6" a="1"/>
  <c r="K503" i="6" a="1"/>
  <c r="K266" i="6" a="1"/>
  <c r="K415" i="6" a="1"/>
  <c r="K346" i="6" a="1"/>
  <c r="K768" i="6" a="1"/>
  <c r="K336" i="6" a="1"/>
  <c r="K530" i="6" a="1"/>
  <c r="K557" i="6" a="1"/>
  <c r="K498" i="6" a="1"/>
  <c r="K59" i="6" a="1"/>
  <c r="K634" i="6" a="1"/>
  <c r="K123" i="6" a="1"/>
  <c r="K223" i="6" a="1"/>
  <c r="K752" i="6" a="1"/>
  <c r="K154" i="6" a="1"/>
  <c r="K544" i="6" a="1"/>
  <c r="K740" i="6" a="1"/>
  <c r="K751" i="6" a="1"/>
  <c r="K493" i="6" a="1"/>
  <c r="K611" i="6" a="1"/>
  <c r="K94" i="6" a="1"/>
  <c r="K691" i="6" a="1"/>
  <c r="K18" i="6" a="1"/>
  <c r="K561" i="6" a="1"/>
  <c r="K419" i="6" a="1"/>
  <c r="K324" i="6" a="1"/>
  <c r="K508" i="6" a="1"/>
  <c r="K404" i="6" a="1"/>
  <c r="K588" i="6" a="1"/>
  <c r="K152" i="6" a="1"/>
  <c r="K476" i="6" a="1"/>
  <c r="K227" i="6" a="1"/>
  <c r="K118" i="6" a="1"/>
  <c r="K599" i="6" a="1"/>
  <c r="K212" i="6" a="1"/>
  <c r="K679" i="6" a="1"/>
  <c r="S4" i="4"/>
  <c r="W4" i="4"/>
  <c r="U4" i="4"/>
  <c r="J16" i="1"/>
  <c r="Q4" i="4"/>
  <c r="J20" i="1"/>
  <c r="K369" i="6" a="1"/>
  <c r="K316" i="6" a="1"/>
  <c r="K541" i="6" a="1"/>
  <c r="K720" i="6" a="1"/>
  <c r="K625" i="6" a="1"/>
  <c r="K612" i="6" a="1"/>
  <c r="K209" i="6" a="1"/>
  <c r="K185" i="6" a="1"/>
  <c r="K736" i="6" a="1"/>
  <c r="K129" i="6" a="1"/>
  <c r="K25" i="6" a="1"/>
  <c r="K345" i="6" a="1"/>
  <c r="K356" i="6" a="1"/>
  <c r="K201" i="6" a="1"/>
  <c r="K603" i="6" a="1"/>
  <c r="K434" i="6" a="1"/>
  <c r="K437" i="6" a="1"/>
  <c r="K348" i="6" a="1"/>
  <c r="K203" i="6" a="1"/>
  <c r="K125" i="6" a="1"/>
  <c r="K475" i="6" a="1"/>
  <c r="K645" i="6" a="1"/>
  <c r="K256" i="6" a="1"/>
  <c r="K124" i="6" a="1"/>
  <c r="K641" i="6" a="1"/>
  <c r="K78" i="6" a="1"/>
  <c r="K198" i="6" a="1"/>
  <c r="K213" i="6" a="1"/>
  <c r="K745" i="6" a="1"/>
  <c r="K291" i="6" a="1"/>
  <c r="K95" i="6" a="1"/>
  <c r="K207" i="6" a="1"/>
  <c r="K100" i="6" a="1"/>
  <c r="K239" i="6" a="1"/>
  <c r="K495" i="6" a="1"/>
  <c r="K351" i="6" a="1"/>
  <c r="K464" i="6" a="1"/>
  <c r="K300" i="6" a="1"/>
  <c r="K440" i="6" a="1"/>
  <c r="K509" i="6" a="1"/>
  <c r="K444" i="6" a="1"/>
  <c r="K428" i="6" a="1"/>
  <c r="K673" i="6" a="1"/>
  <c r="K146" i="6" a="1"/>
  <c r="K750" i="6" a="1"/>
  <c r="K693" i="6" a="1"/>
  <c r="K126" i="6" a="1"/>
  <c r="K549" i="6" a="1"/>
  <c r="K44" i="6" a="1"/>
  <c r="K225" i="6" a="1"/>
  <c r="K143" i="6" a="1"/>
  <c r="K368" i="6" a="1"/>
  <c r="K590" i="6" a="1"/>
  <c r="K565" i="6" a="1"/>
  <c r="K556" i="6" a="1"/>
  <c r="K312" i="6" a="1"/>
  <c r="K436" i="6" a="1"/>
  <c r="K258" i="6" a="1"/>
  <c r="K241" i="6" a="1"/>
  <c r="K58" i="6" a="1"/>
  <c r="K238" i="6" a="1"/>
  <c r="K177" i="6" a="1"/>
  <c r="K753" i="6" a="1"/>
  <c r="K639" i="6" a="1"/>
  <c r="K53" i="6" a="1"/>
  <c r="K208" i="6" a="1"/>
  <c r="K686" i="6" a="1"/>
  <c r="K235" i="6" a="1"/>
  <c r="K30" i="6" a="1"/>
  <c r="K705" i="6" a="1"/>
  <c r="K178" i="6" a="1"/>
  <c r="K478" i="6" a="1"/>
  <c r="K153" i="6" a="1"/>
  <c r="K400" i="6" a="1"/>
  <c r="K719" i="6" a="1"/>
  <c r="K474" i="6" a="1"/>
  <c r="K576" i="6" a="1"/>
  <c r="K86" i="6" a="1"/>
  <c r="K6" i="6" a="1"/>
  <c r="K487" i="6" a="1"/>
  <c r="K658" i="6" a="1"/>
  <c r="K748" i="6" a="1"/>
  <c r="K365" i="6" a="1"/>
  <c r="K660" i="6" a="1"/>
  <c r="K621" i="6" a="1"/>
  <c r="K71" i="6" a="1"/>
  <c r="K701" i="6" a="1"/>
  <c r="K48" i="6" a="1"/>
  <c r="K242" i="6" a="1"/>
  <c r="K447" i="6" a="1"/>
  <c r="K569" i="6" a="1"/>
  <c r="K574" i="6" a="1"/>
  <c r="K649" i="6" a="1"/>
  <c r="K337" i="6" a="1"/>
  <c r="K766" i="6" a="1"/>
  <c r="K197" i="6" a="1"/>
  <c r="K616" i="6" a="1"/>
  <c r="K323" i="6" a="1"/>
  <c r="K505" i="6" a="1"/>
  <c r="K403" i="6" a="1"/>
  <c r="K402" i="6" a="1"/>
  <c r="K555" i="6" a="1"/>
  <c r="K610" i="6" a="1"/>
  <c r="K325" i="6" a="1"/>
  <c r="K168" i="6" a="1"/>
  <c r="K138" i="6" a="1"/>
  <c r="K416" i="6" a="1"/>
  <c r="K42" i="6" a="1"/>
  <c r="K628" i="6" a="1"/>
  <c r="K374" i="6" a="1"/>
  <c r="K276" i="6" a="1"/>
  <c r="K743" i="6" a="1"/>
  <c r="K548" i="6" a="1"/>
  <c r="K328" i="6" a="1"/>
  <c r="K182" i="6" a="1"/>
  <c r="K72" i="6" a="1"/>
  <c r="K538" i="6" a="1"/>
  <c r="K160" i="6" a="1"/>
  <c r="K618" i="6" a="1"/>
  <c r="K357" i="6" a="1"/>
  <c r="K449" i="6" a="1"/>
  <c r="K362" i="6" a="1"/>
  <c r="K486" i="6" a="1"/>
  <c r="K779" i="6" a="1"/>
  <c r="K566" i="6" a="1"/>
  <c r="K171" i="6" a="1"/>
  <c r="K137" i="6" a="1"/>
  <c r="K370" i="6" a="1"/>
  <c r="K170" i="6" a="1"/>
  <c r="K633" i="6" a="1"/>
  <c r="K702" i="6" a="1"/>
  <c r="K713" i="6" a="1"/>
  <c r="K231" i="6" a="1"/>
  <c r="K709" i="6" a="1"/>
  <c r="K85" i="6" a="1"/>
  <c r="K520" i="6" a="1"/>
  <c r="K271" i="6" a="1"/>
  <c r="K295" i="6" a="1"/>
  <c r="K234" i="6" a="1"/>
  <c r="K204" i="6" a="1"/>
  <c r="K232" i="6" a="1"/>
  <c r="K257" i="6" a="1"/>
  <c r="K600" i="6" a="1"/>
  <c r="K654" i="6" a="1"/>
  <c r="K521" i="6" a="1"/>
  <c r="K546" i="6" a="1"/>
  <c r="K215" i="6" a="1"/>
  <c r="K678" i="6" a="1"/>
  <c r="K3" i="6" a="1"/>
  <c r="K758" i="6" a="1"/>
  <c r="K84" i="6" a="1"/>
  <c r="K334" i="6" a="1"/>
  <c r="K163" i="6" a="1"/>
  <c r="K54" i="6" a="1"/>
  <c r="K535" i="6" a="1"/>
  <c r="K134" i="6" a="1"/>
  <c r="K615" i="6" a="1"/>
  <c r="K67" i="6" a="1"/>
  <c r="K289" i="6" a="1"/>
  <c r="K310" i="6" a="1"/>
  <c r="K77" i="6" a="1"/>
  <c r="K666" i="6" a="1"/>
  <c r="K15" i="6" a="1"/>
  <c r="K746" i="6" a="1"/>
  <c r="K517" i="6" a="1"/>
  <c r="K21" i="6" a="1"/>
  <c r="K775" i="6" a="1"/>
  <c r="K250" i="6" a="1"/>
  <c r="K130" i="6" a="1"/>
  <c r="K284" i="6" a="1"/>
  <c r="K776" i="6" a="1"/>
  <c r="K480" i="6" a="1"/>
  <c r="K757" i="6" a="1"/>
  <c r="K88" i="6" a="1"/>
  <c r="K554" i="6" a="1"/>
  <c r="K431" i="6" a="1"/>
  <c r="K669" i="6" a="1"/>
  <c r="K420" i="6" a="1"/>
  <c r="K604" i="6" a="1"/>
  <c r="K311" i="6" a="1"/>
  <c r="K575" i="6" a="1"/>
  <c r="K391" i="6" a="1"/>
  <c r="K510" i="6" a="1"/>
  <c r="K412" i="6" a="1"/>
  <c r="K552" i="6" a="1"/>
  <c r="K259" i="6" a="1"/>
  <c r="K347" i="6" a="1"/>
  <c r="K339" i="6" a="1"/>
  <c r="K122" i="6" a="1"/>
  <c r="K366" i="6" a="1"/>
  <c r="K14" i="6" a="1"/>
  <c r="K643" i="6" a="1"/>
  <c r="K406" i="6" a="1"/>
  <c r="K302" i="6" a="1"/>
  <c r="K147" i="6" a="1"/>
  <c r="S147" i="6"/>
  <c r="AI147" i="6"/>
  <c r="X147" i="6"/>
  <c r="M147" i="6"/>
  <c r="V147" i="6"/>
  <c r="AG147" i="6"/>
  <c r="K147" i="6"/>
  <c r="P147" i="6"/>
  <c r="Q147" i="6"/>
  <c r="W147" i="6"/>
  <c r="L147" i="6"/>
  <c r="AB147" i="6"/>
  <c r="U147" i="6"/>
  <c r="AD147" i="6"/>
  <c r="R147" i="6"/>
  <c r="AA147" i="6"/>
  <c r="AF147" i="6"/>
  <c r="AE147" i="6"/>
  <c r="N147" i="6"/>
  <c r="AJ147" i="6"/>
  <c r="O147" i="6"/>
  <c r="AH147" i="6"/>
  <c r="T147" i="6"/>
  <c r="Y147" i="6"/>
  <c r="Z147" i="6"/>
  <c r="AC147" i="6"/>
  <c r="Q302" i="6"/>
  <c r="AG302" i="6"/>
  <c r="Z302" i="6"/>
  <c r="W302" i="6"/>
  <c r="AF302" i="6"/>
  <c r="AI302" i="6"/>
  <c r="AJ302" i="6"/>
  <c r="U302" i="6"/>
  <c r="N302" i="6"/>
  <c r="AD302" i="6"/>
  <c r="AE302" i="6"/>
  <c r="K302" i="6"/>
  <c r="L302" i="6"/>
  <c r="M302" i="6"/>
  <c r="O302" i="6"/>
  <c r="AA302" i="6"/>
  <c r="Y302" i="6"/>
  <c r="R302" i="6"/>
  <c r="AH302" i="6"/>
  <c r="P302" i="6"/>
  <c r="S302" i="6"/>
  <c r="T302" i="6"/>
  <c r="AC302" i="6"/>
  <c r="V302" i="6"/>
  <c r="X302" i="6"/>
  <c r="AB302" i="6"/>
  <c r="N406" i="6"/>
  <c r="AD406" i="6"/>
  <c r="S406" i="6"/>
  <c r="AI406" i="6"/>
  <c r="P406" i="6"/>
  <c r="Y406" i="6"/>
  <c r="L406" i="6"/>
  <c r="R406" i="6"/>
  <c r="AH406" i="6"/>
  <c r="W406" i="6"/>
  <c r="M406" i="6"/>
  <c r="X406" i="6"/>
  <c r="AG406" i="6"/>
  <c r="T406" i="6"/>
  <c r="V406" i="6"/>
  <c r="K406" i="6"/>
  <c r="AA406" i="6"/>
  <c r="U406" i="6"/>
  <c r="AF406" i="6"/>
  <c r="AB406" i="6"/>
  <c r="Z406" i="6"/>
  <c r="O406" i="6"/>
  <c r="AE406" i="6"/>
  <c r="AC406" i="6"/>
  <c r="Q406" i="6"/>
  <c r="AJ406" i="6"/>
  <c r="K643" i="6"/>
  <c r="AA643" i="6"/>
  <c r="P643" i="6"/>
  <c r="AF643" i="6"/>
  <c r="U643" i="6"/>
  <c r="N643" i="6"/>
  <c r="V643" i="6"/>
  <c r="O643" i="6"/>
  <c r="AE643" i="6"/>
  <c r="T643" i="6"/>
  <c r="AJ643" i="6"/>
  <c r="Y643" i="6"/>
  <c r="AD643" i="6"/>
  <c r="Z643" i="6"/>
  <c r="S643" i="6"/>
  <c r="AI643" i="6"/>
  <c r="X643" i="6"/>
  <c r="M643" i="6"/>
  <c r="AC643" i="6"/>
  <c r="R643" i="6"/>
  <c r="W643" i="6"/>
  <c r="L643" i="6"/>
  <c r="AB643" i="6"/>
  <c r="Q643" i="6"/>
  <c r="AG643" i="6"/>
  <c r="AH643" i="6"/>
  <c r="M14" i="6"/>
  <c r="AC14" i="6"/>
  <c r="Z14" i="6"/>
  <c r="O14" i="6"/>
  <c r="AE14" i="6"/>
  <c r="L14" i="6"/>
  <c r="AF14" i="6"/>
  <c r="Q14" i="6"/>
  <c r="N14" i="6"/>
  <c r="AD14" i="6"/>
  <c r="S14" i="6"/>
  <c r="AI14" i="6"/>
  <c r="AB14" i="6"/>
  <c r="AG14" i="6"/>
  <c r="U14" i="6"/>
  <c r="R14" i="6"/>
  <c r="AH14" i="6"/>
  <c r="W14" i="6"/>
  <c r="X14" i="6"/>
  <c r="P14" i="6"/>
  <c r="Y14" i="6"/>
  <c r="V14" i="6"/>
  <c r="K14" i="6"/>
  <c r="AA14" i="6"/>
  <c r="AJ14" i="6"/>
  <c r="T14" i="6"/>
  <c r="N366" i="6"/>
  <c r="AD366" i="6"/>
  <c r="S366" i="6"/>
  <c r="AI366" i="6"/>
  <c r="P366" i="6"/>
  <c r="Y366" i="6"/>
  <c r="AB366" i="6"/>
  <c r="R366" i="6"/>
  <c r="AH366" i="6"/>
  <c r="W366" i="6"/>
  <c r="M366" i="6"/>
  <c r="X366" i="6"/>
  <c r="AG366" i="6"/>
  <c r="AJ366" i="6"/>
  <c r="V366" i="6"/>
  <c r="K366" i="6"/>
  <c r="AA366" i="6"/>
  <c r="U366" i="6"/>
  <c r="AF366" i="6"/>
  <c r="L366" i="6"/>
  <c r="Z366" i="6"/>
  <c r="O366" i="6"/>
  <c r="AE366" i="6"/>
  <c r="AC366" i="6"/>
  <c r="Q366" i="6"/>
  <c r="T366" i="6"/>
  <c r="N122" i="6"/>
  <c r="AD122" i="6"/>
  <c r="S122" i="6"/>
  <c r="AI122" i="6"/>
  <c r="Q122" i="6"/>
  <c r="T122" i="6"/>
  <c r="U122" i="6"/>
  <c r="R122" i="6"/>
  <c r="AH122" i="6"/>
  <c r="W122" i="6"/>
  <c r="P122" i="6"/>
  <c r="Y122" i="6"/>
  <c r="AB122" i="6"/>
  <c r="AC122" i="6"/>
  <c r="V122" i="6"/>
  <c r="K122" i="6"/>
  <c r="AA122" i="6"/>
  <c r="X122" i="6"/>
  <c r="AG122" i="6"/>
  <c r="AJ122" i="6"/>
  <c r="Z122" i="6"/>
  <c r="O122" i="6"/>
  <c r="AE122" i="6"/>
  <c r="AF122" i="6"/>
  <c r="L122" i="6"/>
  <c r="M122" i="6"/>
  <c r="V339" i="6"/>
  <c r="K339" i="6"/>
  <c r="AA339" i="6"/>
  <c r="X339" i="6"/>
  <c r="AG339" i="6"/>
  <c r="AJ339" i="6"/>
  <c r="Z339" i="6"/>
  <c r="O339" i="6"/>
  <c r="AE339" i="6"/>
  <c r="AF339" i="6"/>
  <c r="L339" i="6"/>
  <c r="M339" i="6"/>
  <c r="N339" i="6"/>
  <c r="AD339" i="6"/>
  <c r="S339" i="6"/>
  <c r="AI339" i="6"/>
  <c r="Q339" i="6"/>
  <c r="T339" i="6"/>
  <c r="U339" i="6"/>
  <c r="R339" i="6"/>
  <c r="AH339" i="6"/>
  <c r="W339" i="6"/>
  <c r="P339" i="6"/>
  <c r="Y339" i="6"/>
  <c r="AB339" i="6"/>
  <c r="AC339" i="6"/>
  <c r="N347" i="6"/>
  <c r="AD347" i="6"/>
  <c r="S347" i="6"/>
  <c r="AI347" i="6"/>
  <c r="Q347" i="6"/>
  <c r="T347" i="6"/>
  <c r="U347" i="6"/>
  <c r="R347" i="6"/>
  <c r="AH347" i="6"/>
  <c r="W347" i="6"/>
  <c r="P347" i="6"/>
  <c r="Y347" i="6"/>
  <c r="AB347" i="6"/>
  <c r="AC347" i="6"/>
  <c r="V347" i="6"/>
  <c r="K347" i="6"/>
  <c r="AA347" i="6"/>
  <c r="X347" i="6"/>
  <c r="AG347" i="6"/>
  <c r="AJ347" i="6"/>
  <c r="Z347" i="6"/>
  <c r="O347" i="6"/>
  <c r="AE347" i="6"/>
  <c r="AF347" i="6"/>
  <c r="L347" i="6"/>
  <c r="M347" i="6"/>
  <c r="L259" i="6"/>
  <c r="AB259" i="6"/>
  <c r="Q259" i="6"/>
  <c r="AG259" i="6"/>
  <c r="O259" i="6"/>
  <c r="AH259" i="6"/>
  <c r="K259" i="6"/>
  <c r="P259" i="6"/>
  <c r="AF259" i="6"/>
  <c r="U259" i="6"/>
  <c r="N259" i="6"/>
  <c r="W259" i="6"/>
  <c r="S259" i="6"/>
  <c r="AA259" i="6"/>
  <c r="T259" i="6"/>
  <c r="AJ259" i="6"/>
  <c r="Y259" i="6"/>
  <c r="V259" i="6"/>
  <c r="AE259" i="6"/>
  <c r="AI259" i="6"/>
  <c r="X259" i="6"/>
  <c r="M259" i="6"/>
  <c r="AC259" i="6"/>
  <c r="AD259" i="6"/>
  <c r="R259" i="6"/>
  <c r="Z259" i="6"/>
  <c r="T552" i="6"/>
  <c r="AJ552" i="6"/>
  <c r="Y552" i="6"/>
  <c r="R552" i="6"/>
  <c r="AH552" i="6"/>
  <c r="AA552" i="6"/>
  <c r="X552" i="6"/>
  <c r="M552" i="6"/>
  <c r="AC552" i="6"/>
  <c r="V552" i="6"/>
  <c r="W552" i="6"/>
  <c r="S552" i="6"/>
  <c r="L552" i="6"/>
  <c r="AB552" i="6"/>
  <c r="Q552" i="6"/>
  <c r="AG552" i="6"/>
  <c r="Z552" i="6"/>
  <c r="AI552" i="6"/>
  <c r="O552" i="6"/>
  <c r="P552" i="6"/>
  <c r="AF552" i="6"/>
  <c r="U552" i="6"/>
  <c r="N552" i="6"/>
  <c r="AD552" i="6"/>
  <c r="K552" i="6"/>
  <c r="AE552" i="6"/>
  <c r="M412" i="6"/>
  <c r="AC412" i="6"/>
  <c r="V412" i="6"/>
  <c r="K412" i="6"/>
  <c r="AA412" i="6"/>
  <c r="AB412" i="6"/>
  <c r="AJ412" i="6"/>
  <c r="Q412" i="6"/>
  <c r="AG412" i="6"/>
  <c r="Z412" i="6"/>
  <c r="O412" i="6"/>
  <c r="AE412" i="6"/>
  <c r="P412" i="6"/>
  <c r="X412" i="6"/>
  <c r="U412" i="6"/>
  <c r="N412" i="6"/>
  <c r="AD412" i="6"/>
  <c r="S412" i="6"/>
  <c r="AI412" i="6"/>
  <c r="AF412" i="6"/>
  <c r="Y412" i="6"/>
  <c r="R412" i="6"/>
  <c r="AH412" i="6"/>
  <c r="W412" i="6"/>
  <c r="L412" i="6"/>
  <c r="T412" i="6"/>
  <c r="V510" i="6"/>
  <c r="K510" i="6"/>
  <c r="AA510" i="6"/>
  <c r="P510" i="6"/>
  <c r="AF510" i="6"/>
  <c r="Q510" i="6"/>
  <c r="Z510" i="6"/>
  <c r="O510" i="6"/>
  <c r="AE510" i="6"/>
  <c r="T510" i="6"/>
  <c r="AJ510" i="6"/>
  <c r="M510" i="6"/>
  <c r="N510" i="6"/>
  <c r="AD510" i="6"/>
  <c r="S510" i="6"/>
  <c r="AI510" i="6"/>
  <c r="X510" i="6"/>
  <c r="U510" i="6"/>
  <c r="AC510" i="6"/>
  <c r="R510" i="6"/>
  <c r="AH510" i="6"/>
  <c r="W510" i="6"/>
  <c r="L510" i="6"/>
  <c r="AB510" i="6"/>
  <c r="Y510" i="6"/>
  <c r="AG510" i="6"/>
  <c r="K391" i="6"/>
  <c r="AA391" i="6"/>
  <c r="P391" i="6"/>
  <c r="AF391" i="6"/>
  <c r="AH391" i="6"/>
  <c r="N391" i="6"/>
  <c r="Y391" i="6"/>
  <c r="O391" i="6"/>
  <c r="AE391" i="6"/>
  <c r="T391" i="6"/>
  <c r="AJ391" i="6"/>
  <c r="M391" i="6"/>
  <c r="V391" i="6"/>
  <c r="AG391" i="6"/>
  <c r="S391" i="6"/>
  <c r="AI391" i="6"/>
  <c r="X391" i="6"/>
  <c r="R391" i="6"/>
  <c r="U391" i="6"/>
  <c r="AD391" i="6"/>
  <c r="W391" i="6"/>
  <c r="L391" i="6"/>
  <c r="AB391" i="6"/>
  <c r="Z391" i="6"/>
  <c r="AC391" i="6"/>
  <c r="Q391" i="6"/>
  <c r="S575" i="6"/>
  <c r="AI575" i="6"/>
  <c r="X575" i="6"/>
  <c r="M575" i="6"/>
  <c r="AC575" i="6"/>
  <c r="AD575" i="6"/>
  <c r="W575" i="6"/>
  <c r="L575" i="6"/>
  <c r="AB575" i="6"/>
  <c r="Q575" i="6"/>
  <c r="AG575" i="6"/>
  <c r="V575" i="6"/>
  <c r="K575" i="6"/>
  <c r="AA575" i="6"/>
  <c r="P575" i="6"/>
  <c r="AF575" i="6"/>
  <c r="U575" i="6"/>
  <c r="Z575" i="6"/>
  <c r="R575" i="6"/>
  <c r="O575" i="6"/>
  <c r="AE575" i="6"/>
  <c r="T575" i="6"/>
  <c r="AJ575" i="6"/>
  <c r="Y575" i="6"/>
  <c r="N575" i="6"/>
  <c r="AH575" i="6"/>
  <c r="V311" i="6"/>
  <c r="K311" i="6"/>
  <c r="AA311" i="6"/>
  <c r="T311" i="6"/>
  <c r="U311" i="6"/>
  <c r="AF311" i="6"/>
  <c r="Z311" i="6"/>
  <c r="O311" i="6"/>
  <c r="AE311" i="6"/>
  <c r="AB311" i="6"/>
  <c r="AC311" i="6"/>
  <c r="Q311" i="6"/>
  <c r="N311" i="6"/>
  <c r="AD311" i="6"/>
  <c r="S311" i="6"/>
  <c r="AI311" i="6"/>
  <c r="AJ311" i="6"/>
  <c r="P311" i="6"/>
  <c r="Y311" i="6"/>
  <c r="R311" i="6"/>
  <c r="AH311" i="6"/>
  <c r="W311" i="6"/>
  <c r="L311" i="6"/>
  <c r="M311" i="6"/>
  <c r="X311" i="6"/>
  <c r="AG311" i="6"/>
  <c r="L604" i="6"/>
  <c r="AB604" i="6"/>
  <c r="Q604" i="6"/>
  <c r="AG604" i="6"/>
  <c r="Z604" i="6"/>
  <c r="AA604" i="6"/>
  <c r="AI604" i="6"/>
  <c r="P604" i="6"/>
  <c r="AF604" i="6"/>
  <c r="U604" i="6"/>
  <c r="N604" i="6"/>
  <c r="AD604" i="6"/>
  <c r="O604" i="6"/>
  <c r="W604" i="6"/>
  <c r="T604" i="6"/>
  <c r="AJ604" i="6"/>
  <c r="Y604" i="6"/>
  <c r="R604" i="6"/>
  <c r="AH604" i="6"/>
  <c r="AE604" i="6"/>
  <c r="X604" i="6"/>
  <c r="M604" i="6"/>
  <c r="AC604" i="6"/>
  <c r="V604" i="6"/>
  <c r="K604" i="6"/>
  <c r="S604" i="6"/>
  <c r="M420" i="6"/>
  <c r="AC420" i="6"/>
  <c r="V420" i="6"/>
  <c r="K420" i="6"/>
  <c r="AA420" i="6"/>
  <c r="AJ420" i="6"/>
  <c r="AF420" i="6"/>
  <c r="Q420" i="6"/>
  <c r="AG420" i="6"/>
  <c r="Z420" i="6"/>
  <c r="O420" i="6"/>
  <c r="AE420" i="6"/>
  <c r="X420" i="6"/>
  <c r="P420" i="6"/>
  <c r="U420" i="6"/>
  <c r="N420" i="6"/>
  <c r="AD420" i="6"/>
  <c r="S420" i="6"/>
  <c r="AI420" i="6"/>
  <c r="L420" i="6"/>
  <c r="Y420" i="6"/>
  <c r="R420" i="6"/>
  <c r="AH420" i="6"/>
  <c r="W420" i="6"/>
  <c r="T420" i="6"/>
  <c r="AB420" i="6"/>
  <c r="M669" i="6"/>
  <c r="AC669" i="6"/>
  <c r="V669" i="6"/>
  <c r="K669" i="6"/>
  <c r="AA669" i="6"/>
  <c r="AF669" i="6"/>
  <c r="AB669" i="6"/>
  <c r="Q669" i="6"/>
  <c r="AG669" i="6"/>
  <c r="Z669" i="6"/>
  <c r="O669" i="6"/>
  <c r="AE669" i="6"/>
  <c r="T669" i="6"/>
  <c r="L669" i="6"/>
  <c r="U669" i="6"/>
  <c r="N669" i="6"/>
  <c r="AD669" i="6"/>
  <c r="S669" i="6"/>
  <c r="AI669" i="6"/>
  <c r="AJ669" i="6"/>
  <c r="Y669" i="6"/>
  <c r="R669" i="6"/>
  <c r="AH669" i="6"/>
  <c r="W669" i="6"/>
  <c r="P669" i="6"/>
  <c r="X669" i="6"/>
  <c r="T431" i="6"/>
  <c r="AJ431" i="6"/>
  <c r="Y431" i="6"/>
  <c r="R431" i="6"/>
  <c r="AH431" i="6"/>
  <c r="AE431" i="6"/>
  <c r="X431" i="6"/>
  <c r="M431" i="6"/>
  <c r="AC431" i="6"/>
  <c r="V431" i="6"/>
  <c r="K431" i="6"/>
  <c r="S431" i="6"/>
  <c r="L431" i="6"/>
  <c r="AB431" i="6"/>
  <c r="Q431" i="6"/>
  <c r="AG431" i="6"/>
  <c r="Z431" i="6"/>
  <c r="AA431" i="6"/>
  <c r="AI431" i="6"/>
  <c r="P431" i="6"/>
  <c r="AF431" i="6"/>
  <c r="U431" i="6"/>
  <c r="N431" i="6"/>
  <c r="AD431" i="6"/>
  <c r="O431" i="6"/>
  <c r="W431" i="6"/>
  <c r="N554" i="6"/>
  <c r="AD554" i="6"/>
  <c r="S554" i="6"/>
  <c r="AI554" i="6"/>
  <c r="X554" i="6"/>
  <c r="Q554" i="6"/>
  <c r="Y554" i="6"/>
  <c r="R554" i="6"/>
  <c r="AH554" i="6"/>
  <c r="W554" i="6"/>
  <c r="L554" i="6"/>
  <c r="AB554" i="6"/>
  <c r="AG554" i="6"/>
  <c r="M554" i="6"/>
  <c r="V554" i="6"/>
  <c r="K554" i="6"/>
  <c r="AA554" i="6"/>
  <c r="P554" i="6"/>
  <c r="AF554" i="6"/>
  <c r="AC554" i="6"/>
  <c r="Z554" i="6"/>
  <c r="O554" i="6"/>
  <c r="AE554" i="6"/>
  <c r="T554" i="6"/>
  <c r="AJ554" i="6"/>
  <c r="U554" i="6"/>
  <c r="S88" i="6"/>
  <c r="AI88" i="6"/>
  <c r="X88" i="6"/>
  <c r="R88" i="6"/>
  <c r="U88" i="6"/>
  <c r="V88" i="6"/>
  <c r="W88" i="6"/>
  <c r="L88" i="6"/>
  <c r="AB88" i="6"/>
  <c r="Z88" i="6"/>
  <c r="AC88" i="6"/>
  <c r="Y88" i="6"/>
  <c r="K88" i="6"/>
  <c r="AA88" i="6"/>
  <c r="P88" i="6"/>
  <c r="AF88" i="6"/>
  <c r="AH88" i="6"/>
  <c r="Q88" i="6"/>
  <c r="N88" i="6"/>
  <c r="O88" i="6"/>
  <c r="AE88" i="6"/>
  <c r="T88" i="6"/>
  <c r="AJ88" i="6"/>
  <c r="M88" i="6"/>
  <c r="AG88" i="6"/>
  <c r="AD88" i="6"/>
  <c r="V757" i="6"/>
  <c r="K757" i="6"/>
  <c r="AA757" i="6"/>
  <c r="P757" i="6"/>
  <c r="AF757" i="6"/>
  <c r="U757" i="6"/>
  <c r="Z757" i="6"/>
  <c r="O757" i="6"/>
  <c r="AE757" i="6"/>
  <c r="T757" i="6"/>
  <c r="AJ757" i="6"/>
  <c r="M757" i="6"/>
  <c r="N757" i="6"/>
  <c r="AD757" i="6"/>
  <c r="S757" i="6"/>
  <c r="AI757" i="6"/>
  <c r="X757" i="6"/>
  <c r="Q757" i="6"/>
  <c r="Y757" i="6"/>
  <c r="R757" i="6"/>
  <c r="AH757" i="6"/>
  <c r="W757" i="6"/>
  <c r="L757" i="6"/>
  <c r="AB757" i="6"/>
  <c r="AG757" i="6"/>
  <c r="AC757" i="6"/>
  <c r="M480" i="6"/>
  <c r="AC480" i="6"/>
  <c r="V480" i="6"/>
  <c r="K480" i="6"/>
  <c r="AA480" i="6"/>
  <c r="AF480" i="6"/>
  <c r="L480" i="6"/>
  <c r="Q480" i="6"/>
  <c r="AG480" i="6"/>
  <c r="Z480" i="6"/>
  <c r="O480" i="6"/>
  <c r="AE480" i="6"/>
  <c r="T480" i="6"/>
  <c r="AB480" i="6"/>
  <c r="U480" i="6"/>
  <c r="N480" i="6"/>
  <c r="AD480" i="6"/>
  <c r="S480" i="6"/>
  <c r="AI480" i="6"/>
  <c r="AJ480" i="6"/>
  <c r="Y480" i="6"/>
  <c r="R480" i="6"/>
  <c r="AH480" i="6"/>
  <c r="W480" i="6"/>
  <c r="P480" i="6"/>
  <c r="X480" i="6"/>
  <c r="V776" i="6"/>
  <c r="Q776" i="6"/>
  <c r="S776" i="6"/>
  <c r="AI776" i="6"/>
  <c r="T776" i="6"/>
  <c r="AJ776" i="6"/>
  <c r="Z776" i="6"/>
  <c r="AC776" i="6"/>
  <c r="W776" i="6"/>
  <c r="U776" i="6"/>
  <c r="X776" i="6"/>
  <c r="M776" i="6"/>
  <c r="N776" i="6"/>
  <c r="AD776" i="6"/>
  <c r="K776" i="6"/>
  <c r="AA776" i="6"/>
  <c r="L776" i="6"/>
  <c r="AB776" i="6"/>
  <c r="Y776" i="6"/>
  <c r="R776" i="6"/>
  <c r="AH776" i="6"/>
  <c r="O776" i="6"/>
  <c r="AE776" i="6"/>
  <c r="P776" i="6"/>
  <c r="AF776" i="6"/>
  <c r="AG776" i="6"/>
  <c r="K284" i="6"/>
  <c r="AA284" i="6"/>
  <c r="P284" i="6"/>
  <c r="AF284" i="6"/>
  <c r="AC284" i="6"/>
  <c r="Q284" i="6"/>
  <c r="Z284" i="6"/>
  <c r="O284" i="6"/>
  <c r="AE284" i="6"/>
  <c r="T284" i="6"/>
  <c r="AJ284" i="6"/>
  <c r="N284" i="6"/>
  <c r="Y284" i="6"/>
  <c r="AH284" i="6"/>
  <c r="S284" i="6"/>
  <c r="AI284" i="6"/>
  <c r="X284" i="6"/>
  <c r="M284" i="6"/>
  <c r="V284" i="6"/>
  <c r="AG284" i="6"/>
  <c r="W284" i="6"/>
  <c r="L284" i="6"/>
  <c r="AB284" i="6"/>
  <c r="U284" i="6"/>
  <c r="AD284" i="6"/>
  <c r="R284" i="6"/>
  <c r="N130" i="6"/>
  <c r="AD130" i="6"/>
  <c r="S130" i="6"/>
  <c r="AI130" i="6"/>
  <c r="Q130" i="6"/>
  <c r="T130" i="6"/>
  <c r="U130" i="6"/>
  <c r="R130" i="6"/>
  <c r="AH130" i="6"/>
  <c r="W130" i="6"/>
  <c r="P130" i="6"/>
  <c r="Y130" i="6"/>
  <c r="AB130" i="6"/>
  <c r="AC130" i="6"/>
  <c r="V130" i="6"/>
  <c r="K130" i="6"/>
  <c r="AA130" i="6"/>
  <c r="X130" i="6"/>
  <c r="AG130" i="6"/>
  <c r="AJ130" i="6"/>
  <c r="Z130" i="6"/>
  <c r="O130" i="6"/>
  <c r="AE130" i="6"/>
  <c r="AF130" i="6"/>
  <c r="L130" i="6"/>
  <c r="M130" i="6"/>
  <c r="K250" i="6"/>
  <c r="AA250" i="6"/>
  <c r="P250" i="6"/>
  <c r="AF250" i="6"/>
  <c r="AG250" i="6"/>
  <c r="U250" i="6"/>
  <c r="N250" i="6"/>
  <c r="O250" i="6"/>
  <c r="AE250" i="6"/>
  <c r="T250" i="6"/>
  <c r="AJ250" i="6"/>
  <c r="R250" i="6"/>
  <c r="V250" i="6"/>
  <c r="AD250" i="6"/>
  <c r="S250" i="6"/>
  <c r="AI250" i="6"/>
  <c r="X250" i="6"/>
  <c r="Q250" i="6"/>
  <c r="Z250" i="6"/>
  <c r="M250" i="6"/>
  <c r="W250" i="6"/>
  <c r="L250" i="6"/>
  <c r="AB250" i="6"/>
  <c r="Y250" i="6"/>
  <c r="AH250" i="6"/>
  <c r="AC250" i="6"/>
  <c r="M775" i="6"/>
  <c r="AC775" i="6"/>
  <c r="N775" i="6"/>
  <c r="AD775" i="6"/>
  <c r="AJ775" i="6"/>
  <c r="W775" i="6"/>
  <c r="L775" i="6"/>
  <c r="Q775" i="6"/>
  <c r="AG775" i="6"/>
  <c r="R775" i="6"/>
  <c r="AH775" i="6"/>
  <c r="K775" i="6"/>
  <c r="AA775" i="6"/>
  <c r="X775" i="6"/>
  <c r="U775" i="6"/>
  <c r="T775" i="6"/>
  <c r="V775" i="6"/>
  <c r="P775" i="6"/>
  <c r="O775" i="6"/>
  <c r="AE775" i="6"/>
  <c r="Y775" i="6"/>
  <c r="AF775" i="6"/>
  <c r="Z775" i="6"/>
  <c r="AB775" i="6"/>
  <c r="S775" i="6"/>
  <c r="AI775" i="6"/>
  <c r="M21" i="6"/>
  <c r="AC21" i="6"/>
  <c r="V21" i="6"/>
  <c r="K21" i="6"/>
  <c r="L21" i="6"/>
  <c r="O21" i="6"/>
  <c r="W21" i="6"/>
  <c r="Q21" i="6"/>
  <c r="AG21" i="6"/>
  <c r="Z21" i="6"/>
  <c r="S21" i="6"/>
  <c r="T21" i="6"/>
  <c r="AE21" i="6"/>
  <c r="X21" i="6"/>
  <c r="U21" i="6"/>
  <c r="N21" i="6"/>
  <c r="AD21" i="6"/>
  <c r="AA21" i="6"/>
  <c r="AB21" i="6"/>
  <c r="P21" i="6"/>
  <c r="Y21" i="6"/>
  <c r="R21" i="6"/>
  <c r="AH21" i="6"/>
  <c r="AI21" i="6"/>
  <c r="AJ21" i="6"/>
  <c r="AF21" i="6"/>
  <c r="M517" i="6"/>
  <c r="AC517" i="6"/>
  <c r="V517" i="6"/>
  <c r="K517" i="6"/>
  <c r="AA517" i="6"/>
  <c r="T517" i="6"/>
  <c r="P517" i="6"/>
  <c r="Q517" i="6"/>
  <c r="AG517" i="6"/>
  <c r="Z517" i="6"/>
  <c r="O517" i="6"/>
  <c r="AE517" i="6"/>
  <c r="L517" i="6"/>
  <c r="AF517" i="6"/>
  <c r="U517" i="6"/>
  <c r="N517" i="6"/>
  <c r="AD517" i="6"/>
  <c r="S517" i="6"/>
  <c r="AI517" i="6"/>
  <c r="AB517" i="6"/>
  <c r="Y517" i="6"/>
  <c r="R517" i="6"/>
  <c r="AH517" i="6"/>
  <c r="W517" i="6"/>
  <c r="X517" i="6"/>
  <c r="AJ517" i="6"/>
  <c r="K746" i="6"/>
  <c r="AA746" i="6"/>
  <c r="P746" i="6"/>
  <c r="AF746" i="6"/>
  <c r="U746" i="6"/>
  <c r="Z746" i="6"/>
  <c r="AH746" i="6"/>
  <c r="O746" i="6"/>
  <c r="AE746" i="6"/>
  <c r="T746" i="6"/>
  <c r="AJ746" i="6"/>
  <c r="Y746" i="6"/>
  <c r="N746" i="6"/>
  <c r="V746" i="6"/>
  <c r="S746" i="6"/>
  <c r="AI746" i="6"/>
  <c r="X746" i="6"/>
  <c r="M746" i="6"/>
  <c r="AC746" i="6"/>
  <c r="AD746" i="6"/>
  <c r="W746" i="6"/>
  <c r="L746" i="6"/>
  <c r="AB746" i="6"/>
  <c r="Q746" i="6"/>
  <c r="AG746" i="6"/>
  <c r="R746" i="6"/>
  <c r="K15" i="6"/>
  <c r="AA15" i="6"/>
  <c r="X15" i="6"/>
  <c r="AE15" i="6"/>
  <c r="AF15" i="6"/>
  <c r="N15" i="6"/>
  <c r="U15" i="6"/>
  <c r="Q15" i="6"/>
  <c r="M15" i="6"/>
  <c r="O15" i="6"/>
  <c r="L15" i="6"/>
  <c r="AB15" i="6"/>
  <c r="AI15" i="6"/>
  <c r="AJ15" i="6"/>
  <c r="AD15" i="6"/>
  <c r="V15" i="6"/>
  <c r="S15" i="6"/>
  <c r="P15" i="6"/>
  <c r="R15" i="6"/>
  <c r="AG15" i="6"/>
  <c r="Y15" i="6"/>
  <c r="AC15" i="6"/>
  <c r="T15" i="6"/>
  <c r="Z15" i="6"/>
  <c r="W15" i="6"/>
  <c r="AH15" i="6"/>
  <c r="Z666" i="6"/>
  <c r="O666" i="6"/>
  <c r="AE666" i="6"/>
  <c r="T666" i="6"/>
  <c r="AJ666" i="6"/>
  <c r="Y666" i="6"/>
  <c r="N666" i="6"/>
  <c r="AD666" i="6"/>
  <c r="S666" i="6"/>
  <c r="AI666" i="6"/>
  <c r="X666" i="6"/>
  <c r="Q666" i="6"/>
  <c r="M666" i="6"/>
  <c r="R666" i="6"/>
  <c r="AH666" i="6"/>
  <c r="W666" i="6"/>
  <c r="L666" i="6"/>
  <c r="AB666" i="6"/>
  <c r="AG666" i="6"/>
  <c r="AC666" i="6"/>
  <c r="V666" i="6"/>
  <c r="K666" i="6"/>
  <c r="AA666" i="6"/>
  <c r="P666" i="6"/>
  <c r="AF666" i="6"/>
  <c r="U666" i="6"/>
  <c r="T77" i="6"/>
  <c r="AJ77" i="6"/>
  <c r="Y77" i="6"/>
  <c r="S77" i="6"/>
  <c r="V77" i="6"/>
  <c r="AE77" i="6"/>
  <c r="X77" i="6"/>
  <c r="M77" i="6"/>
  <c r="AC77" i="6"/>
  <c r="AA77" i="6"/>
  <c r="AD77" i="6"/>
  <c r="R77" i="6"/>
  <c r="L77" i="6"/>
  <c r="AB77" i="6"/>
  <c r="Q77" i="6"/>
  <c r="AG77" i="6"/>
  <c r="AI77" i="6"/>
  <c r="Z77" i="6"/>
  <c r="AH77" i="6"/>
  <c r="P77" i="6"/>
  <c r="AF77" i="6"/>
  <c r="U77" i="6"/>
  <c r="K77" i="6"/>
  <c r="N77" i="6"/>
  <c r="O77" i="6"/>
  <c r="W77" i="6"/>
  <c r="U310" i="6"/>
  <c r="N310" i="6"/>
  <c r="AD310" i="6"/>
  <c r="AE310" i="6"/>
  <c r="K310" i="6"/>
  <c r="L310" i="6"/>
  <c r="Y310" i="6"/>
  <c r="R310" i="6"/>
  <c r="AH310" i="6"/>
  <c r="P310" i="6"/>
  <c r="S310" i="6"/>
  <c r="T310" i="6"/>
  <c r="M310" i="6"/>
  <c r="AC310" i="6"/>
  <c r="V310" i="6"/>
  <c r="O310" i="6"/>
  <c r="X310" i="6"/>
  <c r="AA310" i="6"/>
  <c r="AB310" i="6"/>
  <c r="Q310" i="6"/>
  <c r="AG310" i="6"/>
  <c r="Z310" i="6"/>
  <c r="W310" i="6"/>
  <c r="AF310" i="6"/>
  <c r="AI310" i="6"/>
  <c r="AJ310" i="6"/>
  <c r="T289" i="6"/>
  <c r="AJ289" i="6"/>
  <c r="Y289" i="6"/>
  <c r="V289" i="6"/>
  <c r="AE289" i="6"/>
  <c r="K289" i="6"/>
  <c r="X289" i="6"/>
  <c r="M289" i="6"/>
  <c r="AC289" i="6"/>
  <c r="AD289" i="6"/>
  <c r="R289" i="6"/>
  <c r="S289" i="6"/>
  <c r="L289" i="6"/>
  <c r="AB289" i="6"/>
  <c r="Q289" i="6"/>
  <c r="AG289" i="6"/>
  <c r="O289" i="6"/>
  <c r="Z289" i="6"/>
  <c r="AA289" i="6"/>
  <c r="P289" i="6"/>
  <c r="AF289" i="6"/>
  <c r="U289" i="6"/>
  <c r="N289" i="6"/>
  <c r="W289" i="6"/>
  <c r="AH289" i="6"/>
  <c r="AI289" i="6"/>
  <c r="V67" i="6"/>
  <c r="K67" i="6"/>
  <c r="AA67" i="6"/>
  <c r="X67" i="6"/>
  <c r="AG67" i="6"/>
  <c r="AJ67" i="6"/>
  <c r="Z67" i="6"/>
  <c r="O67" i="6"/>
  <c r="AE67" i="6"/>
  <c r="AF67" i="6"/>
  <c r="L67" i="6"/>
  <c r="U67" i="6"/>
  <c r="N67" i="6"/>
  <c r="AD67" i="6"/>
  <c r="S67" i="6"/>
  <c r="AI67" i="6"/>
  <c r="Q67" i="6"/>
  <c r="T67" i="6"/>
  <c r="AC67" i="6"/>
  <c r="R67" i="6"/>
  <c r="AH67" i="6"/>
  <c r="W67" i="6"/>
  <c r="P67" i="6"/>
  <c r="Y67" i="6"/>
  <c r="AB67" i="6"/>
  <c r="M67" i="6"/>
  <c r="S615" i="6"/>
  <c r="AI615" i="6"/>
  <c r="X615" i="6"/>
  <c r="M615" i="6"/>
  <c r="AC615" i="6"/>
  <c r="V615" i="6"/>
  <c r="W615" i="6"/>
  <c r="L615" i="6"/>
  <c r="AB615" i="6"/>
  <c r="Q615" i="6"/>
  <c r="AG615" i="6"/>
  <c r="Z615" i="6"/>
  <c r="K615" i="6"/>
  <c r="AA615" i="6"/>
  <c r="P615" i="6"/>
  <c r="AF615" i="6"/>
  <c r="U615" i="6"/>
  <c r="R615" i="6"/>
  <c r="AD615" i="6"/>
  <c r="O615" i="6"/>
  <c r="AE615" i="6"/>
  <c r="T615" i="6"/>
  <c r="AJ615" i="6"/>
  <c r="Y615" i="6"/>
  <c r="AH615" i="6"/>
  <c r="N615" i="6"/>
  <c r="N134" i="6"/>
  <c r="AD134" i="6"/>
  <c r="S134" i="6"/>
  <c r="AI134" i="6"/>
  <c r="AJ134" i="6"/>
  <c r="P134" i="6"/>
  <c r="Y134" i="6"/>
  <c r="R134" i="6"/>
  <c r="AH134" i="6"/>
  <c r="W134" i="6"/>
  <c r="L134" i="6"/>
  <c r="M134" i="6"/>
  <c r="X134" i="6"/>
  <c r="AG134" i="6"/>
  <c r="V134" i="6"/>
  <c r="K134" i="6"/>
  <c r="AA134" i="6"/>
  <c r="T134" i="6"/>
  <c r="U134" i="6"/>
  <c r="AF134" i="6"/>
  <c r="Z134" i="6"/>
  <c r="O134" i="6"/>
  <c r="AE134" i="6"/>
  <c r="AB134" i="6"/>
  <c r="AC134" i="6"/>
  <c r="Q134" i="6"/>
  <c r="K535" i="6"/>
  <c r="AA535" i="6"/>
  <c r="P535" i="6"/>
  <c r="AF535" i="6"/>
  <c r="U535" i="6"/>
  <c r="R535" i="6"/>
  <c r="AD535" i="6"/>
  <c r="O535" i="6"/>
  <c r="AE535" i="6"/>
  <c r="T535" i="6"/>
  <c r="AJ535" i="6"/>
  <c r="Y535" i="6"/>
  <c r="AH535" i="6"/>
  <c r="Z535" i="6"/>
  <c r="S535" i="6"/>
  <c r="AI535" i="6"/>
  <c r="X535" i="6"/>
  <c r="M535" i="6"/>
  <c r="AC535" i="6"/>
  <c r="N535" i="6"/>
  <c r="W535" i="6"/>
  <c r="L535" i="6"/>
  <c r="AB535" i="6"/>
  <c r="Q535" i="6"/>
  <c r="AG535" i="6"/>
  <c r="V535" i="6"/>
  <c r="S54" i="6"/>
  <c r="AI54" i="6"/>
  <c r="X54" i="6"/>
  <c r="M54" i="6"/>
  <c r="V54" i="6"/>
  <c r="R54" i="6"/>
  <c r="W54" i="6"/>
  <c r="L54" i="6"/>
  <c r="AB54" i="6"/>
  <c r="U54" i="6"/>
  <c r="AD54" i="6"/>
  <c r="AH54" i="6"/>
  <c r="K54" i="6"/>
  <c r="AA54" i="6"/>
  <c r="P54" i="6"/>
  <c r="AF54" i="6"/>
  <c r="AC54" i="6"/>
  <c r="Q54" i="6"/>
  <c r="Y54" i="6"/>
  <c r="O54" i="6"/>
  <c r="AE54" i="6"/>
  <c r="T54" i="6"/>
  <c r="AJ54" i="6"/>
  <c r="N54" i="6"/>
  <c r="AG54" i="6"/>
  <c r="Z54" i="6"/>
  <c r="T163" i="6"/>
  <c r="AJ163" i="6"/>
  <c r="Y163" i="6"/>
  <c r="V163" i="6"/>
  <c r="AE163" i="6"/>
  <c r="K163" i="6"/>
  <c r="X163" i="6"/>
  <c r="M163" i="6"/>
  <c r="AC163" i="6"/>
  <c r="AD163" i="6"/>
  <c r="R163" i="6"/>
  <c r="S163" i="6"/>
  <c r="L163" i="6"/>
  <c r="AB163" i="6"/>
  <c r="Q163" i="6"/>
  <c r="AG163" i="6"/>
  <c r="O163" i="6"/>
  <c r="Z163" i="6"/>
  <c r="AA163" i="6"/>
  <c r="P163" i="6"/>
  <c r="AF163" i="6"/>
  <c r="U163" i="6"/>
  <c r="N163" i="6"/>
  <c r="W163" i="6"/>
  <c r="AH163" i="6"/>
  <c r="AI163" i="6"/>
  <c r="M334" i="6"/>
  <c r="AC334" i="6"/>
  <c r="V334" i="6"/>
  <c r="O334" i="6"/>
  <c r="X334" i="6"/>
  <c r="AA334" i="6"/>
  <c r="AB334" i="6"/>
  <c r="Q334" i="6"/>
  <c r="AG334" i="6"/>
  <c r="Z334" i="6"/>
  <c r="W334" i="6"/>
  <c r="AF334" i="6"/>
  <c r="AI334" i="6"/>
  <c r="AJ334" i="6"/>
  <c r="U334" i="6"/>
  <c r="N334" i="6"/>
  <c r="AD334" i="6"/>
  <c r="AE334" i="6"/>
  <c r="K334" i="6"/>
  <c r="L334" i="6"/>
  <c r="Y334" i="6"/>
  <c r="R334" i="6"/>
  <c r="AH334" i="6"/>
  <c r="P334" i="6"/>
  <c r="S334" i="6"/>
  <c r="T334" i="6"/>
  <c r="K84" i="6"/>
  <c r="AA84" i="6"/>
  <c r="P84" i="6"/>
  <c r="AF84" i="6"/>
  <c r="AD84" i="6"/>
  <c r="M84" i="6"/>
  <c r="U84" i="6"/>
  <c r="O84" i="6"/>
  <c r="AE84" i="6"/>
  <c r="T84" i="6"/>
  <c r="AJ84" i="6"/>
  <c r="Q84" i="6"/>
  <c r="AC84" i="6"/>
  <c r="Z84" i="6"/>
  <c r="S84" i="6"/>
  <c r="AI84" i="6"/>
  <c r="X84" i="6"/>
  <c r="N84" i="6"/>
  <c r="Y84" i="6"/>
  <c r="R84" i="6"/>
  <c r="W84" i="6"/>
  <c r="L84" i="6"/>
  <c r="AB84" i="6"/>
  <c r="V84" i="6"/>
  <c r="AG84" i="6"/>
  <c r="AH84" i="6"/>
  <c r="K758" i="6"/>
  <c r="AA758" i="6"/>
  <c r="P758" i="6"/>
  <c r="AF758" i="6"/>
  <c r="U758" i="6"/>
  <c r="V758" i="6"/>
  <c r="AD758" i="6"/>
  <c r="O758" i="6"/>
  <c r="AE758" i="6"/>
  <c r="T758" i="6"/>
  <c r="AJ758" i="6"/>
  <c r="Y758" i="6"/>
  <c r="Z758" i="6"/>
  <c r="AH758" i="6"/>
  <c r="S758" i="6"/>
  <c r="AI758" i="6"/>
  <c r="X758" i="6"/>
  <c r="M758" i="6"/>
  <c r="AC758" i="6"/>
  <c r="R758" i="6"/>
  <c r="W758" i="6"/>
  <c r="L758" i="6"/>
  <c r="AB758" i="6"/>
  <c r="Q758" i="6"/>
  <c r="AG758" i="6"/>
  <c r="N758" i="6"/>
  <c r="V3" i="6"/>
  <c r="K3" i="6"/>
  <c r="AA3" i="6"/>
  <c r="P3" i="6"/>
  <c r="AF3" i="6"/>
  <c r="U3" i="6"/>
  <c r="Z3" i="6"/>
  <c r="O3" i="6"/>
  <c r="AE3" i="6"/>
  <c r="T3" i="6"/>
  <c r="AJ3" i="6"/>
  <c r="Y3" i="6"/>
  <c r="N3" i="6"/>
  <c r="AD3" i="6"/>
  <c r="S3" i="6"/>
  <c r="AI3" i="6"/>
  <c r="X3" i="6"/>
  <c r="M3" i="6"/>
  <c r="AC3" i="6"/>
  <c r="R3" i="6"/>
  <c r="AH3" i="6"/>
  <c r="W3" i="6"/>
  <c r="L3" i="6"/>
  <c r="AB3" i="6"/>
  <c r="Q3" i="6"/>
  <c r="AG3" i="6"/>
  <c r="K678" i="6"/>
  <c r="AA678" i="6"/>
  <c r="P678" i="6"/>
  <c r="AF678" i="6"/>
  <c r="U678" i="6"/>
  <c r="V678" i="6"/>
  <c r="AD678" i="6"/>
  <c r="O678" i="6"/>
  <c r="AE678" i="6"/>
  <c r="T678" i="6"/>
  <c r="AJ678" i="6"/>
  <c r="Y678" i="6"/>
  <c r="AH678" i="6"/>
  <c r="R678" i="6"/>
  <c r="S678" i="6"/>
  <c r="AI678" i="6"/>
  <c r="X678" i="6"/>
  <c r="M678" i="6"/>
  <c r="AC678" i="6"/>
  <c r="Z678" i="6"/>
  <c r="W678" i="6"/>
  <c r="L678" i="6"/>
  <c r="AB678" i="6"/>
  <c r="Q678" i="6"/>
  <c r="AG678" i="6"/>
  <c r="N678" i="6"/>
  <c r="T215" i="6"/>
  <c r="AJ215" i="6"/>
  <c r="Y215" i="6"/>
  <c r="R215" i="6"/>
  <c r="AH215" i="6"/>
  <c r="W215" i="6"/>
  <c r="X215" i="6"/>
  <c r="M215" i="6"/>
  <c r="AC215" i="6"/>
  <c r="V215" i="6"/>
  <c r="K215" i="6"/>
  <c r="AA215" i="6"/>
  <c r="L215" i="6"/>
  <c r="AB215" i="6"/>
  <c r="Q215" i="6"/>
  <c r="AG215" i="6"/>
  <c r="Z215" i="6"/>
  <c r="O215" i="6"/>
  <c r="AE215" i="6"/>
  <c r="P215" i="6"/>
  <c r="AF215" i="6"/>
  <c r="U215" i="6"/>
  <c r="N215" i="6"/>
  <c r="AD215" i="6"/>
  <c r="S215" i="6"/>
  <c r="AI215" i="6"/>
  <c r="N546" i="6"/>
  <c r="AD546" i="6"/>
  <c r="S546" i="6"/>
  <c r="AI546" i="6"/>
  <c r="X546" i="6"/>
  <c r="Y546" i="6"/>
  <c r="Q546" i="6"/>
  <c r="R546" i="6"/>
  <c r="AH546" i="6"/>
  <c r="W546" i="6"/>
  <c r="L546" i="6"/>
  <c r="AB546" i="6"/>
  <c r="M546" i="6"/>
  <c r="AG546" i="6"/>
  <c r="V546" i="6"/>
  <c r="K546" i="6"/>
  <c r="AA546" i="6"/>
  <c r="P546" i="6"/>
  <c r="AF546" i="6"/>
  <c r="AC546" i="6"/>
  <c r="Z546" i="6"/>
  <c r="O546" i="6"/>
  <c r="AE546" i="6"/>
  <c r="T546" i="6"/>
  <c r="AJ546" i="6"/>
  <c r="U546" i="6"/>
  <c r="M521" i="6"/>
  <c r="AC521" i="6"/>
  <c r="V521" i="6"/>
  <c r="K521" i="6"/>
  <c r="AA521" i="6"/>
  <c r="AB521" i="6"/>
  <c r="T521" i="6"/>
  <c r="Q521" i="6"/>
  <c r="AG521" i="6"/>
  <c r="Z521" i="6"/>
  <c r="O521" i="6"/>
  <c r="AE521" i="6"/>
  <c r="X521" i="6"/>
  <c r="AJ521" i="6"/>
  <c r="U521" i="6"/>
  <c r="N521" i="6"/>
  <c r="AD521" i="6"/>
  <c r="S521" i="6"/>
  <c r="AI521" i="6"/>
  <c r="P521" i="6"/>
  <c r="Y521" i="6"/>
  <c r="R521" i="6"/>
  <c r="AH521" i="6"/>
  <c r="W521" i="6"/>
  <c r="L521" i="6"/>
  <c r="AF521" i="6"/>
  <c r="N654" i="6"/>
  <c r="AD654" i="6"/>
  <c r="S654" i="6"/>
  <c r="AI654" i="6"/>
  <c r="X654" i="6"/>
  <c r="U654" i="6"/>
  <c r="Q654" i="6"/>
  <c r="R654" i="6"/>
  <c r="AH654" i="6"/>
  <c r="W654" i="6"/>
  <c r="L654" i="6"/>
  <c r="AB654" i="6"/>
  <c r="Y654" i="6"/>
  <c r="AG654" i="6"/>
  <c r="V654" i="6"/>
  <c r="K654" i="6"/>
  <c r="AA654" i="6"/>
  <c r="P654" i="6"/>
  <c r="AF654" i="6"/>
  <c r="M654" i="6"/>
  <c r="Z654" i="6"/>
  <c r="O654" i="6"/>
  <c r="AE654" i="6"/>
  <c r="T654" i="6"/>
  <c r="AJ654" i="6"/>
  <c r="AC654" i="6"/>
  <c r="T600" i="6"/>
  <c r="AJ600" i="6"/>
  <c r="Y600" i="6"/>
  <c r="R600" i="6"/>
  <c r="AH600" i="6"/>
  <c r="O600" i="6"/>
  <c r="X600" i="6"/>
  <c r="M600" i="6"/>
  <c r="AC600" i="6"/>
  <c r="V600" i="6"/>
  <c r="W600" i="6"/>
  <c r="AE600" i="6"/>
  <c r="L600" i="6"/>
  <c r="AB600" i="6"/>
  <c r="Q600" i="6"/>
  <c r="AG600" i="6"/>
  <c r="Z600" i="6"/>
  <c r="K600" i="6"/>
  <c r="S600" i="6"/>
  <c r="P600" i="6"/>
  <c r="AF600" i="6"/>
  <c r="U600" i="6"/>
  <c r="N600" i="6"/>
  <c r="AD600" i="6"/>
  <c r="AA600" i="6"/>
  <c r="AI600" i="6"/>
  <c r="N257" i="6"/>
  <c r="AD257" i="6"/>
  <c r="S257" i="6"/>
  <c r="AI257" i="6"/>
  <c r="AJ257" i="6"/>
  <c r="X257" i="6"/>
  <c r="Q257" i="6"/>
  <c r="R257" i="6"/>
  <c r="AH257" i="6"/>
  <c r="W257" i="6"/>
  <c r="L257" i="6"/>
  <c r="M257" i="6"/>
  <c r="Y257" i="6"/>
  <c r="AG257" i="6"/>
  <c r="V257" i="6"/>
  <c r="K257" i="6"/>
  <c r="AA257" i="6"/>
  <c r="T257" i="6"/>
  <c r="U257" i="6"/>
  <c r="P257" i="6"/>
  <c r="Z257" i="6"/>
  <c r="O257" i="6"/>
  <c r="AE257" i="6"/>
  <c r="AB257" i="6"/>
  <c r="AC257" i="6"/>
  <c r="AF257" i="6"/>
  <c r="T232" i="6"/>
  <c r="AJ232" i="6"/>
  <c r="AD232" i="6"/>
  <c r="Z232" i="6"/>
  <c r="V232" i="6"/>
  <c r="W232" i="6"/>
  <c r="X232" i="6"/>
  <c r="N232" i="6"/>
  <c r="AI232" i="6"/>
  <c r="AE232" i="6"/>
  <c r="AA232" i="6"/>
  <c r="AC232" i="6"/>
  <c r="L232" i="6"/>
  <c r="AB232" i="6"/>
  <c r="S232" i="6"/>
  <c r="O232" i="6"/>
  <c r="K232" i="6"/>
  <c r="M232" i="6"/>
  <c r="AH232" i="6"/>
  <c r="P232" i="6"/>
  <c r="AF232" i="6"/>
  <c r="Y232" i="6"/>
  <c r="U232" i="6"/>
  <c r="Q232" i="6"/>
  <c r="R232" i="6"/>
  <c r="AG232" i="6"/>
  <c r="U204" i="6"/>
  <c r="N204" i="6"/>
  <c r="AD204" i="6"/>
  <c r="AA204" i="6"/>
  <c r="AB204" i="6"/>
  <c r="AE204" i="6"/>
  <c r="Y204" i="6"/>
  <c r="R204" i="6"/>
  <c r="AH204" i="6"/>
  <c r="AI204" i="6"/>
  <c r="AJ204" i="6"/>
  <c r="P204" i="6"/>
  <c r="M204" i="6"/>
  <c r="AC204" i="6"/>
  <c r="V204" i="6"/>
  <c r="K204" i="6"/>
  <c r="L204" i="6"/>
  <c r="O204" i="6"/>
  <c r="X204" i="6"/>
  <c r="Q204" i="6"/>
  <c r="AG204" i="6"/>
  <c r="Z204" i="6"/>
  <c r="S204" i="6"/>
  <c r="T204" i="6"/>
  <c r="W204" i="6"/>
  <c r="AF204" i="6"/>
  <c r="V234" i="6"/>
  <c r="M234" i="6"/>
  <c r="AI234" i="6"/>
  <c r="AE234" i="6"/>
  <c r="AF234" i="6"/>
  <c r="P234" i="6"/>
  <c r="Z234" i="6"/>
  <c r="S234" i="6"/>
  <c r="O234" i="6"/>
  <c r="AJ234" i="6"/>
  <c r="L234" i="6"/>
  <c r="Q234" i="6"/>
  <c r="N234" i="6"/>
  <c r="AD234" i="6"/>
  <c r="X234" i="6"/>
  <c r="T234" i="6"/>
  <c r="K234" i="6"/>
  <c r="W234" i="6"/>
  <c r="AA234" i="6"/>
  <c r="R234" i="6"/>
  <c r="AH234" i="6"/>
  <c r="AC234" i="6"/>
  <c r="Y234" i="6"/>
  <c r="U234" i="6"/>
  <c r="AG234" i="6"/>
  <c r="AB234" i="6"/>
  <c r="V295" i="6"/>
  <c r="K295" i="6"/>
  <c r="AA295" i="6"/>
  <c r="T295" i="6"/>
  <c r="U295" i="6"/>
  <c r="AF295" i="6"/>
  <c r="Z295" i="6"/>
  <c r="O295" i="6"/>
  <c r="AE295" i="6"/>
  <c r="AB295" i="6"/>
  <c r="AC295" i="6"/>
  <c r="Q295" i="6"/>
  <c r="N295" i="6"/>
  <c r="AD295" i="6"/>
  <c r="S295" i="6"/>
  <c r="AI295" i="6"/>
  <c r="AJ295" i="6"/>
  <c r="P295" i="6"/>
  <c r="Y295" i="6"/>
  <c r="R295" i="6"/>
  <c r="AH295" i="6"/>
  <c r="W295" i="6"/>
  <c r="L295" i="6"/>
  <c r="M295" i="6"/>
  <c r="X295" i="6"/>
  <c r="AG295" i="6"/>
  <c r="T271" i="6"/>
  <c r="AJ271" i="6"/>
  <c r="Y271" i="6"/>
  <c r="Z271" i="6"/>
  <c r="AA271" i="6"/>
  <c r="O271" i="6"/>
  <c r="X271" i="6"/>
  <c r="M271" i="6"/>
  <c r="AC271" i="6"/>
  <c r="AH271" i="6"/>
  <c r="AI271" i="6"/>
  <c r="AE271" i="6"/>
  <c r="L271" i="6"/>
  <c r="AB271" i="6"/>
  <c r="Q271" i="6"/>
  <c r="AG271" i="6"/>
  <c r="K271" i="6"/>
  <c r="N271" i="6"/>
  <c r="V271" i="6"/>
  <c r="P271" i="6"/>
  <c r="AF271" i="6"/>
  <c r="U271" i="6"/>
  <c r="R271" i="6"/>
  <c r="S271" i="6"/>
  <c r="AD271" i="6"/>
  <c r="W271" i="6"/>
  <c r="T520" i="6"/>
  <c r="AJ520" i="6"/>
  <c r="Y520" i="6"/>
  <c r="R520" i="6"/>
  <c r="AH520" i="6"/>
  <c r="AI520" i="6"/>
  <c r="X520" i="6"/>
  <c r="M520" i="6"/>
  <c r="AC520" i="6"/>
  <c r="V520" i="6"/>
  <c r="W520" i="6"/>
  <c r="O520" i="6"/>
  <c r="L520" i="6"/>
  <c r="AB520" i="6"/>
  <c r="Q520" i="6"/>
  <c r="AG520" i="6"/>
  <c r="Z520" i="6"/>
  <c r="K520" i="6"/>
  <c r="AE520" i="6"/>
  <c r="P520" i="6"/>
  <c r="AF520" i="6"/>
  <c r="U520" i="6"/>
  <c r="N520" i="6"/>
  <c r="AD520" i="6"/>
  <c r="AA520" i="6"/>
  <c r="S520" i="6"/>
  <c r="L85" i="6"/>
  <c r="AB85" i="6"/>
  <c r="Q85" i="6"/>
  <c r="AG85" i="6"/>
  <c r="AI85" i="6"/>
  <c r="R85" i="6"/>
  <c r="AE85" i="6"/>
  <c r="P85" i="6"/>
  <c r="AF85" i="6"/>
  <c r="U85" i="6"/>
  <c r="K85" i="6"/>
  <c r="N85" i="6"/>
  <c r="AH85" i="6"/>
  <c r="O85" i="6"/>
  <c r="T85" i="6"/>
  <c r="AJ85" i="6"/>
  <c r="Y85" i="6"/>
  <c r="S85" i="6"/>
  <c r="V85" i="6"/>
  <c r="W85" i="6"/>
  <c r="X85" i="6"/>
  <c r="M85" i="6"/>
  <c r="AC85" i="6"/>
  <c r="AA85" i="6"/>
  <c r="AD85" i="6"/>
  <c r="Z85" i="6"/>
  <c r="V709" i="6"/>
  <c r="K709" i="6"/>
  <c r="AA709" i="6"/>
  <c r="P709" i="6"/>
  <c r="AF709" i="6"/>
  <c r="M709" i="6"/>
  <c r="Z709" i="6"/>
  <c r="O709" i="6"/>
  <c r="AE709" i="6"/>
  <c r="T709" i="6"/>
  <c r="AJ709" i="6"/>
  <c r="U709" i="6"/>
  <c r="N709" i="6"/>
  <c r="AD709" i="6"/>
  <c r="S709" i="6"/>
  <c r="AI709" i="6"/>
  <c r="X709" i="6"/>
  <c r="Q709" i="6"/>
  <c r="Y709" i="6"/>
  <c r="R709" i="6"/>
  <c r="AH709" i="6"/>
  <c r="W709" i="6"/>
  <c r="L709" i="6"/>
  <c r="AB709" i="6"/>
  <c r="AG709" i="6"/>
  <c r="AC709" i="6"/>
  <c r="U231" i="6"/>
  <c r="S231" i="6"/>
  <c r="AI231" i="6"/>
  <c r="AJ231" i="6"/>
  <c r="L231" i="6"/>
  <c r="N231" i="6"/>
  <c r="Y231" i="6"/>
  <c r="W231" i="6"/>
  <c r="P231" i="6"/>
  <c r="R231" i="6"/>
  <c r="T231" i="6"/>
  <c r="V231" i="6"/>
  <c r="M231" i="6"/>
  <c r="K231" i="6"/>
  <c r="AA231" i="6"/>
  <c r="X231" i="6"/>
  <c r="Z231" i="6"/>
  <c r="AB231" i="6"/>
  <c r="AC231" i="6"/>
  <c r="Q231" i="6"/>
  <c r="O231" i="6"/>
  <c r="AE231" i="6"/>
  <c r="AD231" i="6"/>
  <c r="AF231" i="6"/>
  <c r="AG231" i="6"/>
  <c r="AH231" i="6"/>
  <c r="V713" i="6"/>
  <c r="K713" i="6"/>
  <c r="AA713" i="6"/>
  <c r="P713" i="6"/>
  <c r="AF713" i="6"/>
  <c r="AG713" i="6"/>
  <c r="Z713" i="6"/>
  <c r="O713" i="6"/>
  <c r="AE713" i="6"/>
  <c r="T713" i="6"/>
  <c r="AJ713" i="6"/>
  <c r="Y713" i="6"/>
  <c r="N713" i="6"/>
  <c r="S713" i="6"/>
  <c r="X713" i="6"/>
  <c r="M713" i="6"/>
  <c r="AI713" i="6"/>
  <c r="AH713" i="6"/>
  <c r="AC713" i="6"/>
  <c r="R713" i="6"/>
  <c r="W713" i="6"/>
  <c r="AB713" i="6"/>
  <c r="Q713" i="6"/>
  <c r="AD713" i="6"/>
  <c r="U713" i="6"/>
  <c r="L713" i="6"/>
  <c r="O702" i="6"/>
  <c r="AE702" i="6"/>
  <c r="T702" i="6"/>
  <c r="AJ702" i="6"/>
  <c r="Y702" i="6"/>
  <c r="AD702" i="6"/>
  <c r="AH702" i="6"/>
  <c r="S702" i="6"/>
  <c r="AI702" i="6"/>
  <c r="X702" i="6"/>
  <c r="M702" i="6"/>
  <c r="AC702" i="6"/>
  <c r="V702" i="6"/>
  <c r="P702" i="6"/>
  <c r="N702" i="6"/>
  <c r="W702" i="6"/>
  <c r="L702" i="6"/>
  <c r="AB702" i="6"/>
  <c r="Q702" i="6"/>
  <c r="AG702" i="6"/>
  <c r="Z702" i="6"/>
  <c r="K702" i="6"/>
  <c r="AA702" i="6"/>
  <c r="AF702" i="6"/>
  <c r="U702" i="6"/>
  <c r="R702" i="6"/>
  <c r="M633" i="6"/>
  <c r="AC633" i="6"/>
  <c r="V633" i="6"/>
  <c r="K633" i="6"/>
  <c r="AA633" i="6"/>
  <c r="AB633" i="6"/>
  <c r="AJ633" i="6"/>
  <c r="Q633" i="6"/>
  <c r="AG633" i="6"/>
  <c r="Z633" i="6"/>
  <c r="O633" i="6"/>
  <c r="AE633" i="6"/>
  <c r="P633" i="6"/>
  <c r="X633" i="6"/>
  <c r="U633" i="6"/>
  <c r="N633" i="6"/>
  <c r="AD633" i="6"/>
  <c r="S633" i="6"/>
  <c r="AI633" i="6"/>
  <c r="AF633" i="6"/>
  <c r="Y633" i="6"/>
  <c r="R633" i="6"/>
  <c r="AH633" i="6"/>
  <c r="W633" i="6"/>
  <c r="L633" i="6"/>
  <c r="T633" i="6"/>
  <c r="K170" i="6"/>
  <c r="AA170" i="6"/>
  <c r="P170" i="6"/>
  <c r="AF170" i="6"/>
  <c r="AG170" i="6"/>
  <c r="M170" i="6"/>
  <c r="V170" i="6"/>
  <c r="O170" i="6"/>
  <c r="AE170" i="6"/>
  <c r="T170" i="6"/>
  <c r="AJ170" i="6"/>
  <c r="R170" i="6"/>
  <c r="U170" i="6"/>
  <c r="AD170" i="6"/>
  <c r="S170" i="6"/>
  <c r="AI170" i="6"/>
  <c r="X170" i="6"/>
  <c r="Q170" i="6"/>
  <c r="Z170" i="6"/>
  <c r="AC170" i="6"/>
  <c r="W170" i="6"/>
  <c r="L170" i="6"/>
  <c r="AB170" i="6"/>
  <c r="Y170" i="6"/>
  <c r="AH170" i="6"/>
  <c r="N170" i="6"/>
  <c r="N370" i="6"/>
  <c r="AD370" i="6"/>
  <c r="S370" i="6"/>
  <c r="AI370" i="6"/>
  <c r="L370" i="6"/>
  <c r="M370" i="6"/>
  <c r="P370" i="6"/>
  <c r="R370" i="6"/>
  <c r="AH370" i="6"/>
  <c r="W370" i="6"/>
  <c r="Q370" i="6"/>
  <c r="T370" i="6"/>
  <c r="U370" i="6"/>
  <c r="X370" i="6"/>
  <c r="V370" i="6"/>
  <c r="K370" i="6"/>
  <c r="AA370" i="6"/>
  <c r="Y370" i="6"/>
  <c r="AB370" i="6"/>
  <c r="AC370" i="6"/>
  <c r="Z370" i="6"/>
  <c r="O370" i="6"/>
  <c r="AE370" i="6"/>
  <c r="AG370" i="6"/>
  <c r="AJ370" i="6"/>
  <c r="AF370" i="6"/>
  <c r="U137" i="6"/>
  <c r="N137" i="6"/>
  <c r="AD137" i="6"/>
  <c r="AA137" i="6"/>
  <c r="AB137" i="6"/>
  <c r="AE137" i="6"/>
  <c r="Y137" i="6"/>
  <c r="R137" i="6"/>
  <c r="AH137" i="6"/>
  <c r="AI137" i="6"/>
  <c r="AJ137" i="6"/>
  <c r="P137" i="6"/>
  <c r="M137" i="6"/>
  <c r="AC137" i="6"/>
  <c r="V137" i="6"/>
  <c r="K137" i="6"/>
  <c r="L137" i="6"/>
  <c r="O137" i="6"/>
  <c r="X137" i="6"/>
  <c r="Q137" i="6"/>
  <c r="AG137" i="6"/>
  <c r="Z137" i="6"/>
  <c r="S137" i="6"/>
  <c r="T137" i="6"/>
  <c r="W137" i="6"/>
  <c r="AF137" i="6"/>
  <c r="L171" i="6"/>
  <c r="AB171" i="6"/>
  <c r="Q171" i="6"/>
  <c r="AG171" i="6"/>
  <c r="O171" i="6"/>
  <c r="Z171" i="6"/>
  <c r="AA171" i="6"/>
  <c r="P171" i="6"/>
  <c r="AF171" i="6"/>
  <c r="U171" i="6"/>
  <c r="N171" i="6"/>
  <c r="W171" i="6"/>
  <c r="AH171" i="6"/>
  <c r="AI171" i="6"/>
  <c r="T171" i="6"/>
  <c r="AJ171" i="6"/>
  <c r="Y171" i="6"/>
  <c r="V171" i="6"/>
  <c r="AE171" i="6"/>
  <c r="K171" i="6"/>
  <c r="X171" i="6"/>
  <c r="M171" i="6"/>
  <c r="AC171" i="6"/>
  <c r="AD171" i="6"/>
  <c r="R171" i="6"/>
  <c r="S171" i="6"/>
  <c r="V566" i="6"/>
  <c r="K566" i="6"/>
  <c r="AA566" i="6"/>
  <c r="P566" i="6"/>
  <c r="AF566" i="6"/>
  <c r="Q566" i="6"/>
  <c r="Z566" i="6"/>
  <c r="O566" i="6"/>
  <c r="AE566" i="6"/>
  <c r="T566" i="6"/>
  <c r="AJ566" i="6"/>
  <c r="AG566" i="6"/>
  <c r="N566" i="6"/>
  <c r="AD566" i="6"/>
  <c r="S566" i="6"/>
  <c r="AI566" i="6"/>
  <c r="X566" i="6"/>
  <c r="M566" i="6"/>
  <c r="U566" i="6"/>
  <c r="R566" i="6"/>
  <c r="AH566" i="6"/>
  <c r="W566" i="6"/>
  <c r="L566" i="6"/>
  <c r="AB566" i="6"/>
  <c r="AC566" i="6"/>
  <c r="Y566" i="6"/>
  <c r="M779" i="6"/>
  <c r="AC779" i="6"/>
  <c r="AJ779" i="6"/>
  <c r="Z779" i="6"/>
  <c r="AB779" i="6"/>
  <c r="W779" i="6"/>
  <c r="P779" i="6"/>
  <c r="Q779" i="6"/>
  <c r="AG779" i="6"/>
  <c r="N779" i="6"/>
  <c r="AD779" i="6"/>
  <c r="K779" i="6"/>
  <c r="AA779" i="6"/>
  <c r="AF779" i="6"/>
  <c r="U779" i="6"/>
  <c r="L779" i="6"/>
  <c r="R779" i="6"/>
  <c r="AH779" i="6"/>
  <c r="O779" i="6"/>
  <c r="AE779" i="6"/>
  <c r="Y779" i="6"/>
  <c r="X779" i="6"/>
  <c r="V779" i="6"/>
  <c r="T779" i="6"/>
  <c r="S779" i="6"/>
  <c r="AI779" i="6"/>
  <c r="K486" i="6"/>
  <c r="AA486" i="6"/>
  <c r="P486" i="6"/>
  <c r="AF486" i="6"/>
  <c r="U486" i="6"/>
  <c r="N486" i="6"/>
  <c r="V486" i="6"/>
  <c r="O486" i="6"/>
  <c r="AE486" i="6"/>
  <c r="T486" i="6"/>
  <c r="AJ486" i="6"/>
  <c r="Y486" i="6"/>
  <c r="AD486" i="6"/>
  <c r="Z486" i="6"/>
  <c r="S486" i="6"/>
  <c r="AI486" i="6"/>
  <c r="X486" i="6"/>
  <c r="M486" i="6"/>
  <c r="AC486" i="6"/>
  <c r="R486" i="6"/>
  <c r="W486" i="6"/>
  <c r="L486" i="6"/>
  <c r="AB486" i="6"/>
  <c r="Q486" i="6"/>
  <c r="AG486" i="6"/>
  <c r="AH486" i="6"/>
  <c r="V362" i="6"/>
  <c r="K362" i="6"/>
  <c r="AA362" i="6"/>
  <c r="Y362" i="6"/>
  <c r="AB362" i="6"/>
  <c r="AC362" i="6"/>
  <c r="Z362" i="6"/>
  <c r="O362" i="6"/>
  <c r="AE362" i="6"/>
  <c r="AG362" i="6"/>
  <c r="AJ362" i="6"/>
  <c r="X362" i="6"/>
  <c r="N362" i="6"/>
  <c r="AD362" i="6"/>
  <c r="S362" i="6"/>
  <c r="AI362" i="6"/>
  <c r="L362" i="6"/>
  <c r="M362" i="6"/>
  <c r="AF362" i="6"/>
  <c r="R362" i="6"/>
  <c r="AH362" i="6"/>
  <c r="W362" i="6"/>
  <c r="Q362" i="6"/>
  <c r="T362" i="6"/>
  <c r="U362" i="6"/>
  <c r="P362" i="6"/>
  <c r="N449" i="6"/>
  <c r="AD449" i="6"/>
  <c r="S449" i="6"/>
  <c r="AI449" i="6"/>
  <c r="X449" i="6"/>
  <c r="U449" i="6"/>
  <c r="Q449" i="6"/>
  <c r="R449" i="6"/>
  <c r="AH449" i="6"/>
  <c r="W449" i="6"/>
  <c r="L449" i="6"/>
  <c r="AB449" i="6"/>
  <c r="Y449" i="6"/>
  <c r="AG449" i="6"/>
  <c r="V449" i="6"/>
  <c r="K449" i="6"/>
  <c r="AA449" i="6"/>
  <c r="P449" i="6"/>
  <c r="AF449" i="6"/>
  <c r="M449" i="6"/>
  <c r="Z449" i="6"/>
  <c r="O449" i="6"/>
  <c r="AE449" i="6"/>
  <c r="T449" i="6"/>
  <c r="AJ449" i="6"/>
  <c r="AC449" i="6"/>
  <c r="T357" i="6"/>
  <c r="AJ357" i="6"/>
  <c r="Y357" i="6"/>
  <c r="Z357" i="6"/>
  <c r="AA357" i="6"/>
  <c r="AD357" i="6"/>
  <c r="X357" i="6"/>
  <c r="M357" i="6"/>
  <c r="AC357" i="6"/>
  <c r="AH357" i="6"/>
  <c r="AI357" i="6"/>
  <c r="O357" i="6"/>
  <c r="L357" i="6"/>
  <c r="AB357" i="6"/>
  <c r="Q357" i="6"/>
  <c r="AG357" i="6"/>
  <c r="K357" i="6"/>
  <c r="N357" i="6"/>
  <c r="W357" i="6"/>
  <c r="P357" i="6"/>
  <c r="AF357" i="6"/>
  <c r="U357" i="6"/>
  <c r="R357" i="6"/>
  <c r="S357" i="6"/>
  <c r="V357" i="6"/>
  <c r="AE357" i="6"/>
  <c r="N618" i="6"/>
  <c r="AD618" i="6"/>
  <c r="S618" i="6"/>
  <c r="AI618" i="6"/>
  <c r="X618" i="6"/>
  <c r="Q618" i="6"/>
  <c r="M618" i="6"/>
  <c r="R618" i="6"/>
  <c r="AH618" i="6"/>
  <c r="W618" i="6"/>
  <c r="L618" i="6"/>
  <c r="AB618" i="6"/>
  <c r="AG618" i="6"/>
  <c r="AC618" i="6"/>
  <c r="V618" i="6"/>
  <c r="K618" i="6"/>
  <c r="AA618" i="6"/>
  <c r="P618" i="6"/>
  <c r="AF618" i="6"/>
  <c r="U618" i="6"/>
  <c r="Z618" i="6"/>
  <c r="O618" i="6"/>
  <c r="AE618" i="6"/>
  <c r="T618" i="6"/>
  <c r="AJ618" i="6"/>
  <c r="Y618" i="6"/>
  <c r="U160" i="6"/>
  <c r="N160" i="6"/>
  <c r="AD160" i="6"/>
  <c r="AE160" i="6"/>
  <c r="K160" i="6"/>
  <c r="L160" i="6"/>
  <c r="Y160" i="6"/>
  <c r="R160" i="6"/>
  <c r="AH160" i="6"/>
  <c r="P160" i="6"/>
  <c r="S160" i="6"/>
  <c r="T160" i="6"/>
  <c r="M160" i="6"/>
  <c r="AC160" i="6"/>
  <c r="V160" i="6"/>
  <c r="O160" i="6"/>
  <c r="X160" i="6"/>
  <c r="AA160" i="6"/>
  <c r="AB160" i="6"/>
  <c r="Q160" i="6"/>
  <c r="AG160" i="6"/>
  <c r="Z160" i="6"/>
  <c r="W160" i="6"/>
  <c r="AF160" i="6"/>
  <c r="AI160" i="6"/>
  <c r="AJ160" i="6"/>
  <c r="V538" i="6"/>
  <c r="K538" i="6"/>
  <c r="AA538" i="6"/>
  <c r="P538" i="6"/>
  <c r="AF538" i="6"/>
  <c r="AC538" i="6"/>
  <c r="Z538" i="6"/>
  <c r="O538" i="6"/>
  <c r="AE538" i="6"/>
  <c r="T538" i="6"/>
  <c r="AJ538" i="6"/>
  <c r="U538" i="6"/>
  <c r="N538" i="6"/>
  <c r="AD538" i="6"/>
  <c r="S538" i="6"/>
  <c r="AI538" i="6"/>
  <c r="X538" i="6"/>
  <c r="Q538" i="6"/>
  <c r="Y538" i="6"/>
  <c r="R538" i="6"/>
  <c r="AH538" i="6"/>
  <c r="W538" i="6"/>
  <c r="L538" i="6"/>
  <c r="AB538" i="6"/>
  <c r="AG538" i="6"/>
  <c r="M538" i="6"/>
  <c r="K72" i="6"/>
  <c r="AA72" i="6"/>
  <c r="P72" i="6"/>
  <c r="AF72" i="6"/>
  <c r="AH72" i="6"/>
  <c r="Q72" i="6"/>
  <c r="N72" i="6"/>
  <c r="O72" i="6"/>
  <c r="AE72" i="6"/>
  <c r="T72" i="6"/>
  <c r="AJ72" i="6"/>
  <c r="M72" i="6"/>
  <c r="AG72" i="6"/>
  <c r="AD72" i="6"/>
  <c r="S72" i="6"/>
  <c r="AI72" i="6"/>
  <c r="X72" i="6"/>
  <c r="R72" i="6"/>
  <c r="U72" i="6"/>
  <c r="V72" i="6"/>
  <c r="W72" i="6"/>
  <c r="L72" i="6"/>
  <c r="AB72" i="6"/>
  <c r="Z72" i="6"/>
  <c r="AC72" i="6"/>
  <c r="Y72" i="6"/>
  <c r="K182" i="6"/>
  <c r="AA182" i="6"/>
  <c r="P182" i="6"/>
  <c r="AF182" i="6"/>
  <c r="AC182" i="6"/>
  <c r="Q182" i="6"/>
  <c r="Z182" i="6"/>
  <c r="O182" i="6"/>
  <c r="AE182" i="6"/>
  <c r="T182" i="6"/>
  <c r="AJ182" i="6"/>
  <c r="N182" i="6"/>
  <c r="Y182" i="6"/>
  <c r="AH182" i="6"/>
  <c r="S182" i="6"/>
  <c r="AI182" i="6"/>
  <c r="X182" i="6"/>
  <c r="M182" i="6"/>
  <c r="V182" i="6"/>
  <c r="AG182" i="6"/>
  <c r="W182" i="6"/>
  <c r="L182" i="6"/>
  <c r="AB182" i="6"/>
  <c r="U182" i="6"/>
  <c r="AD182" i="6"/>
  <c r="R182" i="6"/>
  <c r="S328" i="6"/>
  <c r="AI328" i="6"/>
  <c r="X328" i="6"/>
  <c r="Q328" i="6"/>
  <c r="Z328" i="6"/>
  <c r="AC328" i="6"/>
  <c r="W328" i="6"/>
  <c r="L328" i="6"/>
  <c r="AB328" i="6"/>
  <c r="Y328" i="6"/>
  <c r="AH328" i="6"/>
  <c r="N328" i="6"/>
  <c r="K328" i="6"/>
  <c r="AA328" i="6"/>
  <c r="P328" i="6"/>
  <c r="AF328" i="6"/>
  <c r="AG328" i="6"/>
  <c r="M328" i="6"/>
  <c r="V328" i="6"/>
  <c r="O328" i="6"/>
  <c r="AE328" i="6"/>
  <c r="T328" i="6"/>
  <c r="AJ328" i="6"/>
  <c r="R328" i="6"/>
  <c r="U328" i="6"/>
  <c r="AD328" i="6"/>
  <c r="T548" i="6"/>
  <c r="AJ548" i="6"/>
  <c r="Y548" i="6"/>
  <c r="R548" i="6"/>
  <c r="AH548" i="6"/>
  <c r="W548" i="6"/>
  <c r="X548" i="6"/>
  <c r="M548" i="6"/>
  <c r="AC548" i="6"/>
  <c r="V548" i="6"/>
  <c r="S548" i="6"/>
  <c r="O548" i="6"/>
  <c r="L548" i="6"/>
  <c r="AB548" i="6"/>
  <c r="Q548" i="6"/>
  <c r="AG548" i="6"/>
  <c r="Z548" i="6"/>
  <c r="AI548" i="6"/>
  <c r="K548" i="6"/>
  <c r="P548" i="6"/>
  <c r="AF548" i="6"/>
  <c r="U548" i="6"/>
  <c r="N548" i="6"/>
  <c r="AD548" i="6"/>
  <c r="AE548" i="6"/>
  <c r="AA548" i="6"/>
  <c r="S743" i="6"/>
  <c r="P743" i="6"/>
  <c r="M743" i="6"/>
  <c r="Z743" i="6"/>
  <c r="AC743" i="6"/>
  <c r="AH743" i="6"/>
  <c r="W743" i="6"/>
  <c r="T743" i="6"/>
  <c r="Q743" i="6"/>
  <c r="AF743" i="6"/>
  <c r="AG743" i="6"/>
  <c r="V743" i="6"/>
  <c r="K743" i="6"/>
  <c r="AA743" i="6"/>
  <c r="X743" i="6"/>
  <c r="U743" i="6"/>
  <c r="AJ743" i="6"/>
  <c r="R743" i="6"/>
  <c r="AE743" i="6"/>
  <c r="O743" i="6"/>
  <c r="L743" i="6"/>
  <c r="AB743" i="6"/>
  <c r="Y743" i="6"/>
  <c r="N743" i="6"/>
  <c r="AD743" i="6"/>
  <c r="AI743" i="6"/>
  <c r="U276" i="6"/>
  <c r="N276" i="6"/>
  <c r="AD276" i="6"/>
  <c r="AA276" i="6"/>
  <c r="AB276" i="6"/>
  <c r="O276" i="6"/>
  <c r="Y276" i="6"/>
  <c r="R276" i="6"/>
  <c r="AH276" i="6"/>
  <c r="AI276" i="6"/>
  <c r="AJ276" i="6"/>
  <c r="AE276" i="6"/>
  <c r="M276" i="6"/>
  <c r="AC276" i="6"/>
  <c r="V276" i="6"/>
  <c r="K276" i="6"/>
  <c r="L276" i="6"/>
  <c r="W276" i="6"/>
  <c r="P276" i="6"/>
  <c r="Q276" i="6"/>
  <c r="AG276" i="6"/>
  <c r="Z276" i="6"/>
  <c r="S276" i="6"/>
  <c r="T276" i="6"/>
  <c r="X276" i="6"/>
  <c r="AF276" i="6"/>
  <c r="V374" i="6"/>
  <c r="K374" i="6"/>
  <c r="AA374" i="6"/>
  <c r="U374" i="6"/>
  <c r="AF374" i="6"/>
  <c r="T374" i="6"/>
  <c r="Z374" i="6"/>
  <c r="O374" i="6"/>
  <c r="AE374" i="6"/>
  <c r="AC374" i="6"/>
  <c r="Q374" i="6"/>
  <c r="AB374" i="6"/>
  <c r="N374" i="6"/>
  <c r="AD374" i="6"/>
  <c r="S374" i="6"/>
  <c r="AI374" i="6"/>
  <c r="P374" i="6"/>
  <c r="Y374" i="6"/>
  <c r="AJ374" i="6"/>
  <c r="R374" i="6"/>
  <c r="AH374" i="6"/>
  <c r="W374" i="6"/>
  <c r="M374" i="6"/>
  <c r="X374" i="6"/>
  <c r="AG374" i="6"/>
  <c r="L374" i="6"/>
  <c r="L628" i="6"/>
  <c r="AB628" i="6"/>
  <c r="Q628" i="6"/>
  <c r="AG628" i="6"/>
  <c r="Z628" i="6"/>
  <c r="AI628" i="6"/>
  <c r="O628" i="6"/>
  <c r="P628" i="6"/>
  <c r="AF628" i="6"/>
  <c r="U628" i="6"/>
  <c r="N628" i="6"/>
  <c r="AD628" i="6"/>
  <c r="W628" i="6"/>
  <c r="AE628" i="6"/>
  <c r="T628" i="6"/>
  <c r="AJ628" i="6"/>
  <c r="Y628" i="6"/>
  <c r="R628" i="6"/>
  <c r="AH628" i="6"/>
  <c r="K628" i="6"/>
  <c r="X628" i="6"/>
  <c r="M628" i="6"/>
  <c r="AC628" i="6"/>
  <c r="V628" i="6"/>
  <c r="S628" i="6"/>
  <c r="AA628" i="6"/>
  <c r="S42" i="6"/>
  <c r="AI42" i="6"/>
  <c r="X42" i="6"/>
  <c r="M42" i="6"/>
  <c r="V42" i="6"/>
  <c r="AG42" i="6"/>
  <c r="W42" i="6"/>
  <c r="L42" i="6"/>
  <c r="AB42" i="6"/>
  <c r="U42" i="6"/>
  <c r="AD42" i="6"/>
  <c r="AH42" i="6"/>
  <c r="K42" i="6"/>
  <c r="AA42" i="6"/>
  <c r="P42" i="6"/>
  <c r="AF42" i="6"/>
  <c r="AC42" i="6"/>
  <c r="Y42" i="6"/>
  <c r="Q42" i="6"/>
  <c r="O42" i="6"/>
  <c r="AE42" i="6"/>
  <c r="T42" i="6"/>
  <c r="AJ42" i="6"/>
  <c r="N42" i="6"/>
  <c r="Z42" i="6"/>
  <c r="R42" i="6"/>
  <c r="M416" i="6"/>
  <c r="AC416" i="6"/>
  <c r="V416" i="6"/>
  <c r="K416" i="6"/>
  <c r="AA416" i="6"/>
  <c r="AF416" i="6"/>
  <c r="L416" i="6"/>
  <c r="Q416" i="6"/>
  <c r="AG416" i="6"/>
  <c r="Z416" i="6"/>
  <c r="O416" i="6"/>
  <c r="AE416" i="6"/>
  <c r="T416" i="6"/>
  <c r="AB416" i="6"/>
  <c r="U416" i="6"/>
  <c r="N416" i="6"/>
  <c r="AD416" i="6"/>
  <c r="S416" i="6"/>
  <c r="AI416" i="6"/>
  <c r="AJ416" i="6"/>
  <c r="Y416" i="6"/>
  <c r="R416" i="6"/>
  <c r="AH416" i="6"/>
  <c r="W416" i="6"/>
  <c r="P416" i="6"/>
  <c r="X416" i="6"/>
  <c r="N138" i="6"/>
  <c r="AD138" i="6"/>
  <c r="S138" i="6"/>
  <c r="AI138" i="6"/>
  <c r="Q138" i="6"/>
  <c r="T138" i="6"/>
  <c r="U138" i="6"/>
  <c r="R138" i="6"/>
  <c r="AH138" i="6"/>
  <c r="W138" i="6"/>
  <c r="P138" i="6"/>
  <c r="Y138" i="6"/>
  <c r="AB138" i="6"/>
  <c r="AC138" i="6"/>
  <c r="V138" i="6"/>
  <c r="K138" i="6"/>
  <c r="AA138" i="6"/>
  <c r="X138" i="6"/>
  <c r="AG138" i="6"/>
  <c r="AJ138" i="6"/>
  <c r="Z138" i="6"/>
  <c r="O138" i="6"/>
  <c r="AE138" i="6"/>
  <c r="AF138" i="6"/>
  <c r="L138" i="6"/>
  <c r="M138" i="6"/>
  <c r="M168" i="6"/>
  <c r="AC168" i="6"/>
  <c r="V168" i="6"/>
  <c r="O168" i="6"/>
  <c r="X168" i="6"/>
  <c r="AA168" i="6"/>
  <c r="AB168" i="6"/>
  <c r="Q168" i="6"/>
  <c r="AG168" i="6"/>
  <c r="Z168" i="6"/>
  <c r="W168" i="6"/>
  <c r="AF168" i="6"/>
  <c r="AI168" i="6"/>
  <c r="AJ168" i="6"/>
  <c r="U168" i="6"/>
  <c r="N168" i="6"/>
  <c r="AD168" i="6"/>
  <c r="AE168" i="6"/>
  <c r="K168" i="6"/>
  <c r="L168" i="6"/>
  <c r="Y168" i="6"/>
  <c r="R168" i="6"/>
  <c r="AH168" i="6"/>
  <c r="P168" i="6"/>
  <c r="S168" i="6"/>
  <c r="T168" i="6"/>
  <c r="L325" i="6"/>
  <c r="AB325" i="6"/>
  <c r="Q325" i="6"/>
  <c r="AG325" i="6"/>
  <c r="K325" i="6"/>
  <c r="N325" i="6"/>
  <c r="W325" i="6"/>
  <c r="P325" i="6"/>
  <c r="AF325" i="6"/>
  <c r="U325" i="6"/>
  <c r="R325" i="6"/>
  <c r="S325" i="6"/>
  <c r="V325" i="6"/>
  <c r="AE325" i="6"/>
  <c r="T325" i="6"/>
  <c r="AJ325" i="6"/>
  <c r="Y325" i="6"/>
  <c r="Z325" i="6"/>
  <c r="AA325" i="6"/>
  <c r="AD325" i="6"/>
  <c r="X325" i="6"/>
  <c r="M325" i="6"/>
  <c r="AC325" i="6"/>
  <c r="AH325" i="6"/>
  <c r="AI325" i="6"/>
  <c r="O325" i="6"/>
  <c r="N610" i="6"/>
  <c r="AD610" i="6"/>
  <c r="S610" i="6"/>
  <c r="AI610" i="6"/>
  <c r="X610" i="6"/>
  <c r="Y610" i="6"/>
  <c r="AG610" i="6"/>
  <c r="R610" i="6"/>
  <c r="AH610" i="6"/>
  <c r="W610" i="6"/>
  <c r="L610" i="6"/>
  <c r="AB610" i="6"/>
  <c r="M610" i="6"/>
  <c r="U610" i="6"/>
  <c r="V610" i="6"/>
  <c r="K610" i="6"/>
  <c r="AA610" i="6"/>
  <c r="P610" i="6"/>
  <c r="AF610" i="6"/>
  <c r="AC610" i="6"/>
  <c r="Z610" i="6"/>
  <c r="O610" i="6"/>
  <c r="AE610" i="6"/>
  <c r="T610" i="6"/>
  <c r="AJ610" i="6"/>
  <c r="Q610" i="6"/>
  <c r="K555" i="6"/>
  <c r="AA555" i="6"/>
  <c r="P555" i="6"/>
  <c r="AF555" i="6"/>
  <c r="U555" i="6"/>
  <c r="V555" i="6"/>
  <c r="AD555" i="6"/>
  <c r="O555" i="6"/>
  <c r="AE555" i="6"/>
  <c r="T555" i="6"/>
  <c r="AJ555" i="6"/>
  <c r="Y555" i="6"/>
  <c r="Z555" i="6"/>
  <c r="AH555" i="6"/>
  <c r="S555" i="6"/>
  <c r="AI555" i="6"/>
  <c r="X555" i="6"/>
  <c r="M555" i="6"/>
  <c r="AC555" i="6"/>
  <c r="R555" i="6"/>
  <c r="W555" i="6"/>
  <c r="L555" i="6"/>
  <c r="AB555" i="6"/>
  <c r="Q555" i="6"/>
  <c r="AG555" i="6"/>
  <c r="N555" i="6"/>
  <c r="N402" i="6"/>
  <c r="AD402" i="6"/>
  <c r="S402" i="6"/>
  <c r="AI402" i="6"/>
  <c r="L402" i="6"/>
  <c r="M402" i="6"/>
  <c r="X402" i="6"/>
  <c r="R402" i="6"/>
  <c r="AH402" i="6"/>
  <c r="W402" i="6"/>
  <c r="Q402" i="6"/>
  <c r="T402" i="6"/>
  <c r="U402" i="6"/>
  <c r="AF402" i="6"/>
  <c r="V402" i="6"/>
  <c r="K402" i="6"/>
  <c r="AA402" i="6"/>
  <c r="Y402" i="6"/>
  <c r="AB402" i="6"/>
  <c r="AC402" i="6"/>
  <c r="Z402" i="6"/>
  <c r="O402" i="6"/>
  <c r="AE402" i="6"/>
  <c r="AG402" i="6"/>
  <c r="AJ402" i="6"/>
  <c r="P402" i="6"/>
  <c r="K403" i="6"/>
  <c r="AA403" i="6"/>
  <c r="P403" i="6"/>
  <c r="AF403" i="6"/>
  <c r="AD403" i="6"/>
  <c r="R403" i="6"/>
  <c r="U403" i="6"/>
  <c r="O403" i="6"/>
  <c r="AE403" i="6"/>
  <c r="T403" i="6"/>
  <c r="AJ403" i="6"/>
  <c r="Q403" i="6"/>
  <c r="Z403" i="6"/>
  <c r="AC403" i="6"/>
  <c r="S403" i="6"/>
  <c r="X403" i="6"/>
  <c r="Y403" i="6"/>
  <c r="AI403" i="6"/>
  <c r="AH403" i="6"/>
  <c r="V403" i="6"/>
  <c r="W403" i="6"/>
  <c r="AB403" i="6"/>
  <c r="AG403" i="6"/>
  <c r="N403" i="6"/>
  <c r="L403" i="6"/>
  <c r="M403" i="6"/>
  <c r="W505" i="6"/>
  <c r="L505" i="6"/>
  <c r="AB505" i="6"/>
  <c r="Y505" i="6"/>
  <c r="AH505" i="6"/>
  <c r="V505" i="6"/>
  <c r="K505" i="6"/>
  <c r="AA505" i="6"/>
  <c r="P505" i="6"/>
  <c r="AF505" i="6"/>
  <c r="AG505" i="6"/>
  <c r="M505" i="6"/>
  <c r="AD505" i="6"/>
  <c r="S505" i="6"/>
  <c r="Q505" i="6"/>
  <c r="AC505" i="6"/>
  <c r="O505" i="6"/>
  <c r="AE505" i="6"/>
  <c r="T505" i="6"/>
  <c r="AJ505" i="6"/>
  <c r="R505" i="6"/>
  <c r="U505" i="6"/>
  <c r="N505" i="6"/>
  <c r="AI505" i="6"/>
  <c r="X505" i="6"/>
  <c r="Z505" i="6"/>
  <c r="V323" i="6"/>
  <c r="K323" i="6"/>
  <c r="AA323" i="6"/>
  <c r="X323" i="6"/>
  <c r="AG323" i="6"/>
  <c r="AJ323" i="6"/>
  <c r="Z323" i="6"/>
  <c r="O323" i="6"/>
  <c r="AE323" i="6"/>
  <c r="AF323" i="6"/>
  <c r="L323" i="6"/>
  <c r="M323" i="6"/>
  <c r="N323" i="6"/>
  <c r="AD323" i="6"/>
  <c r="S323" i="6"/>
  <c r="AI323" i="6"/>
  <c r="Q323" i="6"/>
  <c r="T323" i="6"/>
  <c r="U323" i="6"/>
  <c r="R323" i="6"/>
  <c r="AH323" i="6"/>
  <c r="W323" i="6"/>
  <c r="P323" i="6"/>
  <c r="Y323" i="6"/>
  <c r="AB323" i="6"/>
  <c r="AC323" i="6"/>
  <c r="T616" i="6"/>
  <c r="AJ616" i="6"/>
  <c r="Y616" i="6"/>
  <c r="R616" i="6"/>
  <c r="AH616" i="6"/>
  <c r="O616" i="6"/>
  <c r="X616" i="6"/>
  <c r="M616" i="6"/>
  <c r="AC616" i="6"/>
  <c r="V616" i="6"/>
  <c r="W616" i="6"/>
  <c r="AE616" i="6"/>
  <c r="L616" i="6"/>
  <c r="AB616" i="6"/>
  <c r="Q616" i="6"/>
  <c r="AG616" i="6"/>
  <c r="Z616" i="6"/>
  <c r="K616" i="6"/>
  <c r="S616" i="6"/>
  <c r="P616" i="6"/>
  <c r="AF616" i="6"/>
  <c r="U616" i="6"/>
  <c r="N616" i="6"/>
  <c r="AD616" i="6"/>
  <c r="AA616" i="6"/>
  <c r="AI616" i="6"/>
  <c r="V197" i="6"/>
  <c r="K197" i="6"/>
  <c r="AA197" i="6"/>
  <c r="X197" i="6"/>
  <c r="AG197" i="6"/>
  <c r="AJ197" i="6"/>
  <c r="Z197" i="6"/>
  <c r="O197" i="6"/>
  <c r="AE197" i="6"/>
  <c r="AF197" i="6"/>
  <c r="L197" i="6"/>
  <c r="M197" i="6"/>
  <c r="N197" i="6"/>
  <c r="AD197" i="6"/>
  <c r="S197" i="6"/>
  <c r="AI197" i="6"/>
  <c r="Q197" i="6"/>
  <c r="T197" i="6"/>
  <c r="U197" i="6"/>
  <c r="R197" i="6"/>
  <c r="AH197" i="6"/>
  <c r="W197" i="6"/>
  <c r="P197" i="6"/>
  <c r="Y197" i="6"/>
  <c r="AB197" i="6"/>
  <c r="AC197" i="6"/>
  <c r="K766" i="6"/>
  <c r="AA766" i="6"/>
  <c r="P766" i="6"/>
  <c r="AF766" i="6"/>
  <c r="U766" i="6"/>
  <c r="N766" i="6"/>
  <c r="Z766" i="6"/>
  <c r="O766" i="6"/>
  <c r="AE766" i="6"/>
  <c r="T766" i="6"/>
  <c r="AJ766" i="6"/>
  <c r="Y766" i="6"/>
  <c r="AD766" i="6"/>
  <c r="V766" i="6"/>
  <c r="S766" i="6"/>
  <c r="AI766" i="6"/>
  <c r="X766" i="6"/>
  <c r="M766" i="6"/>
  <c r="AC766" i="6"/>
  <c r="R766" i="6"/>
  <c r="W766" i="6"/>
  <c r="L766" i="6"/>
  <c r="AB766" i="6"/>
  <c r="Q766" i="6"/>
  <c r="AG766" i="6"/>
  <c r="AH766" i="6"/>
  <c r="T337" i="6"/>
  <c r="AJ337" i="6"/>
  <c r="Y337" i="6"/>
  <c r="V337" i="6"/>
  <c r="AE337" i="6"/>
  <c r="K337" i="6"/>
  <c r="X337" i="6"/>
  <c r="M337" i="6"/>
  <c r="AC337" i="6"/>
  <c r="AD337" i="6"/>
  <c r="R337" i="6"/>
  <c r="S337" i="6"/>
  <c r="L337" i="6"/>
  <c r="AB337" i="6"/>
  <c r="Q337" i="6"/>
  <c r="AG337" i="6"/>
  <c r="O337" i="6"/>
  <c r="Z337" i="6"/>
  <c r="AA337" i="6"/>
  <c r="P337" i="6"/>
  <c r="AF337" i="6"/>
  <c r="U337" i="6"/>
  <c r="N337" i="6"/>
  <c r="W337" i="6"/>
  <c r="AH337" i="6"/>
  <c r="AI337" i="6"/>
  <c r="M649" i="6"/>
  <c r="AC649" i="6"/>
  <c r="V649" i="6"/>
  <c r="K649" i="6"/>
  <c r="AA649" i="6"/>
  <c r="AB649" i="6"/>
  <c r="AJ649" i="6"/>
  <c r="Q649" i="6"/>
  <c r="AG649" i="6"/>
  <c r="Z649" i="6"/>
  <c r="O649" i="6"/>
  <c r="AE649" i="6"/>
  <c r="P649" i="6"/>
  <c r="X649" i="6"/>
  <c r="U649" i="6"/>
  <c r="N649" i="6"/>
  <c r="AD649" i="6"/>
  <c r="S649" i="6"/>
  <c r="AI649" i="6"/>
  <c r="AF649" i="6"/>
  <c r="Y649" i="6"/>
  <c r="R649" i="6"/>
  <c r="AH649" i="6"/>
  <c r="W649" i="6"/>
  <c r="L649" i="6"/>
  <c r="T649" i="6"/>
  <c r="V574" i="6"/>
  <c r="K574" i="6"/>
  <c r="AA574" i="6"/>
  <c r="P574" i="6"/>
  <c r="AF574" i="6"/>
  <c r="Y574" i="6"/>
  <c r="Z574" i="6"/>
  <c r="O574" i="6"/>
  <c r="AE574" i="6"/>
  <c r="T574" i="6"/>
  <c r="AJ574" i="6"/>
  <c r="M574" i="6"/>
  <c r="N574" i="6"/>
  <c r="AD574" i="6"/>
  <c r="S574" i="6"/>
  <c r="AI574" i="6"/>
  <c r="X574" i="6"/>
  <c r="U574" i="6"/>
  <c r="AC574" i="6"/>
  <c r="R574" i="6"/>
  <c r="AH574" i="6"/>
  <c r="W574" i="6"/>
  <c r="L574" i="6"/>
  <c r="AB574" i="6"/>
  <c r="Q574" i="6"/>
  <c r="AG574" i="6"/>
  <c r="U569" i="6"/>
  <c r="N569" i="6"/>
  <c r="AD569" i="6"/>
  <c r="S569" i="6"/>
  <c r="AI569" i="6"/>
  <c r="AF569" i="6"/>
  <c r="Y569" i="6"/>
  <c r="R569" i="6"/>
  <c r="AH569" i="6"/>
  <c r="W569" i="6"/>
  <c r="L569" i="6"/>
  <c r="T569" i="6"/>
  <c r="M569" i="6"/>
  <c r="AC569" i="6"/>
  <c r="V569" i="6"/>
  <c r="K569" i="6"/>
  <c r="AA569" i="6"/>
  <c r="AB569" i="6"/>
  <c r="AJ569" i="6"/>
  <c r="Q569" i="6"/>
  <c r="AG569" i="6"/>
  <c r="Z569" i="6"/>
  <c r="O569" i="6"/>
  <c r="AE569" i="6"/>
  <c r="P569" i="6"/>
  <c r="X569" i="6"/>
  <c r="L447" i="6"/>
  <c r="AB447" i="6"/>
  <c r="Q447" i="6"/>
  <c r="AG447" i="6"/>
  <c r="Z447" i="6"/>
  <c r="AA447" i="6"/>
  <c r="AI447" i="6"/>
  <c r="P447" i="6"/>
  <c r="AF447" i="6"/>
  <c r="U447" i="6"/>
  <c r="N447" i="6"/>
  <c r="AD447" i="6"/>
  <c r="O447" i="6"/>
  <c r="W447" i="6"/>
  <c r="T447" i="6"/>
  <c r="AJ447" i="6"/>
  <c r="Y447" i="6"/>
  <c r="R447" i="6"/>
  <c r="AH447" i="6"/>
  <c r="AE447" i="6"/>
  <c r="X447" i="6"/>
  <c r="M447" i="6"/>
  <c r="AC447" i="6"/>
  <c r="V447" i="6"/>
  <c r="K447" i="6"/>
  <c r="S447" i="6"/>
  <c r="S242" i="6"/>
  <c r="AI242" i="6"/>
  <c r="X242" i="6"/>
  <c r="Q242" i="6"/>
  <c r="Z242" i="6"/>
  <c r="N242" i="6"/>
  <c r="W242" i="6"/>
  <c r="L242" i="6"/>
  <c r="AB242" i="6"/>
  <c r="Y242" i="6"/>
  <c r="AH242" i="6"/>
  <c r="AD242" i="6"/>
  <c r="K242" i="6"/>
  <c r="AA242" i="6"/>
  <c r="P242" i="6"/>
  <c r="AF242" i="6"/>
  <c r="AG242" i="6"/>
  <c r="M242" i="6"/>
  <c r="U242" i="6"/>
  <c r="O242" i="6"/>
  <c r="AE242" i="6"/>
  <c r="T242" i="6"/>
  <c r="AJ242" i="6"/>
  <c r="R242" i="6"/>
  <c r="AC242" i="6"/>
  <c r="V242" i="6"/>
  <c r="M48" i="6"/>
  <c r="AC48" i="6"/>
  <c r="V48" i="6"/>
  <c r="O48" i="6"/>
  <c r="X48" i="6"/>
  <c r="T48" i="6"/>
  <c r="AB48" i="6"/>
  <c r="Q48" i="6"/>
  <c r="AG48" i="6"/>
  <c r="Z48" i="6"/>
  <c r="W48" i="6"/>
  <c r="AF48" i="6"/>
  <c r="AJ48" i="6"/>
  <c r="L48" i="6"/>
  <c r="U48" i="6"/>
  <c r="N48" i="6"/>
  <c r="AD48" i="6"/>
  <c r="AE48" i="6"/>
  <c r="S48" i="6"/>
  <c r="K48" i="6"/>
  <c r="Y48" i="6"/>
  <c r="R48" i="6"/>
  <c r="AH48" i="6"/>
  <c r="P48" i="6"/>
  <c r="AI48" i="6"/>
  <c r="AA48" i="6"/>
  <c r="V701" i="6"/>
  <c r="K701" i="6"/>
  <c r="AA701" i="6"/>
  <c r="P701" i="6"/>
  <c r="AF701" i="6"/>
  <c r="AC701" i="6"/>
  <c r="Z701" i="6"/>
  <c r="O701" i="6"/>
  <c r="AE701" i="6"/>
  <c r="T701" i="6"/>
  <c r="AJ701" i="6"/>
  <c r="Q701" i="6"/>
  <c r="N701" i="6"/>
  <c r="AD701" i="6"/>
  <c r="S701" i="6"/>
  <c r="AI701" i="6"/>
  <c r="X701" i="6"/>
  <c r="Y701" i="6"/>
  <c r="AG701" i="6"/>
  <c r="R701" i="6"/>
  <c r="AH701" i="6"/>
  <c r="W701" i="6"/>
  <c r="L701" i="6"/>
  <c r="AB701" i="6"/>
  <c r="M701" i="6"/>
  <c r="U701" i="6"/>
  <c r="N71" i="6"/>
  <c r="AD71" i="6"/>
  <c r="S71" i="6"/>
  <c r="AI71" i="6"/>
  <c r="P71" i="6"/>
  <c r="AB71" i="6"/>
  <c r="AJ71" i="6"/>
  <c r="R71" i="6"/>
  <c r="AH71" i="6"/>
  <c r="W71" i="6"/>
  <c r="M71" i="6"/>
  <c r="X71" i="6"/>
  <c r="Q71" i="6"/>
  <c r="Y71" i="6"/>
  <c r="V71" i="6"/>
  <c r="K71" i="6"/>
  <c r="AA71" i="6"/>
  <c r="U71" i="6"/>
  <c r="AF71" i="6"/>
  <c r="AG71" i="6"/>
  <c r="Z71" i="6"/>
  <c r="O71" i="6"/>
  <c r="AE71" i="6"/>
  <c r="AC71" i="6"/>
  <c r="L71" i="6"/>
  <c r="T71" i="6"/>
  <c r="M621" i="6"/>
  <c r="AC621" i="6"/>
  <c r="V621" i="6"/>
  <c r="K621" i="6"/>
  <c r="AA621" i="6"/>
  <c r="AF621" i="6"/>
  <c r="AB621" i="6"/>
  <c r="Q621" i="6"/>
  <c r="AG621" i="6"/>
  <c r="Z621" i="6"/>
  <c r="O621" i="6"/>
  <c r="AE621" i="6"/>
  <c r="T621" i="6"/>
  <c r="L621" i="6"/>
  <c r="U621" i="6"/>
  <c r="N621" i="6"/>
  <c r="AD621" i="6"/>
  <c r="S621" i="6"/>
  <c r="AI621" i="6"/>
  <c r="AJ621" i="6"/>
  <c r="Y621" i="6"/>
  <c r="R621" i="6"/>
  <c r="AH621" i="6"/>
  <c r="W621" i="6"/>
  <c r="P621" i="6"/>
  <c r="X621" i="6"/>
  <c r="T660" i="6"/>
  <c r="AJ660" i="6"/>
  <c r="Y660" i="6"/>
  <c r="R660" i="6"/>
  <c r="AH660" i="6"/>
  <c r="K660" i="6"/>
  <c r="X660" i="6"/>
  <c r="M660" i="6"/>
  <c r="AC660" i="6"/>
  <c r="V660" i="6"/>
  <c r="S660" i="6"/>
  <c r="AA660" i="6"/>
  <c r="L660" i="6"/>
  <c r="AB660" i="6"/>
  <c r="Q660" i="6"/>
  <c r="AG660" i="6"/>
  <c r="Z660" i="6"/>
  <c r="AI660" i="6"/>
  <c r="AE660" i="6"/>
  <c r="P660" i="6"/>
  <c r="AF660" i="6"/>
  <c r="U660" i="6"/>
  <c r="N660" i="6"/>
  <c r="AD660" i="6"/>
  <c r="W660" i="6"/>
  <c r="O660" i="6"/>
  <c r="U365" i="6"/>
  <c r="N365" i="6"/>
  <c r="AD365" i="6"/>
  <c r="AF365" i="6"/>
  <c r="AI365" i="6"/>
  <c r="AJ365" i="6"/>
  <c r="Y365" i="6"/>
  <c r="R365" i="6"/>
  <c r="AH365" i="6"/>
  <c r="K365" i="6"/>
  <c r="L365" i="6"/>
  <c r="O365" i="6"/>
  <c r="M365" i="6"/>
  <c r="AC365" i="6"/>
  <c r="V365" i="6"/>
  <c r="P365" i="6"/>
  <c r="S365" i="6"/>
  <c r="T365" i="6"/>
  <c r="W365" i="6"/>
  <c r="Q365" i="6"/>
  <c r="AG365" i="6"/>
  <c r="Z365" i="6"/>
  <c r="X365" i="6"/>
  <c r="AA365" i="6"/>
  <c r="AB365" i="6"/>
  <c r="AE365" i="6"/>
  <c r="U748" i="6"/>
  <c r="N748" i="6"/>
  <c r="AD748" i="6"/>
  <c r="AB748" i="6"/>
  <c r="AE748" i="6"/>
  <c r="AI748" i="6"/>
  <c r="Y748" i="6"/>
  <c r="R748" i="6"/>
  <c r="AH748" i="6"/>
  <c r="AJ748" i="6"/>
  <c r="P748" i="6"/>
  <c r="K748" i="6"/>
  <c r="M748" i="6"/>
  <c r="AC748" i="6"/>
  <c r="V748" i="6"/>
  <c r="L748" i="6"/>
  <c r="O748" i="6"/>
  <c r="X748" i="6"/>
  <c r="S748" i="6"/>
  <c r="Q748" i="6"/>
  <c r="AG748" i="6"/>
  <c r="Z748" i="6"/>
  <c r="T748" i="6"/>
  <c r="W748" i="6"/>
  <c r="AF748" i="6"/>
  <c r="AA748" i="6"/>
  <c r="N658" i="6"/>
  <c r="AD658" i="6"/>
  <c r="S658" i="6"/>
  <c r="AI658" i="6"/>
  <c r="X658" i="6"/>
  <c r="Y658" i="6"/>
  <c r="AG658" i="6"/>
  <c r="R658" i="6"/>
  <c r="AH658" i="6"/>
  <c r="W658" i="6"/>
  <c r="L658" i="6"/>
  <c r="AB658" i="6"/>
  <c r="M658" i="6"/>
  <c r="U658" i="6"/>
  <c r="V658" i="6"/>
  <c r="K658" i="6"/>
  <c r="AA658" i="6"/>
  <c r="P658" i="6"/>
  <c r="AF658" i="6"/>
  <c r="AC658" i="6"/>
  <c r="Z658" i="6"/>
  <c r="O658" i="6"/>
  <c r="AE658" i="6"/>
  <c r="T658" i="6"/>
  <c r="AJ658" i="6"/>
  <c r="Q658" i="6"/>
  <c r="T487" i="6"/>
  <c r="AJ487" i="6"/>
  <c r="Y487" i="6"/>
  <c r="R487" i="6"/>
  <c r="AH487" i="6"/>
  <c r="K487" i="6"/>
  <c r="X487" i="6"/>
  <c r="M487" i="6"/>
  <c r="AC487" i="6"/>
  <c r="V487" i="6"/>
  <c r="S487" i="6"/>
  <c r="AA487" i="6"/>
  <c r="L487" i="6"/>
  <c r="AB487" i="6"/>
  <c r="Q487" i="6"/>
  <c r="AG487" i="6"/>
  <c r="Z487" i="6"/>
  <c r="AI487" i="6"/>
  <c r="O487" i="6"/>
  <c r="P487" i="6"/>
  <c r="AF487" i="6"/>
  <c r="U487" i="6"/>
  <c r="N487" i="6"/>
  <c r="AD487" i="6"/>
  <c r="W487" i="6"/>
  <c r="AE487" i="6"/>
  <c r="M6" i="6"/>
  <c r="AC6" i="6"/>
  <c r="V6" i="6"/>
  <c r="K6" i="6"/>
  <c r="AA6" i="6"/>
  <c r="AF6" i="6"/>
  <c r="X6" i="6"/>
  <c r="Q6" i="6"/>
  <c r="AG6" i="6"/>
  <c r="Z6" i="6"/>
  <c r="O6" i="6"/>
  <c r="AE6" i="6"/>
  <c r="T6" i="6"/>
  <c r="AB6" i="6"/>
  <c r="U6" i="6"/>
  <c r="N6" i="6"/>
  <c r="AD6" i="6"/>
  <c r="S6" i="6"/>
  <c r="AI6" i="6"/>
  <c r="AJ6" i="6"/>
  <c r="Y6" i="6"/>
  <c r="R6" i="6"/>
  <c r="AH6" i="6"/>
  <c r="W6" i="6"/>
  <c r="P6" i="6"/>
  <c r="L6" i="6"/>
  <c r="M86" i="6"/>
  <c r="AC86" i="6"/>
  <c r="V86" i="6"/>
  <c r="P86" i="6"/>
  <c r="S86" i="6"/>
  <c r="L86" i="6"/>
  <c r="T86" i="6"/>
  <c r="Q86" i="6"/>
  <c r="AG86" i="6"/>
  <c r="Z86" i="6"/>
  <c r="X86" i="6"/>
  <c r="AA86" i="6"/>
  <c r="AB86" i="6"/>
  <c r="AJ86" i="6"/>
  <c r="U86" i="6"/>
  <c r="N86" i="6"/>
  <c r="AD86" i="6"/>
  <c r="AF86" i="6"/>
  <c r="AI86" i="6"/>
  <c r="O86" i="6"/>
  <c r="Y86" i="6"/>
  <c r="R86" i="6"/>
  <c r="AH86" i="6"/>
  <c r="K86" i="6"/>
  <c r="W86" i="6"/>
  <c r="AE86" i="6"/>
  <c r="T576" i="6"/>
  <c r="AJ576" i="6"/>
  <c r="Y576" i="6"/>
  <c r="R576" i="6"/>
  <c r="AH576" i="6"/>
  <c r="S576" i="6"/>
  <c r="X576" i="6"/>
  <c r="M576" i="6"/>
  <c r="AC576" i="6"/>
  <c r="V576" i="6"/>
  <c r="O576" i="6"/>
  <c r="AI576" i="6"/>
  <c r="L576" i="6"/>
  <c r="AB576" i="6"/>
  <c r="Q576" i="6"/>
  <c r="AG576" i="6"/>
  <c r="Z576" i="6"/>
  <c r="AE576" i="6"/>
  <c r="W576" i="6"/>
  <c r="P576" i="6"/>
  <c r="AF576" i="6"/>
  <c r="U576" i="6"/>
  <c r="N576" i="6"/>
  <c r="AD576" i="6"/>
  <c r="K576" i="6"/>
  <c r="AA576" i="6"/>
  <c r="K474" i="6"/>
  <c r="AA474" i="6"/>
  <c r="P474" i="6"/>
  <c r="AF474" i="6"/>
  <c r="U474" i="6"/>
  <c r="R474" i="6"/>
  <c r="N474" i="6"/>
  <c r="O474" i="6"/>
  <c r="AE474" i="6"/>
  <c r="T474" i="6"/>
  <c r="AJ474" i="6"/>
  <c r="Y474" i="6"/>
  <c r="AH474" i="6"/>
  <c r="AD474" i="6"/>
  <c r="S474" i="6"/>
  <c r="AI474" i="6"/>
  <c r="X474" i="6"/>
  <c r="M474" i="6"/>
  <c r="AC474" i="6"/>
  <c r="V474" i="6"/>
  <c r="W474" i="6"/>
  <c r="L474" i="6"/>
  <c r="AB474" i="6"/>
  <c r="Q474" i="6"/>
  <c r="AG474" i="6"/>
  <c r="Z474" i="6"/>
  <c r="T719" i="6"/>
  <c r="AJ719" i="6"/>
  <c r="Y719" i="6"/>
  <c r="R719" i="6"/>
  <c r="AH719" i="6"/>
  <c r="K719" i="6"/>
  <c r="X719" i="6"/>
  <c r="M719" i="6"/>
  <c r="AC719" i="6"/>
  <c r="V719" i="6"/>
  <c r="S719" i="6"/>
  <c r="AA719" i="6"/>
  <c r="L719" i="6"/>
  <c r="AB719" i="6"/>
  <c r="Q719" i="6"/>
  <c r="AG719" i="6"/>
  <c r="Z719" i="6"/>
  <c r="AI719" i="6"/>
  <c r="O719" i="6"/>
  <c r="P719" i="6"/>
  <c r="AF719" i="6"/>
  <c r="U719" i="6"/>
  <c r="N719" i="6"/>
  <c r="AD719" i="6"/>
  <c r="W719" i="6"/>
  <c r="AE719" i="6"/>
  <c r="T400" i="6"/>
  <c r="AJ400" i="6"/>
  <c r="Y400" i="6"/>
  <c r="W400" i="6"/>
  <c r="AH400" i="6"/>
  <c r="AI400" i="6"/>
  <c r="X400" i="6"/>
  <c r="M400" i="6"/>
  <c r="AC400" i="6"/>
  <c r="AE400" i="6"/>
  <c r="K400" i="6"/>
  <c r="AD400" i="6"/>
  <c r="L400" i="6"/>
  <c r="AB400" i="6"/>
  <c r="Q400" i="6"/>
  <c r="AG400" i="6"/>
  <c r="R400" i="6"/>
  <c r="S400" i="6"/>
  <c r="N400" i="6"/>
  <c r="P400" i="6"/>
  <c r="AF400" i="6"/>
  <c r="U400" i="6"/>
  <c r="O400" i="6"/>
  <c r="Z400" i="6"/>
  <c r="AA400" i="6"/>
  <c r="V400" i="6"/>
  <c r="V153" i="6"/>
  <c r="K153" i="6"/>
  <c r="AA153" i="6"/>
  <c r="T153" i="6"/>
  <c r="U153" i="6"/>
  <c r="AF153" i="6"/>
  <c r="Z153" i="6"/>
  <c r="O153" i="6"/>
  <c r="AE153" i="6"/>
  <c r="AB153" i="6"/>
  <c r="AC153" i="6"/>
  <c r="Q153" i="6"/>
  <c r="N153" i="6"/>
  <c r="AD153" i="6"/>
  <c r="S153" i="6"/>
  <c r="AI153" i="6"/>
  <c r="AJ153" i="6"/>
  <c r="P153" i="6"/>
  <c r="Y153" i="6"/>
  <c r="R153" i="6"/>
  <c r="AH153" i="6"/>
  <c r="W153" i="6"/>
  <c r="L153" i="6"/>
  <c r="M153" i="6"/>
  <c r="X153" i="6"/>
  <c r="AG153" i="6"/>
  <c r="S478" i="6"/>
  <c r="AI478" i="6"/>
  <c r="X478" i="6"/>
  <c r="M478" i="6"/>
  <c r="AC478" i="6"/>
  <c r="N478" i="6"/>
  <c r="W478" i="6"/>
  <c r="L478" i="6"/>
  <c r="AB478" i="6"/>
  <c r="Q478" i="6"/>
  <c r="AG478" i="6"/>
  <c r="AD478" i="6"/>
  <c r="K478" i="6"/>
  <c r="AA478" i="6"/>
  <c r="P478" i="6"/>
  <c r="AF478" i="6"/>
  <c r="U478" i="6"/>
  <c r="V478" i="6"/>
  <c r="R478" i="6"/>
  <c r="O478" i="6"/>
  <c r="AE478" i="6"/>
  <c r="T478" i="6"/>
  <c r="AJ478" i="6"/>
  <c r="Y478" i="6"/>
  <c r="Z478" i="6"/>
  <c r="AH478" i="6"/>
  <c r="S178" i="6"/>
  <c r="AI178" i="6"/>
  <c r="X178" i="6"/>
  <c r="Q178" i="6"/>
  <c r="Z178" i="6"/>
  <c r="AC178" i="6"/>
  <c r="W178" i="6"/>
  <c r="L178" i="6"/>
  <c r="AB178" i="6"/>
  <c r="Y178" i="6"/>
  <c r="AH178" i="6"/>
  <c r="N178" i="6"/>
  <c r="K178" i="6"/>
  <c r="AA178" i="6"/>
  <c r="P178" i="6"/>
  <c r="AF178" i="6"/>
  <c r="AG178" i="6"/>
  <c r="M178" i="6"/>
  <c r="V178" i="6"/>
  <c r="O178" i="6"/>
  <c r="AE178" i="6"/>
  <c r="T178" i="6"/>
  <c r="AJ178" i="6"/>
  <c r="R178" i="6"/>
  <c r="U178" i="6"/>
  <c r="AD178" i="6"/>
  <c r="V705" i="6"/>
  <c r="K705" i="6"/>
  <c r="AA705" i="6"/>
  <c r="P705" i="6"/>
  <c r="AF705" i="6"/>
  <c r="U705" i="6"/>
  <c r="Z705" i="6"/>
  <c r="O705" i="6"/>
  <c r="AE705" i="6"/>
  <c r="T705" i="6"/>
  <c r="AJ705" i="6"/>
  <c r="Y705" i="6"/>
  <c r="N705" i="6"/>
  <c r="AD705" i="6"/>
  <c r="S705" i="6"/>
  <c r="AI705" i="6"/>
  <c r="X705" i="6"/>
  <c r="M705" i="6"/>
  <c r="Q705" i="6"/>
  <c r="R705" i="6"/>
  <c r="AH705" i="6"/>
  <c r="W705" i="6"/>
  <c r="L705" i="6"/>
  <c r="AB705" i="6"/>
  <c r="AC705" i="6"/>
  <c r="AG705" i="6"/>
  <c r="S30" i="6"/>
  <c r="AI30" i="6"/>
  <c r="X30" i="6"/>
  <c r="Q30" i="6"/>
  <c r="Z30" i="6"/>
  <c r="N30" i="6"/>
  <c r="W30" i="6"/>
  <c r="L30" i="6"/>
  <c r="AB30" i="6"/>
  <c r="Y30" i="6"/>
  <c r="AH30" i="6"/>
  <c r="AD30" i="6"/>
  <c r="K30" i="6"/>
  <c r="AA30" i="6"/>
  <c r="P30" i="6"/>
  <c r="AF30" i="6"/>
  <c r="AG30" i="6"/>
  <c r="M30" i="6"/>
  <c r="U30" i="6"/>
  <c r="O30" i="6"/>
  <c r="AE30" i="6"/>
  <c r="T30" i="6"/>
  <c r="AJ30" i="6"/>
  <c r="R30" i="6"/>
  <c r="AC30" i="6"/>
  <c r="V30" i="6"/>
  <c r="S235" i="6"/>
  <c r="AI235" i="6"/>
  <c r="AC235" i="6"/>
  <c r="Y235" i="6"/>
  <c r="Z235" i="6"/>
  <c r="L235" i="6"/>
  <c r="W235" i="6"/>
  <c r="M235" i="6"/>
  <c r="AH235" i="6"/>
  <c r="AD235" i="6"/>
  <c r="Q235" i="6"/>
  <c r="AG235" i="6"/>
  <c r="K235" i="6"/>
  <c r="AA235" i="6"/>
  <c r="R235" i="6"/>
  <c r="N235" i="6"/>
  <c r="AJ235" i="6"/>
  <c r="AB235" i="6"/>
  <c r="U235" i="6"/>
  <c r="O235" i="6"/>
  <c r="AE235" i="6"/>
  <c r="X235" i="6"/>
  <c r="T235" i="6"/>
  <c r="P235" i="6"/>
  <c r="AF235" i="6"/>
  <c r="V235" i="6"/>
  <c r="K686" i="6"/>
  <c r="AA686" i="6"/>
  <c r="P686" i="6"/>
  <c r="AF686" i="6"/>
  <c r="U686" i="6"/>
  <c r="N686" i="6"/>
  <c r="AH686" i="6"/>
  <c r="O686" i="6"/>
  <c r="AE686" i="6"/>
  <c r="T686" i="6"/>
  <c r="AJ686" i="6"/>
  <c r="Y686" i="6"/>
  <c r="AD686" i="6"/>
  <c r="V686" i="6"/>
  <c r="S686" i="6"/>
  <c r="AI686" i="6"/>
  <c r="X686" i="6"/>
  <c r="M686" i="6"/>
  <c r="AC686" i="6"/>
  <c r="Z686" i="6"/>
  <c r="W686" i="6"/>
  <c r="L686" i="6"/>
  <c r="AB686" i="6"/>
  <c r="Q686" i="6"/>
  <c r="AG686" i="6"/>
  <c r="R686" i="6"/>
  <c r="M208" i="6"/>
  <c r="AC208" i="6"/>
  <c r="V208" i="6"/>
  <c r="W208" i="6"/>
  <c r="X208" i="6"/>
  <c r="AA208" i="6"/>
  <c r="AB208" i="6"/>
  <c r="Q208" i="6"/>
  <c r="AG208" i="6"/>
  <c r="Z208" i="6"/>
  <c r="AE208" i="6"/>
  <c r="AF208" i="6"/>
  <c r="AH208" i="6"/>
  <c r="AI208" i="6"/>
  <c r="U208" i="6"/>
  <c r="N208" i="6"/>
  <c r="AD208" i="6"/>
  <c r="AJ208" i="6"/>
  <c r="K208" i="6"/>
  <c r="L208" i="6"/>
  <c r="Y208" i="6"/>
  <c r="R208" i="6"/>
  <c r="O208" i="6"/>
  <c r="P208" i="6"/>
  <c r="S208" i="6"/>
  <c r="T208" i="6"/>
  <c r="N53" i="6"/>
  <c r="AD53" i="6"/>
  <c r="S53" i="6"/>
  <c r="AI53" i="6"/>
  <c r="Q53" i="6"/>
  <c r="AB53" i="6"/>
  <c r="AJ53" i="6"/>
  <c r="R53" i="6"/>
  <c r="AH53" i="6"/>
  <c r="W53" i="6"/>
  <c r="P53" i="6"/>
  <c r="Y53" i="6"/>
  <c r="M53" i="6"/>
  <c r="U53" i="6"/>
  <c r="V53" i="6"/>
  <c r="K53" i="6"/>
  <c r="AA53" i="6"/>
  <c r="X53" i="6"/>
  <c r="AG53" i="6"/>
  <c r="AC53" i="6"/>
  <c r="Z53" i="6"/>
  <c r="O53" i="6"/>
  <c r="AE53" i="6"/>
  <c r="AF53" i="6"/>
  <c r="L53" i="6"/>
  <c r="T53" i="6"/>
  <c r="K639" i="6"/>
  <c r="AA639" i="6"/>
  <c r="P639" i="6"/>
  <c r="AF639" i="6"/>
  <c r="U639" i="6"/>
  <c r="Z639" i="6"/>
  <c r="AH639" i="6"/>
  <c r="O639" i="6"/>
  <c r="AE639" i="6"/>
  <c r="T639" i="6"/>
  <c r="AJ639" i="6"/>
  <c r="Y639" i="6"/>
  <c r="N639" i="6"/>
  <c r="V639" i="6"/>
  <c r="S639" i="6"/>
  <c r="AI639" i="6"/>
  <c r="X639" i="6"/>
  <c r="M639" i="6"/>
  <c r="AC639" i="6"/>
  <c r="AD639" i="6"/>
  <c r="W639" i="6"/>
  <c r="L639" i="6"/>
  <c r="AB639" i="6"/>
  <c r="Q639" i="6"/>
  <c r="AG639" i="6"/>
  <c r="R639" i="6"/>
  <c r="O753" i="6"/>
  <c r="Q753" i="6"/>
  <c r="AH753" i="6"/>
  <c r="AA753" i="6"/>
  <c r="T753" i="6"/>
  <c r="AJ753" i="6"/>
  <c r="Y753" i="6"/>
  <c r="K753" i="6"/>
  <c r="V753" i="6"/>
  <c r="M753" i="6"/>
  <c r="AE753" i="6"/>
  <c r="X753" i="6"/>
  <c r="AC753" i="6"/>
  <c r="U753" i="6"/>
  <c r="S753" i="6"/>
  <c r="Z753" i="6"/>
  <c r="R753" i="6"/>
  <c r="AI753" i="6"/>
  <c r="AB753" i="6"/>
  <c r="P753" i="6"/>
  <c r="L753" i="6"/>
  <c r="AD753" i="6"/>
  <c r="W753" i="6"/>
  <c r="N753" i="6"/>
  <c r="AF753" i="6"/>
  <c r="AG753" i="6"/>
  <c r="Z177" i="6"/>
  <c r="O177" i="6"/>
  <c r="AE177" i="6"/>
  <c r="AB177" i="6"/>
  <c r="AC177" i="6"/>
  <c r="Q177" i="6"/>
  <c r="N177" i="6"/>
  <c r="AD177" i="6"/>
  <c r="S177" i="6"/>
  <c r="AI177" i="6"/>
  <c r="AJ177" i="6"/>
  <c r="P177" i="6"/>
  <c r="Y177" i="6"/>
  <c r="R177" i="6"/>
  <c r="AH177" i="6"/>
  <c r="W177" i="6"/>
  <c r="L177" i="6"/>
  <c r="M177" i="6"/>
  <c r="X177" i="6"/>
  <c r="AG177" i="6"/>
  <c r="V177" i="6"/>
  <c r="K177" i="6"/>
  <c r="AA177" i="6"/>
  <c r="T177" i="6"/>
  <c r="U177" i="6"/>
  <c r="AF177" i="6"/>
  <c r="Z238" i="6"/>
  <c r="Q238" i="6"/>
  <c r="M238" i="6"/>
  <c r="AI238" i="6"/>
  <c r="U238" i="6"/>
  <c r="P238" i="6"/>
  <c r="N238" i="6"/>
  <c r="AD238" i="6"/>
  <c r="W238" i="6"/>
  <c r="S238" i="6"/>
  <c r="T238" i="6"/>
  <c r="AF238" i="6"/>
  <c r="Y238" i="6"/>
  <c r="R238" i="6"/>
  <c r="AH238" i="6"/>
  <c r="AB238" i="6"/>
  <c r="X238" i="6"/>
  <c r="AE238" i="6"/>
  <c r="O238" i="6"/>
  <c r="AA238" i="6"/>
  <c r="V238" i="6"/>
  <c r="L238" i="6"/>
  <c r="AG238" i="6"/>
  <c r="AC238" i="6"/>
  <c r="K238" i="6"/>
  <c r="AJ238" i="6"/>
  <c r="U58" i="6"/>
  <c r="N58" i="6"/>
  <c r="AD58" i="6"/>
  <c r="AI58" i="6"/>
  <c r="AJ58" i="6"/>
  <c r="P58" i="6"/>
  <c r="K58" i="6"/>
  <c r="Y58" i="6"/>
  <c r="R58" i="6"/>
  <c r="AH58" i="6"/>
  <c r="L58" i="6"/>
  <c r="O58" i="6"/>
  <c r="X58" i="6"/>
  <c r="M58" i="6"/>
  <c r="AC58" i="6"/>
  <c r="V58" i="6"/>
  <c r="S58" i="6"/>
  <c r="T58" i="6"/>
  <c r="W58" i="6"/>
  <c r="AF58" i="6"/>
  <c r="Q58" i="6"/>
  <c r="AG58" i="6"/>
  <c r="Z58" i="6"/>
  <c r="AA58" i="6"/>
  <c r="AB58" i="6"/>
  <c r="AE58" i="6"/>
  <c r="Q241" i="6"/>
  <c r="AG241" i="6"/>
  <c r="AA241" i="6"/>
  <c r="W241" i="6"/>
  <c r="X241" i="6"/>
  <c r="AJ241" i="6"/>
  <c r="AE241" i="6"/>
  <c r="U241" i="6"/>
  <c r="K241" i="6"/>
  <c r="AF241" i="6"/>
  <c r="AB241" i="6"/>
  <c r="AI241" i="6"/>
  <c r="S241" i="6"/>
  <c r="Y241" i="6"/>
  <c r="P241" i="6"/>
  <c r="L241" i="6"/>
  <c r="AH241" i="6"/>
  <c r="O241" i="6"/>
  <c r="T241" i="6"/>
  <c r="M241" i="6"/>
  <c r="AC241" i="6"/>
  <c r="V241" i="6"/>
  <c r="R241" i="6"/>
  <c r="N241" i="6"/>
  <c r="Z241" i="6"/>
  <c r="AD241" i="6"/>
  <c r="W258" i="6"/>
  <c r="L258" i="6"/>
  <c r="AB258" i="6"/>
  <c r="Y258" i="6"/>
  <c r="AH258" i="6"/>
  <c r="AD258" i="6"/>
  <c r="K258" i="6"/>
  <c r="AA258" i="6"/>
  <c r="P258" i="6"/>
  <c r="AF258" i="6"/>
  <c r="AG258" i="6"/>
  <c r="M258" i="6"/>
  <c r="U258" i="6"/>
  <c r="O258" i="6"/>
  <c r="AE258" i="6"/>
  <c r="T258" i="6"/>
  <c r="AJ258" i="6"/>
  <c r="R258" i="6"/>
  <c r="AC258" i="6"/>
  <c r="V258" i="6"/>
  <c r="S258" i="6"/>
  <c r="AI258" i="6"/>
  <c r="X258" i="6"/>
  <c r="Q258" i="6"/>
  <c r="Z258" i="6"/>
  <c r="N258" i="6"/>
  <c r="Q436" i="6"/>
  <c r="AG436" i="6"/>
  <c r="Z436" i="6"/>
  <c r="O436" i="6"/>
  <c r="AE436" i="6"/>
  <c r="X436" i="6"/>
  <c r="P436" i="6"/>
  <c r="U436" i="6"/>
  <c r="N436" i="6"/>
  <c r="AD436" i="6"/>
  <c r="S436" i="6"/>
  <c r="AI436" i="6"/>
  <c r="L436" i="6"/>
  <c r="Y436" i="6"/>
  <c r="R436" i="6"/>
  <c r="AH436" i="6"/>
  <c r="W436" i="6"/>
  <c r="T436" i="6"/>
  <c r="AB436" i="6"/>
  <c r="M436" i="6"/>
  <c r="AC436" i="6"/>
  <c r="V436" i="6"/>
  <c r="K436" i="6"/>
  <c r="AA436" i="6"/>
  <c r="AJ436" i="6"/>
  <c r="AF436" i="6"/>
  <c r="W312" i="6"/>
  <c r="L312" i="6"/>
  <c r="AB312" i="6"/>
  <c r="Y312" i="6"/>
  <c r="AH312" i="6"/>
  <c r="N312" i="6"/>
  <c r="K312" i="6"/>
  <c r="AA312" i="6"/>
  <c r="P312" i="6"/>
  <c r="AF312" i="6"/>
  <c r="AG312" i="6"/>
  <c r="M312" i="6"/>
  <c r="V312" i="6"/>
  <c r="O312" i="6"/>
  <c r="AE312" i="6"/>
  <c r="T312" i="6"/>
  <c r="AJ312" i="6"/>
  <c r="R312" i="6"/>
  <c r="U312" i="6"/>
  <c r="AD312" i="6"/>
  <c r="S312" i="6"/>
  <c r="AI312" i="6"/>
  <c r="X312" i="6"/>
  <c r="Q312" i="6"/>
  <c r="Z312" i="6"/>
  <c r="AC312" i="6"/>
  <c r="L556" i="6"/>
  <c r="AB556" i="6"/>
  <c r="Q556" i="6"/>
  <c r="AG556" i="6"/>
  <c r="Z556" i="6"/>
  <c r="AA556" i="6"/>
  <c r="S556" i="6"/>
  <c r="P556" i="6"/>
  <c r="AF556" i="6"/>
  <c r="U556" i="6"/>
  <c r="N556" i="6"/>
  <c r="AD556" i="6"/>
  <c r="W556" i="6"/>
  <c r="AI556" i="6"/>
  <c r="T556" i="6"/>
  <c r="AJ556" i="6"/>
  <c r="Y556" i="6"/>
  <c r="R556" i="6"/>
  <c r="AH556" i="6"/>
  <c r="O556" i="6"/>
  <c r="X556" i="6"/>
  <c r="M556" i="6"/>
  <c r="AC556" i="6"/>
  <c r="V556" i="6"/>
  <c r="K556" i="6"/>
  <c r="AE556" i="6"/>
  <c r="M565" i="6"/>
  <c r="AC565" i="6"/>
  <c r="V565" i="6"/>
  <c r="K565" i="6"/>
  <c r="AA565" i="6"/>
  <c r="AJ565" i="6"/>
  <c r="AF565" i="6"/>
  <c r="Q565" i="6"/>
  <c r="AG565" i="6"/>
  <c r="Z565" i="6"/>
  <c r="O565" i="6"/>
  <c r="AE565" i="6"/>
  <c r="L565" i="6"/>
  <c r="T565" i="6"/>
  <c r="U565" i="6"/>
  <c r="N565" i="6"/>
  <c r="AD565" i="6"/>
  <c r="S565" i="6"/>
  <c r="AI565" i="6"/>
  <c r="AB565" i="6"/>
  <c r="Y565" i="6"/>
  <c r="R565" i="6"/>
  <c r="AH565" i="6"/>
  <c r="W565" i="6"/>
  <c r="X565" i="6"/>
  <c r="P565" i="6"/>
  <c r="V590" i="6"/>
  <c r="K590" i="6"/>
  <c r="AA590" i="6"/>
  <c r="P590" i="6"/>
  <c r="AF590" i="6"/>
  <c r="M590" i="6"/>
  <c r="Z590" i="6"/>
  <c r="O590" i="6"/>
  <c r="AE590" i="6"/>
  <c r="T590" i="6"/>
  <c r="AJ590" i="6"/>
  <c r="AC590" i="6"/>
  <c r="N590" i="6"/>
  <c r="AD590" i="6"/>
  <c r="S590" i="6"/>
  <c r="AI590" i="6"/>
  <c r="X590" i="6"/>
  <c r="U590" i="6"/>
  <c r="Q590" i="6"/>
  <c r="R590" i="6"/>
  <c r="AH590" i="6"/>
  <c r="W590" i="6"/>
  <c r="L590" i="6"/>
  <c r="AB590" i="6"/>
  <c r="Y590" i="6"/>
  <c r="AG590" i="6"/>
  <c r="L368" i="6"/>
  <c r="AB368" i="6"/>
  <c r="Q368" i="6"/>
  <c r="AG368" i="6"/>
  <c r="R368" i="6"/>
  <c r="S368" i="6"/>
  <c r="AD368" i="6"/>
  <c r="P368" i="6"/>
  <c r="AF368" i="6"/>
  <c r="U368" i="6"/>
  <c r="O368" i="6"/>
  <c r="Z368" i="6"/>
  <c r="AA368" i="6"/>
  <c r="N368" i="6"/>
  <c r="T368" i="6"/>
  <c r="AJ368" i="6"/>
  <c r="Y368" i="6"/>
  <c r="W368" i="6"/>
  <c r="AH368" i="6"/>
  <c r="AI368" i="6"/>
  <c r="X368" i="6"/>
  <c r="M368" i="6"/>
  <c r="AC368" i="6"/>
  <c r="AE368" i="6"/>
  <c r="K368" i="6"/>
  <c r="V368" i="6"/>
  <c r="K143" i="6"/>
  <c r="AA143" i="6"/>
  <c r="P143" i="6"/>
  <c r="AF143" i="6"/>
  <c r="AG143" i="6"/>
  <c r="M143" i="6"/>
  <c r="V143" i="6"/>
  <c r="O143" i="6"/>
  <c r="AE143" i="6"/>
  <c r="T143" i="6"/>
  <c r="AJ143" i="6"/>
  <c r="R143" i="6"/>
  <c r="U143" i="6"/>
  <c r="AD143" i="6"/>
  <c r="S143" i="6"/>
  <c r="AI143" i="6"/>
  <c r="X143" i="6"/>
  <c r="Q143" i="6"/>
  <c r="Z143" i="6"/>
  <c r="AC143" i="6"/>
  <c r="W143" i="6"/>
  <c r="L143" i="6"/>
  <c r="AB143" i="6"/>
  <c r="Y143" i="6"/>
  <c r="AH143" i="6"/>
  <c r="N143" i="6"/>
  <c r="V225" i="6"/>
  <c r="K225" i="6"/>
  <c r="AA225" i="6"/>
  <c r="Q225" i="6"/>
  <c r="AG225" i="6"/>
  <c r="AF225" i="6"/>
  <c r="Z225" i="6"/>
  <c r="O225" i="6"/>
  <c r="AE225" i="6"/>
  <c r="U225" i="6"/>
  <c r="L225" i="6"/>
  <c r="T225" i="6"/>
  <c r="N225" i="6"/>
  <c r="AD225" i="6"/>
  <c r="S225" i="6"/>
  <c r="AI225" i="6"/>
  <c r="Y225" i="6"/>
  <c r="AB225" i="6"/>
  <c r="AJ225" i="6"/>
  <c r="R225" i="6"/>
  <c r="AH225" i="6"/>
  <c r="W225" i="6"/>
  <c r="M225" i="6"/>
  <c r="AC225" i="6"/>
  <c r="P225" i="6"/>
  <c r="X225" i="6"/>
  <c r="U44" i="6"/>
  <c r="X44" i="6"/>
  <c r="T44" i="6"/>
  <c r="P44" i="6"/>
  <c r="AB44" i="6"/>
  <c r="L44" i="6"/>
  <c r="Y44" i="6"/>
  <c r="AC44" i="6"/>
  <c r="Z44" i="6"/>
  <c r="AA44" i="6"/>
  <c r="AJ44" i="6"/>
  <c r="AF44" i="6"/>
  <c r="M44" i="6"/>
  <c r="N44" i="6"/>
  <c r="AG44" i="6"/>
  <c r="AD44" i="6"/>
  <c r="AI44" i="6"/>
  <c r="K44" i="6"/>
  <c r="V44" i="6"/>
  <c r="Q44" i="6"/>
  <c r="S44" i="6"/>
  <c r="O44" i="6"/>
  <c r="AH44" i="6"/>
  <c r="R44" i="6"/>
  <c r="AE44" i="6"/>
  <c r="W44" i="6"/>
  <c r="U549" i="6"/>
  <c r="N549" i="6"/>
  <c r="AD549" i="6"/>
  <c r="S549" i="6"/>
  <c r="AI549" i="6"/>
  <c r="AB549" i="6"/>
  <c r="Y549" i="6"/>
  <c r="R549" i="6"/>
  <c r="AH549" i="6"/>
  <c r="W549" i="6"/>
  <c r="X549" i="6"/>
  <c r="T549" i="6"/>
  <c r="M549" i="6"/>
  <c r="AC549" i="6"/>
  <c r="V549" i="6"/>
  <c r="K549" i="6"/>
  <c r="AA549" i="6"/>
  <c r="AJ549" i="6"/>
  <c r="P549" i="6"/>
  <c r="Q549" i="6"/>
  <c r="AG549" i="6"/>
  <c r="Z549" i="6"/>
  <c r="O549" i="6"/>
  <c r="AE549" i="6"/>
  <c r="L549" i="6"/>
  <c r="AF549" i="6"/>
  <c r="V126" i="6"/>
  <c r="K126" i="6"/>
  <c r="AA126" i="6"/>
  <c r="T126" i="6"/>
  <c r="U126" i="6"/>
  <c r="AF126" i="6"/>
  <c r="Z126" i="6"/>
  <c r="O126" i="6"/>
  <c r="AE126" i="6"/>
  <c r="AB126" i="6"/>
  <c r="AC126" i="6"/>
  <c r="Q126" i="6"/>
  <c r="N126" i="6"/>
  <c r="AD126" i="6"/>
  <c r="S126" i="6"/>
  <c r="AI126" i="6"/>
  <c r="AJ126" i="6"/>
  <c r="P126" i="6"/>
  <c r="Y126" i="6"/>
  <c r="R126" i="6"/>
  <c r="AH126" i="6"/>
  <c r="W126" i="6"/>
  <c r="L126" i="6"/>
  <c r="M126" i="6"/>
  <c r="X126" i="6"/>
  <c r="AG126" i="6"/>
  <c r="N693" i="6"/>
  <c r="AD693" i="6"/>
  <c r="S693" i="6"/>
  <c r="AI693" i="6"/>
  <c r="X693" i="6"/>
  <c r="Q693" i="6"/>
  <c r="Y693" i="6"/>
  <c r="R693" i="6"/>
  <c r="AH693" i="6"/>
  <c r="W693" i="6"/>
  <c r="L693" i="6"/>
  <c r="AB693" i="6"/>
  <c r="AG693" i="6"/>
  <c r="M693" i="6"/>
  <c r="V693" i="6"/>
  <c r="K693" i="6"/>
  <c r="AA693" i="6"/>
  <c r="P693" i="6"/>
  <c r="AF693" i="6"/>
  <c r="AC693" i="6"/>
  <c r="Z693" i="6"/>
  <c r="O693" i="6"/>
  <c r="AE693" i="6"/>
  <c r="T693" i="6"/>
  <c r="AJ693" i="6"/>
  <c r="U693" i="6"/>
  <c r="S750" i="6"/>
  <c r="AI750" i="6"/>
  <c r="X750" i="6"/>
  <c r="N750" i="6"/>
  <c r="Y750" i="6"/>
  <c r="AH750" i="6"/>
  <c r="W750" i="6"/>
  <c r="L750" i="6"/>
  <c r="AB750" i="6"/>
  <c r="V750" i="6"/>
  <c r="AG750" i="6"/>
  <c r="M750" i="6"/>
  <c r="K750" i="6"/>
  <c r="AA750" i="6"/>
  <c r="P750" i="6"/>
  <c r="AF750" i="6"/>
  <c r="AD750" i="6"/>
  <c r="R750" i="6"/>
  <c r="U750" i="6"/>
  <c r="O750" i="6"/>
  <c r="AE750" i="6"/>
  <c r="T750" i="6"/>
  <c r="AJ750" i="6"/>
  <c r="Q750" i="6"/>
  <c r="Z750" i="6"/>
  <c r="AC750" i="6"/>
  <c r="R146" i="6"/>
  <c r="AH146" i="6"/>
  <c r="W146" i="6"/>
  <c r="P146" i="6"/>
  <c r="Y146" i="6"/>
  <c r="AB146" i="6"/>
  <c r="AC146" i="6"/>
  <c r="V146" i="6"/>
  <c r="K146" i="6"/>
  <c r="AA146" i="6"/>
  <c r="X146" i="6"/>
  <c r="AG146" i="6"/>
  <c r="AJ146" i="6"/>
  <c r="Z146" i="6"/>
  <c r="O146" i="6"/>
  <c r="AE146" i="6"/>
  <c r="AF146" i="6"/>
  <c r="L146" i="6"/>
  <c r="M146" i="6"/>
  <c r="N146" i="6"/>
  <c r="AD146" i="6"/>
  <c r="S146" i="6"/>
  <c r="AI146" i="6"/>
  <c r="Q146" i="6"/>
  <c r="T146" i="6"/>
  <c r="U146" i="6"/>
  <c r="Q673" i="6"/>
  <c r="AG673" i="6"/>
  <c r="Z673" i="6"/>
  <c r="O673" i="6"/>
  <c r="AE673" i="6"/>
  <c r="X673" i="6"/>
  <c r="AF673" i="6"/>
  <c r="U673" i="6"/>
  <c r="N673" i="6"/>
  <c r="AD673" i="6"/>
  <c r="S673" i="6"/>
  <c r="AI673" i="6"/>
  <c r="L673" i="6"/>
  <c r="Y673" i="6"/>
  <c r="R673" i="6"/>
  <c r="AH673" i="6"/>
  <c r="W673" i="6"/>
  <c r="T673" i="6"/>
  <c r="AB673" i="6"/>
  <c r="M673" i="6"/>
  <c r="AC673" i="6"/>
  <c r="V673" i="6"/>
  <c r="K673" i="6"/>
  <c r="AA673" i="6"/>
  <c r="AJ673" i="6"/>
  <c r="P673" i="6"/>
  <c r="Y428" i="6"/>
  <c r="R428" i="6"/>
  <c r="AH428" i="6"/>
  <c r="W428" i="6"/>
  <c r="L428" i="6"/>
  <c r="T428" i="6"/>
  <c r="M428" i="6"/>
  <c r="AC428" i="6"/>
  <c r="V428" i="6"/>
  <c r="K428" i="6"/>
  <c r="AA428" i="6"/>
  <c r="AB428" i="6"/>
  <c r="AJ428" i="6"/>
  <c r="Q428" i="6"/>
  <c r="AG428" i="6"/>
  <c r="Z428" i="6"/>
  <c r="O428" i="6"/>
  <c r="AE428" i="6"/>
  <c r="P428" i="6"/>
  <c r="X428" i="6"/>
  <c r="U428" i="6"/>
  <c r="N428" i="6"/>
  <c r="AD428" i="6"/>
  <c r="S428" i="6"/>
  <c r="AI428" i="6"/>
  <c r="AF428" i="6"/>
  <c r="Q444" i="6"/>
  <c r="AG444" i="6"/>
  <c r="Z444" i="6"/>
  <c r="O444" i="6"/>
  <c r="AE444" i="6"/>
  <c r="P444" i="6"/>
  <c r="X444" i="6"/>
  <c r="U444" i="6"/>
  <c r="N444" i="6"/>
  <c r="AD444" i="6"/>
  <c r="S444" i="6"/>
  <c r="AI444" i="6"/>
  <c r="AF444" i="6"/>
  <c r="Y444" i="6"/>
  <c r="R444" i="6"/>
  <c r="AH444" i="6"/>
  <c r="W444" i="6"/>
  <c r="L444" i="6"/>
  <c r="T444" i="6"/>
  <c r="M444" i="6"/>
  <c r="AC444" i="6"/>
  <c r="V444" i="6"/>
  <c r="K444" i="6"/>
  <c r="AA444" i="6"/>
  <c r="AB444" i="6"/>
  <c r="AJ444" i="6"/>
  <c r="Y509" i="6"/>
  <c r="R509" i="6"/>
  <c r="AH509" i="6"/>
  <c r="W509" i="6"/>
  <c r="P509" i="6"/>
  <c r="AJ509" i="6"/>
  <c r="M509" i="6"/>
  <c r="AC509" i="6"/>
  <c r="V509" i="6"/>
  <c r="K509" i="6"/>
  <c r="AA509" i="6"/>
  <c r="AF509" i="6"/>
  <c r="L509" i="6"/>
  <c r="Q509" i="6"/>
  <c r="AG509" i="6"/>
  <c r="Z509" i="6"/>
  <c r="O509" i="6"/>
  <c r="AE509" i="6"/>
  <c r="AB509" i="6"/>
  <c r="X509" i="6"/>
  <c r="U509" i="6"/>
  <c r="N509" i="6"/>
  <c r="AD509" i="6"/>
  <c r="S509" i="6"/>
  <c r="AI509" i="6"/>
  <c r="T509" i="6"/>
  <c r="Y440" i="6"/>
  <c r="R440" i="6"/>
  <c r="AH440" i="6"/>
  <c r="W440" i="6"/>
  <c r="X440" i="6"/>
  <c r="AF440" i="6"/>
  <c r="M440" i="6"/>
  <c r="AC440" i="6"/>
  <c r="V440" i="6"/>
  <c r="K440" i="6"/>
  <c r="AA440" i="6"/>
  <c r="L440" i="6"/>
  <c r="T440" i="6"/>
  <c r="Q440" i="6"/>
  <c r="AG440" i="6"/>
  <c r="Z440" i="6"/>
  <c r="O440" i="6"/>
  <c r="AE440" i="6"/>
  <c r="AB440" i="6"/>
  <c r="AJ440" i="6"/>
  <c r="U440" i="6"/>
  <c r="N440" i="6"/>
  <c r="AD440" i="6"/>
  <c r="S440" i="6"/>
  <c r="AI440" i="6"/>
  <c r="P440" i="6"/>
  <c r="K300" i="6"/>
  <c r="AA300" i="6"/>
  <c r="P300" i="6"/>
  <c r="AF300" i="6"/>
  <c r="AC300" i="6"/>
  <c r="Q300" i="6"/>
  <c r="Z300" i="6"/>
  <c r="O300" i="6"/>
  <c r="AE300" i="6"/>
  <c r="T300" i="6"/>
  <c r="AJ300" i="6"/>
  <c r="N300" i="6"/>
  <c r="Y300" i="6"/>
  <c r="AH300" i="6"/>
  <c r="S300" i="6"/>
  <c r="AI300" i="6"/>
  <c r="X300" i="6"/>
  <c r="M300" i="6"/>
  <c r="V300" i="6"/>
  <c r="AG300" i="6"/>
  <c r="W300" i="6"/>
  <c r="L300" i="6"/>
  <c r="AB300" i="6"/>
  <c r="U300" i="6"/>
  <c r="AD300" i="6"/>
  <c r="R300" i="6"/>
  <c r="U464" i="6"/>
  <c r="N464" i="6"/>
  <c r="AD464" i="6"/>
  <c r="S464" i="6"/>
  <c r="AI464" i="6"/>
  <c r="AJ464" i="6"/>
  <c r="Y464" i="6"/>
  <c r="R464" i="6"/>
  <c r="AH464" i="6"/>
  <c r="W464" i="6"/>
  <c r="P464" i="6"/>
  <c r="X464" i="6"/>
  <c r="M464" i="6"/>
  <c r="AC464" i="6"/>
  <c r="V464" i="6"/>
  <c r="K464" i="6"/>
  <c r="AA464" i="6"/>
  <c r="AF464" i="6"/>
  <c r="L464" i="6"/>
  <c r="Q464" i="6"/>
  <c r="AG464" i="6"/>
  <c r="Z464" i="6"/>
  <c r="O464" i="6"/>
  <c r="AE464" i="6"/>
  <c r="T464" i="6"/>
  <c r="AB464" i="6"/>
  <c r="N351" i="6"/>
  <c r="AD351" i="6"/>
  <c r="S351" i="6"/>
  <c r="AI351" i="6"/>
  <c r="AJ351" i="6"/>
  <c r="P351" i="6"/>
  <c r="Y351" i="6"/>
  <c r="R351" i="6"/>
  <c r="AH351" i="6"/>
  <c r="W351" i="6"/>
  <c r="L351" i="6"/>
  <c r="M351" i="6"/>
  <c r="X351" i="6"/>
  <c r="AG351" i="6"/>
  <c r="V351" i="6"/>
  <c r="K351" i="6"/>
  <c r="AA351" i="6"/>
  <c r="T351" i="6"/>
  <c r="U351" i="6"/>
  <c r="AF351" i="6"/>
  <c r="Z351" i="6"/>
  <c r="O351" i="6"/>
  <c r="AE351" i="6"/>
  <c r="AB351" i="6"/>
  <c r="AC351" i="6"/>
  <c r="Q351" i="6"/>
  <c r="M495" i="6"/>
  <c r="AC495" i="6"/>
  <c r="V495" i="6"/>
  <c r="O495" i="6"/>
  <c r="X495" i="6"/>
  <c r="AA495" i="6"/>
  <c r="L495" i="6"/>
  <c r="Q495" i="6"/>
  <c r="AG495" i="6"/>
  <c r="Z495" i="6"/>
  <c r="W495" i="6"/>
  <c r="AF495" i="6"/>
  <c r="U495" i="6"/>
  <c r="N495" i="6"/>
  <c r="AD495" i="6"/>
  <c r="AE495" i="6"/>
  <c r="K495" i="6"/>
  <c r="AJ495" i="6"/>
  <c r="Y495" i="6"/>
  <c r="R495" i="6"/>
  <c r="AH495" i="6"/>
  <c r="P495" i="6"/>
  <c r="S495" i="6"/>
  <c r="AB495" i="6"/>
  <c r="AI495" i="6"/>
  <c r="T495" i="6"/>
  <c r="S239" i="6"/>
  <c r="AI239" i="6"/>
  <c r="AB239" i="6"/>
  <c r="X239" i="6"/>
  <c r="Y239" i="6"/>
  <c r="AD239" i="6"/>
  <c r="W239" i="6"/>
  <c r="L239" i="6"/>
  <c r="AG239" i="6"/>
  <c r="AC239" i="6"/>
  <c r="AJ239" i="6"/>
  <c r="AF239" i="6"/>
  <c r="K239" i="6"/>
  <c r="AA239" i="6"/>
  <c r="Q239" i="6"/>
  <c r="M239" i="6"/>
  <c r="AH239" i="6"/>
  <c r="P239" i="6"/>
  <c r="T239" i="6"/>
  <c r="O239" i="6"/>
  <c r="AE239" i="6"/>
  <c r="V239" i="6"/>
  <c r="R239" i="6"/>
  <c r="N239" i="6"/>
  <c r="Z239" i="6"/>
  <c r="U239" i="6"/>
  <c r="K100" i="6"/>
  <c r="AA100" i="6"/>
  <c r="P100" i="6"/>
  <c r="AF100" i="6"/>
  <c r="AD100" i="6"/>
  <c r="R100" i="6"/>
  <c r="M100" i="6"/>
  <c r="O100" i="6"/>
  <c r="AE100" i="6"/>
  <c r="T100" i="6"/>
  <c r="AJ100" i="6"/>
  <c r="Q100" i="6"/>
  <c r="AH100" i="6"/>
  <c r="AC100" i="6"/>
  <c r="S100" i="6"/>
  <c r="AI100" i="6"/>
  <c r="X100" i="6"/>
  <c r="N100" i="6"/>
  <c r="Y100" i="6"/>
  <c r="U100" i="6"/>
  <c r="W100" i="6"/>
  <c r="L100" i="6"/>
  <c r="AB100" i="6"/>
  <c r="V100" i="6"/>
  <c r="AG100" i="6"/>
  <c r="Z100" i="6"/>
  <c r="L207" i="6"/>
  <c r="AB207" i="6"/>
  <c r="Q207" i="6"/>
  <c r="AG207" i="6"/>
  <c r="K207" i="6"/>
  <c r="N207" i="6"/>
  <c r="W207" i="6"/>
  <c r="P207" i="6"/>
  <c r="AF207" i="6"/>
  <c r="U207" i="6"/>
  <c r="R207" i="6"/>
  <c r="S207" i="6"/>
  <c r="V207" i="6"/>
  <c r="AE207" i="6"/>
  <c r="T207" i="6"/>
  <c r="AJ207" i="6"/>
  <c r="Y207" i="6"/>
  <c r="Z207" i="6"/>
  <c r="AA207" i="6"/>
  <c r="AD207" i="6"/>
  <c r="X207" i="6"/>
  <c r="M207" i="6"/>
  <c r="AC207" i="6"/>
  <c r="AH207" i="6"/>
  <c r="AI207" i="6"/>
  <c r="O207" i="6"/>
  <c r="K95" i="6"/>
  <c r="AA95" i="6"/>
  <c r="N95" i="6"/>
  <c r="AI95" i="6"/>
  <c r="U95" i="6"/>
  <c r="P95" i="6"/>
  <c r="X95" i="6"/>
  <c r="O95" i="6"/>
  <c r="AE95" i="6"/>
  <c r="T95" i="6"/>
  <c r="Q95" i="6"/>
  <c r="AB95" i="6"/>
  <c r="AF95" i="6"/>
  <c r="AC95" i="6"/>
  <c r="S95" i="6"/>
  <c r="M95" i="6"/>
  <c r="Y95" i="6"/>
  <c r="Z95" i="6"/>
  <c r="AH95" i="6"/>
  <c r="V95" i="6"/>
  <c r="W95" i="6"/>
  <c r="R95" i="6"/>
  <c r="AD95" i="6"/>
  <c r="AG95" i="6"/>
  <c r="L95" i="6"/>
  <c r="AJ95" i="6"/>
  <c r="N291" i="6"/>
  <c r="AD291" i="6"/>
  <c r="S291" i="6"/>
  <c r="AI291" i="6"/>
  <c r="Q291" i="6"/>
  <c r="T291" i="6"/>
  <c r="U291" i="6"/>
  <c r="R291" i="6"/>
  <c r="AH291" i="6"/>
  <c r="W291" i="6"/>
  <c r="P291" i="6"/>
  <c r="Y291" i="6"/>
  <c r="AB291" i="6"/>
  <c r="AC291" i="6"/>
  <c r="V291" i="6"/>
  <c r="K291" i="6"/>
  <c r="AA291" i="6"/>
  <c r="X291" i="6"/>
  <c r="AG291" i="6"/>
  <c r="AJ291" i="6"/>
  <c r="Z291" i="6"/>
  <c r="O291" i="6"/>
  <c r="AE291" i="6"/>
  <c r="AF291" i="6"/>
  <c r="L291" i="6"/>
  <c r="M291" i="6"/>
  <c r="V745" i="6"/>
  <c r="K745" i="6"/>
  <c r="AA745" i="6"/>
  <c r="P745" i="6"/>
  <c r="AF745" i="6"/>
  <c r="M745" i="6"/>
  <c r="Z745" i="6"/>
  <c r="O745" i="6"/>
  <c r="AE745" i="6"/>
  <c r="T745" i="6"/>
  <c r="AJ745" i="6"/>
  <c r="AC745" i="6"/>
  <c r="N745" i="6"/>
  <c r="AD745" i="6"/>
  <c r="S745" i="6"/>
  <c r="AI745" i="6"/>
  <c r="X745" i="6"/>
  <c r="U745" i="6"/>
  <c r="AG745" i="6"/>
  <c r="R745" i="6"/>
  <c r="AH745" i="6"/>
  <c r="W745" i="6"/>
  <c r="L745" i="6"/>
  <c r="AB745" i="6"/>
  <c r="Y745" i="6"/>
  <c r="Q745" i="6"/>
  <c r="R213" i="6"/>
  <c r="AH213" i="6"/>
  <c r="W213" i="6"/>
  <c r="L213" i="6"/>
  <c r="AB213" i="6"/>
  <c r="Q213" i="6"/>
  <c r="AG213" i="6"/>
  <c r="V213" i="6"/>
  <c r="K213" i="6"/>
  <c r="AA213" i="6"/>
  <c r="P213" i="6"/>
  <c r="AF213" i="6"/>
  <c r="U213" i="6"/>
  <c r="Z213" i="6"/>
  <c r="O213" i="6"/>
  <c r="AE213" i="6"/>
  <c r="T213" i="6"/>
  <c r="AJ213" i="6"/>
  <c r="Y213" i="6"/>
  <c r="N213" i="6"/>
  <c r="AD213" i="6"/>
  <c r="S213" i="6"/>
  <c r="AI213" i="6"/>
  <c r="X213" i="6"/>
  <c r="M213" i="6"/>
  <c r="AC213" i="6"/>
  <c r="W198" i="6"/>
  <c r="L198" i="6"/>
  <c r="AB198" i="6"/>
  <c r="U198" i="6"/>
  <c r="AD198" i="6"/>
  <c r="R198" i="6"/>
  <c r="K198" i="6"/>
  <c r="AA198" i="6"/>
  <c r="P198" i="6"/>
  <c r="AF198" i="6"/>
  <c r="AC198" i="6"/>
  <c r="Q198" i="6"/>
  <c r="Z198" i="6"/>
  <c r="O198" i="6"/>
  <c r="AE198" i="6"/>
  <c r="T198" i="6"/>
  <c r="AJ198" i="6"/>
  <c r="N198" i="6"/>
  <c r="Y198" i="6"/>
  <c r="AH198" i="6"/>
  <c r="S198" i="6"/>
  <c r="AI198" i="6"/>
  <c r="X198" i="6"/>
  <c r="M198" i="6"/>
  <c r="V198" i="6"/>
  <c r="AG198" i="6"/>
  <c r="Q78" i="6"/>
  <c r="AG78" i="6"/>
  <c r="Z78" i="6"/>
  <c r="X78" i="6"/>
  <c r="AA78" i="6"/>
  <c r="T78" i="6"/>
  <c r="L78" i="6"/>
  <c r="U78" i="6"/>
  <c r="N78" i="6"/>
  <c r="AD78" i="6"/>
  <c r="AF78" i="6"/>
  <c r="AI78" i="6"/>
  <c r="AJ78" i="6"/>
  <c r="Y78" i="6"/>
  <c r="R78" i="6"/>
  <c r="AH78" i="6"/>
  <c r="K78" i="6"/>
  <c r="O78" i="6"/>
  <c r="W78" i="6"/>
  <c r="M78" i="6"/>
  <c r="AC78" i="6"/>
  <c r="V78" i="6"/>
  <c r="P78" i="6"/>
  <c r="S78" i="6"/>
  <c r="AE78" i="6"/>
  <c r="AB78" i="6"/>
  <c r="Q641" i="6"/>
  <c r="AG641" i="6"/>
  <c r="Z641" i="6"/>
  <c r="U641" i="6"/>
  <c r="N641" i="6"/>
  <c r="AD641" i="6"/>
  <c r="Y641" i="6"/>
  <c r="R641" i="6"/>
  <c r="AH641" i="6"/>
  <c r="M641" i="6"/>
  <c r="AC641" i="6"/>
  <c r="V641" i="6"/>
  <c r="K641" i="6"/>
  <c r="O641" i="6"/>
  <c r="AE641" i="6"/>
  <c r="X641" i="6"/>
  <c r="P641" i="6"/>
  <c r="S641" i="6"/>
  <c r="AI641" i="6"/>
  <c r="L641" i="6"/>
  <c r="W641" i="6"/>
  <c r="T641" i="6"/>
  <c r="AB641" i="6"/>
  <c r="AA641" i="6"/>
  <c r="AJ641" i="6"/>
  <c r="AF641" i="6"/>
  <c r="X124" i="6"/>
  <c r="M124" i="6"/>
  <c r="AC124" i="6"/>
  <c r="AH124" i="6"/>
  <c r="AI124" i="6"/>
  <c r="O124" i="6"/>
  <c r="L124" i="6"/>
  <c r="AB124" i="6"/>
  <c r="Q124" i="6"/>
  <c r="AG124" i="6"/>
  <c r="K124" i="6"/>
  <c r="N124" i="6"/>
  <c r="W124" i="6"/>
  <c r="P124" i="6"/>
  <c r="AF124" i="6"/>
  <c r="U124" i="6"/>
  <c r="R124" i="6"/>
  <c r="S124" i="6"/>
  <c r="V124" i="6"/>
  <c r="AE124" i="6"/>
  <c r="T124" i="6"/>
  <c r="AJ124" i="6"/>
  <c r="Y124" i="6"/>
  <c r="Z124" i="6"/>
  <c r="AA124" i="6"/>
  <c r="AD124" i="6"/>
  <c r="Q256" i="6"/>
  <c r="AG256" i="6"/>
  <c r="Z256" i="6"/>
  <c r="W256" i="6"/>
  <c r="AF256" i="6"/>
  <c r="AJ256" i="6"/>
  <c r="AB256" i="6"/>
  <c r="U256" i="6"/>
  <c r="N256" i="6"/>
  <c r="AD256" i="6"/>
  <c r="AE256" i="6"/>
  <c r="S256" i="6"/>
  <c r="K256" i="6"/>
  <c r="Y256" i="6"/>
  <c r="R256" i="6"/>
  <c r="AH256" i="6"/>
  <c r="P256" i="6"/>
  <c r="AI256" i="6"/>
  <c r="AA256" i="6"/>
  <c r="M256" i="6"/>
  <c r="AC256" i="6"/>
  <c r="V256" i="6"/>
  <c r="O256" i="6"/>
  <c r="X256" i="6"/>
  <c r="T256" i="6"/>
  <c r="L256" i="6"/>
  <c r="Q645" i="6"/>
  <c r="AG645" i="6"/>
  <c r="Z645" i="6"/>
  <c r="O645" i="6"/>
  <c r="AE645" i="6"/>
  <c r="AB645" i="6"/>
  <c r="T645" i="6"/>
  <c r="U645" i="6"/>
  <c r="N645" i="6"/>
  <c r="AD645" i="6"/>
  <c r="S645" i="6"/>
  <c r="AI645" i="6"/>
  <c r="P645" i="6"/>
  <c r="Y645" i="6"/>
  <c r="R645" i="6"/>
  <c r="AH645" i="6"/>
  <c r="W645" i="6"/>
  <c r="X645" i="6"/>
  <c r="AF645" i="6"/>
  <c r="M645" i="6"/>
  <c r="AC645" i="6"/>
  <c r="V645" i="6"/>
  <c r="K645" i="6"/>
  <c r="AA645" i="6"/>
  <c r="L645" i="6"/>
  <c r="AJ645" i="6"/>
  <c r="L475" i="6"/>
  <c r="AB475" i="6"/>
  <c r="Q475" i="6"/>
  <c r="AG475" i="6"/>
  <c r="Z475" i="6"/>
  <c r="K475" i="6"/>
  <c r="S475" i="6"/>
  <c r="P475" i="6"/>
  <c r="AF475" i="6"/>
  <c r="U475" i="6"/>
  <c r="N475" i="6"/>
  <c r="AD475" i="6"/>
  <c r="AA475" i="6"/>
  <c r="AI475" i="6"/>
  <c r="T475" i="6"/>
  <c r="AJ475" i="6"/>
  <c r="Y475" i="6"/>
  <c r="R475" i="6"/>
  <c r="AH475" i="6"/>
  <c r="O475" i="6"/>
  <c r="X475" i="6"/>
  <c r="M475" i="6"/>
  <c r="AC475" i="6"/>
  <c r="V475" i="6"/>
  <c r="W475" i="6"/>
  <c r="AE475" i="6"/>
  <c r="U125" i="6"/>
  <c r="N125" i="6"/>
  <c r="AD125" i="6"/>
  <c r="AE125" i="6"/>
  <c r="K125" i="6"/>
  <c r="L125" i="6"/>
  <c r="Y125" i="6"/>
  <c r="R125" i="6"/>
  <c r="AH125" i="6"/>
  <c r="P125" i="6"/>
  <c r="S125" i="6"/>
  <c r="T125" i="6"/>
  <c r="M125" i="6"/>
  <c r="AC125" i="6"/>
  <c r="V125" i="6"/>
  <c r="O125" i="6"/>
  <c r="X125" i="6"/>
  <c r="AA125" i="6"/>
  <c r="AB125" i="6"/>
  <c r="Q125" i="6"/>
  <c r="AG125" i="6"/>
  <c r="Z125" i="6"/>
  <c r="W125" i="6"/>
  <c r="AF125" i="6"/>
  <c r="AI125" i="6"/>
  <c r="AJ125" i="6"/>
  <c r="T203" i="6"/>
  <c r="AJ203" i="6"/>
  <c r="Y203" i="6"/>
  <c r="V203" i="6"/>
  <c r="AE203" i="6"/>
  <c r="K203" i="6"/>
  <c r="X203" i="6"/>
  <c r="M203" i="6"/>
  <c r="AC203" i="6"/>
  <c r="AD203" i="6"/>
  <c r="R203" i="6"/>
  <c r="S203" i="6"/>
  <c r="L203" i="6"/>
  <c r="AB203" i="6"/>
  <c r="Q203" i="6"/>
  <c r="AG203" i="6"/>
  <c r="O203" i="6"/>
  <c r="Z203" i="6"/>
  <c r="AA203" i="6"/>
  <c r="P203" i="6"/>
  <c r="AF203" i="6"/>
  <c r="U203" i="6"/>
  <c r="N203" i="6"/>
  <c r="W203" i="6"/>
  <c r="AH203" i="6"/>
  <c r="AI203" i="6"/>
  <c r="S348" i="6"/>
  <c r="AI348" i="6"/>
  <c r="X348" i="6"/>
  <c r="M348" i="6"/>
  <c r="V348" i="6"/>
  <c r="AG348" i="6"/>
  <c r="O348" i="6"/>
  <c r="AE348" i="6"/>
  <c r="T348" i="6"/>
  <c r="AJ348" i="6"/>
  <c r="N348" i="6"/>
  <c r="Y348" i="6"/>
  <c r="AA348" i="6"/>
  <c r="AF348" i="6"/>
  <c r="Q348" i="6"/>
  <c r="L348" i="6"/>
  <c r="U348" i="6"/>
  <c r="R348" i="6"/>
  <c r="K348" i="6"/>
  <c r="P348" i="6"/>
  <c r="AC348" i="6"/>
  <c r="Z348" i="6"/>
  <c r="W348" i="6"/>
  <c r="AB348" i="6"/>
  <c r="AD348" i="6"/>
  <c r="AH348" i="6"/>
  <c r="N437" i="6"/>
  <c r="AD437" i="6"/>
  <c r="S437" i="6"/>
  <c r="AI437" i="6"/>
  <c r="X437" i="6"/>
  <c r="Y437" i="6"/>
  <c r="AG437" i="6"/>
  <c r="R437" i="6"/>
  <c r="AH437" i="6"/>
  <c r="W437" i="6"/>
  <c r="L437" i="6"/>
  <c r="AB437" i="6"/>
  <c r="M437" i="6"/>
  <c r="U437" i="6"/>
  <c r="V437" i="6"/>
  <c r="K437" i="6"/>
  <c r="AA437" i="6"/>
  <c r="P437" i="6"/>
  <c r="AF437" i="6"/>
  <c r="AC437" i="6"/>
  <c r="Z437" i="6"/>
  <c r="O437" i="6"/>
  <c r="AE437" i="6"/>
  <c r="T437" i="6"/>
  <c r="AJ437" i="6"/>
  <c r="Q437" i="6"/>
  <c r="S434" i="6"/>
  <c r="AI434" i="6"/>
  <c r="X434" i="6"/>
  <c r="M434" i="6"/>
  <c r="AC434" i="6"/>
  <c r="AD434" i="6"/>
  <c r="W434" i="6"/>
  <c r="L434" i="6"/>
  <c r="AB434" i="6"/>
  <c r="Q434" i="6"/>
  <c r="AG434" i="6"/>
  <c r="R434" i="6"/>
  <c r="K434" i="6"/>
  <c r="AA434" i="6"/>
  <c r="P434" i="6"/>
  <c r="AF434" i="6"/>
  <c r="U434" i="6"/>
  <c r="Z434" i="6"/>
  <c r="AH434" i="6"/>
  <c r="O434" i="6"/>
  <c r="AE434" i="6"/>
  <c r="T434" i="6"/>
  <c r="AJ434" i="6"/>
  <c r="Y434" i="6"/>
  <c r="N434" i="6"/>
  <c r="V434" i="6"/>
  <c r="S603" i="6"/>
  <c r="AI603" i="6"/>
  <c r="X603" i="6"/>
  <c r="M603" i="6"/>
  <c r="AC603" i="6"/>
  <c r="N603" i="6"/>
  <c r="W603" i="6"/>
  <c r="L603" i="6"/>
  <c r="AB603" i="6"/>
  <c r="Q603" i="6"/>
  <c r="AG603" i="6"/>
  <c r="AD603" i="6"/>
  <c r="K603" i="6"/>
  <c r="AA603" i="6"/>
  <c r="P603" i="6"/>
  <c r="AF603" i="6"/>
  <c r="U603" i="6"/>
  <c r="V603" i="6"/>
  <c r="AH603" i="6"/>
  <c r="O603" i="6"/>
  <c r="AE603" i="6"/>
  <c r="T603" i="6"/>
  <c r="AJ603" i="6"/>
  <c r="Y603" i="6"/>
  <c r="Z603" i="6"/>
  <c r="R603" i="6"/>
  <c r="V201" i="6"/>
  <c r="K201" i="6"/>
  <c r="AA201" i="6"/>
  <c r="T201" i="6"/>
  <c r="U201" i="6"/>
  <c r="AF201" i="6"/>
  <c r="Z201" i="6"/>
  <c r="O201" i="6"/>
  <c r="AE201" i="6"/>
  <c r="AB201" i="6"/>
  <c r="AC201" i="6"/>
  <c r="Q201" i="6"/>
  <c r="N201" i="6"/>
  <c r="AD201" i="6"/>
  <c r="S201" i="6"/>
  <c r="AI201" i="6"/>
  <c r="AJ201" i="6"/>
  <c r="P201" i="6"/>
  <c r="Y201" i="6"/>
  <c r="R201" i="6"/>
  <c r="AH201" i="6"/>
  <c r="W201" i="6"/>
  <c r="L201" i="6"/>
  <c r="M201" i="6"/>
  <c r="X201" i="6"/>
  <c r="AG201" i="6"/>
  <c r="S356" i="6"/>
  <c r="AI356" i="6"/>
  <c r="X356" i="6"/>
  <c r="M356" i="6"/>
  <c r="V356" i="6"/>
  <c r="AG356" i="6"/>
  <c r="W356" i="6"/>
  <c r="L356" i="6"/>
  <c r="AB356" i="6"/>
  <c r="U356" i="6"/>
  <c r="AD356" i="6"/>
  <c r="R356" i="6"/>
  <c r="K356" i="6"/>
  <c r="AA356" i="6"/>
  <c r="P356" i="6"/>
  <c r="AF356" i="6"/>
  <c r="AC356" i="6"/>
  <c r="Q356" i="6"/>
  <c r="Z356" i="6"/>
  <c r="O356" i="6"/>
  <c r="AE356" i="6"/>
  <c r="T356" i="6"/>
  <c r="AJ356" i="6"/>
  <c r="N356" i="6"/>
  <c r="Y356" i="6"/>
  <c r="AH356" i="6"/>
  <c r="L345" i="6"/>
  <c r="AB345" i="6"/>
  <c r="Q345" i="6"/>
  <c r="AG345" i="6"/>
  <c r="O345" i="6"/>
  <c r="Z345" i="6"/>
  <c r="AA345" i="6"/>
  <c r="P345" i="6"/>
  <c r="AF345" i="6"/>
  <c r="U345" i="6"/>
  <c r="N345" i="6"/>
  <c r="W345" i="6"/>
  <c r="AH345" i="6"/>
  <c r="AI345" i="6"/>
  <c r="T345" i="6"/>
  <c r="AJ345" i="6"/>
  <c r="Y345" i="6"/>
  <c r="V345" i="6"/>
  <c r="AE345" i="6"/>
  <c r="K345" i="6"/>
  <c r="X345" i="6"/>
  <c r="M345" i="6"/>
  <c r="AC345" i="6"/>
  <c r="AD345" i="6"/>
  <c r="R345" i="6"/>
  <c r="S345" i="6"/>
  <c r="Y25" i="6"/>
  <c r="R25" i="6"/>
  <c r="AF25" i="6"/>
  <c r="AH25" i="6"/>
  <c r="AE25" i="6"/>
  <c r="AJ25" i="6"/>
  <c r="M25" i="6"/>
  <c r="AC25" i="6"/>
  <c r="O25" i="6"/>
  <c r="P25" i="6"/>
  <c r="S25" i="6"/>
  <c r="K25" i="6"/>
  <c r="X25" i="6"/>
  <c r="Q25" i="6"/>
  <c r="AG25" i="6"/>
  <c r="V25" i="6"/>
  <c r="W25" i="6"/>
  <c r="AD25" i="6"/>
  <c r="AI25" i="6"/>
  <c r="Z25" i="6"/>
  <c r="U25" i="6"/>
  <c r="N25" i="6"/>
  <c r="AA25" i="6"/>
  <c r="AB25" i="6"/>
  <c r="T25" i="6"/>
  <c r="L25" i="6"/>
  <c r="Q129" i="6"/>
  <c r="AG129" i="6"/>
  <c r="Z129" i="6"/>
  <c r="S129" i="6"/>
  <c r="T129" i="6"/>
  <c r="W129" i="6"/>
  <c r="AF129" i="6"/>
  <c r="U129" i="6"/>
  <c r="N129" i="6"/>
  <c r="AD129" i="6"/>
  <c r="AA129" i="6"/>
  <c r="AB129" i="6"/>
  <c r="AE129" i="6"/>
  <c r="Y129" i="6"/>
  <c r="R129" i="6"/>
  <c r="AH129" i="6"/>
  <c r="AI129" i="6"/>
  <c r="AJ129" i="6"/>
  <c r="P129" i="6"/>
  <c r="M129" i="6"/>
  <c r="AC129" i="6"/>
  <c r="V129" i="6"/>
  <c r="K129" i="6"/>
  <c r="L129" i="6"/>
  <c r="O129" i="6"/>
  <c r="X129" i="6"/>
  <c r="T736" i="6"/>
  <c r="AJ736" i="6"/>
  <c r="Y736" i="6"/>
  <c r="R736" i="6"/>
  <c r="AH736" i="6"/>
  <c r="O736" i="6"/>
  <c r="X736" i="6"/>
  <c r="M736" i="6"/>
  <c r="AC736" i="6"/>
  <c r="V736" i="6"/>
  <c r="W736" i="6"/>
  <c r="AE736" i="6"/>
  <c r="L736" i="6"/>
  <c r="AB736" i="6"/>
  <c r="Q736" i="6"/>
  <c r="AG736" i="6"/>
  <c r="Z736" i="6"/>
  <c r="K736" i="6"/>
  <c r="S736" i="6"/>
  <c r="P736" i="6"/>
  <c r="AF736" i="6"/>
  <c r="U736" i="6"/>
  <c r="N736" i="6"/>
  <c r="AD736" i="6"/>
  <c r="AA736" i="6"/>
  <c r="AI736" i="6"/>
  <c r="Z185" i="6"/>
  <c r="O185" i="6"/>
  <c r="AE185" i="6"/>
  <c r="AB185" i="6"/>
  <c r="AC185" i="6"/>
  <c r="Q185" i="6"/>
  <c r="N185" i="6"/>
  <c r="AD185" i="6"/>
  <c r="S185" i="6"/>
  <c r="AI185" i="6"/>
  <c r="AJ185" i="6"/>
  <c r="P185" i="6"/>
  <c r="Y185" i="6"/>
  <c r="R185" i="6"/>
  <c r="AH185" i="6"/>
  <c r="W185" i="6"/>
  <c r="L185" i="6"/>
  <c r="M185" i="6"/>
  <c r="X185" i="6"/>
  <c r="AG185" i="6"/>
  <c r="V185" i="6"/>
  <c r="K185" i="6"/>
  <c r="AA185" i="6"/>
  <c r="T185" i="6"/>
  <c r="U185" i="6"/>
  <c r="AF185" i="6"/>
  <c r="R209" i="6"/>
  <c r="AH209" i="6"/>
  <c r="W209" i="6"/>
  <c r="L209" i="6"/>
  <c r="AB209" i="6"/>
  <c r="Q209" i="6"/>
  <c r="AG209" i="6"/>
  <c r="V209" i="6"/>
  <c r="K209" i="6"/>
  <c r="AA209" i="6"/>
  <c r="P209" i="6"/>
  <c r="AF209" i="6"/>
  <c r="U209" i="6"/>
  <c r="Z209" i="6"/>
  <c r="O209" i="6"/>
  <c r="AE209" i="6"/>
  <c r="T209" i="6"/>
  <c r="AJ209" i="6"/>
  <c r="Y209" i="6"/>
  <c r="N209" i="6"/>
  <c r="AD209" i="6"/>
  <c r="S209" i="6"/>
  <c r="AI209" i="6"/>
  <c r="X209" i="6"/>
  <c r="M209" i="6"/>
  <c r="AC209" i="6"/>
  <c r="X612" i="6"/>
  <c r="M612" i="6"/>
  <c r="AC612" i="6"/>
  <c r="V612" i="6"/>
  <c r="S612" i="6"/>
  <c r="AA612" i="6"/>
  <c r="L612" i="6"/>
  <c r="AB612" i="6"/>
  <c r="Q612" i="6"/>
  <c r="AG612" i="6"/>
  <c r="Z612" i="6"/>
  <c r="AI612" i="6"/>
  <c r="O612" i="6"/>
  <c r="P612" i="6"/>
  <c r="AF612" i="6"/>
  <c r="U612" i="6"/>
  <c r="N612" i="6"/>
  <c r="AD612" i="6"/>
  <c r="W612" i="6"/>
  <c r="AE612" i="6"/>
  <c r="T612" i="6"/>
  <c r="AJ612" i="6"/>
  <c r="Y612" i="6"/>
  <c r="R612" i="6"/>
  <c r="AH612" i="6"/>
  <c r="K612" i="6"/>
  <c r="Y625" i="6"/>
  <c r="R625" i="6"/>
  <c r="AH625" i="6"/>
  <c r="W625" i="6"/>
  <c r="T625" i="6"/>
  <c r="AB625" i="6"/>
  <c r="M625" i="6"/>
  <c r="AC625" i="6"/>
  <c r="V625" i="6"/>
  <c r="K625" i="6"/>
  <c r="AA625" i="6"/>
  <c r="AJ625" i="6"/>
  <c r="P625" i="6"/>
  <c r="Q625" i="6"/>
  <c r="AG625" i="6"/>
  <c r="Z625" i="6"/>
  <c r="O625" i="6"/>
  <c r="AE625" i="6"/>
  <c r="X625" i="6"/>
  <c r="AF625" i="6"/>
  <c r="U625" i="6"/>
  <c r="N625" i="6"/>
  <c r="AD625" i="6"/>
  <c r="S625" i="6"/>
  <c r="AI625" i="6"/>
  <c r="L625" i="6"/>
  <c r="U720" i="6"/>
  <c r="N720" i="6"/>
  <c r="AD720" i="6"/>
  <c r="S720" i="6"/>
  <c r="AI720" i="6"/>
  <c r="AB720" i="6"/>
  <c r="Y720" i="6"/>
  <c r="R720" i="6"/>
  <c r="AH720" i="6"/>
  <c r="W720" i="6"/>
  <c r="X720" i="6"/>
  <c r="AF720" i="6"/>
  <c r="M720" i="6"/>
  <c r="AC720" i="6"/>
  <c r="V720" i="6"/>
  <c r="K720" i="6"/>
  <c r="AA720" i="6"/>
  <c r="P720" i="6"/>
  <c r="T720" i="6"/>
  <c r="Q720" i="6"/>
  <c r="AG720" i="6"/>
  <c r="Z720" i="6"/>
  <c r="O720" i="6"/>
  <c r="AE720" i="6"/>
  <c r="L720" i="6"/>
  <c r="AJ720" i="6"/>
  <c r="M541" i="6"/>
  <c r="AC541" i="6"/>
  <c r="V541" i="6"/>
  <c r="K541" i="6"/>
  <c r="AA541" i="6"/>
  <c r="AF541" i="6"/>
  <c r="X541" i="6"/>
  <c r="Q541" i="6"/>
  <c r="AG541" i="6"/>
  <c r="Z541" i="6"/>
  <c r="O541" i="6"/>
  <c r="AE541" i="6"/>
  <c r="T541" i="6"/>
  <c r="AB541" i="6"/>
  <c r="U541" i="6"/>
  <c r="N541" i="6"/>
  <c r="AD541" i="6"/>
  <c r="S541" i="6"/>
  <c r="AI541" i="6"/>
  <c r="AJ541" i="6"/>
  <c r="Y541" i="6"/>
  <c r="R541" i="6"/>
  <c r="AH541" i="6"/>
  <c r="W541" i="6"/>
  <c r="P541" i="6"/>
  <c r="L541" i="6"/>
  <c r="K316" i="6"/>
  <c r="AA316" i="6"/>
  <c r="P316" i="6"/>
  <c r="AF316" i="6"/>
  <c r="AC316" i="6"/>
  <c r="Q316" i="6"/>
  <c r="Z316" i="6"/>
  <c r="O316" i="6"/>
  <c r="AE316" i="6"/>
  <c r="T316" i="6"/>
  <c r="AJ316" i="6"/>
  <c r="N316" i="6"/>
  <c r="Y316" i="6"/>
  <c r="AH316" i="6"/>
  <c r="S316" i="6"/>
  <c r="AI316" i="6"/>
  <c r="X316" i="6"/>
  <c r="M316" i="6"/>
  <c r="V316" i="6"/>
  <c r="AG316" i="6"/>
  <c r="W316" i="6"/>
  <c r="L316" i="6"/>
  <c r="AB316" i="6"/>
  <c r="U316" i="6"/>
  <c r="AD316" i="6"/>
  <c r="R316" i="6"/>
  <c r="M369" i="6"/>
  <c r="AC369" i="6"/>
  <c r="V369" i="6"/>
  <c r="L369" i="6"/>
  <c r="O369" i="6"/>
  <c r="X369" i="6"/>
  <c r="K369" i="6"/>
  <c r="Q369" i="6"/>
  <c r="AG369" i="6"/>
  <c r="Z369" i="6"/>
  <c r="T369" i="6"/>
  <c r="W369" i="6"/>
  <c r="AF369" i="6"/>
  <c r="S369" i="6"/>
  <c r="U369" i="6"/>
  <c r="N369" i="6"/>
  <c r="AD369" i="6"/>
  <c r="AB369" i="6"/>
  <c r="AE369" i="6"/>
  <c r="AA369" i="6"/>
  <c r="Y369" i="6"/>
  <c r="R369" i="6"/>
  <c r="AH369" i="6"/>
  <c r="AJ369" i="6"/>
  <c r="P369" i="6"/>
  <c r="AI369" i="6"/>
  <c r="L679" i="6"/>
  <c r="AB679" i="6"/>
  <c r="Q679" i="6"/>
  <c r="AG679" i="6"/>
  <c r="Z679" i="6"/>
  <c r="AA679" i="6"/>
  <c r="S679" i="6"/>
  <c r="P679" i="6"/>
  <c r="AF679" i="6"/>
  <c r="U679" i="6"/>
  <c r="N679" i="6"/>
  <c r="AD679" i="6"/>
  <c r="AI679" i="6"/>
  <c r="W679" i="6"/>
  <c r="AJ679" i="6"/>
  <c r="R679" i="6"/>
  <c r="O679" i="6"/>
  <c r="T679" i="6"/>
  <c r="AH679" i="6"/>
  <c r="X679" i="6"/>
  <c r="K679" i="6"/>
  <c r="M679" i="6"/>
  <c r="V679" i="6"/>
  <c r="AE679" i="6"/>
  <c r="Y679" i="6"/>
  <c r="AC679" i="6"/>
  <c r="U212" i="6"/>
  <c r="N212" i="6"/>
  <c r="AD212" i="6"/>
  <c r="S212" i="6"/>
  <c r="AI212" i="6"/>
  <c r="X212" i="6"/>
  <c r="M212" i="6"/>
  <c r="K212" i="6"/>
  <c r="P212" i="6"/>
  <c r="Y212" i="6"/>
  <c r="R212" i="6"/>
  <c r="AH212" i="6"/>
  <c r="W212" i="6"/>
  <c r="L212" i="6"/>
  <c r="AB212" i="6"/>
  <c r="AC212" i="6"/>
  <c r="V212" i="6"/>
  <c r="AA212" i="6"/>
  <c r="AF212" i="6"/>
  <c r="Q212" i="6"/>
  <c r="AE212" i="6"/>
  <c r="Z212" i="6"/>
  <c r="AG212" i="6"/>
  <c r="T212" i="6"/>
  <c r="AJ212" i="6"/>
  <c r="O212" i="6"/>
  <c r="O599" i="6"/>
  <c r="AE599" i="6"/>
  <c r="T599" i="6"/>
  <c r="AJ599" i="6"/>
  <c r="Y599" i="6"/>
  <c r="AH599" i="6"/>
  <c r="AD599" i="6"/>
  <c r="S599" i="6"/>
  <c r="AI599" i="6"/>
  <c r="X599" i="6"/>
  <c r="M599" i="6"/>
  <c r="AC599" i="6"/>
  <c r="V599" i="6"/>
  <c r="W599" i="6"/>
  <c r="L599" i="6"/>
  <c r="AB599" i="6"/>
  <c r="Q599" i="6"/>
  <c r="AG599" i="6"/>
  <c r="Z599" i="6"/>
  <c r="K599" i="6"/>
  <c r="AA599" i="6"/>
  <c r="P599" i="6"/>
  <c r="AF599" i="6"/>
  <c r="U599" i="6"/>
  <c r="R599" i="6"/>
  <c r="N599" i="6"/>
  <c r="N118" i="6"/>
  <c r="AD118" i="6"/>
  <c r="S118" i="6"/>
  <c r="AI118" i="6"/>
  <c r="AJ118" i="6"/>
  <c r="P118" i="6"/>
  <c r="Y118" i="6"/>
  <c r="R118" i="6"/>
  <c r="AH118" i="6"/>
  <c r="W118" i="6"/>
  <c r="L118" i="6"/>
  <c r="M118" i="6"/>
  <c r="X118" i="6"/>
  <c r="AG118" i="6"/>
  <c r="V118" i="6"/>
  <c r="K118" i="6"/>
  <c r="AA118" i="6"/>
  <c r="T118" i="6"/>
  <c r="U118" i="6"/>
  <c r="AF118" i="6"/>
  <c r="Z118" i="6"/>
  <c r="O118" i="6"/>
  <c r="AE118" i="6"/>
  <c r="AB118" i="6"/>
  <c r="AC118" i="6"/>
  <c r="Q118" i="6"/>
  <c r="L227" i="6"/>
  <c r="AB227" i="6"/>
  <c r="Q227" i="6"/>
  <c r="AG227" i="6"/>
  <c r="W227" i="6"/>
  <c r="V227" i="6"/>
  <c r="R227" i="6"/>
  <c r="P227" i="6"/>
  <c r="AF227" i="6"/>
  <c r="U227" i="6"/>
  <c r="K227" i="6"/>
  <c r="AA227" i="6"/>
  <c r="Z227" i="6"/>
  <c r="AH227" i="6"/>
  <c r="T227" i="6"/>
  <c r="AJ227" i="6"/>
  <c r="Y227" i="6"/>
  <c r="O227" i="6"/>
  <c r="AE227" i="6"/>
  <c r="N227" i="6"/>
  <c r="X227" i="6"/>
  <c r="M227" i="6"/>
  <c r="AC227" i="6"/>
  <c r="S227" i="6"/>
  <c r="AI227" i="6"/>
  <c r="AD227" i="6"/>
  <c r="M476" i="6"/>
  <c r="AC476" i="6"/>
  <c r="V476" i="6"/>
  <c r="K476" i="6"/>
  <c r="AA476" i="6"/>
  <c r="AB476" i="6"/>
  <c r="AJ476" i="6"/>
  <c r="Q476" i="6"/>
  <c r="AG476" i="6"/>
  <c r="Z476" i="6"/>
  <c r="O476" i="6"/>
  <c r="AE476" i="6"/>
  <c r="P476" i="6"/>
  <c r="X476" i="6"/>
  <c r="U476" i="6"/>
  <c r="N476" i="6"/>
  <c r="AD476" i="6"/>
  <c r="S476" i="6"/>
  <c r="AI476" i="6"/>
  <c r="AF476" i="6"/>
  <c r="Y476" i="6"/>
  <c r="R476" i="6"/>
  <c r="AH476" i="6"/>
  <c r="W476" i="6"/>
  <c r="L476" i="6"/>
  <c r="T476" i="6"/>
  <c r="L152" i="6"/>
  <c r="K152" i="6"/>
  <c r="AC152" i="6"/>
  <c r="Z152" i="6"/>
  <c r="AE152" i="6"/>
  <c r="Q152" i="6"/>
  <c r="AB152" i="6"/>
  <c r="P152" i="6"/>
  <c r="N152" i="6"/>
  <c r="AG152" i="6"/>
  <c r="AD152" i="6"/>
  <c r="M152" i="6"/>
  <c r="AA152" i="6"/>
  <c r="AJ152" i="6"/>
  <c r="T152" i="6"/>
  <c r="S152" i="6"/>
  <c r="O152" i="6"/>
  <c r="AH152" i="6"/>
  <c r="W152" i="6"/>
  <c r="AI152" i="6"/>
  <c r="X152" i="6"/>
  <c r="Y152" i="6"/>
  <c r="U152" i="6"/>
  <c r="V152" i="6"/>
  <c r="AF152" i="6"/>
  <c r="R152" i="6"/>
  <c r="L588" i="6"/>
  <c r="AB588" i="6"/>
  <c r="Q588" i="6"/>
  <c r="AG588" i="6"/>
  <c r="Z588" i="6"/>
  <c r="AA588" i="6"/>
  <c r="AI588" i="6"/>
  <c r="P588" i="6"/>
  <c r="AF588" i="6"/>
  <c r="U588" i="6"/>
  <c r="N588" i="6"/>
  <c r="AD588" i="6"/>
  <c r="O588" i="6"/>
  <c r="W588" i="6"/>
  <c r="T588" i="6"/>
  <c r="AJ588" i="6"/>
  <c r="Y588" i="6"/>
  <c r="R588" i="6"/>
  <c r="AH588" i="6"/>
  <c r="AE588" i="6"/>
  <c r="X588" i="6"/>
  <c r="M588" i="6"/>
  <c r="AC588" i="6"/>
  <c r="V588" i="6"/>
  <c r="K588" i="6"/>
  <c r="S588" i="6"/>
  <c r="T404" i="6"/>
  <c r="AJ404" i="6"/>
  <c r="Y404" i="6"/>
  <c r="S404" i="6"/>
  <c r="V404" i="6"/>
  <c r="AE404" i="6"/>
  <c r="X404" i="6"/>
  <c r="M404" i="6"/>
  <c r="AC404" i="6"/>
  <c r="AA404" i="6"/>
  <c r="AD404" i="6"/>
  <c r="R404" i="6"/>
  <c r="L404" i="6"/>
  <c r="AB404" i="6"/>
  <c r="Q404" i="6"/>
  <c r="AG404" i="6"/>
  <c r="AI404" i="6"/>
  <c r="O404" i="6"/>
  <c r="Z404" i="6"/>
  <c r="P404" i="6"/>
  <c r="AF404" i="6"/>
  <c r="U404" i="6"/>
  <c r="K404" i="6"/>
  <c r="N404" i="6"/>
  <c r="W404" i="6"/>
  <c r="AH404" i="6"/>
  <c r="S508" i="6"/>
  <c r="AB508" i="6"/>
  <c r="U508" i="6"/>
  <c r="L508" i="6"/>
  <c r="AD508" i="6"/>
  <c r="AE508" i="6"/>
  <c r="N508" i="6"/>
  <c r="AF508" i="6"/>
  <c r="Y508" i="6"/>
  <c r="Q508" i="6"/>
  <c r="AH508" i="6"/>
  <c r="R508" i="6"/>
  <c r="K508" i="6"/>
  <c r="T508" i="6"/>
  <c r="AJ508" i="6"/>
  <c r="AC508" i="6"/>
  <c r="V508" i="6"/>
  <c r="AA508" i="6"/>
  <c r="AI508" i="6"/>
  <c r="O508" i="6"/>
  <c r="X508" i="6"/>
  <c r="P508" i="6"/>
  <c r="AG508" i="6"/>
  <c r="Z508" i="6"/>
  <c r="M508" i="6"/>
  <c r="W508" i="6"/>
  <c r="K324" i="6"/>
  <c r="AA324" i="6"/>
  <c r="P324" i="6"/>
  <c r="AF324" i="6"/>
  <c r="AC324" i="6"/>
  <c r="Q324" i="6"/>
  <c r="Z324" i="6"/>
  <c r="O324" i="6"/>
  <c r="AE324" i="6"/>
  <c r="T324" i="6"/>
  <c r="AJ324" i="6"/>
  <c r="N324" i="6"/>
  <c r="Y324" i="6"/>
  <c r="AH324" i="6"/>
  <c r="S324" i="6"/>
  <c r="AI324" i="6"/>
  <c r="X324" i="6"/>
  <c r="M324" i="6"/>
  <c r="V324" i="6"/>
  <c r="AG324" i="6"/>
  <c r="W324" i="6"/>
  <c r="L324" i="6"/>
  <c r="AB324" i="6"/>
  <c r="U324" i="6"/>
  <c r="AD324" i="6"/>
  <c r="R324" i="6"/>
  <c r="L419" i="6"/>
  <c r="AB419" i="6"/>
  <c r="Q419" i="6"/>
  <c r="AG419" i="6"/>
  <c r="Z419" i="6"/>
  <c r="AE419" i="6"/>
  <c r="K419" i="6"/>
  <c r="P419" i="6"/>
  <c r="AF419" i="6"/>
  <c r="U419" i="6"/>
  <c r="N419" i="6"/>
  <c r="AD419" i="6"/>
  <c r="S419" i="6"/>
  <c r="AA419" i="6"/>
  <c r="T419" i="6"/>
  <c r="AJ419" i="6"/>
  <c r="Y419" i="6"/>
  <c r="R419" i="6"/>
  <c r="AH419" i="6"/>
  <c r="AI419" i="6"/>
  <c r="X419" i="6"/>
  <c r="M419" i="6"/>
  <c r="AC419" i="6"/>
  <c r="V419" i="6"/>
  <c r="O419" i="6"/>
  <c r="W419" i="6"/>
  <c r="U561" i="6"/>
  <c r="N561" i="6"/>
  <c r="AD561" i="6"/>
  <c r="S561" i="6"/>
  <c r="AI561" i="6"/>
  <c r="X561" i="6"/>
  <c r="Y561" i="6"/>
  <c r="R561" i="6"/>
  <c r="AH561" i="6"/>
  <c r="W561" i="6"/>
  <c r="T561" i="6"/>
  <c r="P561" i="6"/>
  <c r="M561" i="6"/>
  <c r="AC561" i="6"/>
  <c r="V561" i="6"/>
  <c r="K561" i="6"/>
  <c r="AA561" i="6"/>
  <c r="AJ561" i="6"/>
  <c r="L561" i="6"/>
  <c r="Q561" i="6"/>
  <c r="AG561" i="6"/>
  <c r="Z561" i="6"/>
  <c r="O561" i="6"/>
  <c r="AE561" i="6"/>
  <c r="AF561" i="6"/>
  <c r="AB561" i="6"/>
  <c r="V18" i="6"/>
  <c r="K18" i="6"/>
  <c r="AA18" i="6"/>
  <c r="T18" i="6"/>
  <c r="U18" i="6"/>
  <c r="Q18" i="6"/>
  <c r="Z18" i="6"/>
  <c r="O18" i="6"/>
  <c r="AE18" i="6"/>
  <c r="AB18" i="6"/>
  <c r="AC18" i="6"/>
  <c r="AG18" i="6"/>
  <c r="N18" i="6"/>
  <c r="AD18" i="6"/>
  <c r="S18" i="6"/>
  <c r="AI18" i="6"/>
  <c r="AJ18" i="6"/>
  <c r="P18" i="6"/>
  <c r="X18" i="6"/>
  <c r="R18" i="6"/>
  <c r="AH18" i="6"/>
  <c r="W18" i="6"/>
  <c r="L18" i="6"/>
  <c r="M18" i="6"/>
  <c r="AF18" i="6"/>
  <c r="Y18" i="6"/>
  <c r="L691" i="6"/>
  <c r="AB691" i="6"/>
  <c r="Q691" i="6"/>
  <c r="AG691" i="6"/>
  <c r="Z691" i="6"/>
  <c r="O691" i="6"/>
  <c r="AA691" i="6"/>
  <c r="P691" i="6"/>
  <c r="AF691" i="6"/>
  <c r="U691" i="6"/>
  <c r="N691" i="6"/>
  <c r="AD691" i="6"/>
  <c r="AE691" i="6"/>
  <c r="AI691" i="6"/>
  <c r="T691" i="6"/>
  <c r="AJ691" i="6"/>
  <c r="Y691" i="6"/>
  <c r="R691" i="6"/>
  <c r="AH691" i="6"/>
  <c r="S691" i="6"/>
  <c r="X691" i="6"/>
  <c r="M691" i="6"/>
  <c r="AC691" i="6"/>
  <c r="V691" i="6"/>
  <c r="W691" i="6"/>
  <c r="K691" i="6"/>
  <c r="M94" i="6"/>
  <c r="AC94" i="6"/>
  <c r="V94" i="6"/>
  <c r="P94" i="6"/>
  <c r="S94" i="6"/>
  <c r="AE94" i="6"/>
  <c r="L94" i="6"/>
  <c r="Q94" i="6"/>
  <c r="AG94" i="6"/>
  <c r="Z94" i="6"/>
  <c r="X94" i="6"/>
  <c r="AA94" i="6"/>
  <c r="T94" i="6"/>
  <c r="AB94" i="6"/>
  <c r="U94" i="6"/>
  <c r="N94" i="6"/>
  <c r="AD94" i="6"/>
  <c r="AF94" i="6"/>
  <c r="AI94" i="6"/>
  <c r="AJ94" i="6"/>
  <c r="Y94" i="6"/>
  <c r="R94" i="6"/>
  <c r="AH94" i="6"/>
  <c r="K94" i="6"/>
  <c r="O94" i="6"/>
  <c r="W94" i="6"/>
  <c r="S611" i="6"/>
  <c r="AI611" i="6"/>
  <c r="X611" i="6"/>
  <c r="M611" i="6"/>
  <c r="AC611" i="6"/>
  <c r="R611" i="6"/>
  <c r="W611" i="6"/>
  <c r="L611" i="6"/>
  <c r="AB611" i="6"/>
  <c r="Q611" i="6"/>
  <c r="AG611" i="6"/>
  <c r="AH611" i="6"/>
  <c r="K611" i="6"/>
  <c r="AA611" i="6"/>
  <c r="P611" i="6"/>
  <c r="AF611" i="6"/>
  <c r="U611" i="6"/>
  <c r="N611" i="6"/>
  <c r="V611" i="6"/>
  <c r="O611" i="6"/>
  <c r="AE611" i="6"/>
  <c r="T611" i="6"/>
  <c r="AJ611" i="6"/>
  <c r="Y611" i="6"/>
  <c r="AD611" i="6"/>
  <c r="Z611" i="6"/>
  <c r="K493" i="6"/>
  <c r="AA493" i="6"/>
  <c r="P493" i="6"/>
  <c r="AF493" i="6"/>
  <c r="AC493" i="6"/>
  <c r="Q493" i="6"/>
  <c r="AH493" i="6"/>
  <c r="O493" i="6"/>
  <c r="AE493" i="6"/>
  <c r="T493" i="6"/>
  <c r="AJ493" i="6"/>
  <c r="N493" i="6"/>
  <c r="Y493" i="6"/>
  <c r="R493" i="6"/>
  <c r="S493" i="6"/>
  <c r="AI493" i="6"/>
  <c r="X493" i="6"/>
  <c r="M493" i="6"/>
  <c r="V493" i="6"/>
  <c r="AG493" i="6"/>
  <c r="W493" i="6"/>
  <c r="L493" i="6"/>
  <c r="AB493" i="6"/>
  <c r="U493" i="6"/>
  <c r="AD493" i="6"/>
  <c r="Z493" i="6"/>
  <c r="L751" i="6"/>
  <c r="AB751" i="6"/>
  <c r="Y751" i="6"/>
  <c r="S751" i="6"/>
  <c r="V751" i="6"/>
  <c r="W751" i="6"/>
  <c r="Z751" i="6"/>
  <c r="P751" i="6"/>
  <c r="M751" i="6"/>
  <c r="AC751" i="6"/>
  <c r="AA751" i="6"/>
  <c r="AD751" i="6"/>
  <c r="AE751" i="6"/>
  <c r="AF751" i="6"/>
  <c r="T751" i="6"/>
  <c r="Q751" i="6"/>
  <c r="AG751" i="6"/>
  <c r="AH751" i="6"/>
  <c r="AI751" i="6"/>
  <c r="AJ751" i="6"/>
  <c r="X751" i="6"/>
  <c r="U751" i="6"/>
  <c r="K751" i="6"/>
  <c r="N751" i="6"/>
  <c r="O751" i="6"/>
  <c r="R751" i="6"/>
  <c r="L740" i="6"/>
  <c r="AB740" i="6"/>
  <c r="Q740" i="6"/>
  <c r="AG740" i="6"/>
  <c r="Z740" i="6"/>
  <c r="AA740" i="6"/>
  <c r="AI740" i="6"/>
  <c r="P740" i="6"/>
  <c r="AF740" i="6"/>
  <c r="U740" i="6"/>
  <c r="N740" i="6"/>
  <c r="AD740" i="6"/>
  <c r="O740" i="6"/>
  <c r="W740" i="6"/>
  <c r="T740" i="6"/>
  <c r="AJ740" i="6"/>
  <c r="Y740" i="6"/>
  <c r="R740" i="6"/>
  <c r="AH740" i="6"/>
  <c r="AE740" i="6"/>
  <c r="X740" i="6"/>
  <c r="M740" i="6"/>
  <c r="AC740" i="6"/>
  <c r="V740" i="6"/>
  <c r="K740" i="6"/>
  <c r="S740" i="6"/>
  <c r="T544" i="6"/>
  <c r="AJ544" i="6"/>
  <c r="Y544" i="6"/>
  <c r="R544" i="6"/>
  <c r="AH544" i="6"/>
  <c r="S544" i="6"/>
  <c r="X544" i="6"/>
  <c r="M544" i="6"/>
  <c r="AC544" i="6"/>
  <c r="V544" i="6"/>
  <c r="O544" i="6"/>
  <c r="AI544" i="6"/>
  <c r="L544" i="6"/>
  <c r="AB544" i="6"/>
  <c r="Q544" i="6"/>
  <c r="AG544" i="6"/>
  <c r="Z544" i="6"/>
  <c r="AE544" i="6"/>
  <c r="AA544" i="6"/>
  <c r="P544" i="6"/>
  <c r="AF544" i="6"/>
  <c r="U544" i="6"/>
  <c r="N544" i="6"/>
  <c r="AD544" i="6"/>
  <c r="K544" i="6"/>
  <c r="W544" i="6"/>
  <c r="K154" i="6"/>
  <c r="AA154" i="6"/>
  <c r="P154" i="6"/>
  <c r="AF154" i="6"/>
  <c r="AG154" i="6"/>
  <c r="M154" i="6"/>
  <c r="V154" i="6"/>
  <c r="O154" i="6"/>
  <c r="AE154" i="6"/>
  <c r="T154" i="6"/>
  <c r="AJ154" i="6"/>
  <c r="R154" i="6"/>
  <c r="U154" i="6"/>
  <c r="AD154" i="6"/>
  <c r="S154" i="6"/>
  <c r="AI154" i="6"/>
  <c r="X154" i="6"/>
  <c r="Q154" i="6"/>
  <c r="Z154" i="6"/>
  <c r="AC154" i="6"/>
  <c r="W154" i="6"/>
  <c r="L154" i="6"/>
  <c r="AB154" i="6"/>
  <c r="Y154" i="6"/>
  <c r="AH154" i="6"/>
  <c r="N154" i="6"/>
  <c r="N752" i="6"/>
  <c r="AD752" i="6"/>
  <c r="W752" i="6"/>
  <c r="S752" i="6"/>
  <c r="O752" i="6"/>
  <c r="AJ752" i="6"/>
  <c r="AF752" i="6"/>
  <c r="R752" i="6"/>
  <c r="AH752" i="6"/>
  <c r="AB752" i="6"/>
  <c r="V752" i="6"/>
  <c r="L752" i="6"/>
  <c r="AG752" i="6"/>
  <c r="AC752" i="6"/>
  <c r="Y752" i="6"/>
  <c r="U752" i="6"/>
  <c r="Z752" i="6"/>
  <c r="AI752" i="6"/>
  <c r="K752" i="6"/>
  <c r="Q752" i="6"/>
  <c r="T752" i="6"/>
  <c r="AA752" i="6"/>
  <c r="M752" i="6"/>
  <c r="AE752" i="6"/>
  <c r="X752" i="6"/>
  <c r="P752" i="6"/>
  <c r="L223" i="6"/>
  <c r="AB223" i="6"/>
  <c r="Q223" i="6"/>
  <c r="AG223" i="6"/>
  <c r="W223" i="6"/>
  <c r="R223" i="6"/>
  <c r="N223" i="6"/>
  <c r="P223" i="6"/>
  <c r="AF223" i="6"/>
  <c r="U223" i="6"/>
  <c r="K223" i="6"/>
  <c r="AA223" i="6"/>
  <c r="AH223" i="6"/>
  <c r="AD223" i="6"/>
  <c r="T223" i="6"/>
  <c r="AJ223" i="6"/>
  <c r="Y223" i="6"/>
  <c r="O223" i="6"/>
  <c r="AE223" i="6"/>
  <c r="V223" i="6"/>
  <c r="X223" i="6"/>
  <c r="M223" i="6"/>
  <c r="AC223" i="6"/>
  <c r="S223" i="6"/>
  <c r="AI223" i="6"/>
  <c r="Z223" i="6"/>
  <c r="K123" i="6"/>
  <c r="AA123" i="6"/>
  <c r="P123" i="6"/>
  <c r="AF123" i="6"/>
  <c r="AC123" i="6"/>
  <c r="Q123" i="6"/>
  <c r="Z123" i="6"/>
  <c r="O123" i="6"/>
  <c r="AE123" i="6"/>
  <c r="T123" i="6"/>
  <c r="AJ123" i="6"/>
  <c r="N123" i="6"/>
  <c r="Y123" i="6"/>
  <c r="AH123" i="6"/>
  <c r="S123" i="6"/>
  <c r="AI123" i="6"/>
  <c r="X123" i="6"/>
  <c r="M123" i="6"/>
  <c r="V123" i="6"/>
  <c r="AG123" i="6"/>
  <c r="W123" i="6"/>
  <c r="L123" i="6"/>
  <c r="AB123" i="6"/>
  <c r="U123" i="6"/>
  <c r="AD123" i="6"/>
  <c r="R123" i="6"/>
  <c r="N634" i="6"/>
  <c r="AD634" i="6"/>
  <c r="S634" i="6"/>
  <c r="AI634" i="6"/>
  <c r="X634" i="6"/>
  <c r="Q634" i="6"/>
  <c r="AC634" i="6"/>
  <c r="R634" i="6"/>
  <c r="AH634" i="6"/>
  <c r="W634" i="6"/>
  <c r="L634" i="6"/>
  <c r="AB634" i="6"/>
  <c r="AG634" i="6"/>
  <c r="M634" i="6"/>
  <c r="V634" i="6"/>
  <c r="K634" i="6"/>
  <c r="AA634" i="6"/>
  <c r="P634" i="6"/>
  <c r="AF634" i="6"/>
  <c r="U634" i="6"/>
  <c r="Z634" i="6"/>
  <c r="O634" i="6"/>
  <c r="AE634" i="6"/>
  <c r="T634" i="6"/>
  <c r="AJ634" i="6"/>
  <c r="Y634" i="6"/>
  <c r="N59" i="6"/>
  <c r="AD59" i="6"/>
  <c r="S59" i="6"/>
  <c r="AI59" i="6"/>
  <c r="Q59" i="6"/>
  <c r="T59" i="6"/>
  <c r="U59" i="6"/>
  <c r="R59" i="6"/>
  <c r="AH59" i="6"/>
  <c r="W59" i="6"/>
  <c r="P59" i="6"/>
  <c r="Y59" i="6"/>
  <c r="AB59" i="6"/>
  <c r="AC59" i="6"/>
  <c r="V59" i="6"/>
  <c r="K59" i="6"/>
  <c r="AA59" i="6"/>
  <c r="X59" i="6"/>
  <c r="AG59" i="6"/>
  <c r="AJ59" i="6"/>
  <c r="Z59" i="6"/>
  <c r="O59" i="6"/>
  <c r="AE59" i="6"/>
  <c r="AF59" i="6"/>
  <c r="L59" i="6"/>
  <c r="M59" i="6"/>
  <c r="L498" i="6"/>
  <c r="AB498" i="6"/>
  <c r="Q498" i="6"/>
  <c r="AG498" i="6"/>
  <c r="O498" i="6"/>
  <c r="Z498" i="6"/>
  <c r="AI498" i="6"/>
  <c r="P498" i="6"/>
  <c r="AF498" i="6"/>
  <c r="U498" i="6"/>
  <c r="N498" i="6"/>
  <c r="W498" i="6"/>
  <c r="AH498" i="6"/>
  <c r="K498" i="6"/>
  <c r="T498" i="6"/>
  <c r="AJ498" i="6"/>
  <c r="Y498" i="6"/>
  <c r="V498" i="6"/>
  <c r="AE498" i="6"/>
  <c r="S498" i="6"/>
  <c r="X498" i="6"/>
  <c r="M498" i="6"/>
  <c r="AC498" i="6"/>
  <c r="AD498" i="6"/>
  <c r="R498" i="6"/>
  <c r="AA498" i="6"/>
  <c r="M557" i="6"/>
  <c r="AC557" i="6"/>
  <c r="V557" i="6"/>
  <c r="K557" i="6"/>
  <c r="AA557" i="6"/>
  <c r="AF557" i="6"/>
  <c r="X557" i="6"/>
  <c r="Q557" i="6"/>
  <c r="AG557" i="6"/>
  <c r="Z557" i="6"/>
  <c r="O557" i="6"/>
  <c r="AE557" i="6"/>
  <c r="T557" i="6"/>
  <c r="L557" i="6"/>
  <c r="U557" i="6"/>
  <c r="N557" i="6"/>
  <c r="AD557" i="6"/>
  <c r="S557" i="6"/>
  <c r="AI557" i="6"/>
  <c r="AJ557" i="6"/>
  <c r="Y557" i="6"/>
  <c r="R557" i="6"/>
  <c r="AH557" i="6"/>
  <c r="W557" i="6"/>
  <c r="P557" i="6"/>
  <c r="AB557" i="6"/>
  <c r="V530" i="6"/>
  <c r="K530" i="6"/>
  <c r="AA530" i="6"/>
  <c r="P530" i="6"/>
  <c r="AF530" i="6"/>
  <c r="M530" i="6"/>
  <c r="Z530" i="6"/>
  <c r="O530" i="6"/>
  <c r="AE530" i="6"/>
  <c r="T530" i="6"/>
  <c r="AJ530" i="6"/>
  <c r="AC530" i="6"/>
  <c r="N530" i="6"/>
  <c r="AD530" i="6"/>
  <c r="S530" i="6"/>
  <c r="AI530" i="6"/>
  <c r="X530" i="6"/>
  <c r="Y530" i="6"/>
  <c r="Q530" i="6"/>
  <c r="R530" i="6"/>
  <c r="AH530" i="6"/>
  <c r="W530" i="6"/>
  <c r="L530" i="6"/>
  <c r="AB530" i="6"/>
  <c r="U530" i="6"/>
  <c r="AG530" i="6"/>
  <c r="K336" i="6"/>
  <c r="AA336" i="6"/>
  <c r="P336" i="6"/>
  <c r="AF336" i="6"/>
  <c r="AG336" i="6"/>
  <c r="M336" i="6"/>
  <c r="V336" i="6"/>
  <c r="O336" i="6"/>
  <c r="AE336" i="6"/>
  <c r="T336" i="6"/>
  <c r="AJ336" i="6"/>
  <c r="R336" i="6"/>
  <c r="U336" i="6"/>
  <c r="AD336" i="6"/>
  <c r="S336" i="6"/>
  <c r="AI336" i="6"/>
  <c r="X336" i="6"/>
  <c r="Q336" i="6"/>
  <c r="Z336" i="6"/>
  <c r="AC336" i="6"/>
  <c r="W336" i="6"/>
  <c r="L336" i="6"/>
  <c r="AB336" i="6"/>
  <c r="Y336" i="6"/>
  <c r="AH336" i="6"/>
  <c r="N336" i="6"/>
  <c r="U768" i="6"/>
  <c r="N768" i="6"/>
  <c r="AD768" i="6"/>
  <c r="S768" i="6"/>
  <c r="AI768" i="6"/>
  <c r="T768" i="6"/>
  <c r="Y768" i="6"/>
  <c r="R768" i="6"/>
  <c r="AH768" i="6"/>
  <c r="W768" i="6"/>
  <c r="X768" i="6"/>
  <c r="AJ768" i="6"/>
  <c r="M768" i="6"/>
  <c r="AC768" i="6"/>
  <c r="V768" i="6"/>
  <c r="K768" i="6"/>
  <c r="AA768" i="6"/>
  <c r="L768" i="6"/>
  <c r="P768" i="6"/>
  <c r="Q768" i="6"/>
  <c r="AG768" i="6"/>
  <c r="Z768" i="6"/>
  <c r="O768" i="6"/>
  <c r="AE768" i="6"/>
  <c r="AB768" i="6"/>
  <c r="AF768" i="6"/>
  <c r="M346" i="6"/>
  <c r="AC346" i="6"/>
  <c r="V346" i="6"/>
  <c r="K346" i="6"/>
  <c r="L346" i="6"/>
  <c r="O346" i="6"/>
  <c r="X346" i="6"/>
  <c r="Q346" i="6"/>
  <c r="AG346" i="6"/>
  <c r="Z346" i="6"/>
  <c r="S346" i="6"/>
  <c r="T346" i="6"/>
  <c r="W346" i="6"/>
  <c r="AF346" i="6"/>
  <c r="N346" i="6"/>
  <c r="AA346" i="6"/>
  <c r="AE346" i="6"/>
  <c r="AD346" i="6"/>
  <c r="Y346" i="6"/>
  <c r="AJ346" i="6"/>
  <c r="R346" i="6"/>
  <c r="AI346" i="6"/>
  <c r="P346" i="6"/>
  <c r="U346" i="6"/>
  <c r="AB346" i="6"/>
  <c r="AH346" i="6"/>
  <c r="X415" i="6"/>
  <c r="M415" i="6"/>
  <c r="AC415" i="6"/>
  <c r="V415" i="6"/>
  <c r="K415" i="6"/>
  <c r="S415" i="6"/>
  <c r="L415" i="6"/>
  <c r="AB415" i="6"/>
  <c r="Q415" i="6"/>
  <c r="AG415" i="6"/>
  <c r="Z415" i="6"/>
  <c r="AA415" i="6"/>
  <c r="AI415" i="6"/>
  <c r="T415" i="6"/>
  <c r="R415" i="6"/>
  <c r="AE415" i="6"/>
  <c r="P415" i="6"/>
  <c r="AF415" i="6"/>
  <c r="U415" i="6"/>
  <c r="N415" i="6"/>
  <c r="AD415" i="6"/>
  <c r="O415" i="6"/>
  <c r="W415" i="6"/>
  <c r="AJ415" i="6"/>
  <c r="Y415" i="6"/>
  <c r="AH415" i="6"/>
  <c r="K266" i="6"/>
  <c r="AA266" i="6"/>
  <c r="O266" i="6"/>
  <c r="AE266" i="6"/>
  <c r="T266" i="6"/>
  <c r="AJ266" i="6"/>
  <c r="R266" i="6"/>
  <c r="V266" i="6"/>
  <c r="AD266" i="6"/>
  <c r="S266" i="6"/>
  <c r="AI266" i="6"/>
  <c r="X266" i="6"/>
  <c r="Q266" i="6"/>
  <c r="Z266" i="6"/>
  <c r="M266" i="6"/>
  <c r="AF266" i="6"/>
  <c r="W266" i="6"/>
  <c r="L266" i="6"/>
  <c r="AB266" i="6"/>
  <c r="Y266" i="6"/>
  <c r="AH266" i="6"/>
  <c r="AC266" i="6"/>
  <c r="P266" i="6"/>
  <c r="AG266" i="6"/>
  <c r="U266" i="6"/>
  <c r="N266" i="6"/>
  <c r="U503" i="6"/>
  <c r="N503" i="6"/>
  <c r="AD503" i="6"/>
  <c r="AE503" i="6"/>
  <c r="K503" i="6"/>
  <c r="L503" i="6"/>
  <c r="Y503" i="6"/>
  <c r="R503" i="6"/>
  <c r="AH503" i="6"/>
  <c r="P503" i="6"/>
  <c r="S503" i="6"/>
  <c r="T503" i="6"/>
  <c r="M503" i="6"/>
  <c r="AC503" i="6"/>
  <c r="V503" i="6"/>
  <c r="O503" i="6"/>
  <c r="X503" i="6"/>
  <c r="AA503" i="6"/>
  <c r="AB503" i="6"/>
  <c r="Q503" i="6"/>
  <c r="AG503" i="6"/>
  <c r="Z503" i="6"/>
  <c r="W503" i="6"/>
  <c r="AF503" i="6"/>
  <c r="AI503" i="6"/>
  <c r="AJ503" i="6"/>
  <c r="V22" i="6"/>
  <c r="K22" i="6"/>
  <c r="AA22" i="6"/>
  <c r="X22" i="6"/>
  <c r="AG22" i="6"/>
  <c r="AB22" i="6"/>
  <c r="Z22" i="6"/>
  <c r="O22" i="6"/>
  <c r="AE22" i="6"/>
  <c r="AF22" i="6"/>
  <c r="T22" i="6"/>
  <c r="AC22" i="6"/>
  <c r="N22" i="6"/>
  <c r="AD22" i="6"/>
  <c r="S22" i="6"/>
  <c r="AI22" i="6"/>
  <c r="Q22" i="6"/>
  <c r="AJ22" i="6"/>
  <c r="L22" i="6"/>
  <c r="R22" i="6"/>
  <c r="AH22" i="6"/>
  <c r="W22" i="6"/>
  <c r="P22" i="6"/>
  <c r="Y22" i="6"/>
  <c r="U22" i="6"/>
  <c r="M22" i="6"/>
  <c r="V726" i="6"/>
  <c r="K726" i="6"/>
  <c r="AA726" i="6"/>
  <c r="P726" i="6"/>
  <c r="AF726" i="6"/>
  <c r="U726" i="6"/>
  <c r="Z726" i="6"/>
  <c r="O726" i="6"/>
  <c r="AE726" i="6"/>
  <c r="T726" i="6"/>
  <c r="AJ726" i="6"/>
  <c r="Y726" i="6"/>
  <c r="N726" i="6"/>
  <c r="AD726" i="6"/>
  <c r="S726" i="6"/>
  <c r="AI726" i="6"/>
  <c r="X726" i="6"/>
  <c r="Q726" i="6"/>
  <c r="M726" i="6"/>
  <c r="R726" i="6"/>
  <c r="AH726" i="6"/>
  <c r="W726" i="6"/>
  <c r="L726" i="6"/>
  <c r="AB726" i="6"/>
  <c r="AG726" i="6"/>
  <c r="AC726" i="6"/>
  <c r="M373" i="6"/>
  <c r="AC373" i="6"/>
  <c r="V373" i="6"/>
  <c r="P373" i="6"/>
  <c r="S373" i="6"/>
  <c r="T373" i="6"/>
  <c r="W373" i="6"/>
  <c r="Q373" i="6"/>
  <c r="AG373" i="6"/>
  <c r="Z373" i="6"/>
  <c r="X373" i="6"/>
  <c r="AA373" i="6"/>
  <c r="AB373" i="6"/>
  <c r="AE373" i="6"/>
  <c r="U373" i="6"/>
  <c r="N373" i="6"/>
  <c r="AD373" i="6"/>
  <c r="AF373" i="6"/>
  <c r="AI373" i="6"/>
  <c r="AJ373" i="6"/>
  <c r="Y373" i="6"/>
  <c r="R373" i="6"/>
  <c r="AH373" i="6"/>
  <c r="K373" i="6"/>
  <c r="L373" i="6"/>
  <c r="O373" i="6"/>
  <c r="L199" i="6"/>
  <c r="AB199" i="6"/>
  <c r="Q199" i="6"/>
  <c r="AG199" i="6"/>
  <c r="K199" i="6"/>
  <c r="N199" i="6"/>
  <c r="W199" i="6"/>
  <c r="P199" i="6"/>
  <c r="AF199" i="6"/>
  <c r="U199" i="6"/>
  <c r="R199" i="6"/>
  <c r="S199" i="6"/>
  <c r="V199" i="6"/>
  <c r="AE199" i="6"/>
  <c r="T199" i="6"/>
  <c r="AJ199" i="6"/>
  <c r="Y199" i="6"/>
  <c r="Z199" i="6"/>
  <c r="AA199" i="6"/>
  <c r="AD199" i="6"/>
  <c r="X199" i="6"/>
  <c r="M199" i="6"/>
  <c r="AC199" i="6"/>
  <c r="AH199" i="6"/>
  <c r="AI199" i="6"/>
  <c r="O199" i="6"/>
  <c r="N514" i="6"/>
  <c r="AD514" i="6"/>
  <c r="S514" i="6"/>
  <c r="AI514" i="6"/>
  <c r="X514" i="6"/>
  <c r="Y514" i="6"/>
  <c r="Q514" i="6"/>
  <c r="R514" i="6"/>
  <c r="AH514" i="6"/>
  <c r="W514" i="6"/>
  <c r="L514" i="6"/>
  <c r="AB514" i="6"/>
  <c r="M514" i="6"/>
  <c r="AG514" i="6"/>
  <c r="V514" i="6"/>
  <c r="K514" i="6"/>
  <c r="AA514" i="6"/>
  <c r="P514" i="6"/>
  <c r="AF514" i="6"/>
  <c r="AC514" i="6"/>
  <c r="Z514" i="6"/>
  <c r="O514" i="6"/>
  <c r="AE514" i="6"/>
  <c r="T514" i="6"/>
  <c r="AJ514" i="6"/>
  <c r="U514" i="6"/>
  <c r="M468" i="6"/>
  <c r="AC468" i="6"/>
  <c r="V468" i="6"/>
  <c r="K468" i="6"/>
  <c r="AA468" i="6"/>
  <c r="AJ468" i="6"/>
  <c r="P468" i="6"/>
  <c r="Q468" i="6"/>
  <c r="AG468" i="6"/>
  <c r="Z468" i="6"/>
  <c r="O468" i="6"/>
  <c r="AE468" i="6"/>
  <c r="X468" i="6"/>
  <c r="AF468" i="6"/>
  <c r="U468" i="6"/>
  <c r="N468" i="6"/>
  <c r="AD468" i="6"/>
  <c r="S468" i="6"/>
  <c r="AI468" i="6"/>
  <c r="L468" i="6"/>
  <c r="Y468" i="6"/>
  <c r="R468" i="6"/>
  <c r="AH468" i="6"/>
  <c r="W468" i="6"/>
  <c r="T468" i="6"/>
  <c r="AB468" i="6"/>
  <c r="T695" i="6"/>
  <c r="AJ695" i="6"/>
  <c r="Y695" i="6"/>
  <c r="R695" i="6"/>
  <c r="AH695" i="6"/>
  <c r="O695" i="6"/>
  <c r="X695" i="6"/>
  <c r="M695" i="6"/>
  <c r="AC695" i="6"/>
  <c r="V695" i="6"/>
  <c r="K695" i="6"/>
  <c r="AE695" i="6"/>
  <c r="L695" i="6"/>
  <c r="AB695" i="6"/>
  <c r="Q695" i="6"/>
  <c r="AG695" i="6"/>
  <c r="Z695" i="6"/>
  <c r="AA695" i="6"/>
  <c r="S695" i="6"/>
  <c r="P695" i="6"/>
  <c r="AF695" i="6"/>
  <c r="U695" i="6"/>
  <c r="N695" i="6"/>
  <c r="AD695" i="6"/>
  <c r="AI695" i="6"/>
  <c r="W695" i="6"/>
  <c r="U228" i="6"/>
  <c r="N228" i="6"/>
  <c r="AD228" i="6"/>
  <c r="T228" i="6"/>
  <c r="AJ228" i="6"/>
  <c r="AE228" i="6"/>
  <c r="Y228" i="6"/>
  <c r="R228" i="6"/>
  <c r="AH228" i="6"/>
  <c r="X228" i="6"/>
  <c r="K228" i="6"/>
  <c r="S228" i="6"/>
  <c r="M228" i="6"/>
  <c r="AC228" i="6"/>
  <c r="V228" i="6"/>
  <c r="L228" i="6"/>
  <c r="AB228" i="6"/>
  <c r="AA228" i="6"/>
  <c r="AI228" i="6"/>
  <c r="Q228" i="6"/>
  <c r="AG228" i="6"/>
  <c r="Z228" i="6"/>
  <c r="P228" i="6"/>
  <c r="AF228" i="6"/>
  <c r="O228" i="6"/>
  <c r="W228" i="6"/>
  <c r="K186" i="6"/>
  <c r="AA186" i="6"/>
  <c r="P186" i="6"/>
  <c r="AF186" i="6"/>
  <c r="AG186" i="6"/>
  <c r="M186" i="6"/>
  <c r="V186" i="6"/>
  <c r="O186" i="6"/>
  <c r="AE186" i="6"/>
  <c r="T186" i="6"/>
  <c r="AJ186" i="6"/>
  <c r="R186" i="6"/>
  <c r="U186" i="6"/>
  <c r="AD186" i="6"/>
  <c r="S186" i="6"/>
  <c r="AI186" i="6"/>
  <c r="X186" i="6"/>
  <c r="Q186" i="6"/>
  <c r="Z186" i="6"/>
  <c r="AC186" i="6"/>
  <c r="W186" i="6"/>
  <c r="L186" i="6"/>
  <c r="AB186" i="6"/>
  <c r="Y186" i="6"/>
  <c r="AH186" i="6"/>
  <c r="N186" i="6"/>
  <c r="K418" i="6"/>
  <c r="AA418" i="6"/>
  <c r="P418" i="6"/>
  <c r="AF418" i="6"/>
  <c r="U418" i="6"/>
  <c r="Z418" i="6"/>
  <c r="AH418" i="6"/>
  <c r="O418" i="6"/>
  <c r="AE418" i="6"/>
  <c r="T418" i="6"/>
  <c r="AJ418" i="6"/>
  <c r="Y418" i="6"/>
  <c r="N418" i="6"/>
  <c r="V418" i="6"/>
  <c r="S418" i="6"/>
  <c r="AI418" i="6"/>
  <c r="X418" i="6"/>
  <c r="M418" i="6"/>
  <c r="AC418" i="6"/>
  <c r="AD418" i="6"/>
  <c r="W418" i="6"/>
  <c r="L418" i="6"/>
  <c r="AB418" i="6"/>
  <c r="Q418" i="6"/>
  <c r="AG418" i="6"/>
  <c r="R418" i="6"/>
  <c r="M358" i="6"/>
  <c r="AC358" i="6"/>
  <c r="V358" i="6"/>
  <c r="O358" i="6"/>
  <c r="X358" i="6"/>
  <c r="AA358" i="6"/>
  <c r="AB358" i="6"/>
  <c r="Q358" i="6"/>
  <c r="AG358" i="6"/>
  <c r="Z358" i="6"/>
  <c r="W358" i="6"/>
  <c r="AF358" i="6"/>
  <c r="AI358" i="6"/>
  <c r="AJ358" i="6"/>
  <c r="U358" i="6"/>
  <c r="N358" i="6"/>
  <c r="AD358" i="6"/>
  <c r="AE358" i="6"/>
  <c r="K358" i="6"/>
  <c r="L358" i="6"/>
  <c r="Y358" i="6"/>
  <c r="R358" i="6"/>
  <c r="AH358" i="6"/>
  <c r="P358" i="6"/>
  <c r="S358" i="6"/>
  <c r="T358" i="6"/>
  <c r="U385" i="6"/>
  <c r="N385" i="6"/>
  <c r="AD385" i="6"/>
  <c r="AB385" i="6"/>
  <c r="AE385" i="6"/>
  <c r="K385" i="6"/>
  <c r="Y385" i="6"/>
  <c r="R385" i="6"/>
  <c r="AH385" i="6"/>
  <c r="AJ385" i="6"/>
  <c r="P385" i="6"/>
  <c r="S385" i="6"/>
  <c r="M385" i="6"/>
  <c r="AC385" i="6"/>
  <c r="V385" i="6"/>
  <c r="L385" i="6"/>
  <c r="O385" i="6"/>
  <c r="X385" i="6"/>
  <c r="AA385" i="6"/>
  <c r="Q385" i="6"/>
  <c r="AG385" i="6"/>
  <c r="Z385" i="6"/>
  <c r="T385" i="6"/>
  <c r="W385" i="6"/>
  <c r="AF385" i="6"/>
  <c r="AI385" i="6"/>
  <c r="S278" i="6"/>
  <c r="AI278" i="6"/>
  <c r="X278" i="6"/>
  <c r="M278" i="6"/>
  <c r="V278" i="6"/>
  <c r="R278" i="6"/>
  <c r="W278" i="6"/>
  <c r="L278" i="6"/>
  <c r="AB278" i="6"/>
  <c r="U278" i="6"/>
  <c r="AD278" i="6"/>
  <c r="AH278" i="6"/>
  <c r="K278" i="6"/>
  <c r="AA278" i="6"/>
  <c r="P278" i="6"/>
  <c r="AF278" i="6"/>
  <c r="AC278" i="6"/>
  <c r="Q278" i="6"/>
  <c r="Y278" i="6"/>
  <c r="O278" i="6"/>
  <c r="AE278" i="6"/>
  <c r="T278" i="6"/>
  <c r="AJ278" i="6"/>
  <c r="N278" i="6"/>
  <c r="AG278" i="6"/>
  <c r="Z278" i="6"/>
  <c r="S515" i="6"/>
  <c r="AI515" i="6"/>
  <c r="X515" i="6"/>
  <c r="M515" i="6"/>
  <c r="AC515" i="6"/>
  <c r="R515" i="6"/>
  <c r="W515" i="6"/>
  <c r="L515" i="6"/>
  <c r="AB515" i="6"/>
  <c r="Q515" i="6"/>
  <c r="AG515" i="6"/>
  <c r="AH515" i="6"/>
  <c r="K515" i="6"/>
  <c r="AA515" i="6"/>
  <c r="P515" i="6"/>
  <c r="AF515" i="6"/>
  <c r="U515" i="6"/>
  <c r="N515" i="6"/>
  <c r="Z515" i="6"/>
  <c r="O515" i="6"/>
  <c r="AE515" i="6"/>
  <c r="T515" i="6"/>
  <c r="AJ515" i="6"/>
  <c r="Y515" i="6"/>
  <c r="AD515" i="6"/>
  <c r="V515" i="6"/>
  <c r="L128" i="6"/>
  <c r="AB128" i="6"/>
  <c r="Q128" i="6"/>
  <c r="AG128" i="6"/>
  <c r="O128" i="6"/>
  <c r="Z128" i="6"/>
  <c r="AA128" i="6"/>
  <c r="P128" i="6"/>
  <c r="AF128" i="6"/>
  <c r="U128" i="6"/>
  <c r="N128" i="6"/>
  <c r="W128" i="6"/>
  <c r="AH128" i="6"/>
  <c r="AI128" i="6"/>
  <c r="T128" i="6"/>
  <c r="AJ128" i="6"/>
  <c r="Y128" i="6"/>
  <c r="V128" i="6"/>
  <c r="AE128" i="6"/>
  <c r="K128" i="6"/>
  <c r="X128" i="6"/>
  <c r="M128" i="6"/>
  <c r="AC128" i="6"/>
  <c r="AD128" i="6"/>
  <c r="R128" i="6"/>
  <c r="S128" i="6"/>
  <c r="N193" i="6"/>
  <c r="AD193" i="6"/>
  <c r="S193" i="6"/>
  <c r="AI193" i="6"/>
  <c r="AJ193" i="6"/>
  <c r="P193" i="6"/>
  <c r="Y193" i="6"/>
  <c r="R193" i="6"/>
  <c r="AH193" i="6"/>
  <c r="W193" i="6"/>
  <c r="L193" i="6"/>
  <c r="M193" i="6"/>
  <c r="X193" i="6"/>
  <c r="AG193" i="6"/>
  <c r="V193" i="6"/>
  <c r="K193" i="6"/>
  <c r="AA193" i="6"/>
  <c r="T193" i="6"/>
  <c r="U193" i="6"/>
  <c r="AF193" i="6"/>
  <c r="Z193" i="6"/>
  <c r="O193" i="6"/>
  <c r="AE193" i="6"/>
  <c r="AB193" i="6"/>
  <c r="AC193" i="6"/>
  <c r="Q193" i="6"/>
  <c r="M117" i="6"/>
  <c r="AC117" i="6"/>
  <c r="V117" i="6"/>
  <c r="O117" i="6"/>
  <c r="X117" i="6"/>
  <c r="AA117" i="6"/>
  <c r="AB117" i="6"/>
  <c r="Q117" i="6"/>
  <c r="AG117" i="6"/>
  <c r="Z117" i="6"/>
  <c r="W117" i="6"/>
  <c r="AF117" i="6"/>
  <c r="AI117" i="6"/>
  <c r="AJ117" i="6"/>
  <c r="U117" i="6"/>
  <c r="N117" i="6"/>
  <c r="AD117" i="6"/>
  <c r="AE117" i="6"/>
  <c r="K117" i="6"/>
  <c r="L117" i="6"/>
  <c r="Y117" i="6"/>
  <c r="R117" i="6"/>
  <c r="AH117" i="6"/>
  <c r="P117" i="6"/>
  <c r="S117" i="6"/>
  <c r="T117" i="6"/>
  <c r="N485" i="6"/>
  <c r="AD485" i="6"/>
  <c r="S485" i="6"/>
  <c r="AI485" i="6"/>
  <c r="X485" i="6"/>
  <c r="Y485" i="6"/>
  <c r="AG485" i="6"/>
  <c r="R485" i="6"/>
  <c r="AH485" i="6"/>
  <c r="W485" i="6"/>
  <c r="L485" i="6"/>
  <c r="AB485" i="6"/>
  <c r="M485" i="6"/>
  <c r="U485" i="6"/>
  <c r="V485" i="6"/>
  <c r="K485" i="6"/>
  <c r="AA485" i="6"/>
  <c r="P485" i="6"/>
  <c r="AF485" i="6"/>
  <c r="AC485" i="6"/>
  <c r="Z485" i="6"/>
  <c r="O485" i="6"/>
  <c r="AE485" i="6"/>
  <c r="T485" i="6"/>
  <c r="AJ485" i="6"/>
  <c r="Q485" i="6"/>
  <c r="S214" i="6"/>
  <c r="AI214" i="6"/>
  <c r="X214" i="6"/>
  <c r="M214" i="6"/>
  <c r="AC214" i="6"/>
  <c r="V214" i="6"/>
  <c r="W214" i="6"/>
  <c r="L214" i="6"/>
  <c r="AB214" i="6"/>
  <c r="Q214" i="6"/>
  <c r="AG214" i="6"/>
  <c r="Z214" i="6"/>
  <c r="K214" i="6"/>
  <c r="AA214" i="6"/>
  <c r="P214" i="6"/>
  <c r="AF214" i="6"/>
  <c r="U214" i="6"/>
  <c r="N214" i="6"/>
  <c r="AD214" i="6"/>
  <c r="O214" i="6"/>
  <c r="AE214" i="6"/>
  <c r="T214" i="6"/>
  <c r="AJ214" i="6"/>
  <c r="Y214" i="6"/>
  <c r="R214" i="6"/>
  <c r="AH214" i="6"/>
  <c r="U609" i="6"/>
  <c r="N609" i="6"/>
  <c r="AD609" i="6"/>
  <c r="S609" i="6"/>
  <c r="AI609" i="6"/>
  <c r="L609" i="6"/>
  <c r="Y609" i="6"/>
  <c r="R609" i="6"/>
  <c r="AH609" i="6"/>
  <c r="W609" i="6"/>
  <c r="T609" i="6"/>
  <c r="AB609" i="6"/>
  <c r="M609" i="6"/>
  <c r="AC609" i="6"/>
  <c r="V609" i="6"/>
  <c r="K609" i="6"/>
  <c r="AA609" i="6"/>
  <c r="AJ609" i="6"/>
  <c r="P609" i="6"/>
  <c r="Q609" i="6"/>
  <c r="AG609" i="6"/>
  <c r="Z609" i="6"/>
  <c r="O609" i="6"/>
  <c r="AE609" i="6"/>
  <c r="X609" i="6"/>
  <c r="AF609" i="6"/>
  <c r="N722" i="6"/>
  <c r="AD722" i="6"/>
  <c r="S722" i="6"/>
  <c r="AI722" i="6"/>
  <c r="X722" i="6"/>
  <c r="M722" i="6"/>
  <c r="U722" i="6"/>
  <c r="R722" i="6"/>
  <c r="AH722" i="6"/>
  <c r="W722" i="6"/>
  <c r="L722" i="6"/>
  <c r="AB722" i="6"/>
  <c r="AC722" i="6"/>
  <c r="Y722" i="6"/>
  <c r="V722" i="6"/>
  <c r="K722" i="6"/>
  <c r="AA722" i="6"/>
  <c r="P722" i="6"/>
  <c r="AF722" i="6"/>
  <c r="Q722" i="6"/>
  <c r="Z722" i="6"/>
  <c r="O722" i="6"/>
  <c r="AE722" i="6"/>
  <c r="T722" i="6"/>
  <c r="AJ722" i="6"/>
  <c r="AG722" i="6"/>
  <c r="T191" i="6"/>
  <c r="AJ191" i="6"/>
  <c r="Y191" i="6"/>
  <c r="Z191" i="6"/>
  <c r="AA191" i="6"/>
  <c r="AD191" i="6"/>
  <c r="X191" i="6"/>
  <c r="M191" i="6"/>
  <c r="AC191" i="6"/>
  <c r="AH191" i="6"/>
  <c r="AI191" i="6"/>
  <c r="O191" i="6"/>
  <c r="L191" i="6"/>
  <c r="AB191" i="6"/>
  <c r="Q191" i="6"/>
  <c r="AG191" i="6"/>
  <c r="K191" i="6"/>
  <c r="N191" i="6"/>
  <c r="W191" i="6"/>
  <c r="P191" i="6"/>
  <c r="AF191" i="6"/>
  <c r="U191" i="6"/>
  <c r="R191" i="6"/>
  <c r="S191" i="6"/>
  <c r="V191" i="6"/>
  <c r="AE191" i="6"/>
  <c r="S543" i="6"/>
  <c r="AI543" i="6"/>
  <c r="X543" i="6"/>
  <c r="M543" i="6"/>
  <c r="AC543" i="6"/>
  <c r="AD543" i="6"/>
  <c r="W543" i="6"/>
  <c r="L543" i="6"/>
  <c r="AB543" i="6"/>
  <c r="Q543" i="6"/>
  <c r="AG543" i="6"/>
  <c r="V543" i="6"/>
  <c r="K543" i="6"/>
  <c r="AA543" i="6"/>
  <c r="P543" i="6"/>
  <c r="AF543" i="6"/>
  <c r="U543" i="6"/>
  <c r="Z543" i="6"/>
  <c r="R543" i="6"/>
  <c r="O543" i="6"/>
  <c r="AE543" i="6"/>
  <c r="T543" i="6"/>
  <c r="AJ543" i="6"/>
  <c r="Y543" i="6"/>
  <c r="N543" i="6"/>
  <c r="AH543" i="6"/>
  <c r="S667" i="6"/>
  <c r="AI667" i="6"/>
  <c r="X667" i="6"/>
  <c r="M667" i="6"/>
  <c r="AC667" i="6"/>
  <c r="N667" i="6"/>
  <c r="W667" i="6"/>
  <c r="L667" i="6"/>
  <c r="AB667" i="6"/>
  <c r="Q667" i="6"/>
  <c r="AG667" i="6"/>
  <c r="AD667" i="6"/>
  <c r="K667" i="6"/>
  <c r="AA667" i="6"/>
  <c r="P667" i="6"/>
  <c r="AF667" i="6"/>
  <c r="U667" i="6"/>
  <c r="V667" i="6"/>
  <c r="AH667" i="6"/>
  <c r="O667" i="6"/>
  <c r="AE667" i="6"/>
  <c r="T667" i="6"/>
  <c r="AJ667" i="6"/>
  <c r="Y667" i="6"/>
  <c r="Z667" i="6"/>
  <c r="R667" i="6"/>
  <c r="V717" i="6"/>
  <c r="K717" i="6"/>
  <c r="AA717" i="6"/>
  <c r="P717" i="6"/>
  <c r="AF717" i="6"/>
  <c r="M717" i="6"/>
  <c r="Z717" i="6"/>
  <c r="O717" i="6"/>
  <c r="AE717" i="6"/>
  <c r="T717" i="6"/>
  <c r="AJ717" i="6"/>
  <c r="AC717" i="6"/>
  <c r="N717" i="6"/>
  <c r="AD717" i="6"/>
  <c r="S717" i="6"/>
  <c r="AI717" i="6"/>
  <c r="X717" i="6"/>
  <c r="Y717" i="6"/>
  <c r="AG717" i="6"/>
  <c r="R717" i="6"/>
  <c r="AH717" i="6"/>
  <c r="W717" i="6"/>
  <c r="L717" i="6"/>
  <c r="AB717" i="6"/>
  <c r="Q717" i="6"/>
  <c r="U717" i="6"/>
  <c r="V41" i="6"/>
  <c r="K41" i="6"/>
  <c r="AA41" i="6"/>
  <c r="X41" i="6"/>
  <c r="AG41" i="6"/>
  <c r="AB41" i="6"/>
  <c r="Z41" i="6"/>
  <c r="O41" i="6"/>
  <c r="AE41" i="6"/>
  <c r="AF41" i="6"/>
  <c r="T41" i="6"/>
  <c r="AC41" i="6"/>
  <c r="N41" i="6"/>
  <c r="AD41" i="6"/>
  <c r="S41" i="6"/>
  <c r="AI41" i="6"/>
  <c r="Q41" i="6"/>
  <c r="AJ41" i="6"/>
  <c r="L41" i="6"/>
  <c r="R41" i="6"/>
  <c r="AH41" i="6"/>
  <c r="W41" i="6"/>
  <c r="P41" i="6"/>
  <c r="Y41" i="6"/>
  <c r="U41" i="6"/>
  <c r="M41" i="6"/>
  <c r="V11" i="6"/>
  <c r="K11" i="6"/>
  <c r="AA11" i="6"/>
  <c r="P11" i="6"/>
  <c r="AF11" i="6"/>
  <c r="AC11" i="6"/>
  <c r="Z11" i="6"/>
  <c r="O11" i="6"/>
  <c r="AE11" i="6"/>
  <c r="T11" i="6"/>
  <c r="AJ11" i="6"/>
  <c r="AG11" i="6"/>
  <c r="N11" i="6"/>
  <c r="AD11" i="6"/>
  <c r="S11" i="6"/>
  <c r="AI11" i="6"/>
  <c r="X11" i="6"/>
  <c r="Y11" i="6"/>
  <c r="Q11" i="6"/>
  <c r="R11" i="6"/>
  <c r="AH11" i="6"/>
  <c r="W11" i="6"/>
  <c r="L11" i="6"/>
  <c r="AB11" i="6"/>
  <c r="M11" i="6"/>
  <c r="U11" i="6"/>
  <c r="S511" i="6"/>
  <c r="AI511" i="6"/>
  <c r="X511" i="6"/>
  <c r="M511" i="6"/>
  <c r="AC511" i="6"/>
  <c r="AD511" i="6"/>
  <c r="W511" i="6"/>
  <c r="L511" i="6"/>
  <c r="AB511" i="6"/>
  <c r="Q511" i="6"/>
  <c r="AG511" i="6"/>
  <c r="V511" i="6"/>
  <c r="K511" i="6"/>
  <c r="AA511" i="6"/>
  <c r="P511" i="6"/>
  <c r="AF511" i="6"/>
  <c r="U511" i="6"/>
  <c r="Z511" i="6"/>
  <c r="R511" i="6"/>
  <c r="O511" i="6"/>
  <c r="AE511" i="6"/>
  <c r="T511" i="6"/>
  <c r="AJ511" i="6"/>
  <c r="Y511" i="6"/>
  <c r="N511" i="6"/>
  <c r="AH511" i="6"/>
  <c r="V413" i="6"/>
  <c r="K413" i="6"/>
  <c r="AA413" i="6"/>
  <c r="P413" i="6"/>
  <c r="AF413" i="6"/>
  <c r="U413" i="6"/>
  <c r="AI413" i="6"/>
  <c r="Q413" i="6"/>
  <c r="Z413" i="6"/>
  <c r="O413" i="6"/>
  <c r="AE413" i="6"/>
  <c r="T413" i="6"/>
  <c r="AJ413" i="6"/>
  <c r="Y413" i="6"/>
  <c r="N413" i="6"/>
  <c r="S413" i="6"/>
  <c r="X413" i="6"/>
  <c r="AC413" i="6"/>
  <c r="W413" i="6"/>
  <c r="M413" i="6"/>
  <c r="AG413" i="6"/>
  <c r="R413" i="6"/>
  <c r="L413" i="6"/>
  <c r="AD413" i="6"/>
  <c r="AB413" i="6"/>
  <c r="AH413" i="6"/>
  <c r="P297" i="6"/>
  <c r="AF297" i="6"/>
  <c r="U297" i="6"/>
  <c r="N297" i="6"/>
  <c r="W297" i="6"/>
  <c r="AH297" i="6"/>
  <c r="AI297" i="6"/>
  <c r="T297" i="6"/>
  <c r="AJ297" i="6"/>
  <c r="Y297" i="6"/>
  <c r="V297" i="6"/>
  <c r="AE297" i="6"/>
  <c r="K297" i="6"/>
  <c r="AG297" i="6"/>
  <c r="AA297" i="6"/>
  <c r="X297" i="6"/>
  <c r="M297" i="6"/>
  <c r="AC297" i="6"/>
  <c r="AD297" i="6"/>
  <c r="R297" i="6"/>
  <c r="S297" i="6"/>
  <c r="L297" i="6"/>
  <c r="AB297" i="6"/>
  <c r="Q297" i="6"/>
  <c r="O297" i="6"/>
  <c r="Z297" i="6"/>
  <c r="L333" i="6"/>
  <c r="AB333" i="6"/>
  <c r="Q333" i="6"/>
  <c r="AG333" i="6"/>
  <c r="K333" i="6"/>
  <c r="N333" i="6"/>
  <c r="W333" i="6"/>
  <c r="P333" i="6"/>
  <c r="AF333" i="6"/>
  <c r="U333" i="6"/>
  <c r="R333" i="6"/>
  <c r="S333" i="6"/>
  <c r="V333" i="6"/>
  <c r="AE333" i="6"/>
  <c r="T333" i="6"/>
  <c r="AJ333" i="6"/>
  <c r="Y333" i="6"/>
  <c r="Z333" i="6"/>
  <c r="AA333" i="6"/>
  <c r="AD333" i="6"/>
  <c r="X333" i="6"/>
  <c r="M333" i="6"/>
  <c r="AC333" i="6"/>
  <c r="AH333" i="6"/>
  <c r="AI333" i="6"/>
  <c r="O333" i="6"/>
  <c r="K454" i="6"/>
  <c r="AA454" i="6"/>
  <c r="P454" i="6"/>
  <c r="AF454" i="6"/>
  <c r="U454" i="6"/>
  <c r="N454" i="6"/>
  <c r="V454" i="6"/>
  <c r="O454" i="6"/>
  <c r="AE454" i="6"/>
  <c r="T454" i="6"/>
  <c r="AJ454" i="6"/>
  <c r="Y454" i="6"/>
  <c r="AD454" i="6"/>
  <c r="Z454" i="6"/>
  <c r="S454" i="6"/>
  <c r="AI454" i="6"/>
  <c r="X454" i="6"/>
  <c r="M454" i="6"/>
  <c r="AC454" i="6"/>
  <c r="R454" i="6"/>
  <c r="W454" i="6"/>
  <c r="L454" i="6"/>
  <c r="AB454" i="6"/>
  <c r="Q454" i="6"/>
  <c r="AG454" i="6"/>
  <c r="AH454" i="6"/>
  <c r="K539" i="6"/>
  <c r="AA539" i="6"/>
  <c r="P539" i="6"/>
  <c r="AF539" i="6"/>
  <c r="U539" i="6"/>
  <c r="V539" i="6"/>
  <c r="AD539" i="6"/>
  <c r="O539" i="6"/>
  <c r="AE539" i="6"/>
  <c r="T539" i="6"/>
  <c r="AJ539" i="6"/>
  <c r="Y539" i="6"/>
  <c r="Z539" i="6"/>
  <c r="AH539" i="6"/>
  <c r="S539" i="6"/>
  <c r="AI539" i="6"/>
  <c r="X539" i="6"/>
  <c r="M539" i="6"/>
  <c r="AC539" i="6"/>
  <c r="R539" i="6"/>
  <c r="W539" i="6"/>
  <c r="L539" i="6"/>
  <c r="AB539" i="6"/>
  <c r="Q539" i="6"/>
  <c r="AG539" i="6"/>
  <c r="N539" i="6"/>
  <c r="K352" i="6"/>
  <c r="AA352" i="6"/>
  <c r="P352" i="6"/>
  <c r="AF352" i="6"/>
  <c r="AG352" i="6"/>
  <c r="M352" i="6"/>
  <c r="V352" i="6"/>
  <c r="O352" i="6"/>
  <c r="AE352" i="6"/>
  <c r="T352" i="6"/>
  <c r="AJ352" i="6"/>
  <c r="R352" i="6"/>
  <c r="U352" i="6"/>
  <c r="AD352" i="6"/>
  <c r="S352" i="6"/>
  <c r="AI352" i="6"/>
  <c r="X352" i="6"/>
  <c r="Q352" i="6"/>
  <c r="Z352" i="6"/>
  <c r="AC352" i="6"/>
  <c r="W352" i="6"/>
  <c r="L352" i="6"/>
  <c r="AB352" i="6"/>
  <c r="Y352" i="6"/>
  <c r="AH352" i="6"/>
  <c r="N352" i="6"/>
  <c r="U772" i="6"/>
  <c r="N772" i="6"/>
  <c r="AD772" i="6"/>
  <c r="T772" i="6"/>
  <c r="W772" i="6"/>
  <c r="P772" i="6"/>
  <c r="Y772" i="6"/>
  <c r="R772" i="6"/>
  <c r="AH772" i="6"/>
  <c r="AB772" i="6"/>
  <c r="AE772" i="6"/>
  <c r="X772" i="6"/>
  <c r="M772" i="6"/>
  <c r="AC772" i="6"/>
  <c r="V772" i="6"/>
  <c r="K772" i="6"/>
  <c r="AJ772" i="6"/>
  <c r="S772" i="6"/>
  <c r="AF772" i="6"/>
  <c r="Q772" i="6"/>
  <c r="AG772" i="6"/>
  <c r="Z772" i="6"/>
  <c r="L772" i="6"/>
  <c r="O772" i="6"/>
  <c r="AI772" i="6"/>
  <c r="AA772" i="6"/>
  <c r="S166" i="6"/>
  <c r="AI166" i="6"/>
  <c r="X166" i="6"/>
  <c r="M166" i="6"/>
  <c r="V166" i="6"/>
  <c r="AG166" i="6"/>
  <c r="W166" i="6"/>
  <c r="L166" i="6"/>
  <c r="AB166" i="6"/>
  <c r="U166" i="6"/>
  <c r="AD166" i="6"/>
  <c r="R166" i="6"/>
  <c r="K166" i="6"/>
  <c r="AA166" i="6"/>
  <c r="P166" i="6"/>
  <c r="AF166" i="6"/>
  <c r="AC166" i="6"/>
  <c r="Q166" i="6"/>
  <c r="Z166" i="6"/>
  <c r="O166" i="6"/>
  <c r="AE166" i="6"/>
  <c r="T166" i="6"/>
  <c r="AJ166" i="6"/>
  <c r="N166" i="6"/>
  <c r="Y166" i="6"/>
  <c r="AH166" i="6"/>
  <c r="K296" i="6"/>
  <c r="AA296" i="6"/>
  <c r="P296" i="6"/>
  <c r="AF296" i="6"/>
  <c r="AG296" i="6"/>
  <c r="M296" i="6"/>
  <c r="V296" i="6"/>
  <c r="O296" i="6"/>
  <c r="AE296" i="6"/>
  <c r="T296" i="6"/>
  <c r="AJ296" i="6"/>
  <c r="R296" i="6"/>
  <c r="U296" i="6"/>
  <c r="AD296" i="6"/>
  <c r="S296" i="6"/>
  <c r="AI296" i="6"/>
  <c r="X296" i="6"/>
  <c r="Q296" i="6"/>
  <c r="Z296" i="6"/>
  <c r="AC296" i="6"/>
  <c r="W296" i="6"/>
  <c r="L296" i="6"/>
  <c r="AB296" i="6"/>
  <c r="Y296" i="6"/>
  <c r="AH296" i="6"/>
  <c r="N296" i="6"/>
  <c r="N425" i="6"/>
  <c r="AD425" i="6"/>
  <c r="S425" i="6"/>
  <c r="AI425" i="6"/>
  <c r="X425" i="6"/>
  <c r="M425" i="6"/>
  <c r="U425" i="6"/>
  <c r="R425" i="6"/>
  <c r="AH425" i="6"/>
  <c r="W425" i="6"/>
  <c r="L425" i="6"/>
  <c r="AB425" i="6"/>
  <c r="AC425" i="6"/>
  <c r="Y425" i="6"/>
  <c r="V425" i="6"/>
  <c r="K425" i="6"/>
  <c r="AA425" i="6"/>
  <c r="P425" i="6"/>
  <c r="AF425" i="6"/>
  <c r="Q425" i="6"/>
  <c r="Z425" i="6"/>
  <c r="O425" i="6"/>
  <c r="AE425" i="6"/>
  <c r="T425" i="6"/>
  <c r="AJ425" i="6"/>
  <c r="AG425" i="6"/>
  <c r="V646" i="6"/>
  <c r="K646" i="6"/>
  <c r="AA646" i="6"/>
  <c r="P646" i="6"/>
  <c r="AF646" i="6"/>
  <c r="Q646" i="6"/>
  <c r="Z646" i="6"/>
  <c r="O646" i="6"/>
  <c r="AE646" i="6"/>
  <c r="T646" i="6"/>
  <c r="AJ646" i="6"/>
  <c r="AG646" i="6"/>
  <c r="N646" i="6"/>
  <c r="AD646" i="6"/>
  <c r="S646" i="6"/>
  <c r="AI646" i="6"/>
  <c r="X646" i="6"/>
  <c r="M646" i="6"/>
  <c r="U646" i="6"/>
  <c r="R646" i="6"/>
  <c r="AH646" i="6"/>
  <c r="W646" i="6"/>
  <c r="L646" i="6"/>
  <c r="AB646" i="6"/>
  <c r="AC646" i="6"/>
  <c r="Y646" i="6"/>
  <c r="L640" i="6"/>
  <c r="AB640" i="6"/>
  <c r="Q640" i="6"/>
  <c r="AG640" i="6"/>
  <c r="Z640" i="6"/>
  <c r="AE640" i="6"/>
  <c r="K640" i="6"/>
  <c r="P640" i="6"/>
  <c r="AF640" i="6"/>
  <c r="U640" i="6"/>
  <c r="N640" i="6"/>
  <c r="AD640" i="6"/>
  <c r="S640" i="6"/>
  <c r="AA640" i="6"/>
  <c r="T640" i="6"/>
  <c r="AJ640" i="6"/>
  <c r="Y640" i="6"/>
  <c r="R640" i="6"/>
  <c r="AH640" i="6"/>
  <c r="AI640" i="6"/>
  <c r="X640" i="6"/>
  <c r="M640" i="6"/>
  <c r="AC640" i="6"/>
  <c r="V640" i="6"/>
  <c r="O640" i="6"/>
  <c r="W640" i="6"/>
  <c r="U233" i="6"/>
  <c r="N233" i="6"/>
  <c r="AI233" i="6"/>
  <c r="AE233" i="6"/>
  <c r="W233" i="6"/>
  <c r="V233" i="6"/>
  <c r="Y233" i="6"/>
  <c r="S233" i="6"/>
  <c r="O233" i="6"/>
  <c r="AJ233" i="6"/>
  <c r="AB233" i="6"/>
  <c r="K233" i="6"/>
  <c r="M233" i="6"/>
  <c r="AC233" i="6"/>
  <c r="X233" i="6"/>
  <c r="T233" i="6"/>
  <c r="L233" i="6"/>
  <c r="AH233" i="6"/>
  <c r="AA233" i="6"/>
  <c r="Q233" i="6"/>
  <c r="AG233" i="6"/>
  <c r="AD233" i="6"/>
  <c r="Z233" i="6"/>
  <c r="R233" i="6"/>
  <c r="P233" i="6"/>
  <c r="AF233" i="6"/>
  <c r="K218" i="6"/>
  <c r="AA218" i="6"/>
  <c r="P218" i="6"/>
  <c r="AF218" i="6"/>
  <c r="U218" i="6"/>
  <c r="N218" i="6"/>
  <c r="AD218" i="6"/>
  <c r="O218" i="6"/>
  <c r="AE218" i="6"/>
  <c r="T218" i="6"/>
  <c r="AJ218" i="6"/>
  <c r="Y218" i="6"/>
  <c r="R218" i="6"/>
  <c r="AH218" i="6"/>
  <c r="S218" i="6"/>
  <c r="AI218" i="6"/>
  <c r="X218" i="6"/>
  <c r="M218" i="6"/>
  <c r="AC218" i="6"/>
  <c r="V218" i="6"/>
  <c r="W218" i="6"/>
  <c r="L218" i="6"/>
  <c r="AB218" i="6"/>
  <c r="Q218" i="6"/>
  <c r="AG218" i="6"/>
  <c r="Z218" i="6"/>
  <c r="L159" i="6"/>
  <c r="AB159" i="6"/>
  <c r="Q159" i="6"/>
  <c r="AG159" i="6"/>
  <c r="K159" i="6"/>
  <c r="N159" i="6"/>
  <c r="W159" i="6"/>
  <c r="P159" i="6"/>
  <c r="AF159" i="6"/>
  <c r="U159" i="6"/>
  <c r="R159" i="6"/>
  <c r="S159" i="6"/>
  <c r="V159" i="6"/>
  <c r="AE159" i="6"/>
  <c r="T159" i="6"/>
  <c r="AJ159" i="6"/>
  <c r="Y159" i="6"/>
  <c r="Z159" i="6"/>
  <c r="AA159" i="6"/>
  <c r="AD159" i="6"/>
  <c r="X159" i="6"/>
  <c r="M159" i="6"/>
  <c r="AC159" i="6"/>
  <c r="AH159" i="6"/>
  <c r="AI159" i="6"/>
  <c r="O159" i="6"/>
  <c r="U513" i="6"/>
  <c r="N513" i="6"/>
  <c r="AD513" i="6"/>
  <c r="S513" i="6"/>
  <c r="AI513" i="6"/>
  <c r="X513" i="6"/>
  <c r="Y513" i="6"/>
  <c r="R513" i="6"/>
  <c r="AH513" i="6"/>
  <c r="W513" i="6"/>
  <c r="T513" i="6"/>
  <c r="L513" i="6"/>
  <c r="M513" i="6"/>
  <c r="AC513" i="6"/>
  <c r="V513" i="6"/>
  <c r="K513" i="6"/>
  <c r="AA513" i="6"/>
  <c r="AJ513" i="6"/>
  <c r="AB513" i="6"/>
  <c r="Q513" i="6"/>
  <c r="AG513" i="6"/>
  <c r="Z513" i="6"/>
  <c r="O513" i="6"/>
  <c r="AE513" i="6"/>
  <c r="AF513" i="6"/>
  <c r="P513" i="6"/>
  <c r="K698" i="6"/>
  <c r="AA698" i="6"/>
  <c r="P698" i="6"/>
  <c r="AF698" i="6"/>
  <c r="U698" i="6"/>
  <c r="Z698" i="6"/>
  <c r="R698" i="6"/>
  <c r="O698" i="6"/>
  <c r="AE698" i="6"/>
  <c r="T698" i="6"/>
  <c r="AJ698" i="6"/>
  <c r="Y698" i="6"/>
  <c r="AH698" i="6"/>
  <c r="V698" i="6"/>
  <c r="S698" i="6"/>
  <c r="AI698" i="6"/>
  <c r="X698" i="6"/>
  <c r="M698" i="6"/>
  <c r="AC698" i="6"/>
  <c r="N698" i="6"/>
  <c r="W698" i="6"/>
  <c r="L698" i="6"/>
  <c r="AB698" i="6"/>
  <c r="Q698" i="6"/>
  <c r="AG698" i="6"/>
  <c r="AD698" i="6"/>
  <c r="M113" i="6"/>
  <c r="AC113" i="6"/>
  <c r="V113" i="6"/>
  <c r="K113" i="6"/>
  <c r="L113" i="6"/>
  <c r="O113" i="6"/>
  <c r="X113" i="6"/>
  <c r="Q113" i="6"/>
  <c r="AG113" i="6"/>
  <c r="Z113" i="6"/>
  <c r="S113" i="6"/>
  <c r="T113" i="6"/>
  <c r="W113" i="6"/>
  <c r="AF113" i="6"/>
  <c r="U113" i="6"/>
  <c r="N113" i="6"/>
  <c r="AD113" i="6"/>
  <c r="AA113" i="6"/>
  <c r="AB113" i="6"/>
  <c r="AE113" i="6"/>
  <c r="Y113" i="6"/>
  <c r="R113" i="6"/>
  <c r="AH113" i="6"/>
  <c r="AI113" i="6"/>
  <c r="AJ113" i="6"/>
  <c r="P113" i="6"/>
  <c r="M553" i="6"/>
  <c r="AC553" i="6"/>
  <c r="V553" i="6"/>
  <c r="K553" i="6"/>
  <c r="AA553" i="6"/>
  <c r="AB553" i="6"/>
  <c r="T553" i="6"/>
  <c r="Q553" i="6"/>
  <c r="AG553" i="6"/>
  <c r="Z553" i="6"/>
  <c r="O553" i="6"/>
  <c r="AE553" i="6"/>
  <c r="P553" i="6"/>
  <c r="AJ553" i="6"/>
  <c r="U553" i="6"/>
  <c r="N553" i="6"/>
  <c r="AD553" i="6"/>
  <c r="S553" i="6"/>
  <c r="AI553" i="6"/>
  <c r="AF553" i="6"/>
  <c r="Y553" i="6"/>
  <c r="R553" i="6"/>
  <c r="AH553" i="6"/>
  <c r="W553" i="6"/>
  <c r="L553" i="6"/>
  <c r="X553" i="6"/>
  <c r="T396" i="6"/>
  <c r="AJ396" i="6"/>
  <c r="Y396" i="6"/>
  <c r="S396" i="6"/>
  <c r="V396" i="6"/>
  <c r="AE396" i="6"/>
  <c r="X396" i="6"/>
  <c r="M396" i="6"/>
  <c r="AC396" i="6"/>
  <c r="AA396" i="6"/>
  <c r="AD396" i="6"/>
  <c r="R396" i="6"/>
  <c r="L396" i="6"/>
  <c r="AB396" i="6"/>
  <c r="Q396" i="6"/>
  <c r="AG396" i="6"/>
  <c r="AI396" i="6"/>
  <c r="O396" i="6"/>
  <c r="Z396" i="6"/>
  <c r="P396" i="6"/>
  <c r="AF396" i="6"/>
  <c r="U396" i="6"/>
  <c r="K396" i="6"/>
  <c r="N396" i="6"/>
  <c r="W396" i="6"/>
  <c r="AH396" i="6"/>
  <c r="N327" i="6"/>
  <c r="AD327" i="6"/>
  <c r="S327" i="6"/>
  <c r="AI327" i="6"/>
  <c r="AJ327" i="6"/>
  <c r="P327" i="6"/>
  <c r="Y327" i="6"/>
  <c r="R327" i="6"/>
  <c r="AH327" i="6"/>
  <c r="W327" i="6"/>
  <c r="L327" i="6"/>
  <c r="M327" i="6"/>
  <c r="X327" i="6"/>
  <c r="AG327" i="6"/>
  <c r="V327" i="6"/>
  <c r="K327" i="6"/>
  <c r="AA327" i="6"/>
  <c r="T327" i="6"/>
  <c r="U327" i="6"/>
  <c r="AF327" i="6"/>
  <c r="Z327" i="6"/>
  <c r="O327" i="6"/>
  <c r="AE327" i="6"/>
  <c r="AB327" i="6"/>
  <c r="AC327" i="6"/>
  <c r="Q327" i="6"/>
  <c r="S770" i="6"/>
  <c r="AI770" i="6"/>
  <c r="X770" i="6"/>
  <c r="M770" i="6"/>
  <c r="AC770" i="6"/>
  <c r="AD770" i="6"/>
  <c r="K770" i="6"/>
  <c r="AA770" i="6"/>
  <c r="T770" i="6"/>
  <c r="Q770" i="6"/>
  <c r="R770" i="6"/>
  <c r="Z770" i="6"/>
  <c r="AE770" i="6"/>
  <c r="AB770" i="6"/>
  <c r="U770" i="6"/>
  <c r="AH770" i="6"/>
  <c r="O770" i="6"/>
  <c r="L770" i="6"/>
  <c r="AF770" i="6"/>
  <c r="Y770" i="6"/>
  <c r="V770" i="6"/>
  <c r="W770" i="6"/>
  <c r="P770" i="6"/>
  <c r="AJ770" i="6"/>
  <c r="AG770" i="6"/>
  <c r="N770" i="6"/>
  <c r="N417" i="6"/>
  <c r="AD417" i="6"/>
  <c r="S417" i="6"/>
  <c r="AI417" i="6"/>
  <c r="X417" i="6"/>
  <c r="U417" i="6"/>
  <c r="AG417" i="6"/>
  <c r="R417" i="6"/>
  <c r="AH417" i="6"/>
  <c r="W417" i="6"/>
  <c r="L417" i="6"/>
  <c r="AB417" i="6"/>
  <c r="Y417" i="6"/>
  <c r="Q417" i="6"/>
  <c r="V417" i="6"/>
  <c r="K417" i="6"/>
  <c r="AA417" i="6"/>
  <c r="P417" i="6"/>
  <c r="AF417" i="6"/>
  <c r="M417" i="6"/>
  <c r="Z417" i="6"/>
  <c r="O417" i="6"/>
  <c r="AE417" i="6"/>
  <c r="T417" i="6"/>
  <c r="AJ417" i="6"/>
  <c r="AC417" i="6"/>
  <c r="L364" i="6"/>
  <c r="AB364" i="6"/>
  <c r="Q364" i="6"/>
  <c r="AG364" i="6"/>
  <c r="AI364" i="6"/>
  <c r="O364" i="6"/>
  <c r="R364" i="6"/>
  <c r="P364" i="6"/>
  <c r="AF364" i="6"/>
  <c r="U364" i="6"/>
  <c r="K364" i="6"/>
  <c r="N364" i="6"/>
  <c r="W364" i="6"/>
  <c r="Z364" i="6"/>
  <c r="T364" i="6"/>
  <c r="AJ364" i="6"/>
  <c r="Y364" i="6"/>
  <c r="S364" i="6"/>
  <c r="V364" i="6"/>
  <c r="AE364" i="6"/>
  <c r="X364" i="6"/>
  <c r="M364" i="6"/>
  <c r="AC364" i="6"/>
  <c r="AA364" i="6"/>
  <c r="AD364" i="6"/>
  <c r="AH364" i="6"/>
  <c r="M397" i="6"/>
  <c r="AC397" i="6"/>
  <c r="V397" i="6"/>
  <c r="P397" i="6"/>
  <c r="S397" i="6"/>
  <c r="T397" i="6"/>
  <c r="W397" i="6"/>
  <c r="Q397" i="6"/>
  <c r="AG397" i="6"/>
  <c r="Z397" i="6"/>
  <c r="X397" i="6"/>
  <c r="AA397" i="6"/>
  <c r="AB397" i="6"/>
  <c r="AE397" i="6"/>
  <c r="U397" i="6"/>
  <c r="N397" i="6"/>
  <c r="AD397" i="6"/>
  <c r="AF397" i="6"/>
  <c r="AI397" i="6"/>
  <c r="AJ397" i="6"/>
  <c r="Y397" i="6"/>
  <c r="R397" i="6"/>
  <c r="AH397" i="6"/>
  <c r="K397" i="6"/>
  <c r="L397" i="6"/>
  <c r="O397" i="6"/>
  <c r="N299" i="6"/>
  <c r="AD299" i="6"/>
  <c r="S299" i="6"/>
  <c r="AI299" i="6"/>
  <c r="Q299" i="6"/>
  <c r="T299" i="6"/>
  <c r="U299" i="6"/>
  <c r="R299" i="6"/>
  <c r="AH299" i="6"/>
  <c r="W299" i="6"/>
  <c r="P299" i="6"/>
  <c r="Y299" i="6"/>
  <c r="AB299" i="6"/>
  <c r="AC299" i="6"/>
  <c r="V299" i="6"/>
  <c r="K299" i="6"/>
  <c r="AA299" i="6"/>
  <c r="X299" i="6"/>
  <c r="AG299" i="6"/>
  <c r="AJ299" i="6"/>
  <c r="Z299" i="6"/>
  <c r="O299" i="6"/>
  <c r="AE299" i="6"/>
  <c r="AF299" i="6"/>
  <c r="L299" i="6"/>
  <c r="M299" i="6"/>
  <c r="K115" i="6"/>
  <c r="AA115" i="6"/>
  <c r="P115" i="6"/>
  <c r="AF115" i="6"/>
  <c r="AC115" i="6"/>
  <c r="Q115" i="6"/>
  <c r="Z115" i="6"/>
  <c r="O115" i="6"/>
  <c r="AE115" i="6"/>
  <c r="T115" i="6"/>
  <c r="AJ115" i="6"/>
  <c r="N115" i="6"/>
  <c r="Y115" i="6"/>
  <c r="AH115" i="6"/>
  <c r="S115" i="6"/>
  <c r="AI115" i="6"/>
  <c r="X115" i="6"/>
  <c r="M115" i="6"/>
  <c r="V115" i="6"/>
  <c r="AG115" i="6"/>
  <c r="W115" i="6"/>
  <c r="L115" i="6"/>
  <c r="AB115" i="6"/>
  <c r="U115" i="6"/>
  <c r="AD115" i="6"/>
  <c r="R115" i="6"/>
  <c r="M657" i="6"/>
  <c r="AC657" i="6"/>
  <c r="V657" i="6"/>
  <c r="K657" i="6"/>
  <c r="AA657" i="6"/>
  <c r="AJ657" i="6"/>
  <c r="P657" i="6"/>
  <c r="Q657" i="6"/>
  <c r="AG657" i="6"/>
  <c r="Z657" i="6"/>
  <c r="O657" i="6"/>
  <c r="AE657" i="6"/>
  <c r="X657" i="6"/>
  <c r="AF657" i="6"/>
  <c r="U657" i="6"/>
  <c r="N657" i="6"/>
  <c r="AD657" i="6"/>
  <c r="S657" i="6"/>
  <c r="AI657" i="6"/>
  <c r="L657" i="6"/>
  <c r="Y657" i="6"/>
  <c r="R657" i="6"/>
  <c r="AH657" i="6"/>
  <c r="W657" i="6"/>
  <c r="T657" i="6"/>
  <c r="AB657" i="6"/>
  <c r="T715" i="6"/>
  <c r="AJ715" i="6"/>
  <c r="Y715" i="6"/>
  <c r="R715" i="6"/>
  <c r="AH715" i="6"/>
  <c r="K715" i="6"/>
  <c r="X715" i="6"/>
  <c r="M715" i="6"/>
  <c r="AC715" i="6"/>
  <c r="V715" i="6"/>
  <c r="O715" i="6"/>
  <c r="S715" i="6"/>
  <c r="L715" i="6"/>
  <c r="AB715" i="6"/>
  <c r="Q715" i="6"/>
  <c r="AG715" i="6"/>
  <c r="Z715" i="6"/>
  <c r="AE715" i="6"/>
  <c r="AI715" i="6"/>
  <c r="P715" i="6"/>
  <c r="AF715" i="6"/>
  <c r="U715" i="6"/>
  <c r="N715" i="6"/>
  <c r="AD715" i="6"/>
  <c r="W715" i="6"/>
  <c r="AA715" i="6"/>
  <c r="K270" i="6"/>
  <c r="AA270" i="6"/>
  <c r="P270" i="6"/>
  <c r="AF270" i="6"/>
  <c r="AC270" i="6"/>
  <c r="Y270" i="6"/>
  <c r="R270" i="6"/>
  <c r="O270" i="6"/>
  <c r="AE270" i="6"/>
  <c r="T270" i="6"/>
  <c r="AJ270" i="6"/>
  <c r="N270" i="6"/>
  <c r="Z270" i="6"/>
  <c r="AH270" i="6"/>
  <c r="S270" i="6"/>
  <c r="AI270" i="6"/>
  <c r="X270" i="6"/>
  <c r="M270" i="6"/>
  <c r="V270" i="6"/>
  <c r="Q270" i="6"/>
  <c r="W270" i="6"/>
  <c r="L270" i="6"/>
  <c r="AB270" i="6"/>
  <c r="U270" i="6"/>
  <c r="AD270" i="6"/>
  <c r="AG270" i="6"/>
  <c r="M90" i="6"/>
  <c r="AC90" i="6"/>
  <c r="V90" i="6"/>
  <c r="L90" i="6"/>
  <c r="O90" i="6"/>
  <c r="AA90" i="6"/>
  <c r="AI90" i="6"/>
  <c r="Q90" i="6"/>
  <c r="AG90" i="6"/>
  <c r="Z90" i="6"/>
  <c r="T90" i="6"/>
  <c r="W90" i="6"/>
  <c r="P90" i="6"/>
  <c r="X90" i="6"/>
  <c r="U90" i="6"/>
  <c r="N90" i="6"/>
  <c r="AD90" i="6"/>
  <c r="AB90" i="6"/>
  <c r="AE90" i="6"/>
  <c r="AF90" i="6"/>
  <c r="Y90" i="6"/>
  <c r="R90" i="6"/>
  <c r="AH90" i="6"/>
  <c r="AJ90" i="6"/>
  <c r="K90" i="6"/>
  <c r="S90" i="6"/>
  <c r="T652" i="6"/>
  <c r="AJ652" i="6"/>
  <c r="Y652" i="6"/>
  <c r="R652" i="6"/>
  <c r="AH652" i="6"/>
  <c r="AE652" i="6"/>
  <c r="X652" i="6"/>
  <c r="M652" i="6"/>
  <c r="AC652" i="6"/>
  <c r="V652" i="6"/>
  <c r="K652" i="6"/>
  <c r="S652" i="6"/>
  <c r="AB652" i="6"/>
  <c r="AG652" i="6"/>
  <c r="AA652" i="6"/>
  <c r="Q652" i="6"/>
  <c r="AI652" i="6"/>
  <c r="U652" i="6"/>
  <c r="W652" i="6"/>
  <c r="AF652" i="6"/>
  <c r="N652" i="6"/>
  <c r="O652" i="6"/>
  <c r="L652" i="6"/>
  <c r="Z652" i="6"/>
  <c r="P652" i="6"/>
  <c r="AD652" i="6"/>
  <c r="M488" i="6"/>
  <c r="Z488" i="6"/>
  <c r="O488" i="6"/>
  <c r="AE488" i="6"/>
  <c r="AJ488" i="6"/>
  <c r="P488" i="6"/>
  <c r="Q488" i="6"/>
  <c r="AH488" i="6"/>
  <c r="T488" i="6"/>
  <c r="AF488" i="6"/>
  <c r="N488" i="6"/>
  <c r="AD488" i="6"/>
  <c r="S488" i="6"/>
  <c r="AI488" i="6"/>
  <c r="L488" i="6"/>
  <c r="X488" i="6"/>
  <c r="Y488" i="6"/>
  <c r="R488" i="6"/>
  <c r="W488" i="6"/>
  <c r="U488" i="6"/>
  <c r="K488" i="6"/>
  <c r="AG488" i="6"/>
  <c r="AB488" i="6"/>
  <c r="V488" i="6"/>
  <c r="AA488" i="6"/>
  <c r="AC488" i="6"/>
  <c r="X572" i="6"/>
  <c r="M572" i="6"/>
  <c r="AC572" i="6"/>
  <c r="V572" i="6"/>
  <c r="K572" i="6"/>
  <c r="AE572" i="6"/>
  <c r="L572" i="6"/>
  <c r="AB572" i="6"/>
  <c r="Q572" i="6"/>
  <c r="AG572" i="6"/>
  <c r="Z572" i="6"/>
  <c r="AA572" i="6"/>
  <c r="S572" i="6"/>
  <c r="R572" i="6"/>
  <c r="P572" i="6"/>
  <c r="AF572" i="6"/>
  <c r="U572" i="6"/>
  <c r="N572" i="6"/>
  <c r="AD572" i="6"/>
  <c r="W572" i="6"/>
  <c r="AI572" i="6"/>
  <c r="T572" i="6"/>
  <c r="AJ572" i="6"/>
  <c r="Y572" i="6"/>
  <c r="AH572" i="6"/>
  <c r="O572" i="6"/>
  <c r="T388" i="6"/>
  <c r="AJ388" i="6"/>
  <c r="Y388" i="6"/>
  <c r="S388" i="6"/>
  <c r="V388" i="6"/>
  <c r="AE388" i="6"/>
  <c r="X388" i="6"/>
  <c r="M388" i="6"/>
  <c r="AC388" i="6"/>
  <c r="AA388" i="6"/>
  <c r="AD388" i="6"/>
  <c r="AH388" i="6"/>
  <c r="L388" i="6"/>
  <c r="AB388" i="6"/>
  <c r="Q388" i="6"/>
  <c r="AG388" i="6"/>
  <c r="AI388" i="6"/>
  <c r="O388" i="6"/>
  <c r="R388" i="6"/>
  <c r="P388" i="6"/>
  <c r="AF388" i="6"/>
  <c r="U388" i="6"/>
  <c r="K388" i="6"/>
  <c r="N388" i="6"/>
  <c r="W388" i="6"/>
  <c r="Z388" i="6"/>
  <c r="U537" i="6"/>
  <c r="N537" i="6"/>
  <c r="AD537" i="6"/>
  <c r="S537" i="6"/>
  <c r="AI537" i="6"/>
  <c r="AF537" i="6"/>
  <c r="Y537" i="6"/>
  <c r="R537" i="6"/>
  <c r="AH537" i="6"/>
  <c r="W537" i="6"/>
  <c r="L537" i="6"/>
  <c r="X537" i="6"/>
  <c r="M537" i="6"/>
  <c r="AC537" i="6"/>
  <c r="V537" i="6"/>
  <c r="K537" i="6"/>
  <c r="AA537" i="6"/>
  <c r="AB537" i="6"/>
  <c r="T537" i="6"/>
  <c r="Q537" i="6"/>
  <c r="AG537" i="6"/>
  <c r="Z537" i="6"/>
  <c r="O537" i="6"/>
  <c r="AE537" i="6"/>
  <c r="P537" i="6"/>
  <c r="AJ537" i="6"/>
  <c r="V689" i="6"/>
  <c r="K689" i="6"/>
  <c r="AA689" i="6"/>
  <c r="P689" i="6"/>
  <c r="AF689" i="6"/>
  <c r="Y689" i="6"/>
  <c r="Z689" i="6"/>
  <c r="O689" i="6"/>
  <c r="AE689" i="6"/>
  <c r="T689" i="6"/>
  <c r="AJ689" i="6"/>
  <c r="Q689" i="6"/>
  <c r="N689" i="6"/>
  <c r="AD689" i="6"/>
  <c r="S689" i="6"/>
  <c r="AI689" i="6"/>
  <c r="X689" i="6"/>
  <c r="M689" i="6"/>
  <c r="AG689" i="6"/>
  <c r="R689" i="6"/>
  <c r="AH689" i="6"/>
  <c r="W689" i="6"/>
  <c r="L689" i="6"/>
  <c r="AB689" i="6"/>
  <c r="AC689" i="6"/>
  <c r="U689" i="6"/>
  <c r="U82" i="6"/>
  <c r="N82" i="6"/>
  <c r="AD82" i="6"/>
  <c r="AB82" i="6"/>
  <c r="AE82" i="6"/>
  <c r="K82" i="6"/>
  <c r="Y82" i="6"/>
  <c r="R82" i="6"/>
  <c r="AH82" i="6"/>
  <c r="AJ82" i="6"/>
  <c r="S82" i="6"/>
  <c r="AA82" i="6"/>
  <c r="M82" i="6"/>
  <c r="AC82" i="6"/>
  <c r="V82" i="6"/>
  <c r="L82" i="6"/>
  <c r="O82" i="6"/>
  <c r="AI82" i="6"/>
  <c r="P82" i="6"/>
  <c r="Q82" i="6"/>
  <c r="AG82" i="6"/>
  <c r="Z82" i="6"/>
  <c r="T82" i="6"/>
  <c r="W82" i="6"/>
  <c r="X82" i="6"/>
  <c r="AF82" i="6"/>
  <c r="L778" i="6"/>
  <c r="AB778" i="6"/>
  <c r="W778" i="6"/>
  <c r="Y778" i="6"/>
  <c r="AE778" i="6"/>
  <c r="Z778" i="6"/>
  <c r="AA778" i="6"/>
  <c r="P778" i="6"/>
  <c r="AF778" i="6"/>
  <c r="M778" i="6"/>
  <c r="AC778" i="6"/>
  <c r="N778" i="6"/>
  <c r="AD778" i="6"/>
  <c r="AI778" i="6"/>
  <c r="T778" i="6"/>
  <c r="AJ778" i="6"/>
  <c r="Q778" i="6"/>
  <c r="AG778" i="6"/>
  <c r="R778" i="6"/>
  <c r="AH778" i="6"/>
  <c r="X778" i="6"/>
  <c r="K778" i="6"/>
  <c r="U778" i="6"/>
  <c r="O778" i="6"/>
  <c r="V778" i="6"/>
  <c r="S778" i="6"/>
  <c r="L349" i="6"/>
  <c r="AB349" i="6"/>
  <c r="Q349" i="6"/>
  <c r="AG349" i="6"/>
  <c r="K349" i="6"/>
  <c r="N349" i="6"/>
  <c r="W349" i="6"/>
  <c r="P349" i="6"/>
  <c r="AF349" i="6"/>
  <c r="U349" i="6"/>
  <c r="R349" i="6"/>
  <c r="S349" i="6"/>
  <c r="V349" i="6"/>
  <c r="AE349" i="6"/>
  <c r="T349" i="6"/>
  <c r="AJ349" i="6"/>
  <c r="Y349" i="6"/>
  <c r="Z349" i="6"/>
  <c r="AA349" i="6"/>
  <c r="AD349" i="6"/>
  <c r="X349" i="6"/>
  <c r="M349" i="6"/>
  <c r="AC349" i="6"/>
  <c r="AH349" i="6"/>
  <c r="AI349" i="6"/>
  <c r="O349" i="6"/>
  <c r="U764" i="6"/>
  <c r="N764" i="6"/>
  <c r="AD764" i="6"/>
  <c r="S764" i="6"/>
  <c r="AI764" i="6"/>
  <c r="P764" i="6"/>
  <c r="Y764" i="6"/>
  <c r="R764" i="6"/>
  <c r="AH764" i="6"/>
  <c r="W764" i="6"/>
  <c r="T764" i="6"/>
  <c r="L764" i="6"/>
  <c r="M764" i="6"/>
  <c r="AC764" i="6"/>
  <c r="V764" i="6"/>
  <c r="K764" i="6"/>
  <c r="AA764" i="6"/>
  <c r="AJ764" i="6"/>
  <c r="AB764" i="6"/>
  <c r="Q764" i="6"/>
  <c r="AG764" i="6"/>
  <c r="Z764" i="6"/>
  <c r="O764" i="6"/>
  <c r="AE764" i="6"/>
  <c r="X764" i="6"/>
  <c r="AF764" i="6"/>
  <c r="V269" i="6"/>
  <c r="K269" i="6"/>
  <c r="AA269" i="6"/>
  <c r="X269" i="6"/>
  <c r="AG269" i="6"/>
  <c r="L269" i="6"/>
  <c r="Z269" i="6"/>
  <c r="O269" i="6"/>
  <c r="AE269" i="6"/>
  <c r="AF269" i="6"/>
  <c r="T269" i="6"/>
  <c r="AB269" i="6"/>
  <c r="N269" i="6"/>
  <c r="AD269" i="6"/>
  <c r="S269" i="6"/>
  <c r="AI269" i="6"/>
  <c r="Q269" i="6"/>
  <c r="AJ269" i="6"/>
  <c r="M269" i="6"/>
  <c r="R269" i="6"/>
  <c r="AH269" i="6"/>
  <c r="W269" i="6"/>
  <c r="P269" i="6"/>
  <c r="Y269" i="6"/>
  <c r="U269" i="6"/>
  <c r="AC269" i="6"/>
  <c r="U729" i="6"/>
  <c r="N729" i="6"/>
  <c r="AD729" i="6"/>
  <c r="Q729" i="6"/>
  <c r="AG729" i="6"/>
  <c r="Z729" i="6"/>
  <c r="O729" i="6"/>
  <c r="Y729" i="6"/>
  <c r="AH729" i="6"/>
  <c r="AA729" i="6"/>
  <c r="AF729" i="6"/>
  <c r="AB729" i="6"/>
  <c r="AC729" i="6"/>
  <c r="K729" i="6"/>
  <c r="AE729" i="6"/>
  <c r="T729" i="6"/>
  <c r="L729" i="6"/>
  <c r="R729" i="6"/>
  <c r="S729" i="6"/>
  <c r="AI729" i="6"/>
  <c r="AJ729" i="6"/>
  <c r="M729" i="6"/>
  <c r="V729" i="6"/>
  <c r="W729" i="6"/>
  <c r="P729" i="6"/>
  <c r="X729" i="6"/>
  <c r="K734" i="6"/>
  <c r="T734" i="6"/>
  <c r="S734" i="6"/>
  <c r="N734" i="6"/>
  <c r="AI734" i="6"/>
  <c r="AF734" i="6"/>
  <c r="R734" i="6"/>
  <c r="L734" i="6"/>
  <c r="AB734" i="6"/>
  <c r="AD734" i="6"/>
  <c r="P734" i="6"/>
  <c r="M734" i="6"/>
  <c r="AH734" i="6"/>
  <c r="AE734" i="6"/>
  <c r="AA734" i="6"/>
  <c r="AG734" i="6"/>
  <c r="U734" i="6"/>
  <c r="AJ734" i="6"/>
  <c r="O734" i="6"/>
  <c r="Z734" i="6"/>
  <c r="AC734" i="6"/>
  <c r="X734" i="6"/>
  <c r="Q734" i="6"/>
  <c r="W734" i="6"/>
  <c r="Y734" i="6"/>
  <c r="V734" i="6"/>
  <c r="K288" i="6"/>
  <c r="AA288" i="6"/>
  <c r="P288" i="6"/>
  <c r="O288" i="6"/>
  <c r="AE288" i="6"/>
  <c r="T288" i="6"/>
  <c r="S288" i="6"/>
  <c r="AI288" i="6"/>
  <c r="X288" i="6"/>
  <c r="W288" i="6"/>
  <c r="L288" i="6"/>
  <c r="AB288" i="6"/>
  <c r="AF288" i="6"/>
  <c r="AG288" i="6"/>
  <c r="M288" i="6"/>
  <c r="V288" i="6"/>
  <c r="AJ288" i="6"/>
  <c r="R288" i="6"/>
  <c r="U288" i="6"/>
  <c r="AD288" i="6"/>
  <c r="Q288" i="6"/>
  <c r="Z288" i="6"/>
  <c r="AC288" i="6"/>
  <c r="Y288" i="6"/>
  <c r="AH288" i="6"/>
  <c r="N288" i="6"/>
  <c r="T664" i="6"/>
  <c r="AJ664" i="6"/>
  <c r="Y664" i="6"/>
  <c r="R664" i="6"/>
  <c r="AH664" i="6"/>
  <c r="O664" i="6"/>
  <c r="X664" i="6"/>
  <c r="M664" i="6"/>
  <c r="AC664" i="6"/>
  <c r="V664" i="6"/>
  <c r="W664" i="6"/>
  <c r="AE664" i="6"/>
  <c r="L664" i="6"/>
  <c r="AB664" i="6"/>
  <c r="Q664" i="6"/>
  <c r="AG664" i="6"/>
  <c r="Z664" i="6"/>
  <c r="K664" i="6"/>
  <c r="AI664" i="6"/>
  <c r="P664" i="6"/>
  <c r="AF664" i="6"/>
  <c r="U664" i="6"/>
  <c r="N664" i="6"/>
  <c r="AD664" i="6"/>
  <c r="AA664" i="6"/>
  <c r="S664" i="6"/>
  <c r="T293" i="6"/>
  <c r="AJ293" i="6"/>
  <c r="Y293" i="6"/>
  <c r="Z293" i="6"/>
  <c r="AA293" i="6"/>
  <c r="AD293" i="6"/>
  <c r="X293" i="6"/>
  <c r="M293" i="6"/>
  <c r="AC293" i="6"/>
  <c r="AH293" i="6"/>
  <c r="AI293" i="6"/>
  <c r="O293" i="6"/>
  <c r="L293" i="6"/>
  <c r="AB293" i="6"/>
  <c r="Q293" i="6"/>
  <c r="AG293" i="6"/>
  <c r="K293" i="6"/>
  <c r="N293" i="6"/>
  <c r="W293" i="6"/>
  <c r="P293" i="6"/>
  <c r="AF293" i="6"/>
  <c r="U293" i="6"/>
  <c r="R293" i="6"/>
  <c r="S293" i="6"/>
  <c r="V293" i="6"/>
  <c r="AE293" i="6"/>
  <c r="L584" i="6"/>
  <c r="AB584" i="6"/>
  <c r="Q584" i="6"/>
  <c r="AG584" i="6"/>
  <c r="Z584" i="6"/>
  <c r="K584" i="6"/>
  <c r="S584" i="6"/>
  <c r="P584" i="6"/>
  <c r="AF584" i="6"/>
  <c r="U584" i="6"/>
  <c r="N584" i="6"/>
  <c r="AD584" i="6"/>
  <c r="AA584" i="6"/>
  <c r="AI584" i="6"/>
  <c r="T584" i="6"/>
  <c r="AJ584" i="6"/>
  <c r="Y584" i="6"/>
  <c r="R584" i="6"/>
  <c r="AH584" i="6"/>
  <c r="O584" i="6"/>
  <c r="X584" i="6"/>
  <c r="M584" i="6"/>
  <c r="AC584" i="6"/>
  <c r="V584" i="6"/>
  <c r="W584" i="6"/>
  <c r="AE584" i="6"/>
  <c r="S442" i="6"/>
  <c r="AI442" i="6"/>
  <c r="X442" i="6"/>
  <c r="M442" i="6"/>
  <c r="AC442" i="6"/>
  <c r="V442" i="6"/>
  <c r="W442" i="6"/>
  <c r="L442" i="6"/>
  <c r="AB442" i="6"/>
  <c r="Q442" i="6"/>
  <c r="AG442" i="6"/>
  <c r="Z442" i="6"/>
  <c r="K442" i="6"/>
  <c r="AA442" i="6"/>
  <c r="P442" i="6"/>
  <c r="AF442" i="6"/>
  <c r="U442" i="6"/>
  <c r="R442" i="6"/>
  <c r="N442" i="6"/>
  <c r="O442" i="6"/>
  <c r="AE442" i="6"/>
  <c r="T442" i="6"/>
  <c r="AJ442" i="6"/>
  <c r="Y442" i="6"/>
  <c r="AH442" i="6"/>
  <c r="AD442" i="6"/>
  <c r="V157" i="6"/>
  <c r="K157" i="6"/>
  <c r="AA157" i="6"/>
  <c r="X157" i="6"/>
  <c r="AG157" i="6"/>
  <c r="AJ157" i="6"/>
  <c r="Z157" i="6"/>
  <c r="O157" i="6"/>
  <c r="AE157" i="6"/>
  <c r="AF157" i="6"/>
  <c r="L157" i="6"/>
  <c r="M157" i="6"/>
  <c r="N157" i="6"/>
  <c r="AD157" i="6"/>
  <c r="S157" i="6"/>
  <c r="AI157" i="6"/>
  <c r="Q157" i="6"/>
  <c r="T157" i="6"/>
  <c r="U157" i="6"/>
  <c r="R157" i="6"/>
  <c r="AH157" i="6"/>
  <c r="W157" i="6"/>
  <c r="P157" i="6"/>
  <c r="Y157" i="6"/>
  <c r="AB157" i="6"/>
  <c r="AC157" i="6"/>
  <c r="V253" i="6"/>
  <c r="K253" i="6"/>
  <c r="AA253" i="6"/>
  <c r="X253" i="6"/>
  <c r="AG253" i="6"/>
  <c r="L253" i="6"/>
  <c r="Z253" i="6"/>
  <c r="O253" i="6"/>
  <c r="AE253" i="6"/>
  <c r="AF253" i="6"/>
  <c r="T253" i="6"/>
  <c r="AB253" i="6"/>
  <c r="N253" i="6"/>
  <c r="AD253" i="6"/>
  <c r="S253" i="6"/>
  <c r="AI253" i="6"/>
  <c r="Q253" i="6"/>
  <c r="AJ253" i="6"/>
  <c r="M253" i="6"/>
  <c r="R253" i="6"/>
  <c r="AH253" i="6"/>
  <c r="W253" i="6"/>
  <c r="P253" i="6"/>
  <c r="Y253" i="6"/>
  <c r="U253" i="6"/>
  <c r="AC253" i="6"/>
  <c r="L89" i="6"/>
  <c r="AB89" i="6"/>
  <c r="Q89" i="6"/>
  <c r="AG89" i="6"/>
  <c r="R89" i="6"/>
  <c r="K89" i="6"/>
  <c r="S89" i="6"/>
  <c r="P89" i="6"/>
  <c r="AF89" i="6"/>
  <c r="U89" i="6"/>
  <c r="O89" i="6"/>
  <c r="Z89" i="6"/>
  <c r="AA89" i="6"/>
  <c r="AI89" i="6"/>
  <c r="T89" i="6"/>
  <c r="AJ89" i="6"/>
  <c r="Y89" i="6"/>
  <c r="W89" i="6"/>
  <c r="AH89" i="6"/>
  <c r="N89" i="6"/>
  <c r="X89" i="6"/>
  <c r="M89" i="6"/>
  <c r="AC89" i="6"/>
  <c r="AE89" i="6"/>
  <c r="V89" i="6"/>
  <c r="AD89" i="6"/>
  <c r="V410" i="6"/>
  <c r="K410" i="6"/>
  <c r="AA410" i="6"/>
  <c r="Y410" i="6"/>
  <c r="AB410" i="6"/>
  <c r="AC410" i="6"/>
  <c r="Z410" i="6"/>
  <c r="O410" i="6"/>
  <c r="AE410" i="6"/>
  <c r="AG410" i="6"/>
  <c r="AJ410" i="6"/>
  <c r="P410" i="6"/>
  <c r="N410" i="6"/>
  <c r="AD410" i="6"/>
  <c r="S410" i="6"/>
  <c r="AI410" i="6"/>
  <c r="L410" i="6"/>
  <c r="M410" i="6"/>
  <c r="X410" i="6"/>
  <c r="R410" i="6"/>
  <c r="AH410" i="6"/>
  <c r="W410" i="6"/>
  <c r="Q410" i="6"/>
  <c r="T410" i="6"/>
  <c r="U410" i="6"/>
  <c r="AF410" i="6"/>
  <c r="U597" i="6"/>
  <c r="N597" i="6"/>
  <c r="AD597" i="6"/>
  <c r="S597" i="6"/>
  <c r="AI597" i="6"/>
  <c r="P597" i="6"/>
  <c r="Y597" i="6"/>
  <c r="R597" i="6"/>
  <c r="AH597" i="6"/>
  <c r="W597" i="6"/>
  <c r="X597" i="6"/>
  <c r="AF597" i="6"/>
  <c r="M597" i="6"/>
  <c r="AC597" i="6"/>
  <c r="V597" i="6"/>
  <c r="K597" i="6"/>
  <c r="AA597" i="6"/>
  <c r="L597" i="6"/>
  <c r="T597" i="6"/>
  <c r="Q597" i="6"/>
  <c r="AG597" i="6"/>
  <c r="Z597" i="6"/>
  <c r="O597" i="6"/>
  <c r="AE597" i="6"/>
  <c r="AB597" i="6"/>
  <c r="AJ597" i="6"/>
  <c r="S659" i="6"/>
  <c r="AI659" i="6"/>
  <c r="X659" i="6"/>
  <c r="M659" i="6"/>
  <c r="AC659" i="6"/>
  <c r="R659" i="6"/>
  <c r="W659" i="6"/>
  <c r="L659" i="6"/>
  <c r="AB659" i="6"/>
  <c r="Q659" i="6"/>
  <c r="AG659" i="6"/>
  <c r="AH659" i="6"/>
  <c r="K659" i="6"/>
  <c r="AA659" i="6"/>
  <c r="P659" i="6"/>
  <c r="AF659" i="6"/>
  <c r="U659" i="6"/>
  <c r="N659" i="6"/>
  <c r="V659" i="6"/>
  <c r="O659" i="6"/>
  <c r="AE659" i="6"/>
  <c r="T659" i="6"/>
  <c r="AJ659" i="6"/>
  <c r="Y659" i="6"/>
  <c r="AD659" i="6"/>
  <c r="Z659" i="6"/>
  <c r="S395" i="6"/>
  <c r="AI395" i="6"/>
  <c r="X395" i="6"/>
  <c r="N395" i="6"/>
  <c r="Y395" i="6"/>
  <c r="AH395" i="6"/>
  <c r="W395" i="6"/>
  <c r="L395" i="6"/>
  <c r="AB395" i="6"/>
  <c r="V395" i="6"/>
  <c r="AG395" i="6"/>
  <c r="M395" i="6"/>
  <c r="K395" i="6"/>
  <c r="AA395" i="6"/>
  <c r="P395" i="6"/>
  <c r="AF395" i="6"/>
  <c r="AD395" i="6"/>
  <c r="R395" i="6"/>
  <c r="U395" i="6"/>
  <c r="O395" i="6"/>
  <c r="AE395" i="6"/>
  <c r="T395" i="6"/>
  <c r="AJ395" i="6"/>
  <c r="Q395" i="6"/>
  <c r="Z395" i="6"/>
  <c r="AC395" i="6"/>
  <c r="S8" i="6"/>
  <c r="AI8" i="6"/>
  <c r="X8" i="6"/>
  <c r="M8" i="6"/>
  <c r="AC8" i="6"/>
  <c r="AD8" i="6"/>
  <c r="W8" i="6"/>
  <c r="L8" i="6"/>
  <c r="AB8" i="6"/>
  <c r="Q8" i="6"/>
  <c r="AG8" i="6"/>
  <c r="R8" i="6"/>
  <c r="K8" i="6"/>
  <c r="AA8" i="6"/>
  <c r="P8" i="6"/>
  <c r="AF8" i="6"/>
  <c r="U8" i="6"/>
  <c r="Z8" i="6"/>
  <c r="V8" i="6"/>
  <c r="O8" i="6"/>
  <c r="AE8" i="6"/>
  <c r="T8" i="6"/>
  <c r="AJ8" i="6"/>
  <c r="Y8" i="6"/>
  <c r="N8" i="6"/>
  <c r="AH8" i="6"/>
  <c r="U280" i="6"/>
  <c r="O280" i="6"/>
  <c r="AJ280" i="6"/>
  <c r="AA280" i="6"/>
  <c r="S280" i="6"/>
  <c r="AH280" i="6"/>
  <c r="Y280" i="6"/>
  <c r="T280" i="6"/>
  <c r="K280" i="6"/>
  <c r="AF280" i="6"/>
  <c r="AD280" i="6"/>
  <c r="N280" i="6"/>
  <c r="M280" i="6"/>
  <c r="AC280" i="6"/>
  <c r="Z280" i="6"/>
  <c r="P280" i="6"/>
  <c r="R280" i="6"/>
  <c r="L280" i="6"/>
  <c r="X280" i="6"/>
  <c r="Q280" i="6"/>
  <c r="AG280" i="6"/>
  <c r="AE280" i="6"/>
  <c r="V280" i="6"/>
  <c r="AB280" i="6"/>
  <c r="W280" i="6"/>
  <c r="AI280" i="6"/>
  <c r="T687" i="6"/>
  <c r="AJ687" i="6"/>
  <c r="Y687" i="6"/>
  <c r="R687" i="6"/>
  <c r="AH687" i="6"/>
  <c r="AE687" i="6"/>
  <c r="X687" i="6"/>
  <c r="M687" i="6"/>
  <c r="AC687" i="6"/>
  <c r="V687" i="6"/>
  <c r="S687" i="6"/>
  <c r="W687" i="6"/>
  <c r="L687" i="6"/>
  <c r="AB687" i="6"/>
  <c r="Q687" i="6"/>
  <c r="AG687" i="6"/>
  <c r="Z687" i="6"/>
  <c r="AI687" i="6"/>
  <c r="K687" i="6"/>
  <c r="P687" i="6"/>
  <c r="AF687" i="6"/>
  <c r="U687" i="6"/>
  <c r="N687" i="6"/>
  <c r="AD687" i="6"/>
  <c r="O687" i="6"/>
  <c r="AA687" i="6"/>
  <c r="T636" i="6"/>
  <c r="AJ636" i="6"/>
  <c r="Y636" i="6"/>
  <c r="R636" i="6"/>
  <c r="AH636" i="6"/>
  <c r="AE636" i="6"/>
  <c r="X636" i="6"/>
  <c r="M636" i="6"/>
  <c r="AC636" i="6"/>
  <c r="V636" i="6"/>
  <c r="K636" i="6"/>
  <c r="S636" i="6"/>
  <c r="L636" i="6"/>
  <c r="AB636" i="6"/>
  <c r="Q636" i="6"/>
  <c r="AG636" i="6"/>
  <c r="Z636" i="6"/>
  <c r="AA636" i="6"/>
  <c r="AI636" i="6"/>
  <c r="P636" i="6"/>
  <c r="AF636" i="6"/>
  <c r="U636" i="6"/>
  <c r="N636" i="6"/>
  <c r="AD636" i="6"/>
  <c r="O636" i="6"/>
  <c r="W636" i="6"/>
  <c r="L148" i="6"/>
  <c r="AB148" i="6"/>
  <c r="Q148" i="6"/>
  <c r="AG148" i="6"/>
  <c r="K148" i="6"/>
  <c r="N148" i="6"/>
  <c r="W148" i="6"/>
  <c r="P148" i="6"/>
  <c r="AF148" i="6"/>
  <c r="U148" i="6"/>
  <c r="R148" i="6"/>
  <c r="S148" i="6"/>
  <c r="V148" i="6"/>
  <c r="AE148" i="6"/>
  <c r="T148" i="6"/>
  <c r="AJ148" i="6"/>
  <c r="Y148" i="6"/>
  <c r="Z148" i="6"/>
  <c r="AA148" i="6"/>
  <c r="AD148" i="6"/>
  <c r="X148" i="6"/>
  <c r="M148" i="6"/>
  <c r="AC148" i="6"/>
  <c r="AH148" i="6"/>
  <c r="AI148" i="6"/>
  <c r="O148" i="6"/>
  <c r="O281" i="6"/>
  <c r="AF281" i="6"/>
  <c r="U281" i="6"/>
  <c r="L281" i="6"/>
  <c r="W281" i="6"/>
  <c r="AH281" i="6"/>
  <c r="T281" i="6"/>
  <c r="AJ281" i="6"/>
  <c r="Y281" i="6"/>
  <c r="V281" i="6"/>
  <c r="AE281" i="6"/>
  <c r="S281" i="6"/>
  <c r="N281" i="6"/>
  <c r="X281" i="6"/>
  <c r="K281" i="6"/>
  <c r="AC281" i="6"/>
  <c r="AD281" i="6"/>
  <c r="Q281" i="6"/>
  <c r="AA281" i="6"/>
  <c r="R281" i="6"/>
  <c r="AB281" i="6"/>
  <c r="P281" i="6"/>
  <c r="AG281" i="6"/>
  <c r="M281" i="6"/>
  <c r="Z281" i="6"/>
  <c r="AI281" i="6"/>
  <c r="S92" i="6"/>
  <c r="AI92" i="6"/>
  <c r="X92" i="6"/>
  <c r="N92" i="6"/>
  <c r="Y92" i="6"/>
  <c r="M92" i="6"/>
  <c r="W92" i="6"/>
  <c r="L92" i="6"/>
  <c r="AB92" i="6"/>
  <c r="V92" i="6"/>
  <c r="AG92" i="6"/>
  <c r="AC92" i="6"/>
  <c r="K92" i="6"/>
  <c r="AA92" i="6"/>
  <c r="P92" i="6"/>
  <c r="AF92" i="6"/>
  <c r="AD92" i="6"/>
  <c r="U92" i="6"/>
  <c r="AH92" i="6"/>
  <c r="O92" i="6"/>
  <c r="AE92" i="6"/>
  <c r="T92" i="6"/>
  <c r="AJ92" i="6"/>
  <c r="Q92" i="6"/>
  <c r="Z92" i="6"/>
  <c r="R92" i="6"/>
  <c r="T384" i="6"/>
  <c r="AJ384" i="6"/>
  <c r="Y384" i="6"/>
  <c r="W384" i="6"/>
  <c r="AH384" i="6"/>
  <c r="AI384" i="6"/>
  <c r="X384" i="6"/>
  <c r="M384" i="6"/>
  <c r="AC384" i="6"/>
  <c r="AE384" i="6"/>
  <c r="K384" i="6"/>
  <c r="N384" i="6"/>
  <c r="L384" i="6"/>
  <c r="AB384" i="6"/>
  <c r="Q384" i="6"/>
  <c r="AG384" i="6"/>
  <c r="R384" i="6"/>
  <c r="S384" i="6"/>
  <c r="V384" i="6"/>
  <c r="P384" i="6"/>
  <c r="AF384" i="6"/>
  <c r="U384" i="6"/>
  <c r="O384" i="6"/>
  <c r="Z384" i="6"/>
  <c r="AA384" i="6"/>
  <c r="AD384" i="6"/>
  <c r="V165" i="6"/>
  <c r="K165" i="6"/>
  <c r="AA165" i="6"/>
  <c r="X165" i="6"/>
  <c r="AG165" i="6"/>
  <c r="AJ165" i="6"/>
  <c r="Z165" i="6"/>
  <c r="O165" i="6"/>
  <c r="AE165" i="6"/>
  <c r="AF165" i="6"/>
  <c r="L165" i="6"/>
  <c r="M165" i="6"/>
  <c r="N165" i="6"/>
  <c r="AD165" i="6"/>
  <c r="S165" i="6"/>
  <c r="AI165" i="6"/>
  <c r="Q165" i="6"/>
  <c r="T165" i="6"/>
  <c r="U165" i="6"/>
  <c r="R165" i="6"/>
  <c r="AH165" i="6"/>
  <c r="W165" i="6"/>
  <c r="P165" i="6"/>
  <c r="Y165" i="6"/>
  <c r="AB165" i="6"/>
  <c r="AC165" i="6"/>
  <c r="L109" i="6"/>
  <c r="AB109" i="6"/>
  <c r="Q109" i="6"/>
  <c r="AG109" i="6"/>
  <c r="AI109" i="6"/>
  <c r="O109" i="6"/>
  <c r="W109" i="6"/>
  <c r="P109" i="6"/>
  <c r="AF109" i="6"/>
  <c r="U109" i="6"/>
  <c r="K109" i="6"/>
  <c r="N109" i="6"/>
  <c r="AE109" i="6"/>
  <c r="Z109" i="6"/>
  <c r="T109" i="6"/>
  <c r="AJ109" i="6"/>
  <c r="Y109" i="6"/>
  <c r="S109" i="6"/>
  <c r="V109" i="6"/>
  <c r="R109" i="6"/>
  <c r="X109" i="6"/>
  <c r="M109" i="6"/>
  <c r="AC109" i="6"/>
  <c r="AA109" i="6"/>
  <c r="AD109" i="6"/>
  <c r="AH109" i="6"/>
  <c r="K222" i="6"/>
  <c r="AA222" i="6"/>
  <c r="P222" i="6"/>
  <c r="AF222" i="6"/>
  <c r="V222" i="6"/>
  <c r="M222" i="6"/>
  <c r="U222" i="6"/>
  <c r="O222" i="6"/>
  <c r="AE222" i="6"/>
  <c r="T222" i="6"/>
  <c r="AJ222" i="6"/>
  <c r="Z222" i="6"/>
  <c r="AC222" i="6"/>
  <c r="Y222" i="6"/>
  <c r="S222" i="6"/>
  <c r="AI222" i="6"/>
  <c r="X222" i="6"/>
  <c r="N222" i="6"/>
  <c r="AD222" i="6"/>
  <c r="Q222" i="6"/>
  <c r="W222" i="6"/>
  <c r="L222" i="6"/>
  <c r="AB222" i="6"/>
  <c r="R222" i="6"/>
  <c r="AH222" i="6"/>
  <c r="AG222" i="6"/>
  <c r="K547" i="6"/>
  <c r="AA547" i="6"/>
  <c r="P547" i="6"/>
  <c r="AF547" i="6"/>
  <c r="U547" i="6"/>
  <c r="N547" i="6"/>
  <c r="AH547" i="6"/>
  <c r="O547" i="6"/>
  <c r="AE547" i="6"/>
  <c r="T547" i="6"/>
  <c r="AJ547" i="6"/>
  <c r="Y547" i="6"/>
  <c r="AD547" i="6"/>
  <c r="V547" i="6"/>
  <c r="S547" i="6"/>
  <c r="AI547" i="6"/>
  <c r="X547" i="6"/>
  <c r="M547" i="6"/>
  <c r="AC547" i="6"/>
  <c r="Z547" i="6"/>
  <c r="W547" i="6"/>
  <c r="L547" i="6"/>
  <c r="AB547" i="6"/>
  <c r="Q547" i="6"/>
  <c r="AG547" i="6"/>
  <c r="R547" i="6"/>
  <c r="M32" i="6"/>
  <c r="AC32" i="6"/>
  <c r="V32" i="6"/>
  <c r="K32" i="6"/>
  <c r="L32" i="6"/>
  <c r="W32" i="6"/>
  <c r="AE32" i="6"/>
  <c r="Q32" i="6"/>
  <c r="AG32" i="6"/>
  <c r="Z32" i="6"/>
  <c r="S32" i="6"/>
  <c r="T32" i="6"/>
  <c r="X32" i="6"/>
  <c r="AF32" i="6"/>
  <c r="U32" i="6"/>
  <c r="N32" i="6"/>
  <c r="AD32" i="6"/>
  <c r="AA32" i="6"/>
  <c r="AB32" i="6"/>
  <c r="O32" i="6"/>
  <c r="Y32" i="6"/>
  <c r="R32" i="6"/>
  <c r="AH32" i="6"/>
  <c r="AI32" i="6"/>
  <c r="AJ32" i="6"/>
  <c r="P32" i="6"/>
  <c r="Z57" i="6"/>
  <c r="O57" i="6"/>
  <c r="AC57" i="6"/>
  <c r="Y57" i="6"/>
  <c r="AA57" i="6"/>
  <c r="AF57" i="6"/>
  <c r="N57" i="6"/>
  <c r="AD57" i="6"/>
  <c r="L57" i="6"/>
  <c r="AI57" i="6"/>
  <c r="AE57" i="6"/>
  <c r="Q57" i="6"/>
  <c r="AG57" i="6"/>
  <c r="R57" i="6"/>
  <c r="AH57" i="6"/>
  <c r="S57" i="6"/>
  <c r="M57" i="6"/>
  <c r="AJ57" i="6"/>
  <c r="AB57" i="6"/>
  <c r="W57" i="6"/>
  <c r="V57" i="6"/>
  <c r="K57" i="6"/>
  <c r="X57" i="6"/>
  <c r="T57" i="6"/>
  <c r="P57" i="6"/>
  <c r="U57" i="6"/>
  <c r="Z534" i="6"/>
  <c r="O534" i="6"/>
  <c r="AE534" i="6"/>
  <c r="T534" i="6"/>
  <c r="AJ534" i="6"/>
  <c r="AG534" i="6"/>
  <c r="N534" i="6"/>
  <c r="AD534" i="6"/>
  <c r="S534" i="6"/>
  <c r="AI534" i="6"/>
  <c r="X534" i="6"/>
  <c r="M534" i="6"/>
  <c r="Y534" i="6"/>
  <c r="R534" i="6"/>
  <c r="AH534" i="6"/>
  <c r="W534" i="6"/>
  <c r="L534" i="6"/>
  <c r="AB534" i="6"/>
  <c r="AC534" i="6"/>
  <c r="U534" i="6"/>
  <c r="V534" i="6"/>
  <c r="K534" i="6"/>
  <c r="AA534" i="6"/>
  <c r="P534" i="6"/>
  <c r="AF534" i="6"/>
  <c r="Q534" i="6"/>
  <c r="X116" i="6"/>
  <c r="M116" i="6"/>
  <c r="AC116" i="6"/>
  <c r="AH116" i="6"/>
  <c r="AI116" i="6"/>
  <c r="O116" i="6"/>
  <c r="L116" i="6"/>
  <c r="AB116" i="6"/>
  <c r="Q116" i="6"/>
  <c r="AG116" i="6"/>
  <c r="K116" i="6"/>
  <c r="N116" i="6"/>
  <c r="W116" i="6"/>
  <c r="P116" i="6"/>
  <c r="AF116" i="6"/>
  <c r="U116" i="6"/>
  <c r="R116" i="6"/>
  <c r="S116" i="6"/>
  <c r="V116" i="6"/>
  <c r="AE116" i="6"/>
  <c r="T116" i="6"/>
  <c r="AJ116" i="6"/>
  <c r="Y116" i="6"/>
  <c r="Z116" i="6"/>
  <c r="AA116" i="6"/>
  <c r="AD116" i="6"/>
  <c r="R390" i="6"/>
  <c r="AH390" i="6"/>
  <c r="W390" i="6"/>
  <c r="M390" i="6"/>
  <c r="X390" i="6"/>
  <c r="AG390" i="6"/>
  <c r="AJ390" i="6"/>
  <c r="V390" i="6"/>
  <c r="K390" i="6"/>
  <c r="AA390" i="6"/>
  <c r="U390" i="6"/>
  <c r="AF390" i="6"/>
  <c r="L390" i="6"/>
  <c r="Z390" i="6"/>
  <c r="O390" i="6"/>
  <c r="AE390" i="6"/>
  <c r="AC390" i="6"/>
  <c r="Q390" i="6"/>
  <c r="T390" i="6"/>
  <c r="N390" i="6"/>
  <c r="AD390" i="6"/>
  <c r="S390" i="6"/>
  <c r="AI390" i="6"/>
  <c r="P390" i="6"/>
  <c r="Y390" i="6"/>
  <c r="AB390" i="6"/>
  <c r="R558" i="6"/>
  <c r="AH558" i="6"/>
  <c r="W558" i="6"/>
  <c r="L558" i="6"/>
  <c r="AB558" i="6"/>
  <c r="Q558" i="6"/>
  <c r="AC558" i="6"/>
  <c r="V558" i="6"/>
  <c r="K558" i="6"/>
  <c r="AA558" i="6"/>
  <c r="P558" i="6"/>
  <c r="AF558" i="6"/>
  <c r="Y558" i="6"/>
  <c r="Z558" i="6"/>
  <c r="O558" i="6"/>
  <c r="AE558" i="6"/>
  <c r="T558" i="6"/>
  <c r="AJ558" i="6"/>
  <c r="AG558" i="6"/>
  <c r="N558" i="6"/>
  <c r="AD558" i="6"/>
  <c r="S558" i="6"/>
  <c r="AI558" i="6"/>
  <c r="X558" i="6"/>
  <c r="U558" i="6"/>
  <c r="M558" i="6"/>
  <c r="X423" i="6"/>
  <c r="M423" i="6"/>
  <c r="AC423" i="6"/>
  <c r="V423" i="6"/>
  <c r="S423" i="6"/>
  <c r="AA423" i="6"/>
  <c r="L423" i="6"/>
  <c r="AB423" i="6"/>
  <c r="Q423" i="6"/>
  <c r="AG423" i="6"/>
  <c r="Z423" i="6"/>
  <c r="AI423" i="6"/>
  <c r="O423" i="6"/>
  <c r="P423" i="6"/>
  <c r="AF423" i="6"/>
  <c r="U423" i="6"/>
  <c r="N423" i="6"/>
  <c r="AD423" i="6"/>
  <c r="W423" i="6"/>
  <c r="AE423" i="6"/>
  <c r="T423" i="6"/>
  <c r="AJ423" i="6"/>
  <c r="Y423" i="6"/>
  <c r="R423" i="6"/>
  <c r="AH423" i="6"/>
  <c r="K423" i="6"/>
  <c r="P96" i="6"/>
  <c r="Q96" i="6"/>
  <c r="AI96" i="6"/>
  <c r="AB96" i="6"/>
  <c r="Z96" i="6"/>
  <c r="AD96" i="6"/>
  <c r="Y96" i="6"/>
  <c r="T96" i="6"/>
  <c r="V96" i="6"/>
  <c r="M96" i="6"/>
  <c r="AF96" i="6"/>
  <c r="AH96" i="6"/>
  <c r="N96" i="6"/>
  <c r="X96" i="6"/>
  <c r="AA96" i="6"/>
  <c r="R96" i="6"/>
  <c r="AJ96" i="6"/>
  <c r="S96" i="6"/>
  <c r="AG96" i="6"/>
  <c r="L96" i="6"/>
  <c r="K96" i="6"/>
  <c r="AE96" i="6"/>
  <c r="W96" i="6"/>
  <c r="O96" i="6"/>
  <c r="AC96" i="6"/>
  <c r="U96" i="6"/>
  <c r="K226" i="6"/>
  <c r="AA226" i="6"/>
  <c r="P226" i="6"/>
  <c r="AF226" i="6"/>
  <c r="V226" i="6"/>
  <c r="Q226" i="6"/>
  <c r="M226" i="6"/>
  <c r="O226" i="6"/>
  <c r="AE226" i="6"/>
  <c r="T226" i="6"/>
  <c r="AJ226" i="6"/>
  <c r="Z226" i="6"/>
  <c r="AG226" i="6"/>
  <c r="AC226" i="6"/>
  <c r="S226" i="6"/>
  <c r="AI226" i="6"/>
  <c r="X226" i="6"/>
  <c r="N226" i="6"/>
  <c r="AD226" i="6"/>
  <c r="U226" i="6"/>
  <c r="W226" i="6"/>
  <c r="L226" i="6"/>
  <c r="AB226" i="6"/>
  <c r="R226" i="6"/>
  <c r="AH226" i="6"/>
  <c r="Y226" i="6"/>
  <c r="S735" i="6"/>
  <c r="AI735" i="6"/>
  <c r="X735" i="6"/>
  <c r="M735" i="6"/>
  <c r="AC735" i="6"/>
  <c r="V735" i="6"/>
  <c r="W735" i="6"/>
  <c r="L735" i="6"/>
  <c r="AB735" i="6"/>
  <c r="Q735" i="6"/>
  <c r="AG735" i="6"/>
  <c r="Z735" i="6"/>
  <c r="K735" i="6"/>
  <c r="AA735" i="6"/>
  <c r="P735" i="6"/>
  <c r="AF735" i="6"/>
  <c r="U735" i="6"/>
  <c r="R735" i="6"/>
  <c r="N735" i="6"/>
  <c r="O735" i="6"/>
  <c r="AE735" i="6"/>
  <c r="T735" i="6"/>
  <c r="AJ735" i="6"/>
  <c r="Y735" i="6"/>
  <c r="AH735" i="6"/>
  <c r="AD735" i="6"/>
  <c r="U121" i="6"/>
  <c r="N121" i="6"/>
  <c r="AD121" i="6"/>
  <c r="AA121" i="6"/>
  <c r="AB121" i="6"/>
  <c r="AE121" i="6"/>
  <c r="Y121" i="6"/>
  <c r="R121" i="6"/>
  <c r="AH121" i="6"/>
  <c r="AI121" i="6"/>
  <c r="AJ121" i="6"/>
  <c r="P121" i="6"/>
  <c r="M121" i="6"/>
  <c r="AC121" i="6"/>
  <c r="V121" i="6"/>
  <c r="K121" i="6"/>
  <c r="L121" i="6"/>
  <c r="O121" i="6"/>
  <c r="X121" i="6"/>
  <c r="Q121" i="6"/>
  <c r="AG121" i="6"/>
  <c r="Z121" i="6"/>
  <c r="S121" i="6"/>
  <c r="T121" i="6"/>
  <c r="W121" i="6"/>
  <c r="AF121" i="6"/>
  <c r="T5" i="6"/>
  <c r="AJ5" i="6"/>
  <c r="Y5" i="6"/>
  <c r="R5" i="6"/>
  <c r="AH5" i="6"/>
  <c r="AE5" i="6"/>
  <c r="X5" i="6"/>
  <c r="M5" i="6"/>
  <c r="AC5" i="6"/>
  <c r="V5" i="6"/>
  <c r="K5" i="6"/>
  <c r="AI5" i="6"/>
  <c r="L5" i="6"/>
  <c r="AB5" i="6"/>
  <c r="Q5" i="6"/>
  <c r="AG5" i="6"/>
  <c r="Z5" i="6"/>
  <c r="AA5" i="6"/>
  <c r="S5" i="6"/>
  <c r="P5" i="6"/>
  <c r="AF5" i="6"/>
  <c r="U5" i="6"/>
  <c r="N5" i="6"/>
  <c r="AD5" i="6"/>
  <c r="O5" i="6"/>
  <c r="W5" i="6"/>
  <c r="K571" i="6"/>
  <c r="AA571" i="6"/>
  <c r="P571" i="6"/>
  <c r="AF571" i="6"/>
  <c r="U571" i="6"/>
  <c r="V571" i="6"/>
  <c r="AD571" i="6"/>
  <c r="O571" i="6"/>
  <c r="AE571" i="6"/>
  <c r="T571" i="6"/>
  <c r="AJ571" i="6"/>
  <c r="Y571" i="6"/>
  <c r="Z571" i="6"/>
  <c r="AH571" i="6"/>
  <c r="S571" i="6"/>
  <c r="AI571" i="6"/>
  <c r="X571" i="6"/>
  <c r="M571" i="6"/>
  <c r="AC571" i="6"/>
  <c r="R571" i="6"/>
  <c r="W571" i="6"/>
  <c r="L571" i="6"/>
  <c r="AB571" i="6"/>
  <c r="Q571" i="6"/>
  <c r="AG571" i="6"/>
  <c r="N571" i="6"/>
  <c r="M401" i="6"/>
  <c r="AC401" i="6"/>
  <c r="V401" i="6"/>
  <c r="L401" i="6"/>
  <c r="O401" i="6"/>
  <c r="X401" i="6"/>
  <c r="S401" i="6"/>
  <c r="Q401" i="6"/>
  <c r="AG401" i="6"/>
  <c r="Z401" i="6"/>
  <c r="T401" i="6"/>
  <c r="W401" i="6"/>
  <c r="AF401" i="6"/>
  <c r="AA401" i="6"/>
  <c r="U401" i="6"/>
  <c r="N401" i="6"/>
  <c r="AD401" i="6"/>
  <c r="AB401" i="6"/>
  <c r="AE401" i="6"/>
  <c r="AI401" i="6"/>
  <c r="Y401" i="6"/>
  <c r="R401" i="6"/>
  <c r="AH401" i="6"/>
  <c r="AJ401" i="6"/>
  <c r="P401" i="6"/>
  <c r="K401" i="6"/>
  <c r="U133" i="6"/>
  <c r="N133" i="6"/>
  <c r="AD133" i="6"/>
  <c r="AE133" i="6"/>
  <c r="K133" i="6"/>
  <c r="L133" i="6"/>
  <c r="Y133" i="6"/>
  <c r="R133" i="6"/>
  <c r="AH133" i="6"/>
  <c r="P133" i="6"/>
  <c r="S133" i="6"/>
  <c r="T133" i="6"/>
  <c r="M133" i="6"/>
  <c r="AC133" i="6"/>
  <c r="V133" i="6"/>
  <c r="O133" i="6"/>
  <c r="X133" i="6"/>
  <c r="AA133" i="6"/>
  <c r="AB133" i="6"/>
  <c r="Q133" i="6"/>
  <c r="AG133" i="6"/>
  <c r="Z133" i="6"/>
  <c r="W133" i="6"/>
  <c r="AF133" i="6"/>
  <c r="AI133" i="6"/>
  <c r="AJ133" i="6"/>
  <c r="T516" i="6"/>
  <c r="AJ516" i="6"/>
  <c r="Y516" i="6"/>
  <c r="R516" i="6"/>
  <c r="AH516" i="6"/>
  <c r="W516" i="6"/>
  <c r="X516" i="6"/>
  <c r="M516" i="6"/>
  <c r="AC516" i="6"/>
  <c r="V516" i="6"/>
  <c r="S516" i="6"/>
  <c r="AE516" i="6"/>
  <c r="L516" i="6"/>
  <c r="AB516" i="6"/>
  <c r="Q516" i="6"/>
  <c r="AG516" i="6"/>
  <c r="Z516" i="6"/>
  <c r="AI516" i="6"/>
  <c r="K516" i="6"/>
  <c r="P516" i="6"/>
  <c r="AF516" i="6"/>
  <c r="U516" i="6"/>
  <c r="N516" i="6"/>
  <c r="AD516" i="6"/>
  <c r="O516" i="6"/>
  <c r="AA516" i="6"/>
  <c r="S430" i="6"/>
  <c r="AI430" i="6"/>
  <c r="X430" i="6"/>
  <c r="M430" i="6"/>
  <c r="AC430" i="6"/>
  <c r="N430" i="6"/>
  <c r="W430" i="6"/>
  <c r="L430" i="6"/>
  <c r="AB430" i="6"/>
  <c r="Q430" i="6"/>
  <c r="AG430" i="6"/>
  <c r="AD430" i="6"/>
  <c r="K430" i="6"/>
  <c r="AA430" i="6"/>
  <c r="P430" i="6"/>
  <c r="AF430" i="6"/>
  <c r="U430" i="6"/>
  <c r="V430" i="6"/>
  <c r="R430" i="6"/>
  <c r="O430" i="6"/>
  <c r="AE430" i="6"/>
  <c r="T430" i="6"/>
  <c r="AJ430" i="6"/>
  <c r="Y430" i="6"/>
  <c r="Z430" i="6"/>
  <c r="AH430" i="6"/>
  <c r="V283" i="6"/>
  <c r="K283" i="6"/>
  <c r="AA283" i="6"/>
  <c r="X283" i="6"/>
  <c r="AG283" i="6"/>
  <c r="AJ283" i="6"/>
  <c r="Z283" i="6"/>
  <c r="O283" i="6"/>
  <c r="AE283" i="6"/>
  <c r="AF283" i="6"/>
  <c r="L283" i="6"/>
  <c r="M283" i="6"/>
  <c r="N283" i="6"/>
  <c r="AD283" i="6"/>
  <c r="S283" i="6"/>
  <c r="AI283" i="6"/>
  <c r="Q283" i="6"/>
  <c r="T283" i="6"/>
  <c r="U283" i="6"/>
  <c r="R283" i="6"/>
  <c r="AH283" i="6"/>
  <c r="W283" i="6"/>
  <c r="P283" i="6"/>
  <c r="Y283" i="6"/>
  <c r="AB283" i="6"/>
  <c r="AC283" i="6"/>
  <c r="P353" i="6"/>
  <c r="AF353" i="6"/>
  <c r="U353" i="6"/>
  <c r="N353" i="6"/>
  <c r="W353" i="6"/>
  <c r="AH353" i="6"/>
  <c r="AI353" i="6"/>
  <c r="T353" i="6"/>
  <c r="AJ353" i="6"/>
  <c r="Y353" i="6"/>
  <c r="V353" i="6"/>
  <c r="AE353" i="6"/>
  <c r="K353" i="6"/>
  <c r="X353" i="6"/>
  <c r="M353" i="6"/>
  <c r="AC353" i="6"/>
  <c r="AD353" i="6"/>
  <c r="R353" i="6"/>
  <c r="S353" i="6"/>
  <c r="L353" i="6"/>
  <c r="AB353" i="6"/>
  <c r="Q353" i="6"/>
  <c r="AG353" i="6"/>
  <c r="O353" i="6"/>
  <c r="Z353" i="6"/>
  <c r="AA353" i="6"/>
  <c r="Q17" i="6"/>
  <c r="AG17" i="6"/>
  <c r="Z17" i="6"/>
  <c r="W17" i="6"/>
  <c r="AF17" i="6"/>
  <c r="AB17" i="6"/>
  <c r="T17" i="6"/>
  <c r="U17" i="6"/>
  <c r="N17" i="6"/>
  <c r="AD17" i="6"/>
  <c r="AE17" i="6"/>
  <c r="K17" i="6"/>
  <c r="AI17" i="6"/>
  <c r="Y17" i="6"/>
  <c r="R17" i="6"/>
  <c r="AH17" i="6"/>
  <c r="P17" i="6"/>
  <c r="AA17" i="6"/>
  <c r="AJ17" i="6"/>
  <c r="M17" i="6"/>
  <c r="AC17" i="6"/>
  <c r="V17" i="6"/>
  <c r="O17" i="6"/>
  <c r="X17" i="6"/>
  <c r="L17" i="6"/>
  <c r="S17" i="6"/>
  <c r="R265" i="6"/>
  <c r="AH265" i="6"/>
  <c r="W265" i="6"/>
  <c r="L265" i="6"/>
  <c r="M265" i="6"/>
  <c r="AF265" i="6"/>
  <c r="Y265" i="6"/>
  <c r="V265" i="6"/>
  <c r="K265" i="6"/>
  <c r="AA265" i="6"/>
  <c r="T265" i="6"/>
  <c r="U265" i="6"/>
  <c r="Q265" i="6"/>
  <c r="Z265" i="6"/>
  <c r="O265" i="6"/>
  <c r="AE265" i="6"/>
  <c r="AB265" i="6"/>
  <c r="AC265" i="6"/>
  <c r="AG265" i="6"/>
  <c r="N265" i="6"/>
  <c r="AD265" i="6"/>
  <c r="S265" i="6"/>
  <c r="AI265" i="6"/>
  <c r="AJ265" i="6"/>
  <c r="P265" i="6"/>
  <c r="X265" i="6"/>
  <c r="O76" i="6"/>
  <c r="AE76" i="6"/>
  <c r="T76" i="6"/>
  <c r="AJ76" i="6"/>
  <c r="Q76" i="6"/>
  <c r="Z76" i="6"/>
  <c r="AH76" i="6"/>
  <c r="S76" i="6"/>
  <c r="AI76" i="6"/>
  <c r="X76" i="6"/>
  <c r="N76" i="6"/>
  <c r="Y76" i="6"/>
  <c r="M76" i="6"/>
  <c r="W76" i="6"/>
  <c r="L76" i="6"/>
  <c r="AB76" i="6"/>
  <c r="V76" i="6"/>
  <c r="AG76" i="6"/>
  <c r="AC76" i="6"/>
  <c r="K76" i="6"/>
  <c r="AA76" i="6"/>
  <c r="P76" i="6"/>
  <c r="AF76" i="6"/>
  <c r="AD76" i="6"/>
  <c r="U76" i="6"/>
  <c r="R76" i="6"/>
  <c r="Y264" i="6"/>
  <c r="R264" i="6"/>
  <c r="AH264" i="6"/>
  <c r="P264" i="6"/>
  <c r="AA264" i="6"/>
  <c r="AI264" i="6"/>
  <c r="M264" i="6"/>
  <c r="AC264" i="6"/>
  <c r="V264" i="6"/>
  <c r="O264" i="6"/>
  <c r="X264" i="6"/>
  <c r="L264" i="6"/>
  <c r="T264" i="6"/>
  <c r="Q264" i="6"/>
  <c r="AG264" i="6"/>
  <c r="Z264" i="6"/>
  <c r="W264" i="6"/>
  <c r="AF264" i="6"/>
  <c r="AB264" i="6"/>
  <c r="AJ264" i="6"/>
  <c r="U264" i="6"/>
  <c r="N264" i="6"/>
  <c r="AD264" i="6"/>
  <c r="AE264" i="6"/>
  <c r="K264" i="6"/>
  <c r="S264" i="6"/>
  <c r="P144" i="6"/>
  <c r="AF144" i="6"/>
  <c r="U144" i="6"/>
  <c r="N144" i="6"/>
  <c r="W144" i="6"/>
  <c r="AH144" i="6"/>
  <c r="AI144" i="6"/>
  <c r="T144" i="6"/>
  <c r="AJ144" i="6"/>
  <c r="Y144" i="6"/>
  <c r="V144" i="6"/>
  <c r="AE144" i="6"/>
  <c r="K144" i="6"/>
  <c r="X144" i="6"/>
  <c r="M144" i="6"/>
  <c r="AC144" i="6"/>
  <c r="AD144" i="6"/>
  <c r="R144" i="6"/>
  <c r="S144" i="6"/>
  <c r="L144" i="6"/>
  <c r="AB144" i="6"/>
  <c r="Q144" i="6"/>
  <c r="AG144" i="6"/>
  <c r="O144" i="6"/>
  <c r="Z144" i="6"/>
  <c r="AA144" i="6"/>
  <c r="X560" i="6"/>
  <c r="M560" i="6"/>
  <c r="AC560" i="6"/>
  <c r="V560" i="6"/>
  <c r="O560" i="6"/>
  <c r="AI560" i="6"/>
  <c r="L560" i="6"/>
  <c r="AB560" i="6"/>
  <c r="Q560" i="6"/>
  <c r="AG560" i="6"/>
  <c r="Z560" i="6"/>
  <c r="AE560" i="6"/>
  <c r="W560" i="6"/>
  <c r="P560" i="6"/>
  <c r="AF560" i="6"/>
  <c r="U560" i="6"/>
  <c r="N560" i="6"/>
  <c r="AD560" i="6"/>
  <c r="K560" i="6"/>
  <c r="AA560" i="6"/>
  <c r="T560" i="6"/>
  <c r="AJ560" i="6"/>
  <c r="Y560" i="6"/>
  <c r="R560" i="6"/>
  <c r="AH560" i="6"/>
  <c r="S560" i="6"/>
  <c r="M98" i="6"/>
  <c r="Q98" i="6"/>
  <c r="AG98" i="6"/>
  <c r="Z98" i="6"/>
  <c r="T98" i="6"/>
  <c r="W98" i="6"/>
  <c r="AA98" i="6"/>
  <c r="AI98" i="6"/>
  <c r="U98" i="6"/>
  <c r="N98" i="6"/>
  <c r="AD98" i="6"/>
  <c r="AB98" i="6"/>
  <c r="AE98" i="6"/>
  <c r="P98" i="6"/>
  <c r="Y98" i="6"/>
  <c r="R98" i="6"/>
  <c r="AH98" i="6"/>
  <c r="AJ98" i="6"/>
  <c r="X98" i="6"/>
  <c r="AF98" i="6"/>
  <c r="AC98" i="6"/>
  <c r="V98" i="6"/>
  <c r="L98" i="6"/>
  <c r="O98" i="6"/>
  <c r="K98" i="6"/>
  <c r="S98" i="6"/>
  <c r="S80" i="6"/>
  <c r="AI80" i="6"/>
  <c r="X80" i="6"/>
  <c r="R80" i="6"/>
  <c r="U80" i="6"/>
  <c r="AD80" i="6"/>
  <c r="W80" i="6"/>
  <c r="L80" i="6"/>
  <c r="AB80" i="6"/>
  <c r="Z80" i="6"/>
  <c r="AC80" i="6"/>
  <c r="Q80" i="6"/>
  <c r="K80" i="6"/>
  <c r="AA80" i="6"/>
  <c r="P80" i="6"/>
  <c r="AF80" i="6"/>
  <c r="AH80" i="6"/>
  <c r="Y80" i="6"/>
  <c r="AG80" i="6"/>
  <c r="O80" i="6"/>
  <c r="AE80" i="6"/>
  <c r="T80" i="6"/>
  <c r="AJ80" i="6"/>
  <c r="M80" i="6"/>
  <c r="N80" i="6"/>
  <c r="V80" i="6"/>
  <c r="K304" i="6"/>
  <c r="AA304" i="6"/>
  <c r="P304" i="6"/>
  <c r="AF304" i="6"/>
  <c r="AG304" i="6"/>
  <c r="M304" i="6"/>
  <c r="O304" i="6"/>
  <c r="AE304" i="6"/>
  <c r="T304" i="6"/>
  <c r="AJ304" i="6"/>
  <c r="S304" i="6"/>
  <c r="AI304" i="6"/>
  <c r="X304" i="6"/>
  <c r="Q304" i="6"/>
  <c r="W304" i="6"/>
  <c r="L304" i="6"/>
  <c r="AB304" i="6"/>
  <c r="Y304" i="6"/>
  <c r="R304" i="6"/>
  <c r="AC304" i="6"/>
  <c r="Z304" i="6"/>
  <c r="N304" i="6"/>
  <c r="AH304" i="6"/>
  <c r="V304" i="6"/>
  <c r="U304" i="6"/>
  <c r="AD304" i="6"/>
  <c r="K344" i="6"/>
  <c r="AA344" i="6"/>
  <c r="P344" i="6"/>
  <c r="AF344" i="6"/>
  <c r="AG344" i="6"/>
  <c r="M344" i="6"/>
  <c r="V344" i="6"/>
  <c r="O344" i="6"/>
  <c r="AE344" i="6"/>
  <c r="T344" i="6"/>
  <c r="AJ344" i="6"/>
  <c r="R344" i="6"/>
  <c r="U344" i="6"/>
  <c r="AD344" i="6"/>
  <c r="S344" i="6"/>
  <c r="AI344" i="6"/>
  <c r="X344" i="6"/>
  <c r="Q344" i="6"/>
  <c r="Z344" i="6"/>
  <c r="AC344" i="6"/>
  <c r="W344" i="6"/>
  <c r="L344" i="6"/>
  <c r="AB344" i="6"/>
  <c r="Y344" i="6"/>
  <c r="AH344" i="6"/>
  <c r="N344" i="6"/>
  <c r="S26" i="6"/>
  <c r="AI26" i="6"/>
  <c r="X26" i="6"/>
  <c r="M26" i="6"/>
  <c r="V26" i="6"/>
  <c r="Q26" i="6"/>
  <c r="W26" i="6"/>
  <c r="L26" i="6"/>
  <c r="AB26" i="6"/>
  <c r="U26" i="6"/>
  <c r="AD26" i="6"/>
  <c r="R26" i="6"/>
  <c r="K26" i="6"/>
  <c r="AA26" i="6"/>
  <c r="P26" i="6"/>
  <c r="AF26" i="6"/>
  <c r="AC26" i="6"/>
  <c r="Y26" i="6"/>
  <c r="AG26" i="6"/>
  <c r="O26" i="6"/>
  <c r="AE26" i="6"/>
  <c r="T26" i="6"/>
  <c r="AJ26" i="6"/>
  <c r="N26" i="6"/>
  <c r="Z26" i="6"/>
  <c r="AH26" i="6"/>
  <c r="S635" i="6"/>
  <c r="AI635" i="6"/>
  <c r="X635" i="6"/>
  <c r="M635" i="6"/>
  <c r="AC635" i="6"/>
  <c r="N635" i="6"/>
  <c r="W635" i="6"/>
  <c r="L635" i="6"/>
  <c r="AB635" i="6"/>
  <c r="Q635" i="6"/>
  <c r="AG635" i="6"/>
  <c r="AD635" i="6"/>
  <c r="K635" i="6"/>
  <c r="AA635" i="6"/>
  <c r="P635" i="6"/>
  <c r="AF635" i="6"/>
  <c r="U635" i="6"/>
  <c r="V635" i="6"/>
  <c r="R635" i="6"/>
  <c r="O635" i="6"/>
  <c r="AE635" i="6"/>
  <c r="T635" i="6"/>
  <c r="AJ635" i="6"/>
  <c r="Y635" i="6"/>
  <c r="Z635" i="6"/>
  <c r="AH635" i="6"/>
  <c r="M36" i="6"/>
  <c r="AC36" i="6"/>
  <c r="V36" i="6"/>
  <c r="O36" i="6"/>
  <c r="X36" i="6"/>
  <c r="L36" i="6"/>
  <c r="S36" i="6"/>
  <c r="Q36" i="6"/>
  <c r="AG36" i="6"/>
  <c r="Z36" i="6"/>
  <c r="W36" i="6"/>
  <c r="AF36" i="6"/>
  <c r="AB36" i="6"/>
  <c r="T36" i="6"/>
  <c r="U36" i="6"/>
  <c r="N36" i="6"/>
  <c r="AD36" i="6"/>
  <c r="AE36" i="6"/>
  <c r="K36" i="6"/>
  <c r="AI36" i="6"/>
  <c r="Y36" i="6"/>
  <c r="R36" i="6"/>
  <c r="AH36" i="6"/>
  <c r="P36" i="6"/>
  <c r="AA36" i="6"/>
  <c r="AJ36" i="6"/>
  <c r="K383" i="6"/>
  <c r="AA383" i="6"/>
  <c r="P383" i="6"/>
  <c r="AF383" i="6"/>
  <c r="AH383" i="6"/>
  <c r="N383" i="6"/>
  <c r="Q383" i="6"/>
  <c r="O383" i="6"/>
  <c r="AE383" i="6"/>
  <c r="T383" i="6"/>
  <c r="AJ383" i="6"/>
  <c r="M383" i="6"/>
  <c r="V383" i="6"/>
  <c r="Y383" i="6"/>
  <c r="S383" i="6"/>
  <c r="AI383" i="6"/>
  <c r="X383" i="6"/>
  <c r="R383" i="6"/>
  <c r="U383" i="6"/>
  <c r="AD383" i="6"/>
  <c r="W383" i="6"/>
  <c r="L383" i="6"/>
  <c r="AB383" i="6"/>
  <c r="Z383" i="6"/>
  <c r="AC383" i="6"/>
  <c r="AG383" i="6"/>
  <c r="L624" i="6"/>
  <c r="AB624" i="6"/>
  <c r="Q624" i="6"/>
  <c r="AG624" i="6"/>
  <c r="Z624" i="6"/>
  <c r="AE624" i="6"/>
  <c r="K624" i="6"/>
  <c r="P624" i="6"/>
  <c r="AF624" i="6"/>
  <c r="U624" i="6"/>
  <c r="N624" i="6"/>
  <c r="AD624" i="6"/>
  <c r="S624" i="6"/>
  <c r="AA624" i="6"/>
  <c r="T624" i="6"/>
  <c r="AJ624" i="6"/>
  <c r="Y624" i="6"/>
  <c r="R624" i="6"/>
  <c r="AH624" i="6"/>
  <c r="AI624" i="6"/>
  <c r="X624" i="6"/>
  <c r="M624" i="6"/>
  <c r="AC624" i="6"/>
  <c r="V624" i="6"/>
  <c r="O624" i="6"/>
  <c r="W624" i="6"/>
  <c r="L251" i="6"/>
  <c r="AB251" i="6"/>
  <c r="Q251" i="6"/>
  <c r="AG251" i="6"/>
  <c r="O251" i="6"/>
  <c r="K251" i="6"/>
  <c r="S251" i="6"/>
  <c r="P251" i="6"/>
  <c r="AF251" i="6"/>
  <c r="U251" i="6"/>
  <c r="N251" i="6"/>
  <c r="W251" i="6"/>
  <c r="AA251" i="6"/>
  <c r="AI251" i="6"/>
  <c r="T251" i="6"/>
  <c r="AJ251" i="6"/>
  <c r="Y251" i="6"/>
  <c r="V251" i="6"/>
  <c r="AE251" i="6"/>
  <c r="R251" i="6"/>
  <c r="X251" i="6"/>
  <c r="M251" i="6"/>
  <c r="AC251" i="6"/>
  <c r="AD251" i="6"/>
  <c r="Z251" i="6"/>
  <c r="AH251" i="6"/>
  <c r="R261" i="6"/>
  <c r="AH261" i="6"/>
  <c r="W261" i="6"/>
  <c r="P261" i="6"/>
  <c r="Y261" i="6"/>
  <c r="M261" i="6"/>
  <c r="U261" i="6"/>
  <c r="V261" i="6"/>
  <c r="K261" i="6"/>
  <c r="AA261" i="6"/>
  <c r="X261" i="6"/>
  <c r="AG261" i="6"/>
  <c r="AC261" i="6"/>
  <c r="Z261" i="6"/>
  <c r="O261" i="6"/>
  <c r="AE261" i="6"/>
  <c r="AF261" i="6"/>
  <c r="L261" i="6"/>
  <c r="T261" i="6"/>
  <c r="N261" i="6"/>
  <c r="AD261" i="6"/>
  <c r="S261" i="6"/>
  <c r="AI261" i="6"/>
  <c r="Q261" i="6"/>
  <c r="AB261" i="6"/>
  <c r="AJ261" i="6"/>
  <c r="Y577" i="6"/>
  <c r="R577" i="6"/>
  <c r="AH577" i="6"/>
  <c r="W577" i="6"/>
  <c r="T577" i="6"/>
  <c r="P577" i="6"/>
  <c r="M577" i="6"/>
  <c r="AC577" i="6"/>
  <c r="V577" i="6"/>
  <c r="K577" i="6"/>
  <c r="AA577" i="6"/>
  <c r="AJ577" i="6"/>
  <c r="L577" i="6"/>
  <c r="Q577" i="6"/>
  <c r="AG577" i="6"/>
  <c r="Z577" i="6"/>
  <c r="O577" i="6"/>
  <c r="AE577" i="6"/>
  <c r="AF577" i="6"/>
  <c r="AB577" i="6"/>
  <c r="U577" i="6"/>
  <c r="N577" i="6"/>
  <c r="AD577" i="6"/>
  <c r="S577" i="6"/>
  <c r="AI577" i="6"/>
  <c r="X577" i="6"/>
  <c r="Z7" i="6"/>
  <c r="O7" i="6"/>
  <c r="AE7" i="6"/>
  <c r="T7" i="6"/>
  <c r="AJ7" i="6"/>
  <c r="Q7" i="6"/>
  <c r="N7" i="6"/>
  <c r="AD7" i="6"/>
  <c r="S7" i="6"/>
  <c r="AI7" i="6"/>
  <c r="X7" i="6"/>
  <c r="U7" i="6"/>
  <c r="AC7" i="6"/>
  <c r="R7" i="6"/>
  <c r="AH7" i="6"/>
  <c r="W7" i="6"/>
  <c r="L7" i="6"/>
  <c r="AB7" i="6"/>
  <c r="Y7" i="6"/>
  <c r="AG7" i="6"/>
  <c r="V7" i="6"/>
  <c r="K7" i="6"/>
  <c r="AA7" i="6"/>
  <c r="P7" i="6"/>
  <c r="AF7" i="6"/>
  <c r="M7" i="6"/>
  <c r="Y448" i="6"/>
  <c r="R448" i="6"/>
  <c r="AH448" i="6"/>
  <c r="W448" i="6"/>
  <c r="P448" i="6"/>
  <c r="X448" i="6"/>
  <c r="M448" i="6"/>
  <c r="AC448" i="6"/>
  <c r="V448" i="6"/>
  <c r="K448" i="6"/>
  <c r="AA448" i="6"/>
  <c r="AF448" i="6"/>
  <c r="L448" i="6"/>
  <c r="Q448" i="6"/>
  <c r="AG448" i="6"/>
  <c r="Z448" i="6"/>
  <c r="O448" i="6"/>
  <c r="AE448" i="6"/>
  <c r="T448" i="6"/>
  <c r="AB448" i="6"/>
  <c r="U448" i="6"/>
  <c r="N448" i="6"/>
  <c r="AD448" i="6"/>
  <c r="S448" i="6"/>
  <c r="AI448" i="6"/>
  <c r="AJ448" i="6"/>
  <c r="R469" i="6"/>
  <c r="AH469" i="6"/>
  <c r="W469" i="6"/>
  <c r="L469" i="6"/>
  <c r="AB469" i="6"/>
  <c r="M469" i="6"/>
  <c r="U469" i="6"/>
  <c r="V469" i="6"/>
  <c r="K469" i="6"/>
  <c r="AA469" i="6"/>
  <c r="P469" i="6"/>
  <c r="AF469" i="6"/>
  <c r="AC469" i="6"/>
  <c r="Z469" i="6"/>
  <c r="O469" i="6"/>
  <c r="AE469" i="6"/>
  <c r="T469" i="6"/>
  <c r="AJ469" i="6"/>
  <c r="Q469" i="6"/>
  <c r="N469" i="6"/>
  <c r="AD469" i="6"/>
  <c r="S469" i="6"/>
  <c r="AI469" i="6"/>
  <c r="X469" i="6"/>
  <c r="Y469" i="6"/>
  <c r="AG469" i="6"/>
  <c r="Y141" i="6"/>
  <c r="R141" i="6"/>
  <c r="AH141" i="6"/>
  <c r="P141" i="6"/>
  <c r="S141" i="6"/>
  <c r="T141" i="6"/>
  <c r="M141" i="6"/>
  <c r="AC141" i="6"/>
  <c r="V141" i="6"/>
  <c r="O141" i="6"/>
  <c r="X141" i="6"/>
  <c r="AA141" i="6"/>
  <c r="AB141" i="6"/>
  <c r="Q141" i="6"/>
  <c r="AG141" i="6"/>
  <c r="Z141" i="6"/>
  <c r="W141" i="6"/>
  <c r="AF141" i="6"/>
  <c r="AI141" i="6"/>
  <c r="AJ141" i="6"/>
  <c r="U141" i="6"/>
  <c r="N141" i="6"/>
  <c r="AD141" i="6"/>
  <c r="AE141" i="6"/>
  <c r="K141" i="6"/>
  <c r="L141" i="6"/>
  <c r="O718" i="6"/>
  <c r="AE718" i="6"/>
  <c r="T718" i="6"/>
  <c r="AJ718" i="6"/>
  <c r="Y718" i="6"/>
  <c r="AD718" i="6"/>
  <c r="Z718" i="6"/>
  <c r="S718" i="6"/>
  <c r="AI718" i="6"/>
  <c r="X718" i="6"/>
  <c r="M718" i="6"/>
  <c r="AC718" i="6"/>
  <c r="V718" i="6"/>
  <c r="W718" i="6"/>
  <c r="L718" i="6"/>
  <c r="AB718" i="6"/>
  <c r="Q718" i="6"/>
  <c r="AG718" i="6"/>
  <c r="R718" i="6"/>
  <c r="K718" i="6"/>
  <c r="AA718" i="6"/>
  <c r="P718" i="6"/>
  <c r="AF718" i="6"/>
  <c r="U718" i="6"/>
  <c r="N718" i="6"/>
  <c r="AH718" i="6"/>
  <c r="L747" i="6"/>
  <c r="AB747" i="6"/>
  <c r="Q747" i="6"/>
  <c r="AG747" i="6"/>
  <c r="AE747" i="6"/>
  <c r="S747" i="6"/>
  <c r="V747" i="6"/>
  <c r="P747" i="6"/>
  <c r="AF747" i="6"/>
  <c r="U747" i="6"/>
  <c r="N747" i="6"/>
  <c r="R747" i="6"/>
  <c r="AA747" i="6"/>
  <c r="K747" i="6"/>
  <c r="T747" i="6"/>
  <c r="AJ747" i="6"/>
  <c r="Y747" i="6"/>
  <c r="O747" i="6"/>
  <c r="Z747" i="6"/>
  <c r="AI747" i="6"/>
  <c r="X747" i="6"/>
  <c r="M747" i="6"/>
  <c r="AC747" i="6"/>
  <c r="W747" i="6"/>
  <c r="AH747" i="6"/>
  <c r="AD747" i="6"/>
  <c r="L767" i="6"/>
  <c r="AB767" i="6"/>
  <c r="Q767" i="6"/>
  <c r="AG767" i="6"/>
  <c r="Z767" i="6"/>
  <c r="AI767" i="6"/>
  <c r="K767" i="6"/>
  <c r="P767" i="6"/>
  <c r="AF767" i="6"/>
  <c r="U767" i="6"/>
  <c r="N767" i="6"/>
  <c r="AD767" i="6"/>
  <c r="W767" i="6"/>
  <c r="AA767" i="6"/>
  <c r="T767" i="6"/>
  <c r="AJ767" i="6"/>
  <c r="Y767" i="6"/>
  <c r="R767" i="6"/>
  <c r="AH767" i="6"/>
  <c r="O767" i="6"/>
  <c r="X767" i="6"/>
  <c r="M767" i="6"/>
  <c r="AC767" i="6"/>
  <c r="V767" i="6"/>
  <c r="S767" i="6"/>
  <c r="AE767" i="6"/>
  <c r="K12" i="6"/>
  <c r="AA12" i="6"/>
  <c r="P12" i="6"/>
  <c r="AF12" i="6"/>
  <c r="U12" i="6"/>
  <c r="N12" i="6"/>
  <c r="V12" i="6"/>
  <c r="O12" i="6"/>
  <c r="AE12" i="6"/>
  <c r="T12" i="6"/>
  <c r="AJ12" i="6"/>
  <c r="Y12" i="6"/>
  <c r="AD12" i="6"/>
  <c r="Z12" i="6"/>
  <c r="S12" i="6"/>
  <c r="AI12" i="6"/>
  <c r="X12" i="6"/>
  <c r="M12" i="6"/>
  <c r="AC12" i="6"/>
  <c r="R12" i="6"/>
  <c r="W12" i="6"/>
  <c r="L12" i="6"/>
  <c r="AB12" i="6"/>
  <c r="Q12" i="6"/>
  <c r="AG12" i="6"/>
  <c r="AH12" i="6"/>
  <c r="T360" i="6"/>
  <c r="S360" i="6"/>
  <c r="AJ360" i="6"/>
  <c r="AC360" i="6"/>
  <c r="K360" i="6"/>
  <c r="AA360" i="6"/>
  <c r="M360" i="6"/>
  <c r="X360" i="6"/>
  <c r="O360" i="6"/>
  <c r="AG360" i="6"/>
  <c r="Z360" i="6"/>
  <c r="AI360" i="6"/>
  <c r="L360" i="6"/>
  <c r="R360" i="6"/>
  <c r="AB360" i="6"/>
  <c r="U360" i="6"/>
  <c r="W360" i="6"/>
  <c r="AH360" i="6"/>
  <c r="V360" i="6"/>
  <c r="P360" i="6"/>
  <c r="N360" i="6"/>
  <c r="AF360" i="6"/>
  <c r="Y360" i="6"/>
  <c r="AE360" i="6"/>
  <c r="Q360" i="6"/>
  <c r="AD360" i="6"/>
  <c r="S690" i="6"/>
  <c r="AI690" i="6"/>
  <c r="X690" i="6"/>
  <c r="M690" i="6"/>
  <c r="AC690" i="6"/>
  <c r="Z690" i="6"/>
  <c r="W690" i="6"/>
  <c r="L690" i="6"/>
  <c r="AB690" i="6"/>
  <c r="Q690" i="6"/>
  <c r="AG690" i="6"/>
  <c r="AD690" i="6"/>
  <c r="K690" i="6"/>
  <c r="AA690" i="6"/>
  <c r="P690" i="6"/>
  <c r="AF690" i="6"/>
  <c r="U690" i="6"/>
  <c r="R690" i="6"/>
  <c r="V690" i="6"/>
  <c r="O690" i="6"/>
  <c r="AE690" i="6"/>
  <c r="T690" i="6"/>
  <c r="AJ690" i="6"/>
  <c r="Y690" i="6"/>
  <c r="AH690" i="6"/>
  <c r="N690" i="6"/>
  <c r="K462" i="6"/>
  <c r="AA462" i="6"/>
  <c r="P462" i="6"/>
  <c r="AF462" i="6"/>
  <c r="U462" i="6"/>
  <c r="V462" i="6"/>
  <c r="R462" i="6"/>
  <c r="O462" i="6"/>
  <c r="AE462" i="6"/>
  <c r="T462" i="6"/>
  <c r="AJ462" i="6"/>
  <c r="Y462" i="6"/>
  <c r="Z462" i="6"/>
  <c r="AH462" i="6"/>
  <c r="S462" i="6"/>
  <c r="AI462" i="6"/>
  <c r="X462" i="6"/>
  <c r="M462" i="6"/>
  <c r="AC462" i="6"/>
  <c r="N462" i="6"/>
  <c r="W462" i="6"/>
  <c r="L462" i="6"/>
  <c r="AB462" i="6"/>
  <c r="Q462" i="6"/>
  <c r="AG462" i="6"/>
  <c r="AD462" i="6"/>
  <c r="U322" i="6"/>
  <c r="N322" i="6"/>
  <c r="AD322" i="6"/>
  <c r="AA322" i="6"/>
  <c r="AB322" i="6"/>
  <c r="AE322" i="6"/>
  <c r="Y322" i="6"/>
  <c r="R322" i="6"/>
  <c r="AH322" i="6"/>
  <c r="AI322" i="6"/>
  <c r="AJ322" i="6"/>
  <c r="P322" i="6"/>
  <c r="M322" i="6"/>
  <c r="AC322" i="6"/>
  <c r="V322" i="6"/>
  <c r="K322" i="6"/>
  <c r="L322" i="6"/>
  <c r="O322" i="6"/>
  <c r="X322" i="6"/>
  <c r="Q322" i="6"/>
  <c r="AG322" i="6"/>
  <c r="Z322" i="6"/>
  <c r="S322" i="6"/>
  <c r="T322" i="6"/>
  <c r="W322" i="6"/>
  <c r="AF322" i="6"/>
  <c r="T392" i="6"/>
  <c r="AJ392" i="6"/>
  <c r="Y392" i="6"/>
  <c r="W392" i="6"/>
  <c r="AH392" i="6"/>
  <c r="AI392" i="6"/>
  <c r="X392" i="6"/>
  <c r="M392" i="6"/>
  <c r="AC392" i="6"/>
  <c r="AE392" i="6"/>
  <c r="K392" i="6"/>
  <c r="V392" i="6"/>
  <c r="L392" i="6"/>
  <c r="AB392" i="6"/>
  <c r="Q392" i="6"/>
  <c r="AG392" i="6"/>
  <c r="R392" i="6"/>
  <c r="S392" i="6"/>
  <c r="AD392" i="6"/>
  <c r="P392" i="6"/>
  <c r="AF392" i="6"/>
  <c r="U392" i="6"/>
  <c r="O392" i="6"/>
  <c r="Z392" i="6"/>
  <c r="AA392" i="6"/>
  <c r="N392" i="6"/>
  <c r="U545" i="6"/>
  <c r="N545" i="6"/>
  <c r="AD545" i="6"/>
  <c r="S545" i="6"/>
  <c r="AI545" i="6"/>
  <c r="X545" i="6"/>
  <c r="Y545" i="6"/>
  <c r="R545" i="6"/>
  <c r="AH545" i="6"/>
  <c r="W545" i="6"/>
  <c r="T545" i="6"/>
  <c r="L545" i="6"/>
  <c r="M545" i="6"/>
  <c r="AC545" i="6"/>
  <c r="V545" i="6"/>
  <c r="K545" i="6"/>
  <c r="AA545" i="6"/>
  <c r="AJ545" i="6"/>
  <c r="AB545" i="6"/>
  <c r="Q545" i="6"/>
  <c r="AG545" i="6"/>
  <c r="Z545" i="6"/>
  <c r="O545" i="6"/>
  <c r="AE545" i="6"/>
  <c r="AF545" i="6"/>
  <c r="P545" i="6"/>
  <c r="V359" i="6"/>
  <c r="S359" i="6"/>
  <c r="AI359" i="6"/>
  <c r="U359" i="6"/>
  <c r="X359" i="6"/>
  <c r="Y359" i="6"/>
  <c r="Z359" i="6"/>
  <c r="W359" i="6"/>
  <c r="L359" i="6"/>
  <c r="AC359" i="6"/>
  <c r="AD359" i="6"/>
  <c r="AF359" i="6"/>
  <c r="N359" i="6"/>
  <c r="K359" i="6"/>
  <c r="AA359" i="6"/>
  <c r="T359" i="6"/>
  <c r="AH359" i="6"/>
  <c r="AJ359" i="6"/>
  <c r="AG359" i="6"/>
  <c r="R359" i="6"/>
  <c r="O359" i="6"/>
  <c r="AE359" i="6"/>
  <c r="M359" i="6"/>
  <c r="P359" i="6"/>
  <c r="Q359" i="6"/>
  <c r="AB359" i="6"/>
  <c r="W127" i="6"/>
  <c r="L127" i="6"/>
  <c r="AB127" i="6"/>
  <c r="Y127" i="6"/>
  <c r="AH127" i="6"/>
  <c r="N127" i="6"/>
  <c r="K127" i="6"/>
  <c r="AA127" i="6"/>
  <c r="P127" i="6"/>
  <c r="AF127" i="6"/>
  <c r="AG127" i="6"/>
  <c r="M127" i="6"/>
  <c r="V127" i="6"/>
  <c r="O127" i="6"/>
  <c r="AE127" i="6"/>
  <c r="T127" i="6"/>
  <c r="AJ127" i="6"/>
  <c r="R127" i="6"/>
  <c r="U127" i="6"/>
  <c r="AD127" i="6"/>
  <c r="S127" i="6"/>
  <c r="AI127" i="6"/>
  <c r="X127" i="6"/>
  <c r="Q127" i="6"/>
  <c r="Z127" i="6"/>
  <c r="AC127" i="6"/>
  <c r="Q350" i="6"/>
  <c r="AG350" i="6"/>
  <c r="Z350" i="6"/>
  <c r="W350" i="6"/>
  <c r="AF350" i="6"/>
  <c r="AI350" i="6"/>
  <c r="AJ350" i="6"/>
  <c r="U350" i="6"/>
  <c r="N350" i="6"/>
  <c r="AD350" i="6"/>
  <c r="AE350" i="6"/>
  <c r="K350" i="6"/>
  <c r="L350" i="6"/>
  <c r="Y350" i="6"/>
  <c r="R350" i="6"/>
  <c r="AH350" i="6"/>
  <c r="P350" i="6"/>
  <c r="S350" i="6"/>
  <c r="T350" i="6"/>
  <c r="M350" i="6"/>
  <c r="AC350" i="6"/>
  <c r="V350" i="6"/>
  <c r="O350" i="6"/>
  <c r="X350" i="6"/>
  <c r="AA350" i="6"/>
  <c r="AB350" i="6"/>
  <c r="R638" i="6"/>
  <c r="AH638" i="6"/>
  <c r="W638" i="6"/>
  <c r="L638" i="6"/>
  <c r="AB638" i="6"/>
  <c r="Y638" i="6"/>
  <c r="AG638" i="6"/>
  <c r="V638" i="6"/>
  <c r="K638" i="6"/>
  <c r="AA638" i="6"/>
  <c r="P638" i="6"/>
  <c r="AF638" i="6"/>
  <c r="M638" i="6"/>
  <c r="Z638" i="6"/>
  <c r="O638" i="6"/>
  <c r="AE638" i="6"/>
  <c r="T638" i="6"/>
  <c r="AJ638" i="6"/>
  <c r="AC638" i="6"/>
  <c r="N638" i="6"/>
  <c r="AD638" i="6"/>
  <c r="S638" i="6"/>
  <c r="AI638" i="6"/>
  <c r="X638" i="6"/>
  <c r="U638" i="6"/>
  <c r="Q638" i="6"/>
  <c r="R273" i="6"/>
  <c r="AH273" i="6"/>
  <c r="W273" i="6"/>
  <c r="L273" i="6"/>
  <c r="M273" i="6"/>
  <c r="Y273" i="6"/>
  <c r="AG273" i="6"/>
  <c r="V273" i="6"/>
  <c r="K273" i="6"/>
  <c r="AA273" i="6"/>
  <c r="T273" i="6"/>
  <c r="U273" i="6"/>
  <c r="P273" i="6"/>
  <c r="Z273" i="6"/>
  <c r="O273" i="6"/>
  <c r="AE273" i="6"/>
  <c r="AB273" i="6"/>
  <c r="AC273" i="6"/>
  <c r="AF273" i="6"/>
  <c r="N273" i="6"/>
  <c r="AD273" i="6"/>
  <c r="S273" i="6"/>
  <c r="AI273" i="6"/>
  <c r="AJ273" i="6"/>
  <c r="X273" i="6"/>
  <c r="Q273" i="6"/>
  <c r="X39" i="6"/>
  <c r="M39" i="6"/>
  <c r="AC39" i="6"/>
  <c r="AD39" i="6"/>
  <c r="Z39" i="6"/>
  <c r="S39" i="6"/>
  <c r="L39" i="6"/>
  <c r="AB39" i="6"/>
  <c r="Q39" i="6"/>
  <c r="AG39" i="6"/>
  <c r="O39" i="6"/>
  <c r="K39" i="6"/>
  <c r="AH39" i="6"/>
  <c r="P39" i="6"/>
  <c r="AF39" i="6"/>
  <c r="U39" i="6"/>
  <c r="N39" i="6"/>
  <c r="W39" i="6"/>
  <c r="AA39" i="6"/>
  <c r="AI39" i="6"/>
  <c r="T39" i="6"/>
  <c r="AJ39" i="6"/>
  <c r="Y39" i="6"/>
  <c r="V39" i="6"/>
  <c r="AE39" i="6"/>
  <c r="R39" i="6"/>
  <c r="R626" i="6"/>
  <c r="AH626" i="6"/>
  <c r="W626" i="6"/>
  <c r="L626" i="6"/>
  <c r="AB626" i="6"/>
  <c r="M626" i="6"/>
  <c r="U626" i="6"/>
  <c r="V626" i="6"/>
  <c r="K626" i="6"/>
  <c r="AA626" i="6"/>
  <c r="P626" i="6"/>
  <c r="AF626" i="6"/>
  <c r="AC626" i="6"/>
  <c r="Z626" i="6"/>
  <c r="O626" i="6"/>
  <c r="AE626" i="6"/>
  <c r="T626" i="6"/>
  <c r="AJ626" i="6"/>
  <c r="Q626" i="6"/>
  <c r="N626" i="6"/>
  <c r="AD626" i="6"/>
  <c r="S626" i="6"/>
  <c r="AI626" i="6"/>
  <c r="X626" i="6"/>
  <c r="Y626" i="6"/>
  <c r="AG626" i="6"/>
  <c r="X620" i="6"/>
  <c r="M620" i="6"/>
  <c r="AC620" i="6"/>
  <c r="V620" i="6"/>
  <c r="K620" i="6"/>
  <c r="S620" i="6"/>
  <c r="L620" i="6"/>
  <c r="AB620" i="6"/>
  <c r="Q620" i="6"/>
  <c r="AG620" i="6"/>
  <c r="Z620" i="6"/>
  <c r="AA620" i="6"/>
  <c r="AI620" i="6"/>
  <c r="P620" i="6"/>
  <c r="AF620" i="6"/>
  <c r="U620" i="6"/>
  <c r="N620" i="6"/>
  <c r="AD620" i="6"/>
  <c r="O620" i="6"/>
  <c r="W620" i="6"/>
  <c r="T620" i="6"/>
  <c r="AJ620" i="6"/>
  <c r="Y620" i="6"/>
  <c r="R620" i="6"/>
  <c r="AH620" i="6"/>
  <c r="AE620" i="6"/>
  <c r="R562" i="6"/>
  <c r="AH562" i="6"/>
  <c r="W562" i="6"/>
  <c r="L562" i="6"/>
  <c r="AB562" i="6"/>
  <c r="M562" i="6"/>
  <c r="U562" i="6"/>
  <c r="V562" i="6"/>
  <c r="K562" i="6"/>
  <c r="AA562" i="6"/>
  <c r="P562" i="6"/>
  <c r="AF562" i="6"/>
  <c r="AC562" i="6"/>
  <c r="Z562" i="6"/>
  <c r="O562" i="6"/>
  <c r="AE562" i="6"/>
  <c r="T562" i="6"/>
  <c r="AJ562" i="6"/>
  <c r="Q562" i="6"/>
  <c r="N562" i="6"/>
  <c r="AD562" i="6"/>
  <c r="S562" i="6"/>
  <c r="AI562" i="6"/>
  <c r="X562" i="6"/>
  <c r="Y562" i="6"/>
  <c r="AG562" i="6"/>
  <c r="V773" i="6"/>
  <c r="S773" i="6"/>
  <c r="Y773" i="6"/>
  <c r="L773" i="6"/>
  <c r="AJ773" i="6"/>
  <c r="AC773" i="6"/>
  <c r="Z773" i="6"/>
  <c r="W773" i="6"/>
  <c r="AE773" i="6"/>
  <c r="T773" i="6"/>
  <c r="AD773" i="6"/>
  <c r="AG773" i="6"/>
  <c r="N773" i="6"/>
  <c r="K773" i="6"/>
  <c r="AA773" i="6"/>
  <c r="AI773" i="6"/>
  <c r="AB773" i="6"/>
  <c r="M773" i="6"/>
  <c r="P773" i="6"/>
  <c r="R773" i="6"/>
  <c r="O773" i="6"/>
  <c r="Q773" i="6"/>
  <c r="X773" i="6"/>
  <c r="AF773" i="6"/>
  <c r="U773" i="6"/>
  <c r="AH773" i="6"/>
  <c r="K367" i="6"/>
  <c r="AA367" i="6"/>
  <c r="P367" i="6"/>
  <c r="AF367" i="6"/>
  <c r="AH367" i="6"/>
  <c r="N367" i="6"/>
  <c r="Y367" i="6"/>
  <c r="O367" i="6"/>
  <c r="AE367" i="6"/>
  <c r="T367" i="6"/>
  <c r="AJ367" i="6"/>
  <c r="M367" i="6"/>
  <c r="V367" i="6"/>
  <c r="AG367" i="6"/>
  <c r="S367" i="6"/>
  <c r="AI367" i="6"/>
  <c r="X367" i="6"/>
  <c r="R367" i="6"/>
  <c r="U367" i="6"/>
  <c r="AD367" i="6"/>
  <c r="W367" i="6"/>
  <c r="L367" i="6"/>
  <c r="AB367" i="6"/>
  <c r="Z367" i="6"/>
  <c r="AC367" i="6"/>
  <c r="Q367" i="6"/>
  <c r="K497" i="6"/>
  <c r="AA497" i="6"/>
  <c r="P497" i="6"/>
  <c r="AF497" i="6"/>
  <c r="AG497" i="6"/>
  <c r="M497" i="6"/>
  <c r="V497" i="6"/>
  <c r="O497" i="6"/>
  <c r="AE497" i="6"/>
  <c r="T497" i="6"/>
  <c r="AJ497" i="6"/>
  <c r="R497" i="6"/>
  <c r="U497" i="6"/>
  <c r="AD497" i="6"/>
  <c r="S497" i="6"/>
  <c r="AI497" i="6"/>
  <c r="X497" i="6"/>
  <c r="Q497" i="6"/>
  <c r="Z497" i="6"/>
  <c r="AC497" i="6"/>
  <c r="W497" i="6"/>
  <c r="L497" i="6"/>
  <c r="AB497" i="6"/>
  <c r="Y497" i="6"/>
  <c r="AH497" i="6"/>
  <c r="N497" i="6"/>
  <c r="L35" i="6"/>
  <c r="AB35" i="6"/>
  <c r="Q35" i="6"/>
  <c r="AG35" i="6"/>
  <c r="K35" i="6"/>
  <c r="V35" i="6"/>
  <c r="N35" i="6"/>
  <c r="X35" i="6"/>
  <c r="M35" i="6"/>
  <c r="AC35" i="6"/>
  <c r="AH35" i="6"/>
  <c r="AI35" i="6"/>
  <c r="AE35" i="6"/>
  <c r="AJ35" i="6"/>
  <c r="Z35" i="6"/>
  <c r="AD35" i="6"/>
  <c r="P35" i="6"/>
  <c r="U35" i="6"/>
  <c r="S35" i="6"/>
  <c r="O35" i="6"/>
  <c r="T35" i="6"/>
  <c r="Y35" i="6"/>
  <c r="AA35" i="6"/>
  <c r="AF35" i="6"/>
  <c r="R35" i="6"/>
  <c r="W35" i="6"/>
  <c r="T263" i="6"/>
  <c r="AJ263" i="6"/>
  <c r="Y263" i="6"/>
  <c r="Z263" i="6"/>
  <c r="AA263" i="6"/>
  <c r="N263" i="6"/>
  <c r="X263" i="6"/>
  <c r="M263" i="6"/>
  <c r="AC263" i="6"/>
  <c r="AH263" i="6"/>
  <c r="AI263" i="6"/>
  <c r="AD263" i="6"/>
  <c r="AB263" i="6"/>
  <c r="AG263" i="6"/>
  <c r="V263" i="6"/>
  <c r="L263" i="6"/>
  <c r="K263" i="6"/>
  <c r="U263" i="6"/>
  <c r="AE263" i="6"/>
  <c r="AF263" i="6"/>
  <c r="R263" i="6"/>
  <c r="W263" i="6"/>
  <c r="Q263" i="6"/>
  <c r="O263" i="6"/>
  <c r="P263" i="6"/>
  <c r="S263" i="6"/>
  <c r="R642" i="6"/>
  <c r="AH642" i="6"/>
  <c r="W642" i="6"/>
  <c r="L642" i="6"/>
  <c r="AB642" i="6"/>
  <c r="M642" i="6"/>
  <c r="U642" i="6"/>
  <c r="V642" i="6"/>
  <c r="K642" i="6"/>
  <c r="AA642" i="6"/>
  <c r="P642" i="6"/>
  <c r="AF642" i="6"/>
  <c r="AC642" i="6"/>
  <c r="S642" i="6"/>
  <c r="X642" i="6"/>
  <c r="AG642" i="6"/>
  <c r="Z642" i="6"/>
  <c r="O642" i="6"/>
  <c r="AE642" i="6"/>
  <c r="T642" i="6"/>
  <c r="AJ642" i="6"/>
  <c r="Q642" i="6"/>
  <c r="N642" i="6"/>
  <c r="AD642" i="6"/>
  <c r="AI642" i="6"/>
  <c r="Y642" i="6"/>
  <c r="X183" i="6"/>
  <c r="M183" i="6"/>
  <c r="AC183" i="6"/>
  <c r="AH183" i="6"/>
  <c r="AI183" i="6"/>
  <c r="O183" i="6"/>
  <c r="L183" i="6"/>
  <c r="AB183" i="6"/>
  <c r="Q183" i="6"/>
  <c r="AG183" i="6"/>
  <c r="K183" i="6"/>
  <c r="N183" i="6"/>
  <c r="W183" i="6"/>
  <c r="P183" i="6"/>
  <c r="AF183" i="6"/>
  <c r="U183" i="6"/>
  <c r="R183" i="6"/>
  <c r="S183" i="6"/>
  <c r="V183" i="6"/>
  <c r="AE183" i="6"/>
  <c r="T183" i="6"/>
  <c r="AJ183" i="6"/>
  <c r="Y183" i="6"/>
  <c r="Z183" i="6"/>
  <c r="AA183" i="6"/>
  <c r="AD183" i="6"/>
  <c r="L759" i="6"/>
  <c r="AB759" i="6"/>
  <c r="Q759" i="6"/>
  <c r="AG759" i="6"/>
  <c r="Z759" i="6"/>
  <c r="AA759" i="6"/>
  <c r="S759" i="6"/>
  <c r="P759" i="6"/>
  <c r="AF759" i="6"/>
  <c r="U759" i="6"/>
  <c r="N759" i="6"/>
  <c r="AD759" i="6"/>
  <c r="O759" i="6"/>
  <c r="AI759" i="6"/>
  <c r="T759" i="6"/>
  <c r="AJ759" i="6"/>
  <c r="Y759" i="6"/>
  <c r="R759" i="6"/>
  <c r="AH759" i="6"/>
  <c r="AE759" i="6"/>
  <c r="X759" i="6"/>
  <c r="M759" i="6"/>
  <c r="AC759" i="6"/>
  <c r="V759" i="6"/>
  <c r="K759" i="6"/>
  <c r="W759" i="6"/>
  <c r="K292" i="6"/>
  <c r="AA292" i="6"/>
  <c r="P292" i="6"/>
  <c r="AF292" i="6"/>
  <c r="AC292" i="6"/>
  <c r="Q292" i="6"/>
  <c r="Z292" i="6"/>
  <c r="O292" i="6"/>
  <c r="AE292" i="6"/>
  <c r="T292" i="6"/>
  <c r="AJ292" i="6"/>
  <c r="N292" i="6"/>
  <c r="Y292" i="6"/>
  <c r="AH292" i="6"/>
  <c r="S292" i="6"/>
  <c r="AI292" i="6"/>
  <c r="X292" i="6"/>
  <c r="M292" i="6"/>
  <c r="V292" i="6"/>
  <c r="AG292" i="6"/>
  <c r="W292" i="6"/>
  <c r="L292" i="6"/>
  <c r="AB292" i="6"/>
  <c r="U292" i="6"/>
  <c r="AD292" i="6"/>
  <c r="R292" i="6"/>
  <c r="L443" i="6"/>
  <c r="AB443" i="6"/>
  <c r="Q443" i="6"/>
  <c r="AG443" i="6"/>
  <c r="Z443" i="6"/>
  <c r="K443" i="6"/>
  <c r="S443" i="6"/>
  <c r="P443" i="6"/>
  <c r="AF443" i="6"/>
  <c r="U443" i="6"/>
  <c r="N443" i="6"/>
  <c r="AD443" i="6"/>
  <c r="AA443" i="6"/>
  <c r="AI443" i="6"/>
  <c r="T443" i="6"/>
  <c r="AJ443" i="6"/>
  <c r="Y443" i="6"/>
  <c r="R443" i="6"/>
  <c r="AH443" i="6"/>
  <c r="O443" i="6"/>
  <c r="X443" i="6"/>
  <c r="M443" i="6"/>
  <c r="AC443" i="6"/>
  <c r="V443" i="6"/>
  <c r="W443" i="6"/>
  <c r="AE443" i="6"/>
  <c r="T175" i="6"/>
  <c r="AJ175" i="6"/>
  <c r="Y175" i="6"/>
  <c r="Z175" i="6"/>
  <c r="AA175" i="6"/>
  <c r="AD175" i="6"/>
  <c r="X175" i="6"/>
  <c r="M175" i="6"/>
  <c r="AC175" i="6"/>
  <c r="AH175" i="6"/>
  <c r="AI175" i="6"/>
  <c r="O175" i="6"/>
  <c r="L175" i="6"/>
  <c r="AB175" i="6"/>
  <c r="Q175" i="6"/>
  <c r="AG175" i="6"/>
  <c r="K175" i="6"/>
  <c r="N175" i="6"/>
  <c r="W175" i="6"/>
  <c r="P175" i="6"/>
  <c r="AF175" i="6"/>
  <c r="U175" i="6"/>
  <c r="R175" i="6"/>
  <c r="S175" i="6"/>
  <c r="V175" i="6"/>
  <c r="AE175" i="6"/>
  <c r="V461" i="6"/>
  <c r="K461" i="6"/>
  <c r="AA461" i="6"/>
  <c r="P461" i="6"/>
  <c r="AF461" i="6"/>
  <c r="U461" i="6"/>
  <c r="Z461" i="6"/>
  <c r="O461" i="6"/>
  <c r="AE461" i="6"/>
  <c r="T461" i="6"/>
  <c r="AJ461" i="6"/>
  <c r="Y461" i="6"/>
  <c r="N461" i="6"/>
  <c r="AD461" i="6"/>
  <c r="S461" i="6"/>
  <c r="AI461" i="6"/>
  <c r="X461" i="6"/>
  <c r="Q461" i="6"/>
  <c r="M461" i="6"/>
  <c r="R461" i="6"/>
  <c r="AH461" i="6"/>
  <c r="W461" i="6"/>
  <c r="L461" i="6"/>
  <c r="AB461" i="6"/>
  <c r="AG461" i="6"/>
  <c r="AC461" i="6"/>
  <c r="T703" i="6"/>
  <c r="AJ703" i="6"/>
  <c r="Y703" i="6"/>
  <c r="R703" i="6"/>
  <c r="AH703" i="6"/>
  <c r="AE703" i="6"/>
  <c r="X703" i="6"/>
  <c r="M703" i="6"/>
  <c r="AC703" i="6"/>
  <c r="V703" i="6"/>
  <c r="S703" i="6"/>
  <c r="W703" i="6"/>
  <c r="L703" i="6"/>
  <c r="AB703" i="6"/>
  <c r="Q703" i="6"/>
  <c r="AG703" i="6"/>
  <c r="Z703" i="6"/>
  <c r="AI703" i="6"/>
  <c r="K703" i="6"/>
  <c r="P703" i="6"/>
  <c r="AF703" i="6"/>
  <c r="U703" i="6"/>
  <c r="N703" i="6"/>
  <c r="AD703" i="6"/>
  <c r="O703" i="6"/>
  <c r="AA703" i="6"/>
  <c r="S375" i="6"/>
  <c r="AI375" i="6"/>
  <c r="X375" i="6"/>
  <c r="R375" i="6"/>
  <c r="U375" i="6"/>
  <c r="AD375" i="6"/>
  <c r="W375" i="6"/>
  <c r="L375" i="6"/>
  <c r="AB375" i="6"/>
  <c r="Z375" i="6"/>
  <c r="AC375" i="6"/>
  <c r="Y375" i="6"/>
  <c r="K375" i="6"/>
  <c r="AA375" i="6"/>
  <c r="P375" i="6"/>
  <c r="AF375" i="6"/>
  <c r="AH375" i="6"/>
  <c r="N375" i="6"/>
  <c r="AG375" i="6"/>
  <c r="O375" i="6"/>
  <c r="AE375" i="6"/>
  <c r="T375" i="6"/>
  <c r="AJ375" i="6"/>
  <c r="M375" i="6"/>
  <c r="V375" i="6"/>
  <c r="Q375" i="6"/>
  <c r="L668" i="6"/>
  <c r="AB668" i="6"/>
  <c r="Q668" i="6"/>
  <c r="AG668" i="6"/>
  <c r="Z668" i="6"/>
  <c r="AA668" i="6"/>
  <c r="AI668" i="6"/>
  <c r="P668" i="6"/>
  <c r="AF668" i="6"/>
  <c r="U668" i="6"/>
  <c r="N668" i="6"/>
  <c r="AD668" i="6"/>
  <c r="O668" i="6"/>
  <c r="W668" i="6"/>
  <c r="T668" i="6"/>
  <c r="AJ668" i="6"/>
  <c r="Y668" i="6"/>
  <c r="R668" i="6"/>
  <c r="AH668" i="6"/>
  <c r="AE668" i="6"/>
  <c r="X668" i="6"/>
  <c r="M668" i="6"/>
  <c r="AC668" i="6"/>
  <c r="V668" i="6"/>
  <c r="K668" i="6"/>
  <c r="S668" i="6"/>
  <c r="N173" i="6"/>
  <c r="AD173" i="6"/>
  <c r="S173" i="6"/>
  <c r="AI173" i="6"/>
  <c r="Q173" i="6"/>
  <c r="T173" i="6"/>
  <c r="U173" i="6"/>
  <c r="R173" i="6"/>
  <c r="AH173" i="6"/>
  <c r="W173" i="6"/>
  <c r="P173" i="6"/>
  <c r="Y173" i="6"/>
  <c r="AB173" i="6"/>
  <c r="AC173" i="6"/>
  <c r="V173" i="6"/>
  <c r="K173" i="6"/>
  <c r="AA173" i="6"/>
  <c r="X173" i="6"/>
  <c r="AG173" i="6"/>
  <c r="AJ173" i="6"/>
  <c r="Z173" i="6"/>
  <c r="O173" i="6"/>
  <c r="AE173" i="6"/>
  <c r="AF173" i="6"/>
  <c r="L173" i="6"/>
  <c r="M173" i="6"/>
  <c r="V586" i="6"/>
  <c r="K586" i="6"/>
  <c r="AA586" i="6"/>
  <c r="P586" i="6"/>
  <c r="AF586" i="6"/>
  <c r="U586" i="6"/>
  <c r="Z586" i="6"/>
  <c r="O586" i="6"/>
  <c r="AE586" i="6"/>
  <c r="T586" i="6"/>
  <c r="AJ586" i="6"/>
  <c r="Y586" i="6"/>
  <c r="N586" i="6"/>
  <c r="AD586" i="6"/>
  <c r="S586" i="6"/>
  <c r="AI586" i="6"/>
  <c r="X586" i="6"/>
  <c r="Q586" i="6"/>
  <c r="M586" i="6"/>
  <c r="R586" i="6"/>
  <c r="AH586" i="6"/>
  <c r="W586" i="6"/>
  <c r="L586" i="6"/>
  <c r="AB586" i="6"/>
  <c r="AG586" i="6"/>
  <c r="AC586" i="6"/>
  <c r="U613" i="6"/>
  <c r="N613" i="6"/>
  <c r="AD613" i="6"/>
  <c r="S613" i="6"/>
  <c r="AI613" i="6"/>
  <c r="P613" i="6"/>
  <c r="Y613" i="6"/>
  <c r="R613" i="6"/>
  <c r="AH613" i="6"/>
  <c r="W613" i="6"/>
  <c r="X613" i="6"/>
  <c r="AF613" i="6"/>
  <c r="M613" i="6"/>
  <c r="AC613" i="6"/>
  <c r="V613" i="6"/>
  <c r="K613" i="6"/>
  <c r="AA613" i="6"/>
  <c r="L613" i="6"/>
  <c r="T613" i="6"/>
  <c r="Q613" i="6"/>
  <c r="AG613" i="6"/>
  <c r="Z613" i="6"/>
  <c r="O613" i="6"/>
  <c r="AE613" i="6"/>
  <c r="AB613" i="6"/>
  <c r="AJ613" i="6"/>
  <c r="T275" i="6"/>
  <c r="AJ275" i="6"/>
  <c r="Y275" i="6"/>
  <c r="V275" i="6"/>
  <c r="AE275" i="6"/>
  <c r="AI275" i="6"/>
  <c r="X275" i="6"/>
  <c r="M275" i="6"/>
  <c r="AC275" i="6"/>
  <c r="AD275" i="6"/>
  <c r="R275" i="6"/>
  <c r="Z275" i="6"/>
  <c r="L275" i="6"/>
  <c r="AB275" i="6"/>
  <c r="Q275" i="6"/>
  <c r="AG275" i="6"/>
  <c r="O275" i="6"/>
  <c r="AH275" i="6"/>
  <c r="K275" i="6"/>
  <c r="P275" i="6"/>
  <c r="AF275" i="6"/>
  <c r="U275" i="6"/>
  <c r="N275" i="6"/>
  <c r="W275" i="6"/>
  <c r="S275" i="6"/>
  <c r="AA275" i="6"/>
  <c r="L219" i="6"/>
  <c r="AB219" i="6"/>
  <c r="Q219" i="6"/>
  <c r="AG219" i="6"/>
  <c r="W219" i="6"/>
  <c r="N219" i="6"/>
  <c r="V219" i="6"/>
  <c r="P219" i="6"/>
  <c r="AF219" i="6"/>
  <c r="U219" i="6"/>
  <c r="K219" i="6"/>
  <c r="AA219" i="6"/>
  <c r="AD219" i="6"/>
  <c r="Z219" i="6"/>
  <c r="T219" i="6"/>
  <c r="AJ219" i="6"/>
  <c r="Y219" i="6"/>
  <c r="O219" i="6"/>
  <c r="AE219" i="6"/>
  <c r="R219" i="6"/>
  <c r="X219" i="6"/>
  <c r="M219" i="6"/>
  <c r="AC219" i="6"/>
  <c r="S219" i="6"/>
  <c r="AI219" i="6"/>
  <c r="AH219" i="6"/>
  <c r="L195" i="6"/>
  <c r="AB195" i="6"/>
  <c r="Q195" i="6"/>
  <c r="AG195" i="6"/>
  <c r="O195" i="6"/>
  <c r="Z195" i="6"/>
  <c r="AA195" i="6"/>
  <c r="P195" i="6"/>
  <c r="AF195" i="6"/>
  <c r="U195" i="6"/>
  <c r="N195" i="6"/>
  <c r="W195" i="6"/>
  <c r="AH195" i="6"/>
  <c r="AI195" i="6"/>
  <c r="T195" i="6"/>
  <c r="AJ195" i="6"/>
  <c r="Y195" i="6"/>
  <c r="V195" i="6"/>
  <c r="AE195" i="6"/>
  <c r="K195" i="6"/>
  <c r="X195" i="6"/>
  <c r="M195" i="6"/>
  <c r="AC195" i="6"/>
  <c r="AD195" i="6"/>
  <c r="R195" i="6"/>
  <c r="S195" i="6"/>
  <c r="T771" i="6"/>
  <c r="AJ771" i="6"/>
  <c r="Y771" i="6"/>
  <c r="R771" i="6"/>
  <c r="AH771" i="6"/>
  <c r="AI771" i="6"/>
  <c r="X771" i="6"/>
  <c r="M771" i="6"/>
  <c r="AC771" i="6"/>
  <c r="V771" i="6"/>
  <c r="W771" i="6"/>
  <c r="O771" i="6"/>
  <c r="L771" i="6"/>
  <c r="AB771" i="6"/>
  <c r="Q771" i="6"/>
  <c r="AG771" i="6"/>
  <c r="Z771" i="6"/>
  <c r="K771" i="6"/>
  <c r="AE771" i="6"/>
  <c r="P771" i="6"/>
  <c r="AF771" i="6"/>
  <c r="U771" i="6"/>
  <c r="N771" i="6"/>
  <c r="AD771" i="6"/>
  <c r="AA771" i="6"/>
  <c r="S771" i="6"/>
  <c r="U268" i="6"/>
  <c r="N268" i="6"/>
  <c r="AD268" i="6"/>
  <c r="AA268" i="6"/>
  <c r="AB268" i="6"/>
  <c r="P268" i="6"/>
  <c r="Y268" i="6"/>
  <c r="R268" i="6"/>
  <c r="AH268" i="6"/>
  <c r="AI268" i="6"/>
  <c r="AJ268" i="6"/>
  <c r="AF268" i="6"/>
  <c r="M268" i="6"/>
  <c r="AC268" i="6"/>
  <c r="V268" i="6"/>
  <c r="K268" i="6"/>
  <c r="L268" i="6"/>
  <c r="O268" i="6"/>
  <c r="W268" i="6"/>
  <c r="Q268" i="6"/>
  <c r="AG268" i="6"/>
  <c r="Z268" i="6"/>
  <c r="S268" i="6"/>
  <c r="T268" i="6"/>
  <c r="AE268" i="6"/>
  <c r="X268" i="6"/>
  <c r="U593" i="6"/>
  <c r="N593" i="6"/>
  <c r="AD593" i="6"/>
  <c r="S593" i="6"/>
  <c r="AI593" i="6"/>
  <c r="L593" i="6"/>
  <c r="Y593" i="6"/>
  <c r="R593" i="6"/>
  <c r="AH593" i="6"/>
  <c r="W593" i="6"/>
  <c r="T593" i="6"/>
  <c r="AB593" i="6"/>
  <c r="M593" i="6"/>
  <c r="AC593" i="6"/>
  <c r="V593" i="6"/>
  <c r="K593" i="6"/>
  <c r="AA593" i="6"/>
  <c r="AJ593" i="6"/>
  <c r="P593" i="6"/>
  <c r="Q593" i="6"/>
  <c r="AG593" i="6"/>
  <c r="Z593" i="6"/>
  <c r="O593" i="6"/>
  <c r="AE593" i="6"/>
  <c r="X593" i="6"/>
  <c r="AF593" i="6"/>
  <c r="T408" i="6"/>
  <c r="AJ408" i="6"/>
  <c r="Y408" i="6"/>
  <c r="W408" i="6"/>
  <c r="AH408" i="6"/>
  <c r="AI408" i="6"/>
  <c r="X408" i="6"/>
  <c r="M408" i="6"/>
  <c r="AC408" i="6"/>
  <c r="AE408" i="6"/>
  <c r="K408" i="6"/>
  <c r="N408" i="6"/>
  <c r="L408" i="6"/>
  <c r="AB408" i="6"/>
  <c r="Q408" i="6"/>
  <c r="AG408" i="6"/>
  <c r="R408" i="6"/>
  <c r="S408" i="6"/>
  <c r="V408" i="6"/>
  <c r="P408" i="6"/>
  <c r="AF408" i="6"/>
  <c r="U408" i="6"/>
  <c r="O408" i="6"/>
  <c r="Z408" i="6"/>
  <c r="AA408" i="6"/>
  <c r="AD408" i="6"/>
  <c r="K777" i="6"/>
  <c r="AA777" i="6"/>
  <c r="V777" i="6"/>
  <c r="T777" i="6"/>
  <c r="AJ777" i="6"/>
  <c r="Y777" i="6"/>
  <c r="Z777" i="6"/>
  <c r="O777" i="6"/>
  <c r="AE777" i="6"/>
  <c r="AD777" i="6"/>
  <c r="X777" i="6"/>
  <c r="M777" i="6"/>
  <c r="AC777" i="6"/>
  <c r="AH777" i="6"/>
  <c r="S777" i="6"/>
  <c r="AI777" i="6"/>
  <c r="L777" i="6"/>
  <c r="AB777" i="6"/>
  <c r="Q777" i="6"/>
  <c r="AG777" i="6"/>
  <c r="W777" i="6"/>
  <c r="N777" i="6"/>
  <c r="P777" i="6"/>
  <c r="AF777" i="6"/>
  <c r="U777" i="6"/>
  <c r="R777" i="6"/>
  <c r="N614" i="6"/>
  <c r="AD614" i="6"/>
  <c r="S614" i="6"/>
  <c r="AI614" i="6"/>
  <c r="X614" i="6"/>
  <c r="M614" i="6"/>
  <c r="U614" i="6"/>
  <c r="R614" i="6"/>
  <c r="AH614" i="6"/>
  <c r="W614" i="6"/>
  <c r="L614" i="6"/>
  <c r="AB614" i="6"/>
  <c r="AC614" i="6"/>
  <c r="Y614" i="6"/>
  <c r="V614" i="6"/>
  <c r="K614" i="6"/>
  <c r="AA614" i="6"/>
  <c r="P614" i="6"/>
  <c r="AF614" i="6"/>
  <c r="Q614" i="6"/>
  <c r="Z614" i="6"/>
  <c r="O614" i="6"/>
  <c r="AE614" i="6"/>
  <c r="T614" i="6"/>
  <c r="AJ614" i="6"/>
  <c r="AG614" i="6"/>
  <c r="M688" i="6"/>
  <c r="AC688" i="6"/>
  <c r="V688" i="6"/>
  <c r="K688" i="6"/>
  <c r="AA688" i="6"/>
  <c r="P688" i="6"/>
  <c r="AB688" i="6"/>
  <c r="Q688" i="6"/>
  <c r="AG688" i="6"/>
  <c r="Z688" i="6"/>
  <c r="O688" i="6"/>
  <c r="AE688" i="6"/>
  <c r="T688" i="6"/>
  <c r="AF688" i="6"/>
  <c r="U688" i="6"/>
  <c r="N688" i="6"/>
  <c r="AD688" i="6"/>
  <c r="S688" i="6"/>
  <c r="AI688" i="6"/>
  <c r="AJ688" i="6"/>
  <c r="Y688" i="6"/>
  <c r="R688" i="6"/>
  <c r="AH688" i="6"/>
  <c r="W688" i="6"/>
  <c r="X688" i="6"/>
  <c r="L688" i="6"/>
  <c r="N33" i="6"/>
  <c r="AD33" i="6"/>
  <c r="S33" i="6"/>
  <c r="AI33" i="6"/>
  <c r="Q33" i="6"/>
  <c r="AB33" i="6"/>
  <c r="U33" i="6"/>
  <c r="R33" i="6"/>
  <c r="AH33" i="6"/>
  <c r="W33" i="6"/>
  <c r="P33" i="6"/>
  <c r="Y33" i="6"/>
  <c r="M33" i="6"/>
  <c r="AJ33" i="6"/>
  <c r="V33" i="6"/>
  <c r="K33" i="6"/>
  <c r="AA33" i="6"/>
  <c r="X33" i="6"/>
  <c r="AG33" i="6"/>
  <c r="AC33" i="6"/>
  <c r="Z33" i="6"/>
  <c r="O33" i="6"/>
  <c r="AE33" i="6"/>
  <c r="AF33" i="6"/>
  <c r="L33" i="6"/>
  <c r="T33" i="6"/>
  <c r="L43" i="6"/>
  <c r="AB43" i="6"/>
  <c r="Q43" i="6"/>
  <c r="AG43" i="6"/>
  <c r="K43" i="6"/>
  <c r="N43" i="6"/>
  <c r="V43" i="6"/>
  <c r="P43" i="6"/>
  <c r="AF43" i="6"/>
  <c r="U43" i="6"/>
  <c r="R43" i="6"/>
  <c r="S43" i="6"/>
  <c r="AD43" i="6"/>
  <c r="W43" i="6"/>
  <c r="T43" i="6"/>
  <c r="AJ43" i="6"/>
  <c r="Y43" i="6"/>
  <c r="Z43" i="6"/>
  <c r="AA43" i="6"/>
  <c r="O43" i="6"/>
  <c r="X43" i="6"/>
  <c r="M43" i="6"/>
  <c r="AC43" i="6"/>
  <c r="AH43" i="6"/>
  <c r="AI43" i="6"/>
  <c r="AE43" i="6"/>
  <c r="M244" i="6"/>
  <c r="AC244" i="6"/>
  <c r="V244" i="6"/>
  <c r="K244" i="6"/>
  <c r="L244" i="6"/>
  <c r="W244" i="6"/>
  <c r="P244" i="6"/>
  <c r="Q244" i="6"/>
  <c r="AG244" i="6"/>
  <c r="Z244" i="6"/>
  <c r="S244" i="6"/>
  <c r="T244" i="6"/>
  <c r="X244" i="6"/>
  <c r="AF244" i="6"/>
  <c r="U244" i="6"/>
  <c r="N244" i="6"/>
  <c r="AD244" i="6"/>
  <c r="AA244" i="6"/>
  <c r="AB244" i="6"/>
  <c r="O244" i="6"/>
  <c r="Y244" i="6"/>
  <c r="R244" i="6"/>
  <c r="AH244" i="6"/>
  <c r="AI244" i="6"/>
  <c r="AJ244" i="6"/>
  <c r="AE244" i="6"/>
  <c r="L55" i="6"/>
  <c r="AB55" i="6"/>
  <c r="Q55" i="6"/>
  <c r="P55" i="6"/>
  <c r="AF55" i="6"/>
  <c r="U55" i="6"/>
  <c r="T55" i="6"/>
  <c r="AJ55" i="6"/>
  <c r="Y55" i="6"/>
  <c r="X55" i="6"/>
  <c r="M55" i="6"/>
  <c r="AC55" i="6"/>
  <c r="AG55" i="6"/>
  <c r="K55" i="6"/>
  <c r="V55" i="6"/>
  <c r="AE55" i="6"/>
  <c r="R55" i="6"/>
  <c r="S55" i="6"/>
  <c r="W55" i="6"/>
  <c r="O55" i="6"/>
  <c r="Z55" i="6"/>
  <c r="AA55" i="6"/>
  <c r="N55" i="6"/>
  <c r="AH55" i="6"/>
  <c r="AI55" i="6"/>
  <c r="AD55" i="6"/>
  <c r="L532" i="6"/>
  <c r="AB532" i="6"/>
  <c r="Q532" i="6"/>
  <c r="AG532" i="6"/>
  <c r="Z532" i="6"/>
  <c r="AI532" i="6"/>
  <c r="K532" i="6"/>
  <c r="P532" i="6"/>
  <c r="AF532" i="6"/>
  <c r="U532" i="6"/>
  <c r="N532" i="6"/>
  <c r="AD532" i="6"/>
  <c r="O532" i="6"/>
  <c r="AA532" i="6"/>
  <c r="T532" i="6"/>
  <c r="AJ532" i="6"/>
  <c r="Y532" i="6"/>
  <c r="R532" i="6"/>
  <c r="AH532" i="6"/>
  <c r="AE532" i="6"/>
  <c r="X532" i="6"/>
  <c r="M532" i="6"/>
  <c r="AC532" i="6"/>
  <c r="V532" i="6"/>
  <c r="S532" i="6"/>
  <c r="W532" i="6"/>
  <c r="T73" i="6"/>
  <c r="AJ73" i="6"/>
  <c r="Y73" i="6"/>
  <c r="W73" i="6"/>
  <c r="AH73" i="6"/>
  <c r="N73" i="6"/>
  <c r="X73" i="6"/>
  <c r="M73" i="6"/>
  <c r="AC73" i="6"/>
  <c r="AE73" i="6"/>
  <c r="V73" i="6"/>
  <c r="AD73" i="6"/>
  <c r="L73" i="6"/>
  <c r="AB73" i="6"/>
  <c r="Q73" i="6"/>
  <c r="AG73" i="6"/>
  <c r="R73" i="6"/>
  <c r="K73" i="6"/>
  <c r="AI73" i="6"/>
  <c r="P73" i="6"/>
  <c r="AF73" i="6"/>
  <c r="U73" i="6"/>
  <c r="O73" i="6"/>
  <c r="Z73" i="6"/>
  <c r="AA73" i="6"/>
  <c r="S73" i="6"/>
  <c r="K559" i="6"/>
  <c r="AA559" i="6"/>
  <c r="P559" i="6"/>
  <c r="AF559" i="6"/>
  <c r="U559" i="6"/>
  <c r="Z559" i="6"/>
  <c r="AH559" i="6"/>
  <c r="O559" i="6"/>
  <c r="AE559" i="6"/>
  <c r="T559" i="6"/>
  <c r="AJ559" i="6"/>
  <c r="Y559" i="6"/>
  <c r="N559" i="6"/>
  <c r="V559" i="6"/>
  <c r="S559" i="6"/>
  <c r="AI559" i="6"/>
  <c r="X559" i="6"/>
  <c r="M559" i="6"/>
  <c r="AC559" i="6"/>
  <c r="AD559" i="6"/>
  <c r="W559" i="6"/>
  <c r="L559" i="6"/>
  <c r="AB559" i="6"/>
  <c r="Q559" i="6"/>
  <c r="AG559" i="6"/>
  <c r="R559" i="6"/>
  <c r="K647" i="6"/>
  <c r="AA647" i="6"/>
  <c r="P647" i="6"/>
  <c r="AF647" i="6"/>
  <c r="U647" i="6"/>
  <c r="R647" i="6"/>
  <c r="N647" i="6"/>
  <c r="O647" i="6"/>
  <c r="AE647" i="6"/>
  <c r="T647" i="6"/>
  <c r="AJ647" i="6"/>
  <c r="Y647" i="6"/>
  <c r="AH647" i="6"/>
  <c r="AD647" i="6"/>
  <c r="S647" i="6"/>
  <c r="AI647" i="6"/>
  <c r="X647" i="6"/>
  <c r="M647" i="6"/>
  <c r="AC647" i="6"/>
  <c r="V647" i="6"/>
  <c r="W647" i="6"/>
  <c r="L647" i="6"/>
  <c r="AB647" i="6"/>
  <c r="Q647" i="6"/>
  <c r="AG647" i="6"/>
  <c r="Z647" i="6"/>
  <c r="N630" i="6"/>
  <c r="AD630" i="6"/>
  <c r="S630" i="6"/>
  <c r="AI630" i="6"/>
  <c r="X630" i="6"/>
  <c r="M630" i="6"/>
  <c r="U630" i="6"/>
  <c r="R630" i="6"/>
  <c r="AH630" i="6"/>
  <c r="W630" i="6"/>
  <c r="L630" i="6"/>
  <c r="AB630" i="6"/>
  <c r="AC630" i="6"/>
  <c r="Y630" i="6"/>
  <c r="K630" i="6"/>
  <c r="P630" i="6"/>
  <c r="Q630" i="6"/>
  <c r="V630" i="6"/>
  <c r="AF630" i="6"/>
  <c r="AE630" i="6"/>
  <c r="O630" i="6"/>
  <c r="T630" i="6"/>
  <c r="AG630" i="6"/>
  <c r="AA630" i="6"/>
  <c r="Z630" i="6"/>
  <c r="AJ630" i="6"/>
  <c r="X608" i="6"/>
  <c r="M608" i="6"/>
  <c r="AC608" i="6"/>
  <c r="V608" i="6"/>
  <c r="O608" i="6"/>
  <c r="W608" i="6"/>
  <c r="L608" i="6"/>
  <c r="AB608" i="6"/>
  <c r="Q608" i="6"/>
  <c r="AG608" i="6"/>
  <c r="Z608" i="6"/>
  <c r="AE608" i="6"/>
  <c r="AA608" i="6"/>
  <c r="T608" i="6"/>
  <c r="Y608" i="6"/>
  <c r="AH608" i="6"/>
  <c r="P608" i="6"/>
  <c r="AF608" i="6"/>
  <c r="U608" i="6"/>
  <c r="N608" i="6"/>
  <c r="AD608" i="6"/>
  <c r="S608" i="6"/>
  <c r="K608" i="6"/>
  <c r="AJ608" i="6"/>
  <c r="R608" i="6"/>
  <c r="AI608" i="6"/>
  <c r="V550" i="6"/>
  <c r="K550" i="6"/>
  <c r="AA550" i="6"/>
  <c r="P550" i="6"/>
  <c r="AF550" i="6"/>
  <c r="Q550" i="6"/>
  <c r="Z550" i="6"/>
  <c r="O550" i="6"/>
  <c r="AE550" i="6"/>
  <c r="T550" i="6"/>
  <c r="AJ550" i="6"/>
  <c r="AG550" i="6"/>
  <c r="N550" i="6"/>
  <c r="AD550" i="6"/>
  <c r="S550" i="6"/>
  <c r="AI550" i="6"/>
  <c r="X550" i="6"/>
  <c r="M550" i="6"/>
  <c r="Y550" i="6"/>
  <c r="R550" i="6"/>
  <c r="AH550" i="6"/>
  <c r="W550" i="6"/>
  <c r="L550" i="6"/>
  <c r="AB550" i="6"/>
  <c r="AC550" i="6"/>
  <c r="U550" i="6"/>
  <c r="S426" i="6"/>
  <c r="AI426" i="6"/>
  <c r="X426" i="6"/>
  <c r="M426" i="6"/>
  <c r="AC426" i="6"/>
  <c r="V426" i="6"/>
  <c r="W426" i="6"/>
  <c r="L426" i="6"/>
  <c r="AB426" i="6"/>
  <c r="Q426" i="6"/>
  <c r="AG426" i="6"/>
  <c r="Z426" i="6"/>
  <c r="K426" i="6"/>
  <c r="AA426" i="6"/>
  <c r="P426" i="6"/>
  <c r="AF426" i="6"/>
  <c r="U426" i="6"/>
  <c r="R426" i="6"/>
  <c r="N426" i="6"/>
  <c r="O426" i="6"/>
  <c r="AE426" i="6"/>
  <c r="T426" i="6"/>
  <c r="AJ426" i="6"/>
  <c r="Y426" i="6"/>
  <c r="AH426" i="6"/>
  <c r="AD426" i="6"/>
  <c r="U629" i="6"/>
  <c r="N629" i="6"/>
  <c r="AD629" i="6"/>
  <c r="S629" i="6"/>
  <c r="AI629" i="6"/>
  <c r="P629" i="6"/>
  <c r="Y629" i="6"/>
  <c r="R629" i="6"/>
  <c r="AH629" i="6"/>
  <c r="W629" i="6"/>
  <c r="X629" i="6"/>
  <c r="AF629" i="6"/>
  <c r="M629" i="6"/>
  <c r="AC629" i="6"/>
  <c r="V629" i="6"/>
  <c r="K629" i="6"/>
  <c r="AA629" i="6"/>
  <c r="L629" i="6"/>
  <c r="AJ629" i="6"/>
  <c r="Q629" i="6"/>
  <c r="AG629" i="6"/>
  <c r="Z629" i="6"/>
  <c r="O629" i="6"/>
  <c r="AE629" i="6"/>
  <c r="AB629" i="6"/>
  <c r="T629" i="6"/>
  <c r="K274" i="6"/>
  <c r="AA274" i="6"/>
  <c r="P274" i="6"/>
  <c r="AF274" i="6"/>
  <c r="AG274" i="6"/>
  <c r="M274" i="6"/>
  <c r="U274" i="6"/>
  <c r="O274" i="6"/>
  <c r="AE274" i="6"/>
  <c r="T274" i="6"/>
  <c r="AJ274" i="6"/>
  <c r="R274" i="6"/>
  <c r="AC274" i="6"/>
  <c r="V274" i="6"/>
  <c r="S274" i="6"/>
  <c r="AI274" i="6"/>
  <c r="X274" i="6"/>
  <c r="Q274" i="6"/>
  <c r="Z274" i="6"/>
  <c r="N274" i="6"/>
  <c r="W274" i="6"/>
  <c r="L274" i="6"/>
  <c r="AB274" i="6"/>
  <c r="Y274" i="6"/>
  <c r="AH274" i="6"/>
  <c r="AD274" i="6"/>
  <c r="M737" i="6"/>
  <c r="AC737" i="6"/>
  <c r="V737" i="6"/>
  <c r="K737" i="6"/>
  <c r="AA737" i="6"/>
  <c r="AB737" i="6"/>
  <c r="AJ737" i="6"/>
  <c r="Q737" i="6"/>
  <c r="AG737" i="6"/>
  <c r="Z737" i="6"/>
  <c r="O737" i="6"/>
  <c r="AE737" i="6"/>
  <c r="P737" i="6"/>
  <c r="X737" i="6"/>
  <c r="U737" i="6"/>
  <c r="N737" i="6"/>
  <c r="AD737" i="6"/>
  <c r="S737" i="6"/>
  <c r="AI737" i="6"/>
  <c r="AF737" i="6"/>
  <c r="Y737" i="6"/>
  <c r="R737" i="6"/>
  <c r="AH737" i="6"/>
  <c r="W737" i="6"/>
  <c r="L737" i="6"/>
  <c r="T737" i="6"/>
  <c r="M499" i="6"/>
  <c r="AC499" i="6"/>
  <c r="V499" i="6"/>
  <c r="K499" i="6"/>
  <c r="L499" i="6"/>
  <c r="O499" i="6"/>
  <c r="AF499" i="6"/>
  <c r="Q499" i="6"/>
  <c r="AG499" i="6"/>
  <c r="Z499" i="6"/>
  <c r="S499" i="6"/>
  <c r="T499" i="6"/>
  <c r="W499" i="6"/>
  <c r="P499" i="6"/>
  <c r="U499" i="6"/>
  <c r="N499" i="6"/>
  <c r="AD499" i="6"/>
  <c r="AA499" i="6"/>
  <c r="AB499" i="6"/>
  <c r="AE499" i="6"/>
  <c r="Y499" i="6"/>
  <c r="R499" i="6"/>
  <c r="AH499" i="6"/>
  <c r="AI499" i="6"/>
  <c r="AJ499" i="6"/>
  <c r="X499" i="6"/>
  <c r="L112" i="6"/>
  <c r="AB112" i="6"/>
  <c r="Q112" i="6"/>
  <c r="AG112" i="6"/>
  <c r="O112" i="6"/>
  <c r="Z112" i="6"/>
  <c r="AA112" i="6"/>
  <c r="P112" i="6"/>
  <c r="AF112" i="6"/>
  <c r="U112" i="6"/>
  <c r="N112" i="6"/>
  <c r="W112" i="6"/>
  <c r="AH112" i="6"/>
  <c r="AI112" i="6"/>
  <c r="T112" i="6"/>
  <c r="AJ112" i="6"/>
  <c r="Y112" i="6"/>
  <c r="V112" i="6"/>
  <c r="AE112" i="6"/>
  <c r="K112" i="6"/>
  <c r="X112" i="6"/>
  <c r="M112" i="6"/>
  <c r="AC112" i="6"/>
  <c r="AD112" i="6"/>
  <c r="R112" i="6"/>
  <c r="S112" i="6"/>
  <c r="N742" i="6"/>
  <c r="AD742" i="6"/>
  <c r="S742" i="6"/>
  <c r="AI742" i="6"/>
  <c r="X742" i="6"/>
  <c r="U742" i="6"/>
  <c r="Q742" i="6"/>
  <c r="R742" i="6"/>
  <c r="AH742" i="6"/>
  <c r="W742" i="6"/>
  <c r="L742" i="6"/>
  <c r="AB742" i="6"/>
  <c r="Y742" i="6"/>
  <c r="AG742" i="6"/>
  <c r="V742" i="6"/>
  <c r="K742" i="6"/>
  <c r="AA742" i="6"/>
  <c r="P742" i="6"/>
  <c r="AF742" i="6"/>
  <c r="M742" i="6"/>
  <c r="Z742" i="6"/>
  <c r="O742" i="6"/>
  <c r="AE742" i="6"/>
  <c r="T742" i="6"/>
  <c r="AJ742" i="6"/>
  <c r="AC742" i="6"/>
  <c r="L279" i="6"/>
  <c r="AB279" i="6"/>
  <c r="Q279" i="6"/>
  <c r="Z279" i="6"/>
  <c r="AA279" i="6"/>
  <c r="W279" i="6"/>
  <c r="O279" i="6"/>
  <c r="P279" i="6"/>
  <c r="AF279" i="6"/>
  <c r="U279" i="6"/>
  <c r="AE279" i="6"/>
  <c r="AG279" i="6"/>
  <c r="AI279" i="6"/>
  <c r="AD279" i="6"/>
  <c r="T279" i="6"/>
  <c r="AJ279" i="6"/>
  <c r="Y279" i="6"/>
  <c r="K279" i="6"/>
  <c r="V279" i="6"/>
  <c r="N279" i="6"/>
  <c r="X279" i="6"/>
  <c r="M279" i="6"/>
  <c r="R279" i="6"/>
  <c r="S279" i="6"/>
  <c r="AH279" i="6"/>
  <c r="AC279" i="6"/>
  <c r="V674" i="6"/>
  <c r="K674" i="6"/>
  <c r="AA674" i="6"/>
  <c r="P674" i="6"/>
  <c r="AF674" i="6"/>
  <c r="AC674" i="6"/>
  <c r="Z674" i="6"/>
  <c r="O674" i="6"/>
  <c r="AE674" i="6"/>
  <c r="T674" i="6"/>
  <c r="AJ674" i="6"/>
  <c r="Q674" i="6"/>
  <c r="N674" i="6"/>
  <c r="AD674" i="6"/>
  <c r="S674" i="6"/>
  <c r="AI674" i="6"/>
  <c r="X674" i="6"/>
  <c r="Y674" i="6"/>
  <c r="AG674" i="6"/>
  <c r="R674" i="6"/>
  <c r="AH674" i="6"/>
  <c r="W674" i="6"/>
  <c r="L674" i="6"/>
  <c r="AB674" i="6"/>
  <c r="M674" i="6"/>
  <c r="U674" i="6"/>
  <c r="K450" i="6"/>
  <c r="AA450" i="6"/>
  <c r="P450" i="6"/>
  <c r="AF450" i="6"/>
  <c r="U450" i="6"/>
  <c r="Z450" i="6"/>
  <c r="AH450" i="6"/>
  <c r="O450" i="6"/>
  <c r="AE450" i="6"/>
  <c r="T450" i="6"/>
  <c r="AJ450" i="6"/>
  <c r="Y450" i="6"/>
  <c r="N450" i="6"/>
  <c r="V450" i="6"/>
  <c r="S450" i="6"/>
  <c r="AI450" i="6"/>
  <c r="X450" i="6"/>
  <c r="M450" i="6"/>
  <c r="AC450" i="6"/>
  <c r="AD450" i="6"/>
  <c r="W450" i="6"/>
  <c r="L450" i="6"/>
  <c r="AB450" i="6"/>
  <c r="Q450" i="6"/>
  <c r="AG450" i="6"/>
  <c r="R450" i="6"/>
  <c r="S551" i="6"/>
  <c r="AI551" i="6"/>
  <c r="X551" i="6"/>
  <c r="M551" i="6"/>
  <c r="AC551" i="6"/>
  <c r="N551" i="6"/>
  <c r="W551" i="6"/>
  <c r="L551" i="6"/>
  <c r="AB551" i="6"/>
  <c r="Q551" i="6"/>
  <c r="AG551" i="6"/>
  <c r="V551" i="6"/>
  <c r="K551" i="6"/>
  <c r="AA551" i="6"/>
  <c r="P551" i="6"/>
  <c r="AF551" i="6"/>
  <c r="U551" i="6"/>
  <c r="R551" i="6"/>
  <c r="Z551" i="6"/>
  <c r="O551" i="6"/>
  <c r="AE551" i="6"/>
  <c r="T551" i="6"/>
  <c r="AJ551" i="6"/>
  <c r="Y551" i="6"/>
  <c r="AH551" i="6"/>
  <c r="AD551" i="6"/>
  <c r="M70" i="6"/>
  <c r="AC70" i="6"/>
  <c r="V70" i="6"/>
  <c r="P70" i="6"/>
  <c r="S70" i="6"/>
  <c r="L70" i="6"/>
  <c r="T70" i="6"/>
  <c r="Q70" i="6"/>
  <c r="AG70" i="6"/>
  <c r="Z70" i="6"/>
  <c r="X70" i="6"/>
  <c r="AA70" i="6"/>
  <c r="AB70" i="6"/>
  <c r="AJ70" i="6"/>
  <c r="U70" i="6"/>
  <c r="N70" i="6"/>
  <c r="AD70" i="6"/>
  <c r="AF70" i="6"/>
  <c r="AI70" i="6"/>
  <c r="O70" i="6"/>
  <c r="Y70" i="6"/>
  <c r="R70" i="6"/>
  <c r="AH70" i="6"/>
  <c r="K70" i="6"/>
  <c r="W70" i="6"/>
  <c r="AE70" i="6"/>
  <c r="L471" i="6"/>
  <c r="AB471" i="6"/>
  <c r="Q471" i="6"/>
  <c r="AG471" i="6"/>
  <c r="Z471" i="6"/>
  <c r="AI471" i="6"/>
  <c r="O471" i="6"/>
  <c r="P471" i="6"/>
  <c r="AF471" i="6"/>
  <c r="U471" i="6"/>
  <c r="N471" i="6"/>
  <c r="AD471" i="6"/>
  <c r="W471" i="6"/>
  <c r="AE471" i="6"/>
  <c r="T471" i="6"/>
  <c r="AJ471" i="6"/>
  <c r="Y471" i="6"/>
  <c r="R471" i="6"/>
  <c r="AH471" i="6"/>
  <c r="K471" i="6"/>
  <c r="X471" i="6"/>
  <c r="M471" i="6"/>
  <c r="AC471" i="6"/>
  <c r="V471" i="6"/>
  <c r="S471" i="6"/>
  <c r="AA471" i="6"/>
  <c r="T65" i="6"/>
  <c r="AJ65" i="6"/>
  <c r="Y65" i="6"/>
  <c r="V65" i="6"/>
  <c r="AE65" i="6"/>
  <c r="K65" i="6"/>
  <c r="X65" i="6"/>
  <c r="M65" i="6"/>
  <c r="AC65" i="6"/>
  <c r="AD65" i="6"/>
  <c r="R65" i="6"/>
  <c r="S65" i="6"/>
  <c r="L65" i="6"/>
  <c r="AB65" i="6"/>
  <c r="Q65" i="6"/>
  <c r="AG65" i="6"/>
  <c r="O65" i="6"/>
  <c r="Z65" i="6"/>
  <c r="AA65" i="6"/>
  <c r="P65" i="6"/>
  <c r="AF65" i="6"/>
  <c r="U65" i="6"/>
  <c r="N65" i="6"/>
  <c r="W65" i="6"/>
  <c r="AH65" i="6"/>
  <c r="AI65" i="6"/>
  <c r="S438" i="6"/>
  <c r="AI438" i="6"/>
  <c r="X438" i="6"/>
  <c r="M438" i="6"/>
  <c r="AC438" i="6"/>
  <c r="R438" i="6"/>
  <c r="W438" i="6"/>
  <c r="L438" i="6"/>
  <c r="AB438" i="6"/>
  <c r="Q438" i="6"/>
  <c r="AG438" i="6"/>
  <c r="AH438" i="6"/>
  <c r="K438" i="6"/>
  <c r="AA438" i="6"/>
  <c r="P438" i="6"/>
  <c r="AF438" i="6"/>
  <c r="U438" i="6"/>
  <c r="N438" i="6"/>
  <c r="V438" i="6"/>
  <c r="O438" i="6"/>
  <c r="AE438" i="6"/>
  <c r="T438" i="6"/>
  <c r="AJ438" i="6"/>
  <c r="Y438" i="6"/>
  <c r="AD438" i="6"/>
  <c r="Z438" i="6"/>
  <c r="K206" i="6"/>
  <c r="AA206" i="6"/>
  <c r="P206" i="6"/>
  <c r="AF206" i="6"/>
  <c r="AC206" i="6"/>
  <c r="Q206" i="6"/>
  <c r="Z206" i="6"/>
  <c r="O206" i="6"/>
  <c r="AE206" i="6"/>
  <c r="T206" i="6"/>
  <c r="AJ206" i="6"/>
  <c r="N206" i="6"/>
  <c r="Y206" i="6"/>
  <c r="AH206" i="6"/>
  <c r="S206" i="6"/>
  <c r="AI206" i="6"/>
  <c r="X206" i="6"/>
  <c r="M206" i="6"/>
  <c r="V206" i="6"/>
  <c r="AG206" i="6"/>
  <c r="W206" i="6"/>
  <c r="L206" i="6"/>
  <c r="AB206" i="6"/>
  <c r="U206" i="6"/>
  <c r="AD206" i="6"/>
  <c r="R206" i="6"/>
  <c r="L20" i="6"/>
  <c r="AB20" i="6"/>
  <c r="Q20" i="6"/>
  <c r="AG20" i="6"/>
  <c r="O20" i="6"/>
  <c r="K20" i="6"/>
  <c r="AH20" i="6"/>
  <c r="P20" i="6"/>
  <c r="AF20" i="6"/>
  <c r="U20" i="6"/>
  <c r="N20" i="6"/>
  <c r="W20" i="6"/>
  <c r="AA20" i="6"/>
  <c r="AI20" i="6"/>
  <c r="T20" i="6"/>
  <c r="AJ20" i="6"/>
  <c r="Y20" i="6"/>
  <c r="V20" i="6"/>
  <c r="AE20" i="6"/>
  <c r="R20" i="6"/>
  <c r="X20" i="6"/>
  <c r="M20" i="6"/>
  <c r="AC20" i="6"/>
  <c r="AD20" i="6"/>
  <c r="Z20" i="6"/>
  <c r="S20" i="6"/>
  <c r="M716" i="6"/>
  <c r="AC716" i="6"/>
  <c r="V716" i="6"/>
  <c r="K716" i="6"/>
  <c r="AA716" i="6"/>
  <c r="AJ716" i="6"/>
  <c r="AB716" i="6"/>
  <c r="Q716" i="6"/>
  <c r="AG716" i="6"/>
  <c r="Z716" i="6"/>
  <c r="O716" i="6"/>
  <c r="AE716" i="6"/>
  <c r="AF716" i="6"/>
  <c r="P716" i="6"/>
  <c r="U716" i="6"/>
  <c r="N716" i="6"/>
  <c r="AD716" i="6"/>
  <c r="S716" i="6"/>
  <c r="AI716" i="6"/>
  <c r="X716" i="6"/>
  <c r="Y716" i="6"/>
  <c r="R716" i="6"/>
  <c r="AH716" i="6"/>
  <c r="W716" i="6"/>
  <c r="T716" i="6"/>
  <c r="L716" i="6"/>
  <c r="N221" i="6"/>
  <c r="AD221" i="6"/>
  <c r="S221" i="6"/>
  <c r="AI221" i="6"/>
  <c r="Y221" i="6"/>
  <c r="L221" i="6"/>
  <c r="T221" i="6"/>
  <c r="R221" i="6"/>
  <c r="AH221" i="6"/>
  <c r="W221" i="6"/>
  <c r="M221" i="6"/>
  <c r="AC221" i="6"/>
  <c r="AB221" i="6"/>
  <c r="AJ221" i="6"/>
  <c r="V221" i="6"/>
  <c r="K221" i="6"/>
  <c r="AA221" i="6"/>
  <c r="Q221" i="6"/>
  <c r="AG221" i="6"/>
  <c r="P221" i="6"/>
  <c r="Z221" i="6"/>
  <c r="O221" i="6"/>
  <c r="AE221" i="6"/>
  <c r="U221" i="6"/>
  <c r="X221" i="6"/>
  <c r="AF221" i="6"/>
  <c r="L774" i="6"/>
  <c r="AB774" i="6"/>
  <c r="AI774" i="6"/>
  <c r="Y774" i="6"/>
  <c r="AA774" i="6"/>
  <c r="Z774" i="6"/>
  <c r="W774" i="6"/>
  <c r="P774" i="6"/>
  <c r="AF774" i="6"/>
  <c r="M774" i="6"/>
  <c r="AC774" i="6"/>
  <c r="N774" i="6"/>
  <c r="AD774" i="6"/>
  <c r="AE774" i="6"/>
  <c r="T774" i="6"/>
  <c r="AJ774" i="6"/>
  <c r="Q774" i="6"/>
  <c r="AG774" i="6"/>
  <c r="R774" i="6"/>
  <c r="AH774" i="6"/>
  <c r="X774" i="6"/>
  <c r="S774" i="6"/>
  <c r="U774" i="6"/>
  <c r="K774" i="6"/>
  <c r="V774" i="6"/>
  <c r="O774" i="6"/>
  <c r="V189" i="6"/>
  <c r="K189" i="6"/>
  <c r="AA189" i="6"/>
  <c r="X189" i="6"/>
  <c r="AG189" i="6"/>
  <c r="AJ189" i="6"/>
  <c r="Z189" i="6"/>
  <c r="O189" i="6"/>
  <c r="AE189" i="6"/>
  <c r="AF189" i="6"/>
  <c r="L189" i="6"/>
  <c r="M189" i="6"/>
  <c r="N189" i="6"/>
  <c r="AD189" i="6"/>
  <c r="S189" i="6"/>
  <c r="AI189" i="6"/>
  <c r="Q189" i="6"/>
  <c r="T189" i="6"/>
  <c r="U189" i="6"/>
  <c r="R189" i="6"/>
  <c r="AH189" i="6"/>
  <c r="W189" i="6"/>
  <c r="P189" i="6"/>
  <c r="Y189" i="6"/>
  <c r="AB189" i="6"/>
  <c r="AC189" i="6"/>
  <c r="M507" i="6"/>
  <c r="AC507" i="6"/>
  <c r="V507" i="6"/>
  <c r="K507" i="6"/>
  <c r="L507" i="6"/>
  <c r="O507" i="6"/>
  <c r="X507" i="6"/>
  <c r="Q507" i="6"/>
  <c r="AG507" i="6"/>
  <c r="Z507" i="6"/>
  <c r="S507" i="6"/>
  <c r="T507" i="6"/>
  <c r="W507" i="6"/>
  <c r="P507" i="6"/>
  <c r="U507" i="6"/>
  <c r="N507" i="6"/>
  <c r="AD507" i="6"/>
  <c r="AA507" i="6"/>
  <c r="AB507" i="6"/>
  <c r="AE507" i="6"/>
  <c r="Y507" i="6"/>
  <c r="R507" i="6"/>
  <c r="AH507" i="6"/>
  <c r="AI507" i="6"/>
  <c r="AJ507" i="6"/>
  <c r="AF507" i="6"/>
  <c r="U172" i="6"/>
  <c r="N172" i="6"/>
  <c r="AD172" i="6"/>
  <c r="AA172" i="6"/>
  <c r="AB172" i="6"/>
  <c r="AE172" i="6"/>
  <c r="Y172" i="6"/>
  <c r="R172" i="6"/>
  <c r="AH172" i="6"/>
  <c r="AI172" i="6"/>
  <c r="AJ172" i="6"/>
  <c r="P172" i="6"/>
  <c r="M172" i="6"/>
  <c r="AC172" i="6"/>
  <c r="V172" i="6"/>
  <c r="K172" i="6"/>
  <c r="L172" i="6"/>
  <c r="O172" i="6"/>
  <c r="X172" i="6"/>
  <c r="Q172" i="6"/>
  <c r="AG172" i="6"/>
  <c r="Z172" i="6"/>
  <c r="S172" i="6"/>
  <c r="T172" i="6"/>
  <c r="W172" i="6"/>
  <c r="AF172" i="6"/>
  <c r="T187" i="6"/>
  <c r="AJ187" i="6"/>
  <c r="Y187" i="6"/>
  <c r="V187" i="6"/>
  <c r="AE187" i="6"/>
  <c r="K187" i="6"/>
  <c r="X187" i="6"/>
  <c r="M187" i="6"/>
  <c r="AC187" i="6"/>
  <c r="AD187" i="6"/>
  <c r="R187" i="6"/>
  <c r="S187" i="6"/>
  <c r="L187" i="6"/>
  <c r="AB187" i="6"/>
  <c r="Q187" i="6"/>
  <c r="AG187" i="6"/>
  <c r="O187" i="6"/>
  <c r="Z187" i="6"/>
  <c r="AA187" i="6"/>
  <c r="P187" i="6"/>
  <c r="AF187" i="6"/>
  <c r="U187" i="6"/>
  <c r="N187" i="6"/>
  <c r="W187" i="6"/>
  <c r="AH187" i="6"/>
  <c r="AI187" i="6"/>
  <c r="U248" i="6"/>
  <c r="N248" i="6"/>
  <c r="AD248" i="6"/>
  <c r="AE248" i="6"/>
  <c r="K248" i="6"/>
  <c r="S248" i="6"/>
  <c r="Y248" i="6"/>
  <c r="R248" i="6"/>
  <c r="AH248" i="6"/>
  <c r="P248" i="6"/>
  <c r="AA248" i="6"/>
  <c r="AI248" i="6"/>
  <c r="M248" i="6"/>
  <c r="AC248" i="6"/>
  <c r="V248" i="6"/>
  <c r="O248" i="6"/>
  <c r="X248" i="6"/>
  <c r="L248" i="6"/>
  <c r="T248" i="6"/>
  <c r="Q248" i="6"/>
  <c r="AG248" i="6"/>
  <c r="Z248" i="6"/>
  <c r="W248" i="6"/>
  <c r="AF248" i="6"/>
  <c r="AB248" i="6"/>
  <c r="AJ248" i="6"/>
  <c r="V87" i="6"/>
  <c r="K87" i="6"/>
  <c r="AA87" i="6"/>
  <c r="U87" i="6"/>
  <c r="AF87" i="6"/>
  <c r="AG87" i="6"/>
  <c r="Z87" i="6"/>
  <c r="O87" i="6"/>
  <c r="AE87" i="6"/>
  <c r="AC87" i="6"/>
  <c r="L87" i="6"/>
  <c r="T87" i="6"/>
  <c r="N87" i="6"/>
  <c r="AD87" i="6"/>
  <c r="S87" i="6"/>
  <c r="AI87" i="6"/>
  <c r="P87" i="6"/>
  <c r="AB87" i="6"/>
  <c r="AJ87" i="6"/>
  <c r="R87" i="6"/>
  <c r="AH87" i="6"/>
  <c r="W87" i="6"/>
  <c r="M87" i="6"/>
  <c r="X87" i="6"/>
  <c r="Q87" i="6"/>
  <c r="Y87" i="6"/>
  <c r="V670" i="6"/>
  <c r="K670" i="6"/>
  <c r="AA670" i="6"/>
  <c r="P670" i="6"/>
  <c r="AF670" i="6"/>
  <c r="M670" i="6"/>
  <c r="Z670" i="6"/>
  <c r="O670" i="6"/>
  <c r="AE670" i="6"/>
  <c r="T670" i="6"/>
  <c r="AJ670" i="6"/>
  <c r="AC670" i="6"/>
  <c r="N670" i="6"/>
  <c r="AD670" i="6"/>
  <c r="S670" i="6"/>
  <c r="AI670" i="6"/>
  <c r="X670" i="6"/>
  <c r="U670" i="6"/>
  <c r="Q670" i="6"/>
  <c r="R670" i="6"/>
  <c r="AH670" i="6"/>
  <c r="W670" i="6"/>
  <c r="L670" i="6"/>
  <c r="AB670" i="6"/>
  <c r="Y670" i="6"/>
  <c r="AG670" i="6"/>
  <c r="T305" i="6"/>
  <c r="AJ305" i="6"/>
  <c r="Y305" i="6"/>
  <c r="V305" i="6"/>
  <c r="AE305" i="6"/>
  <c r="K305" i="6"/>
  <c r="X305" i="6"/>
  <c r="M305" i="6"/>
  <c r="AC305" i="6"/>
  <c r="AD305" i="6"/>
  <c r="R305" i="6"/>
  <c r="S305" i="6"/>
  <c r="L305" i="6"/>
  <c r="AB305" i="6"/>
  <c r="Q305" i="6"/>
  <c r="AG305" i="6"/>
  <c r="O305" i="6"/>
  <c r="Z305" i="6"/>
  <c r="AA305" i="6"/>
  <c r="P305" i="6"/>
  <c r="AF305" i="6"/>
  <c r="U305" i="6"/>
  <c r="N305" i="6"/>
  <c r="W305" i="6"/>
  <c r="AH305" i="6"/>
  <c r="AI305" i="6"/>
  <c r="T490" i="6"/>
  <c r="AJ490" i="6"/>
  <c r="Y490" i="6"/>
  <c r="V490" i="6"/>
  <c r="AE490" i="6"/>
  <c r="K490" i="6"/>
  <c r="X490" i="6"/>
  <c r="M490" i="6"/>
  <c r="AC490" i="6"/>
  <c r="AD490" i="6"/>
  <c r="R490" i="6"/>
  <c r="S490" i="6"/>
  <c r="L490" i="6"/>
  <c r="Q490" i="6"/>
  <c r="O490" i="6"/>
  <c r="AI490" i="6"/>
  <c r="AG490" i="6"/>
  <c r="AF490" i="6"/>
  <c r="P490" i="6"/>
  <c r="U490" i="6"/>
  <c r="W490" i="6"/>
  <c r="AA490" i="6"/>
  <c r="AB490" i="6"/>
  <c r="Z490" i="6"/>
  <c r="N490" i="6"/>
  <c r="AH490" i="6"/>
  <c r="P24" i="6"/>
  <c r="AF24" i="6"/>
  <c r="U24" i="6"/>
  <c r="R24" i="6"/>
  <c r="S24" i="6"/>
  <c r="AD24" i="6"/>
  <c r="W24" i="6"/>
  <c r="T24" i="6"/>
  <c r="AJ24" i="6"/>
  <c r="Y24" i="6"/>
  <c r="Z24" i="6"/>
  <c r="AA24" i="6"/>
  <c r="O24" i="6"/>
  <c r="AB24" i="6"/>
  <c r="K24" i="6"/>
  <c r="V24" i="6"/>
  <c r="X24" i="6"/>
  <c r="M24" i="6"/>
  <c r="AC24" i="6"/>
  <c r="AH24" i="6"/>
  <c r="AI24" i="6"/>
  <c r="AE24" i="6"/>
  <c r="L24" i="6"/>
  <c r="Q24" i="6"/>
  <c r="AG24" i="6"/>
  <c r="N24" i="6"/>
  <c r="V749" i="6"/>
  <c r="K749" i="6"/>
  <c r="AA749" i="6"/>
  <c r="Y749" i="6"/>
  <c r="AB749" i="6"/>
  <c r="AC749" i="6"/>
  <c r="Z749" i="6"/>
  <c r="O749" i="6"/>
  <c r="AE749" i="6"/>
  <c r="AG749" i="6"/>
  <c r="AJ749" i="6"/>
  <c r="P749" i="6"/>
  <c r="N749" i="6"/>
  <c r="AD749" i="6"/>
  <c r="S749" i="6"/>
  <c r="AI749" i="6"/>
  <c r="L749" i="6"/>
  <c r="M749" i="6"/>
  <c r="AF749" i="6"/>
  <c r="R749" i="6"/>
  <c r="AH749" i="6"/>
  <c r="W749" i="6"/>
  <c r="Q749" i="6"/>
  <c r="T749" i="6"/>
  <c r="U749" i="6"/>
  <c r="X749" i="6"/>
  <c r="K119" i="6"/>
  <c r="AA119" i="6"/>
  <c r="P119" i="6"/>
  <c r="AF119" i="6"/>
  <c r="AG119" i="6"/>
  <c r="M119" i="6"/>
  <c r="V119" i="6"/>
  <c r="O119" i="6"/>
  <c r="AE119" i="6"/>
  <c r="T119" i="6"/>
  <c r="AJ119" i="6"/>
  <c r="R119" i="6"/>
  <c r="U119" i="6"/>
  <c r="AD119" i="6"/>
  <c r="S119" i="6"/>
  <c r="AI119" i="6"/>
  <c r="X119" i="6"/>
  <c r="Q119" i="6"/>
  <c r="Z119" i="6"/>
  <c r="AC119" i="6"/>
  <c r="W119" i="6"/>
  <c r="L119" i="6"/>
  <c r="AB119" i="6"/>
  <c r="Y119" i="6"/>
  <c r="AH119" i="6"/>
  <c r="N119" i="6"/>
  <c r="M393" i="6"/>
  <c r="AC393" i="6"/>
  <c r="V393" i="6"/>
  <c r="L393" i="6"/>
  <c r="O393" i="6"/>
  <c r="X393" i="6"/>
  <c r="K393" i="6"/>
  <c r="Q393" i="6"/>
  <c r="AG393" i="6"/>
  <c r="Z393" i="6"/>
  <c r="T393" i="6"/>
  <c r="W393" i="6"/>
  <c r="AF393" i="6"/>
  <c r="S393" i="6"/>
  <c r="U393" i="6"/>
  <c r="N393" i="6"/>
  <c r="AD393" i="6"/>
  <c r="AB393" i="6"/>
  <c r="AE393" i="6"/>
  <c r="AA393" i="6"/>
  <c r="Y393" i="6"/>
  <c r="R393" i="6"/>
  <c r="AH393" i="6"/>
  <c r="AJ393" i="6"/>
  <c r="P393" i="6"/>
  <c r="AI393" i="6"/>
  <c r="M74" i="6"/>
  <c r="AC74" i="6"/>
  <c r="V74" i="6"/>
  <c r="L74" i="6"/>
  <c r="O74" i="6"/>
  <c r="AA74" i="6"/>
  <c r="AI74" i="6"/>
  <c r="Q74" i="6"/>
  <c r="AG74" i="6"/>
  <c r="Z74" i="6"/>
  <c r="T74" i="6"/>
  <c r="W74" i="6"/>
  <c r="P74" i="6"/>
  <c r="X74" i="6"/>
  <c r="U74" i="6"/>
  <c r="N74" i="6"/>
  <c r="AD74" i="6"/>
  <c r="AB74" i="6"/>
  <c r="AE74" i="6"/>
  <c r="AF74" i="6"/>
  <c r="Y74" i="6"/>
  <c r="R74" i="6"/>
  <c r="AH74" i="6"/>
  <c r="AJ74" i="6"/>
  <c r="K74" i="6"/>
  <c r="S74" i="6"/>
  <c r="K591" i="6"/>
  <c r="AA591" i="6"/>
  <c r="P591" i="6"/>
  <c r="AF591" i="6"/>
  <c r="U591" i="6"/>
  <c r="Z591" i="6"/>
  <c r="AH591" i="6"/>
  <c r="O591" i="6"/>
  <c r="AE591" i="6"/>
  <c r="T591" i="6"/>
  <c r="AJ591" i="6"/>
  <c r="Y591" i="6"/>
  <c r="N591" i="6"/>
  <c r="V591" i="6"/>
  <c r="S591" i="6"/>
  <c r="AI591" i="6"/>
  <c r="X591" i="6"/>
  <c r="M591" i="6"/>
  <c r="AC591" i="6"/>
  <c r="AD591" i="6"/>
  <c r="W591" i="6"/>
  <c r="L591" i="6"/>
  <c r="AB591" i="6"/>
  <c r="Q591" i="6"/>
  <c r="AG591" i="6"/>
  <c r="R591" i="6"/>
  <c r="K682" i="6"/>
  <c r="AA682" i="6"/>
  <c r="P682" i="6"/>
  <c r="AF682" i="6"/>
  <c r="U682" i="6"/>
  <c r="Z682" i="6"/>
  <c r="R682" i="6"/>
  <c r="O682" i="6"/>
  <c r="AE682" i="6"/>
  <c r="T682" i="6"/>
  <c r="AJ682" i="6"/>
  <c r="Y682" i="6"/>
  <c r="V682" i="6"/>
  <c r="AH682" i="6"/>
  <c r="S682" i="6"/>
  <c r="AI682" i="6"/>
  <c r="X682" i="6"/>
  <c r="M682" i="6"/>
  <c r="AC682" i="6"/>
  <c r="N682" i="6"/>
  <c r="W682" i="6"/>
  <c r="L682" i="6"/>
  <c r="AB682" i="6"/>
  <c r="Q682" i="6"/>
  <c r="AG682" i="6"/>
  <c r="AD682" i="6"/>
  <c r="T97" i="6"/>
  <c r="AJ97" i="6"/>
  <c r="Y97" i="6"/>
  <c r="W97" i="6"/>
  <c r="AH97" i="6"/>
  <c r="K97" i="6"/>
  <c r="X97" i="6"/>
  <c r="M97" i="6"/>
  <c r="AC97" i="6"/>
  <c r="AE97" i="6"/>
  <c r="S97" i="6"/>
  <c r="AA97" i="6"/>
  <c r="L97" i="6"/>
  <c r="AB97" i="6"/>
  <c r="Q97" i="6"/>
  <c r="AG97" i="6"/>
  <c r="R97" i="6"/>
  <c r="AI97" i="6"/>
  <c r="N97" i="6"/>
  <c r="P97" i="6"/>
  <c r="AF97" i="6"/>
  <c r="U97" i="6"/>
  <c r="O97" i="6"/>
  <c r="Z97" i="6"/>
  <c r="V97" i="6"/>
  <c r="AD97" i="6"/>
  <c r="V602" i="6"/>
  <c r="K602" i="6"/>
  <c r="AA602" i="6"/>
  <c r="P602" i="6"/>
  <c r="AF602" i="6"/>
  <c r="U602" i="6"/>
  <c r="Z602" i="6"/>
  <c r="O602" i="6"/>
  <c r="AE602" i="6"/>
  <c r="T602" i="6"/>
  <c r="AJ602" i="6"/>
  <c r="Y602" i="6"/>
  <c r="N602" i="6"/>
  <c r="AD602" i="6"/>
  <c r="S602" i="6"/>
  <c r="AI602" i="6"/>
  <c r="X602" i="6"/>
  <c r="Q602" i="6"/>
  <c r="M602" i="6"/>
  <c r="R602" i="6"/>
  <c r="AH602" i="6"/>
  <c r="W602" i="6"/>
  <c r="L602" i="6"/>
  <c r="AB602" i="6"/>
  <c r="AG602" i="6"/>
  <c r="AC602" i="6"/>
  <c r="L136" i="6"/>
  <c r="AB136" i="6"/>
  <c r="Q136" i="6"/>
  <c r="AG136" i="6"/>
  <c r="O136" i="6"/>
  <c r="Z136" i="6"/>
  <c r="AA136" i="6"/>
  <c r="P136" i="6"/>
  <c r="AF136" i="6"/>
  <c r="U136" i="6"/>
  <c r="N136" i="6"/>
  <c r="W136" i="6"/>
  <c r="AH136" i="6"/>
  <c r="AI136" i="6"/>
  <c r="T136" i="6"/>
  <c r="AJ136" i="6"/>
  <c r="Y136" i="6"/>
  <c r="V136" i="6"/>
  <c r="AE136" i="6"/>
  <c r="K136" i="6"/>
  <c r="X136" i="6"/>
  <c r="M136" i="6"/>
  <c r="AC136" i="6"/>
  <c r="AD136" i="6"/>
  <c r="R136" i="6"/>
  <c r="S136" i="6"/>
  <c r="K246" i="6"/>
  <c r="AA246" i="6"/>
  <c r="P246" i="6"/>
  <c r="AF246" i="6"/>
  <c r="AC246" i="6"/>
  <c r="Q246" i="6"/>
  <c r="Y246" i="6"/>
  <c r="O246" i="6"/>
  <c r="AE246" i="6"/>
  <c r="T246" i="6"/>
  <c r="AJ246" i="6"/>
  <c r="N246" i="6"/>
  <c r="AG246" i="6"/>
  <c r="Z246" i="6"/>
  <c r="S246" i="6"/>
  <c r="AI246" i="6"/>
  <c r="X246" i="6"/>
  <c r="M246" i="6"/>
  <c r="V246" i="6"/>
  <c r="R246" i="6"/>
  <c r="W246" i="6"/>
  <c r="L246" i="6"/>
  <c r="AB246" i="6"/>
  <c r="U246" i="6"/>
  <c r="AD246" i="6"/>
  <c r="AH246" i="6"/>
  <c r="V496" i="6"/>
  <c r="K496" i="6"/>
  <c r="AA496" i="6"/>
  <c r="T496" i="6"/>
  <c r="U496" i="6"/>
  <c r="AF496" i="6"/>
  <c r="Z496" i="6"/>
  <c r="O496" i="6"/>
  <c r="AE496" i="6"/>
  <c r="AB496" i="6"/>
  <c r="AC496" i="6"/>
  <c r="Q496" i="6"/>
  <c r="N496" i="6"/>
  <c r="AD496" i="6"/>
  <c r="S496" i="6"/>
  <c r="AI496" i="6"/>
  <c r="AJ496" i="6"/>
  <c r="P496" i="6"/>
  <c r="AG496" i="6"/>
  <c r="R496" i="6"/>
  <c r="AH496" i="6"/>
  <c r="W496" i="6"/>
  <c r="L496" i="6"/>
  <c r="M496" i="6"/>
  <c r="X496" i="6"/>
  <c r="Y496" i="6"/>
  <c r="T676" i="6"/>
  <c r="AJ676" i="6"/>
  <c r="Y676" i="6"/>
  <c r="R676" i="6"/>
  <c r="AH676" i="6"/>
  <c r="K676" i="6"/>
  <c r="X676" i="6"/>
  <c r="M676" i="6"/>
  <c r="AC676" i="6"/>
  <c r="V676" i="6"/>
  <c r="S676" i="6"/>
  <c r="AA676" i="6"/>
  <c r="L676" i="6"/>
  <c r="AB676" i="6"/>
  <c r="Q676" i="6"/>
  <c r="AG676" i="6"/>
  <c r="Z676" i="6"/>
  <c r="AI676" i="6"/>
  <c r="AE676" i="6"/>
  <c r="P676" i="6"/>
  <c r="AF676" i="6"/>
  <c r="U676" i="6"/>
  <c r="N676" i="6"/>
  <c r="AD676" i="6"/>
  <c r="W676" i="6"/>
  <c r="O676" i="6"/>
  <c r="T502" i="6"/>
  <c r="AJ502" i="6"/>
  <c r="Y502" i="6"/>
  <c r="Z502" i="6"/>
  <c r="AA502" i="6"/>
  <c r="AD502" i="6"/>
  <c r="X502" i="6"/>
  <c r="M502" i="6"/>
  <c r="AC502" i="6"/>
  <c r="AH502" i="6"/>
  <c r="AI502" i="6"/>
  <c r="O502" i="6"/>
  <c r="L502" i="6"/>
  <c r="AB502" i="6"/>
  <c r="Q502" i="6"/>
  <c r="AG502" i="6"/>
  <c r="K502" i="6"/>
  <c r="N502" i="6"/>
  <c r="AE502" i="6"/>
  <c r="P502" i="6"/>
  <c r="AF502" i="6"/>
  <c r="U502" i="6"/>
  <c r="R502" i="6"/>
  <c r="S502" i="6"/>
  <c r="V502" i="6"/>
  <c r="W502" i="6"/>
  <c r="K651" i="6"/>
  <c r="AA651" i="6"/>
  <c r="P651" i="6"/>
  <c r="AF651" i="6"/>
  <c r="U651" i="6"/>
  <c r="V651" i="6"/>
  <c r="R651" i="6"/>
  <c r="O651" i="6"/>
  <c r="AE651" i="6"/>
  <c r="T651" i="6"/>
  <c r="AJ651" i="6"/>
  <c r="Y651" i="6"/>
  <c r="Z651" i="6"/>
  <c r="AH651" i="6"/>
  <c r="S651" i="6"/>
  <c r="AI651" i="6"/>
  <c r="X651" i="6"/>
  <c r="M651" i="6"/>
  <c r="AC651" i="6"/>
  <c r="N651" i="6"/>
  <c r="W651" i="6"/>
  <c r="L651" i="6"/>
  <c r="AB651" i="6"/>
  <c r="Q651" i="6"/>
  <c r="AG651" i="6"/>
  <c r="AD651" i="6"/>
  <c r="V761" i="6"/>
  <c r="K761" i="6"/>
  <c r="AA761" i="6"/>
  <c r="P761" i="6"/>
  <c r="AF761" i="6"/>
  <c r="AG761" i="6"/>
  <c r="Z761" i="6"/>
  <c r="O761" i="6"/>
  <c r="AE761" i="6"/>
  <c r="T761" i="6"/>
  <c r="AJ761" i="6"/>
  <c r="M761" i="6"/>
  <c r="N761" i="6"/>
  <c r="AD761" i="6"/>
  <c r="S761" i="6"/>
  <c r="AI761" i="6"/>
  <c r="X761" i="6"/>
  <c r="U761" i="6"/>
  <c r="AC761" i="6"/>
  <c r="R761" i="6"/>
  <c r="AH761" i="6"/>
  <c r="W761" i="6"/>
  <c r="L761" i="6"/>
  <c r="AB761" i="6"/>
  <c r="Y761" i="6"/>
  <c r="Q761" i="6"/>
  <c r="M298" i="6"/>
  <c r="AC298" i="6"/>
  <c r="V298" i="6"/>
  <c r="K298" i="6"/>
  <c r="L298" i="6"/>
  <c r="O298" i="6"/>
  <c r="X298" i="6"/>
  <c r="Q298" i="6"/>
  <c r="AG298" i="6"/>
  <c r="Z298" i="6"/>
  <c r="S298" i="6"/>
  <c r="T298" i="6"/>
  <c r="W298" i="6"/>
  <c r="AF298" i="6"/>
  <c r="U298" i="6"/>
  <c r="N298" i="6"/>
  <c r="AD298" i="6"/>
  <c r="AA298" i="6"/>
  <c r="AB298" i="6"/>
  <c r="AE298" i="6"/>
  <c r="Y298" i="6"/>
  <c r="R298" i="6"/>
  <c r="AH298" i="6"/>
  <c r="AI298" i="6"/>
  <c r="AJ298" i="6"/>
  <c r="P298" i="6"/>
  <c r="V319" i="6"/>
  <c r="K319" i="6"/>
  <c r="AA319" i="6"/>
  <c r="T319" i="6"/>
  <c r="U319" i="6"/>
  <c r="AF319" i="6"/>
  <c r="Z319" i="6"/>
  <c r="O319" i="6"/>
  <c r="AE319" i="6"/>
  <c r="AB319" i="6"/>
  <c r="AC319" i="6"/>
  <c r="Q319" i="6"/>
  <c r="N319" i="6"/>
  <c r="AD319" i="6"/>
  <c r="S319" i="6"/>
  <c r="AI319" i="6"/>
  <c r="AJ319" i="6"/>
  <c r="P319" i="6"/>
  <c r="Y319" i="6"/>
  <c r="R319" i="6"/>
  <c r="AH319" i="6"/>
  <c r="W319" i="6"/>
  <c r="L319" i="6"/>
  <c r="M319" i="6"/>
  <c r="X319" i="6"/>
  <c r="AG319" i="6"/>
  <c r="V445" i="6"/>
  <c r="K445" i="6"/>
  <c r="AA445" i="6"/>
  <c r="P445" i="6"/>
  <c r="AF445" i="6"/>
  <c r="U445" i="6"/>
  <c r="Z445" i="6"/>
  <c r="O445" i="6"/>
  <c r="AE445" i="6"/>
  <c r="T445" i="6"/>
  <c r="AJ445" i="6"/>
  <c r="Y445" i="6"/>
  <c r="N445" i="6"/>
  <c r="AD445" i="6"/>
  <c r="S445" i="6"/>
  <c r="AI445" i="6"/>
  <c r="X445" i="6"/>
  <c r="Q445" i="6"/>
  <c r="M445" i="6"/>
  <c r="R445" i="6"/>
  <c r="AH445" i="6"/>
  <c r="W445" i="6"/>
  <c r="L445" i="6"/>
  <c r="AB445" i="6"/>
  <c r="AG445" i="6"/>
  <c r="AC445" i="6"/>
  <c r="T427" i="6"/>
  <c r="AJ427" i="6"/>
  <c r="Y427" i="6"/>
  <c r="R427" i="6"/>
  <c r="AH427" i="6"/>
  <c r="O427" i="6"/>
  <c r="X427" i="6"/>
  <c r="M427" i="6"/>
  <c r="AC427" i="6"/>
  <c r="V427" i="6"/>
  <c r="W427" i="6"/>
  <c r="AE427" i="6"/>
  <c r="L427" i="6"/>
  <c r="AB427" i="6"/>
  <c r="Q427" i="6"/>
  <c r="AG427" i="6"/>
  <c r="Z427" i="6"/>
  <c r="K427" i="6"/>
  <c r="AI427" i="6"/>
  <c r="P427" i="6"/>
  <c r="AF427" i="6"/>
  <c r="U427" i="6"/>
  <c r="N427" i="6"/>
  <c r="AD427" i="6"/>
  <c r="AA427" i="6"/>
  <c r="S427" i="6"/>
  <c r="K627" i="6"/>
  <c r="AA627" i="6"/>
  <c r="P627" i="6"/>
  <c r="AF627" i="6"/>
  <c r="U627" i="6"/>
  <c r="N627" i="6"/>
  <c r="V627" i="6"/>
  <c r="O627" i="6"/>
  <c r="AE627" i="6"/>
  <c r="T627" i="6"/>
  <c r="AJ627" i="6"/>
  <c r="Y627" i="6"/>
  <c r="AD627" i="6"/>
  <c r="Z627" i="6"/>
  <c r="S627" i="6"/>
  <c r="AI627" i="6"/>
  <c r="X627" i="6"/>
  <c r="M627" i="6"/>
  <c r="AC627" i="6"/>
  <c r="R627" i="6"/>
  <c r="W627" i="6"/>
  <c r="L627" i="6"/>
  <c r="AB627" i="6"/>
  <c r="Q627" i="6"/>
  <c r="AG627" i="6"/>
  <c r="AH627" i="6"/>
  <c r="V730" i="6"/>
  <c r="K730" i="6"/>
  <c r="AA730" i="6"/>
  <c r="P730" i="6"/>
  <c r="AF730" i="6"/>
  <c r="M730" i="6"/>
  <c r="Z730" i="6"/>
  <c r="O730" i="6"/>
  <c r="AE730" i="6"/>
  <c r="T730" i="6"/>
  <c r="AJ730" i="6"/>
  <c r="AC730" i="6"/>
  <c r="N730" i="6"/>
  <c r="AD730" i="6"/>
  <c r="S730" i="6"/>
  <c r="AI730" i="6"/>
  <c r="X730" i="6"/>
  <c r="U730" i="6"/>
  <c r="Q730" i="6"/>
  <c r="R730" i="6"/>
  <c r="AH730" i="6"/>
  <c r="W730" i="6"/>
  <c r="L730" i="6"/>
  <c r="AB730" i="6"/>
  <c r="Y730" i="6"/>
  <c r="AG730" i="6"/>
  <c r="K131" i="6"/>
  <c r="AA131" i="6"/>
  <c r="P131" i="6"/>
  <c r="AF131" i="6"/>
  <c r="AC131" i="6"/>
  <c r="Q131" i="6"/>
  <c r="Z131" i="6"/>
  <c r="O131" i="6"/>
  <c r="AE131" i="6"/>
  <c r="T131" i="6"/>
  <c r="AJ131" i="6"/>
  <c r="N131" i="6"/>
  <c r="Y131" i="6"/>
  <c r="AH131" i="6"/>
  <c r="S131" i="6"/>
  <c r="AI131" i="6"/>
  <c r="X131" i="6"/>
  <c r="M131" i="6"/>
  <c r="V131" i="6"/>
  <c r="AG131" i="6"/>
  <c r="W131" i="6"/>
  <c r="L131" i="6"/>
  <c r="AB131" i="6"/>
  <c r="U131" i="6"/>
  <c r="AD131" i="6"/>
  <c r="R131" i="6"/>
  <c r="L31" i="6"/>
  <c r="AB31" i="6"/>
  <c r="Q31" i="6"/>
  <c r="AG31" i="6"/>
  <c r="O31" i="6"/>
  <c r="AH31" i="6"/>
  <c r="Z31" i="6"/>
  <c r="P31" i="6"/>
  <c r="AF31" i="6"/>
  <c r="U31" i="6"/>
  <c r="N31" i="6"/>
  <c r="W31" i="6"/>
  <c r="S31" i="6"/>
  <c r="AA31" i="6"/>
  <c r="T31" i="6"/>
  <c r="AJ31" i="6"/>
  <c r="Y31" i="6"/>
  <c r="V31" i="6"/>
  <c r="AE31" i="6"/>
  <c r="AI31" i="6"/>
  <c r="X31" i="6"/>
  <c r="M31" i="6"/>
  <c r="AC31" i="6"/>
  <c r="AD31" i="6"/>
  <c r="R31" i="6"/>
  <c r="K31" i="6"/>
  <c r="N518" i="6"/>
  <c r="AD518" i="6"/>
  <c r="S518" i="6"/>
  <c r="AI518" i="6"/>
  <c r="X518" i="6"/>
  <c r="M518" i="6"/>
  <c r="AG518" i="6"/>
  <c r="R518" i="6"/>
  <c r="AH518" i="6"/>
  <c r="W518" i="6"/>
  <c r="L518" i="6"/>
  <c r="AB518" i="6"/>
  <c r="AC518" i="6"/>
  <c r="U518" i="6"/>
  <c r="V518" i="6"/>
  <c r="K518" i="6"/>
  <c r="AA518" i="6"/>
  <c r="P518" i="6"/>
  <c r="AF518" i="6"/>
  <c r="Y518" i="6"/>
  <c r="Z518" i="6"/>
  <c r="O518" i="6"/>
  <c r="AE518" i="6"/>
  <c r="T518" i="6"/>
  <c r="AJ518" i="6"/>
  <c r="Q518" i="6"/>
  <c r="K595" i="6"/>
  <c r="AA595" i="6"/>
  <c r="P595" i="6"/>
  <c r="AF595" i="6"/>
  <c r="U595" i="6"/>
  <c r="N595" i="6"/>
  <c r="V595" i="6"/>
  <c r="O595" i="6"/>
  <c r="AE595" i="6"/>
  <c r="T595" i="6"/>
  <c r="AJ595" i="6"/>
  <c r="Y595" i="6"/>
  <c r="AD595" i="6"/>
  <c r="Z595" i="6"/>
  <c r="S595" i="6"/>
  <c r="AI595" i="6"/>
  <c r="X595" i="6"/>
  <c r="M595" i="6"/>
  <c r="AC595" i="6"/>
  <c r="R595" i="6"/>
  <c r="W595" i="6"/>
  <c r="L595" i="6"/>
  <c r="AB595" i="6"/>
  <c r="Q595" i="6"/>
  <c r="AG595" i="6"/>
  <c r="AH595" i="6"/>
  <c r="K489" i="6"/>
  <c r="AA489" i="6"/>
  <c r="P489" i="6"/>
  <c r="AF489" i="6"/>
  <c r="AG489" i="6"/>
  <c r="M489" i="6"/>
  <c r="V489" i="6"/>
  <c r="O489" i="6"/>
  <c r="AE489" i="6"/>
  <c r="T489" i="6"/>
  <c r="AJ489" i="6"/>
  <c r="R489" i="6"/>
  <c r="U489" i="6"/>
  <c r="AD489" i="6"/>
  <c r="S489" i="6"/>
  <c r="AI489" i="6"/>
  <c r="X489" i="6"/>
  <c r="Q489" i="6"/>
  <c r="Z489" i="6"/>
  <c r="AC489" i="6"/>
  <c r="W489" i="6"/>
  <c r="L489" i="6"/>
  <c r="AB489" i="6"/>
  <c r="Y489" i="6"/>
  <c r="AH489" i="6"/>
  <c r="N489" i="6"/>
  <c r="K387" i="6"/>
  <c r="AA387" i="6"/>
  <c r="P387" i="6"/>
  <c r="AF387" i="6"/>
  <c r="AD387" i="6"/>
  <c r="R387" i="6"/>
  <c r="M387" i="6"/>
  <c r="O387" i="6"/>
  <c r="AE387" i="6"/>
  <c r="T387" i="6"/>
  <c r="AJ387" i="6"/>
  <c r="Q387" i="6"/>
  <c r="Z387" i="6"/>
  <c r="U387" i="6"/>
  <c r="S387" i="6"/>
  <c r="AI387" i="6"/>
  <c r="X387" i="6"/>
  <c r="N387" i="6"/>
  <c r="Y387" i="6"/>
  <c r="AH387" i="6"/>
  <c r="W387" i="6"/>
  <c r="L387" i="6"/>
  <c r="AB387" i="6"/>
  <c r="V387" i="6"/>
  <c r="AG387" i="6"/>
  <c r="AC387" i="6"/>
  <c r="T459" i="6"/>
  <c r="AJ459" i="6"/>
  <c r="Y459" i="6"/>
  <c r="R459" i="6"/>
  <c r="AH459" i="6"/>
  <c r="O459" i="6"/>
  <c r="X459" i="6"/>
  <c r="M459" i="6"/>
  <c r="AC459" i="6"/>
  <c r="V459" i="6"/>
  <c r="W459" i="6"/>
  <c r="AE459" i="6"/>
  <c r="L459" i="6"/>
  <c r="AB459" i="6"/>
  <c r="Q459" i="6"/>
  <c r="AG459" i="6"/>
  <c r="Z459" i="6"/>
  <c r="K459" i="6"/>
  <c r="S459" i="6"/>
  <c r="P459" i="6"/>
  <c r="AF459" i="6"/>
  <c r="U459" i="6"/>
  <c r="N459" i="6"/>
  <c r="AD459" i="6"/>
  <c r="AA459" i="6"/>
  <c r="AI459" i="6"/>
  <c r="L132" i="6"/>
  <c r="AB132" i="6"/>
  <c r="Q132" i="6"/>
  <c r="AG132" i="6"/>
  <c r="K132" i="6"/>
  <c r="N132" i="6"/>
  <c r="W132" i="6"/>
  <c r="P132" i="6"/>
  <c r="AF132" i="6"/>
  <c r="U132" i="6"/>
  <c r="R132" i="6"/>
  <c r="S132" i="6"/>
  <c r="V132" i="6"/>
  <c r="AE132" i="6"/>
  <c r="T132" i="6"/>
  <c r="AJ132" i="6"/>
  <c r="Y132" i="6"/>
  <c r="Z132" i="6"/>
  <c r="AA132" i="6"/>
  <c r="AD132" i="6"/>
  <c r="X132" i="6"/>
  <c r="M132" i="6"/>
  <c r="AC132" i="6"/>
  <c r="AH132" i="6"/>
  <c r="AI132" i="6"/>
  <c r="O132" i="6"/>
  <c r="L372" i="6"/>
  <c r="AB372" i="6"/>
  <c r="Q372" i="6"/>
  <c r="AG372" i="6"/>
  <c r="AI372" i="6"/>
  <c r="O372" i="6"/>
  <c r="Z372" i="6"/>
  <c r="P372" i="6"/>
  <c r="AF372" i="6"/>
  <c r="U372" i="6"/>
  <c r="K372" i="6"/>
  <c r="N372" i="6"/>
  <c r="W372" i="6"/>
  <c r="AH372" i="6"/>
  <c r="T372" i="6"/>
  <c r="AJ372" i="6"/>
  <c r="Y372" i="6"/>
  <c r="S372" i="6"/>
  <c r="V372" i="6"/>
  <c r="AE372" i="6"/>
  <c r="X372" i="6"/>
  <c r="M372" i="6"/>
  <c r="AC372" i="6"/>
  <c r="AA372" i="6"/>
  <c r="AD372" i="6"/>
  <c r="R372" i="6"/>
  <c r="M573" i="6"/>
  <c r="AC573" i="6"/>
  <c r="V573" i="6"/>
  <c r="K573" i="6"/>
  <c r="AA573" i="6"/>
  <c r="AF573" i="6"/>
  <c r="X573" i="6"/>
  <c r="Q573" i="6"/>
  <c r="AG573" i="6"/>
  <c r="Z573" i="6"/>
  <c r="O573" i="6"/>
  <c r="AE573" i="6"/>
  <c r="T573" i="6"/>
  <c r="AB573" i="6"/>
  <c r="U573" i="6"/>
  <c r="AD573" i="6"/>
  <c r="AI573" i="6"/>
  <c r="N573" i="6"/>
  <c r="AJ573" i="6"/>
  <c r="W573" i="6"/>
  <c r="Y573" i="6"/>
  <c r="AH573" i="6"/>
  <c r="P573" i="6"/>
  <c r="S573" i="6"/>
  <c r="R573" i="6"/>
  <c r="L573" i="6"/>
  <c r="X564" i="6"/>
  <c r="M564" i="6"/>
  <c r="AC564" i="6"/>
  <c r="V564" i="6"/>
  <c r="S564" i="6"/>
  <c r="K564" i="6"/>
  <c r="L564" i="6"/>
  <c r="AB564" i="6"/>
  <c r="Q564" i="6"/>
  <c r="AG564" i="6"/>
  <c r="Z564" i="6"/>
  <c r="AI564" i="6"/>
  <c r="AA564" i="6"/>
  <c r="Y564" i="6"/>
  <c r="W564" i="6"/>
  <c r="P564" i="6"/>
  <c r="AF564" i="6"/>
  <c r="U564" i="6"/>
  <c r="N564" i="6"/>
  <c r="AD564" i="6"/>
  <c r="AE564" i="6"/>
  <c r="O564" i="6"/>
  <c r="T564" i="6"/>
  <c r="AJ564" i="6"/>
  <c r="R564" i="6"/>
  <c r="AH564" i="6"/>
  <c r="P439" i="6"/>
  <c r="AF439" i="6"/>
  <c r="U439" i="6"/>
  <c r="N439" i="6"/>
  <c r="AD439" i="6"/>
  <c r="W439" i="6"/>
  <c r="O439" i="6"/>
  <c r="T439" i="6"/>
  <c r="AJ439" i="6"/>
  <c r="Y439" i="6"/>
  <c r="R439" i="6"/>
  <c r="AH439" i="6"/>
  <c r="K439" i="6"/>
  <c r="X439" i="6"/>
  <c r="M439" i="6"/>
  <c r="AC439" i="6"/>
  <c r="V439" i="6"/>
  <c r="S439" i="6"/>
  <c r="AA439" i="6"/>
  <c r="L439" i="6"/>
  <c r="AB439" i="6"/>
  <c r="Q439" i="6"/>
  <c r="AG439" i="6"/>
  <c r="Z439" i="6"/>
  <c r="AI439" i="6"/>
  <c r="AE439" i="6"/>
  <c r="T732" i="6"/>
  <c r="AJ732" i="6"/>
  <c r="Y732" i="6"/>
  <c r="R732" i="6"/>
  <c r="AH732" i="6"/>
  <c r="AI732" i="6"/>
  <c r="X732" i="6"/>
  <c r="M732" i="6"/>
  <c r="AC732" i="6"/>
  <c r="V732" i="6"/>
  <c r="O732" i="6"/>
  <c r="W732" i="6"/>
  <c r="L732" i="6"/>
  <c r="AB732" i="6"/>
  <c r="Q732" i="6"/>
  <c r="AG732" i="6"/>
  <c r="Z732" i="6"/>
  <c r="AE732" i="6"/>
  <c r="K732" i="6"/>
  <c r="P732" i="6"/>
  <c r="AF732" i="6"/>
  <c r="U732" i="6"/>
  <c r="N732" i="6"/>
  <c r="AD732" i="6"/>
  <c r="S732" i="6"/>
  <c r="AA732" i="6"/>
  <c r="U237" i="6"/>
  <c r="L237" i="6"/>
  <c r="AH237" i="6"/>
  <c r="AD237" i="6"/>
  <c r="AJ237" i="6"/>
  <c r="V237" i="6"/>
  <c r="Y237" i="6"/>
  <c r="R237" i="6"/>
  <c r="N237" i="6"/>
  <c r="AI237" i="6"/>
  <c r="P237" i="6"/>
  <c r="AE237" i="6"/>
  <c r="M237" i="6"/>
  <c r="AC237" i="6"/>
  <c r="W237" i="6"/>
  <c r="S237" i="6"/>
  <c r="O237" i="6"/>
  <c r="AA237" i="6"/>
  <c r="K237" i="6"/>
  <c r="Q237" i="6"/>
  <c r="AG237" i="6"/>
  <c r="AB237" i="6"/>
  <c r="X237" i="6"/>
  <c r="Z237" i="6"/>
  <c r="T237" i="6"/>
  <c r="AF237" i="6"/>
  <c r="S519" i="6"/>
  <c r="AI519" i="6"/>
  <c r="X519" i="6"/>
  <c r="M519" i="6"/>
  <c r="AC519" i="6"/>
  <c r="AD519" i="6"/>
  <c r="W519" i="6"/>
  <c r="L519" i="6"/>
  <c r="AB519" i="6"/>
  <c r="Q519" i="6"/>
  <c r="AG519" i="6"/>
  <c r="V519" i="6"/>
  <c r="K519" i="6"/>
  <c r="AA519" i="6"/>
  <c r="P519" i="6"/>
  <c r="AF519" i="6"/>
  <c r="U519" i="6"/>
  <c r="R519" i="6"/>
  <c r="N519" i="6"/>
  <c r="O519" i="6"/>
  <c r="AE519" i="6"/>
  <c r="T519" i="6"/>
  <c r="AJ519" i="6"/>
  <c r="Y519" i="6"/>
  <c r="AH519" i="6"/>
  <c r="Z519" i="6"/>
  <c r="U741" i="6"/>
  <c r="N741" i="6"/>
  <c r="AD741" i="6"/>
  <c r="S741" i="6"/>
  <c r="AI741" i="6"/>
  <c r="AJ741" i="6"/>
  <c r="Y741" i="6"/>
  <c r="R741" i="6"/>
  <c r="AH741" i="6"/>
  <c r="W741" i="6"/>
  <c r="P741" i="6"/>
  <c r="X741" i="6"/>
  <c r="M741" i="6"/>
  <c r="AC741" i="6"/>
  <c r="V741" i="6"/>
  <c r="K741" i="6"/>
  <c r="AA741" i="6"/>
  <c r="AF741" i="6"/>
  <c r="L741" i="6"/>
  <c r="Q741" i="6"/>
  <c r="AG741" i="6"/>
  <c r="Z741" i="6"/>
  <c r="O741" i="6"/>
  <c r="AE741" i="6"/>
  <c r="T741" i="6"/>
  <c r="AB741" i="6"/>
  <c r="V765" i="6"/>
  <c r="K765" i="6"/>
  <c r="AA765" i="6"/>
  <c r="P765" i="6"/>
  <c r="AF765" i="6"/>
  <c r="AC765" i="6"/>
  <c r="Z765" i="6"/>
  <c r="O765" i="6"/>
  <c r="AE765" i="6"/>
  <c r="T765" i="6"/>
  <c r="AJ765" i="6"/>
  <c r="U765" i="6"/>
  <c r="N765" i="6"/>
  <c r="AD765" i="6"/>
  <c r="S765" i="6"/>
  <c r="AI765" i="6"/>
  <c r="X765" i="6"/>
  <c r="Y765" i="6"/>
  <c r="Q765" i="6"/>
  <c r="R765" i="6"/>
  <c r="AH765" i="6"/>
  <c r="W765" i="6"/>
  <c r="L765" i="6"/>
  <c r="AB765" i="6"/>
  <c r="M765" i="6"/>
  <c r="AG765" i="6"/>
  <c r="K135" i="6"/>
  <c r="AA135" i="6"/>
  <c r="P135" i="6"/>
  <c r="AF135" i="6"/>
  <c r="AG135" i="6"/>
  <c r="M135" i="6"/>
  <c r="V135" i="6"/>
  <c r="O135" i="6"/>
  <c r="AE135" i="6"/>
  <c r="T135" i="6"/>
  <c r="AJ135" i="6"/>
  <c r="R135" i="6"/>
  <c r="U135" i="6"/>
  <c r="AD135" i="6"/>
  <c r="S135" i="6"/>
  <c r="AI135" i="6"/>
  <c r="X135" i="6"/>
  <c r="Q135" i="6"/>
  <c r="Z135" i="6"/>
  <c r="AC135" i="6"/>
  <c r="W135" i="6"/>
  <c r="L135" i="6"/>
  <c r="AB135" i="6"/>
  <c r="Y135" i="6"/>
  <c r="AH135" i="6"/>
  <c r="N135" i="6"/>
  <c r="N685" i="6"/>
  <c r="AD685" i="6"/>
  <c r="S685" i="6"/>
  <c r="AI685" i="6"/>
  <c r="X685" i="6"/>
  <c r="Y685" i="6"/>
  <c r="AC685" i="6"/>
  <c r="R685" i="6"/>
  <c r="AH685" i="6"/>
  <c r="W685" i="6"/>
  <c r="L685" i="6"/>
  <c r="AB685" i="6"/>
  <c r="Q685" i="6"/>
  <c r="AG685" i="6"/>
  <c r="V685" i="6"/>
  <c r="K685" i="6"/>
  <c r="AA685" i="6"/>
  <c r="P685" i="6"/>
  <c r="AF685" i="6"/>
  <c r="U685" i="6"/>
  <c r="Z685" i="6"/>
  <c r="O685" i="6"/>
  <c r="AE685" i="6"/>
  <c r="T685" i="6"/>
  <c r="AJ685" i="6"/>
  <c r="M685" i="6"/>
  <c r="T47" i="6"/>
  <c r="AJ47" i="6"/>
  <c r="Y47" i="6"/>
  <c r="Z47" i="6"/>
  <c r="AA47" i="6"/>
  <c r="O47" i="6"/>
  <c r="X47" i="6"/>
  <c r="M47" i="6"/>
  <c r="AC47" i="6"/>
  <c r="AH47" i="6"/>
  <c r="AI47" i="6"/>
  <c r="AE47" i="6"/>
  <c r="L47" i="6"/>
  <c r="AB47" i="6"/>
  <c r="Q47" i="6"/>
  <c r="AG47" i="6"/>
  <c r="K47" i="6"/>
  <c r="N47" i="6"/>
  <c r="V47" i="6"/>
  <c r="P47" i="6"/>
  <c r="AF47" i="6"/>
  <c r="U47" i="6"/>
  <c r="R47" i="6"/>
  <c r="S47" i="6"/>
  <c r="AD47" i="6"/>
  <c r="W47" i="6"/>
  <c r="T329" i="6"/>
  <c r="AJ329" i="6"/>
  <c r="Y329" i="6"/>
  <c r="V329" i="6"/>
  <c r="AE329" i="6"/>
  <c r="K329" i="6"/>
  <c r="X329" i="6"/>
  <c r="M329" i="6"/>
  <c r="AC329" i="6"/>
  <c r="AD329" i="6"/>
  <c r="R329" i="6"/>
  <c r="S329" i="6"/>
  <c r="L329" i="6"/>
  <c r="AB329" i="6"/>
  <c r="Q329" i="6"/>
  <c r="AG329" i="6"/>
  <c r="O329" i="6"/>
  <c r="Z329" i="6"/>
  <c r="AA329" i="6"/>
  <c r="P329" i="6"/>
  <c r="AF329" i="6"/>
  <c r="U329" i="6"/>
  <c r="N329" i="6"/>
  <c r="W329" i="6"/>
  <c r="AH329" i="6"/>
  <c r="AI329" i="6"/>
  <c r="L313" i="6"/>
  <c r="AB313" i="6"/>
  <c r="Q313" i="6"/>
  <c r="AG313" i="6"/>
  <c r="O313" i="6"/>
  <c r="Z313" i="6"/>
  <c r="AA313" i="6"/>
  <c r="P313" i="6"/>
  <c r="AF313" i="6"/>
  <c r="U313" i="6"/>
  <c r="N313" i="6"/>
  <c r="W313" i="6"/>
  <c r="AH313" i="6"/>
  <c r="AI313" i="6"/>
  <c r="T313" i="6"/>
  <c r="AJ313" i="6"/>
  <c r="Y313" i="6"/>
  <c r="V313" i="6"/>
  <c r="AE313" i="6"/>
  <c r="K313" i="6"/>
  <c r="X313" i="6"/>
  <c r="M313" i="6"/>
  <c r="AC313" i="6"/>
  <c r="AD313" i="6"/>
  <c r="R313" i="6"/>
  <c r="S313" i="6"/>
  <c r="L463" i="6"/>
  <c r="AB463" i="6"/>
  <c r="Q463" i="6"/>
  <c r="AG463" i="6"/>
  <c r="Z463" i="6"/>
  <c r="AA463" i="6"/>
  <c r="AI463" i="6"/>
  <c r="P463" i="6"/>
  <c r="AF463" i="6"/>
  <c r="U463" i="6"/>
  <c r="N463" i="6"/>
  <c r="AD463" i="6"/>
  <c r="O463" i="6"/>
  <c r="W463" i="6"/>
  <c r="T463" i="6"/>
  <c r="AJ463" i="6"/>
  <c r="Y463" i="6"/>
  <c r="R463" i="6"/>
  <c r="AH463" i="6"/>
  <c r="AE463" i="6"/>
  <c r="X463" i="6"/>
  <c r="M463" i="6"/>
  <c r="AC463" i="6"/>
  <c r="V463" i="6"/>
  <c r="K463" i="6"/>
  <c r="S463" i="6"/>
  <c r="M585" i="6"/>
  <c r="AC585" i="6"/>
  <c r="V585" i="6"/>
  <c r="K585" i="6"/>
  <c r="AA585" i="6"/>
  <c r="AB585" i="6"/>
  <c r="AJ585" i="6"/>
  <c r="Q585" i="6"/>
  <c r="AG585" i="6"/>
  <c r="Z585" i="6"/>
  <c r="O585" i="6"/>
  <c r="AE585" i="6"/>
  <c r="P585" i="6"/>
  <c r="X585" i="6"/>
  <c r="U585" i="6"/>
  <c r="N585" i="6"/>
  <c r="AD585" i="6"/>
  <c r="S585" i="6"/>
  <c r="AI585" i="6"/>
  <c r="AF585" i="6"/>
  <c r="Y585" i="6"/>
  <c r="R585" i="6"/>
  <c r="AH585" i="6"/>
  <c r="W585" i="6"/>
  <c r="L585" i="6"/>
  <c r="T585" i="6"/>
  <c r="S446" i="6"/>
  <c r="AI446" i="6"/>
  <c r="X446" i="6"/>
  <c r="M446" i="6"/>
  <c r="AC446" i="6"/>
  <c r="N446" i="6"/>
  <c r="W446" i="6"/>
  <c r="L446" i="6"/>
  <c r="AB446" i="6"/>
  <c r="Q446" i="6"/>
  <c r="AG446" i="6"/>
  <c r="AD446" i="6"/>
  <c r="K446" i="6"/>
  <c r="AA446" i="6"/>
  <c r="P446" i="6"/>
  <c r="AF446" i="6"/>
  <c r="U446" i="6"/>
  <c r="V446" i="6"/>
  <c r="AH446" i="6"/>
  <c r="O446" i="6"/>
  <c r="AE446" i="6"/>
  <c r="T446" i="6"/>
  <c r="AJ446" i="6"/>
  <c r="Y446" i="6"/>
  <c r="Z446" i="6"/>
  <c r="R446" i="6"/>
  <c r="T455" i="6"/>
  <c r="AJ455" i="6"/>
  <c r="Y455" i="6"/>
  <c r="R455" i="6"/>
  <c r="AH455" i="6"/>
  <c r="K455" i="6"/>
  <c r="X455" i="6"/>
  <c r="M455" i="6"/>
  <c r="AC455" i="6"/>
  <c r="V455" i="6"/>
  <c r="S455" i="6"/>
  <c r="AA455" i="6"/>
  <c r="L455" i="6"/>
  <c r="AB455" i="6"/>
  <c r="Q455" i="6"/>
  <c r="AG455" i="6"/>
  <c r="Z455" i="6"/>
  <c r="AI455" i="6"/>
  <c r="AE455" i="6"/>
  <c r="P455" i="6"/>
  <c r="AF455" i="6"/>
  <c r="U455" i="6"/>
  <c r="N455" i="6"/>
  <c r="AD455" i="6"/>
  <c r="W455" i="6"/>
  <c r="O455" i="6"/>
  <c r="M744" i="6"/>
  <c r="AC744" i="6"/>
  <c r="V744" i="6"/>
  <c r="K744" i="6"/>
  <c r="AA744" i="6"/>
  <c r="AF744" i="6"/>
  <c r="L744" i="6"/>
  <c r="Q744" i="6"/>
  <c r="AG744" i="6"/>
  <c r="Z744" i="6"/>
  <c r="O744" i="6"/>
  <c r="AE744" i="6"/>
  <c r="T744" i="6"/>
  <c r="AB744" i="6"/>
  <c r="U744" i="6"/>
  <c r="N744" i="6"/>
  <c r="AD744" i="6"/>
  <c r="S744" i="6"/>
  <c r="AI744" i="6"/>
  <c r="AJ744" i="6"/>
  <c r="Y744" i="6"/>
  <c r="R744" i="6"/>
  <c r="AH744" i="6"/>
  <c r="W744" i="6"/>
  <c r="P744" i="6"/>
  <c r="X744" i="6"/>
  <c r="N457" i="6"/>
  <c r="AD457" i="6"/>
  <c r="S457" i="6"/>
  <c r="AI457" i="6"/>
  <c r="X457" i="6"/>
  <c r="M457" i="6"/>
  <c r="U457" i="6"/>
  <c r="R457" i="6"/>
  <c r="AH457" i="6"/>
  <c r="W457" i="6"/>
  <c r="L457" i="6"/>
  <c r="AB457" i="6"/>
  <c r="AC457" i="6"/>
  <c r="Y457" i="6"/>
  <c r="V457" i="6"/>
  <c r="K457" i="6"/>
  <c r="AA457" i="6"/>
  <c r="P457" i="6"/>
  <c r="AF457" i="6"/>
  <c r="Q457" i="6"/>
  <c r="Z457" i="6"/>
  <c r="O457" i="6"/>
  <c r="AE457" i="6"/>
  <c r="T457" i="6"/>
  <c r="AJ457" i="6"/>
  <c r="AG457" i="6"/>
  <c r="L672" i="6"/>
  <c r="AB672" i="6"/>
  <c r="Q672" i="6"/>
  <c r="AG672" i="6"/>
  <c r="Z672" i="6"/>
  <c r="AE672" i="6"/>
  <c r="AA672" i="6"/>
  <c r="P672" i="6"/>
  <c r="AF672" i="6"/>
  <c r="U672" i="6"/>
  <c r="N672" i="6"/>
  <c r="AD672" i="6"/>
  <c r="S672" i="6"/>
  <c r="K672" i="6"/>
  <c r="T672" i="6"/>
  <c r="AJ672" i="6"/>
  <c r="Y672" i="6"/>
  <c r="R672" i="6"/>
  <c r="AH672" i="6"/>
  <c r="AI672" i="6"/>
  <c r="X672" i="6"/>
  <c r="M672" i="6"/>
  <c r="AC672" i="6"/>
  <c r="V672" i="6"/>
  <c r="O672" i="6"/>
  <c r="W672" i="6"/>
  <c r="K254" i="6"/>
  <c r="AA254" i="6"/>
  <c r="P254" i="6"/>
  <c r="AF254" i="6"/>
  <c r="AC254" i="6"/>
  <c r="Y254" i="6"/>
  <c r="R254" i="6"/>
  <c r="O254" i="6"/>
  <c r="AE254" i="6"/>
  <c r="T254" i="6"/>
  <c r="AJ254" i="6"/>
  <c r="N254" i="6"/>
  <c r="Z254" i="6"/>
  <c r="AH254" i="6"/>
  <c r="S254" i="6"/>
  <c r="AI254" i="6"/>
  <c r="X254" i="6"/>
  <c r="M254" i="6"/>
  <c r="V254" i="6"/>
  <c r="Q254" i="6"/>
  <c r="W254" i="6"/>
  <c r="L254" i="6"/>
  <c r="AB254" i="6"/>
  <c r="U254" i="6"/>
  <c r="AD254" i="6"/>
  <c r="AG254" i="6"/>
  <c r="S694" i="6"/>
  <c r="AI694" i="6"/>
  <c r="X694" i="6"/>
  <c r="M694" i="6"/>
  <c r="AC694" i="6"/>
  <c r="AD694" i="6"/>
  <c r="W694" i="6"/>
  <c r="L694" i="6"/>
  <c r="AB694" i="6"/>
  <c r="Q694" i="6"/>
  <c r="AG694" i="6"/>
  <c r="AH694" i="6"/>
  <c r="K694" i="6"/>
  <c r="AA694" i="6"/>
  <c r="P694" i="6"/>
  <c r="AF694" i="6"/>
  <c r="U694" i="6"/>
  <c r="V694" i="6"/>
  <c r="Z694" i="6"/>
  <c r="O694" i="6"/>
  <c r="AE694" i="6"/>
  <c r="T694" i="6"/>
  <c r="AJ694" i="6"/>
  <c r="Y694" i="6"/>
  <c r="N694" i="6"/>
  <c r="R694" i="6"/>
  <c r="U330" i="6"/>
  <c r="N330" i="6"/>
  <c r="AD330" i="6"/>
  <c r="AA330" i="6"/>
  <c r="AB330" i="6"/>
  <c r="AE330" i="6"/>
  <c r="Y330" i="6"/>
  <c r="R330" i="6"/>
  <c r="AH330" i="6"/>
  <c r="AI330" i="6"/>
  <c r="AJ330" i="6"/>
  <c r="P330" i="6"/>
  <c r="M330" i="6"/>
  <c r="AC330" i="6"/>
  <c r="V330" i="6"/>
  <c r="K330" i="6"/>
  <c r="L330" i="6"/>
  <c r="O330" i="6"/>
  <c r="X330" i="6"/>
  <c r="Q330" i="6"/>
  <c r="AG330" i="6"/>
  <c r="Z330" i="6"/>
  <c r="S330" i="6"/>
  <c r="T330" i="6"/>
  <c r="W330" i="6"/>
  <c r="AF330" i="6"/>
  <c r="S162" i="6"/>
  <c r="AI162" i="6"/>
  <c r="X162" i="6"/>
  <c r="Q162" i="6"/>
  <c r="Z162" i="6"/>
  <c r="AC162" i="6"/>
  <c r="W162" i="6"/>
  <c r="L162" i="6"/>
  <c r="AB162" i="6"/>
  <c r="Y162" i="6"/>
  <c r="AH162" i="6"/>
  <c r="N162" i="6"/>
  <c r="K162" i="6"/>
  <c r="AA162" i="6"/>
  <c r="P162" i="6"/>
  <c r="AF162" i="6"/>
  <c r="AG162" i="6"/>
  <c r="M162" i="6"/>
  <c r="V162" i="6"/>
  <c r="O162" i="6"/>
  <c r="AE162" i="6"/>
  <c r="T162" i="6"/>
  <c r="AJ162" i="6"/>
  <c r="R162" i="6"/>
  <c r="U162" i="6"/>
  <c r="AD162" i="6"/>
  <c r="V721" i="6"/>
  <c r="K721" i="6"/>
  <c r="AA721" i="6"/>
  <c r="P721" i="6"/>
  <c r="AF721" i="6"/>
  <c r="Q721" i="6"/>
  <c r="Z721" i="6"/>
  <c r="O721" i="6"/>
  <c r="AE721" i="6"/>
  <c r="T721" i="6"/>
  <c r="AJ721" i="6"/>
  <c r="AG721" i="6"/>
  <c r="N721" i="6"/>
  <c r="AD721" i="6"/>
  <c r="S721" i="6"/>
  <c r="AI721" i="6"/>
  <c r="X721" i="6"/>
  <c r="M721" i="6"/>
  <c r="U721" i="6"/>
  <c r="R721" i="6"/>
  <c r="AH721" i="6"/>
  <c r="W721" i="6"/>
  <c r="L721" i="6"/>
  <c r="AB721" i="6"/>
  <c r="AC721" i="6"/>
  <c r="Y721" i="6"/>
  <c r="V465" i="6"/>
  <c r="K465" i="6"/>
  <c r="AA465" i="6"/>
  <c r="P465" i="6"/>
  <c r="AF465" i="6"/>
  <c r="M465" i="6"/>
  <c r="Z465" i="6"/>
  <c r="O465" i="6"/>
  <c r="AE465" i="6"/>
  <c r="T465" i="6"/>
  <c r="AJ465" i="6"/>
  <c r="AC465" i="6"/>
  <c r="N465" i="6"/>
  <c r="AD465" i="6"/>
  <c r="S465" i="6"/>
  <c r="AI465" i="6"/>
  <c r="X465" i="6"/>
  <c r="U465" i="6"/>
  <c r="AG465" i="6"/>
  <c r="R465" i="6"/>
  <c r="AH465" i="6"/>
  <c r="W465" i="6"/>
  <c r="L465" i="6"/>
  <c r="AB465" i="6"/>
  <c r="Y465" i="6"/>
  <c r="Q465" i="6"/>
  <c r="T179" i="6"/>
  <c r="AJ179" i="6"/>
  <c r="Y179" i="6"/>
  <c r="V179" i="6"/>
  <c r="AE179" i="6"/>
  <c r="K179" i="6"/>
  <c r="X179" i="6"/>
  <c r="M179" i="6"/>
  <c r="AC179" i="6"/>
  <c r="AD179" i="6"/>
  <c r="R179" i="6"/>
  <c r="S179" i="6"/>
  <c r="L179" i="6"/>
  <c r="AB179" i="6"/>
  <c r="Q179" i="6"/>
  <c r="AG179" i="6"/>
  <c r="O179" i="6"/>
  <c r="Z179" i="6"/>
  <c r="AA179" i="6"/>
  <c r="P179" i="6"/>
  <c r="AF179" i="6"/>
  <c r="U179" i="6"/>
  <c r="N179" i="6"/>
  <c r="W179" i="6"/>
  <c r="AH179" i="6"/>
  <c r="AI179" i="6"/>
  <c r="U252" i="6"/>
  <c r="N252" i="6"/>
  <c r="AD252" i="6"/>
  <c r="AA252" i="6"/>
  <c r="AB252" i="6"/>
  <c r="P252" i="6"/>
  <c r="Y252" i="6"/>
  <c r="R252" i="6"/>
  <c r="AH252" i="6"/>
  <c r="AI252" i="6"/>
  <c r="AJ252" i="6"/>
  <c r="AF252" i="6"/>
  <c r="M252" i="6"/>
  <c r="AC252" i="6"/>
  <c r="V252" i="6"/>
  <c r="K252" i="6"/>
  <c r="L252" i="6"/>
  <c r="O252" i="6"/>
  <c r="W252" i="6"/>
  <c r="Q252" i="6"/>
  <c r="AG252" i="6"/>
  <c r="Z252" i="6"/>
  <c r="S252" i="6"/>
  <c r="T252" i="6"/>
  <c r="AE252" i="6"/>
  <c r="X252" i="6"/>
  <c r="U456" i="6"/>
  <c r="N456" i="6"/>
  <c r="AD456" i="6"/>
  <c r="S456" i="6"/>
  <c r="AI456" i="6"/>
  <c r="P456" i="6"/>
  <c r="Y456" i="6"/>
  <c r="R456" i="6"/>
  <c r="AH456" i="6"/>
  <c r="W456" i="6"/>
  <c r="X456" i="6"/>
  <c r="AF456" i="6"/>
  <c r="M456" i="6"/>
  <c r="AC456" i="6"/>
  <c r="V456" i="6"/>
  <c r="K456" i="6"/>
  <c r="AA456" i="6"/>
  <c r="L456" i="6"/>
  <c r="T456" i="6"/>
  <c r="Q456" i="6"/>
  <c r="AG456" i="6"/>
  <c r="Z456" i="6"/>
  <c r="O456" i="6"/>
  <c r="AE456" i="6"/>
  <c r="AB456" i="6"/>
  <c r="AJ456" i="6"/>
  <c r="N382" i="6"/>
  <c r="AD382" i="6"/>
  <c r="S382" i="6"/>
  <c r="AI382" i="6"/>
  <c r="P382" i="6"/>
  <c r="Y382" i="6"/>
  <c r="L382" i="6"/>
  <c r="R382" i="6"/>
  <c r="AH382" i="6"/>
  <c r="W382" i="6"/>
  <c r="M382" i="6"/>
  <c r="X382" i="6"/>
  <c r="AG382" i="6"/>
  <c r="T382" i="6"/>
  <c r="V382" i="6"/>
  <c r="K382" i="6"/>
  <c r="AA382" i="6"/>
  <c r="U382" i="6"/>
  <c r="AF382" i="6"/>
  <c r="AB382" i="6"/>
  <c r="Z382" i="6"/>
  <c r="O382" i="6"/>
  <c r="AE382" i="6"/>
  <c r="AC382" i="6"/>
  <c r="Q382" i="6"/>
  <c r="AJ382" i="6"/>
  <c r="T27" i="6"/>
  <c r="AJ27" i="6"/>
  <c r="Y27" i="6"/>
  <c r="Z27" i="6"/>
  <c r="AA27" i="6"/>
  <c r="O27" i="6"/>
  <c r="X27" i="6"/>
  <c r="M27" i="6"/>
  <c r="AC27" i="6"/>
  <c r="AH27" i="6"/>
  <c r="AI27" i="6"/>
  <c r="AE27" i="6"/>
  <c r="L27" i="6"/>
  <c r="AB27" i="6"/>
  <c r="Q27" i="6"/>
  <c r="AG27" i="6"/>
  <c r="K27" i="6"/>
  <c r="N27" i="6"/>
  <c r="V27" i="6"/>
  <c r="P27" i="6"/>
  <c r="AF27" i="6"/>
  <c r="U27" i="6"/>
  <c r="R27" i="6"/>
  <c r="S27" i="6"/>
  <c r="AD27" i="6"/>
  <c r="W27" i="6"/>
  <c r="T255" i="6"/>
  <c r="AJ255" i="6"/>
  <c r="Y255" i="6"/>
  <c r="Z255" i="6"/>
  <c r="AA255" i="6"/>
  <c r="O255" i="6"/>
  <c r="X255" i="6"/>
  <c r="M255" i="6"/>
  <c r="AC255" i="6"/>
  <c r="AH255" i="6"/>
  <c r="AI255" i="6"/>
  <c r="AE255" i="6"/>
  <c r="L255" i="6"/>
  <c r="AB255" i="6"/>
  <c r="Q255" i="6"/>
  <c r="AG255" i="6"/>
  <c r="K255" i="6"/>
  <c r="N255" i="6"/>
  <c r="V255" i="6"/>
  <c r="P255" i="6"/>
  <c r="AF255" i="6"/>
  <c r="U255" i="6"/>
  <c r="R255" i="6"/>
  <c r="S255" i="6"/>
  <c r="AD255" i="6"/>
  <c r="W255" i="6"/>
  <c r="S655" i="6"/>
  <c r="AI655" i="6"/>
  <c r="X655" i="6"/>
  <c r="M655" i="6"/>
  <c r="AC655" i="6"/>
  <c r="AD655" i="6"/>
  <c r="W655" i="6"/>
  <c r="L655" i="6"/>
  <c r="AB655" i="6"/>
  <c r="Q655" i="6"/>
  <c r="AG655" i="6"/>
  <c r="R655" i="6"/>
  <c r="K655" i="6"/>
  <c r="AA655" i="6"/>
  <c r="P655" i="6"/>
  <c r="AF655" i="6"/>
  <c r="U655" i="6"/>
  <c r="Z655" i="6"/>
  <c r="AH655" i="6"/>
  <c r="O655" i="6"/>
  <c r="AE655" i="6"/>
  <c r="T655" i="6"/>
  <c r="AJ655" i="6"/>
  <c r="Y655" i="6"/>
  <c r="N655" i="6"/>
  <c r="V655" i="6"/>
  <c r="M472" i="6"/>
  <c r="AC472" i="6"/>
  <c r="V472" i="6"/>
  <c r="K472" i="6"/>
  <c r="AA472" i="6"/>
  <c r="L472" i="6"/>
  <c r="AJ472" i="6"/>
  <c r="Q472" i="6"/>
  <c r="AG472" i="6"/>
  <c r="Z472" i="6"/>
  <c r="O472" i="6"/>
  <c r="AE472" i="6"/>
  <c r="AB472" i="6"/>
  <c r="T472" i="6"/>
  <c r="U472" i="6"/>
  <c r="N472" i="6"/>
  <c r="AD472" i="6"/>
  <c r="S472" i="6"/>
  <c r="AI472" i="6"/>
  <c r="P472" i="6"/>
  <c r="Y472" i="6"/>
  <c r="R472" i="6"/>
  <c r="AH472" i="6"/>
  <c r="W472" i="6"/>
  <c r="X472" i="6"/>
  <c r="AF472" i="6"/>
  <c r="N398" i="6"/>
  <c r="AD398" i="6"/>
  <c r="S398" i="6"/>
  <c r="AI398" i="6"/>
  <c r="P398" i="6"/>
  <c r="R398" i="6"/>
  <c r="AH398" i="6"/>
  <c r="W398" i="6"/>
  <c r="V398" i="6"/>
  <c r="K398" i="6"/>
  <c r="AA398" i="6"/>
  <c r="Z398" i="6"/>
  <c r="O398" i="6"/>
  <c r="AE398" i="6"/>
  <c r="M398" i="6"/>
  <c r="AF398" i="6"/>
  <c r="T398" i="6"/>
  <c r="U398" i="6"/>
  <c r="Q398" i="6"/>
  <c r="AB398" i="6"/>
  <c r="AC398" i="6"/>
  <c r="Y398" i="6"/>
  <c r="AJ398" i="6"/>
  <c r="X398" i="6"/>
  <c r="AG398" i="6"/>
  <c r="L398" i="6"/>
  <c r="N681" i="6"/>
  <c r="AD681" i="6"/>
  <c r="S681" i="6"/>
  <c r="AI681" i="6"/>
  <c r="X681" i="6"/>
  <c r="U681" i="6"/>
  <c r="Q681" i="6"/>
  <c r="R681" i="6"/>
  <c r="AH681" i="6"/>
  <c r="W681" i="6"/>
  <c r="L681" i="6"/>
  <c r="AB681" i="6"/>
  <c r="Y681" i="6"/>
  <c r="AG681" i="6"/>
  <c r="V681" i="6"/>
  <c r="K681" i="6"/>
  <c r="AA681" i="6"/>
  <c r="P681" i="6"/>
  <c r="AF681" i="6"/>
  <c r="M681" i="6"/>
  <c r="Z681" i="6"/>
  <c r="O681" i="6"/>
  <c r="AE681" i="6"/>
  <c r="T681" i="6"/>
  <c r="AJ681" i="6"/>
  <c r="AC681" i="6"/>
  <c r="K407" i="6"/>
  <c r="AA407" i="6"/>
  <c r="P407" i="6"/>
  <c r="AF407" i="6"/>
  <c r="AH407" i="6"/>
  <c r="N407" i="6"/>
  <c r="Q407" i="6"/>
  <c r="O407" i="6"/>
  <c r="AE407" i="6"/>
  <c r="T407" i="6"/>
  <c r="AJ407" i="6"/>
  <c r="M407" i="6"/>
  <c r="V407" i="6"/>
  <c r="Y407" i="6"/>
  <c r="S407" i="6"/>
  <c r="AI407" i="6"/>
  <c r="X407" i="6"/>
  <c r="R407" i="6"/>
  <c r="U407" i="6"/>
  <c r="AD407" i="6"/>
  <c r="W407" i="6"/>
  <c r="L407" i="6"/>
  <c r="AB407" i="6"/>
  <c r="Z407" i="6"/>
  <c r="AC407" i="6"/>
  <c r="AG407" i="6"/>
  <c r="L711" i="6"/>
  <c r="AB711" i="6"/>
  <c r="Q711" i="6"/>
  <c r="AG711" i="6"/>
  <c r="Z711" i="6"/>
  <c r="AA711" i="6"/>
  <c r="S711" i="6"/>
  <c r="P711" i="6"/>
  <c r="AF711" i="6"/>
  <c r="U711" i="6"/>
  <c r="N711" i="6"/>
  <c r="AD711" i="6"/>
  <c r="AI711" i="6"/>
  <c r="W711" i="6"/>
  <c r="T711" i="6"/>
  <c r="AJ711" i="6"/>
  <c r="Y711" i="6"/>
  <c r="R711" i="6"/>
  <c r="AH711" i="6"/>
  <c r="O711" i="6"/>
  <c r="X711" i="6"/>
  <c r="M711" i="6"/>
  <c r="AC711" i="6"/>
  <c r="V711" i="6"/>
  <c r="K711" i="6"/>
  <c r="AE711" i="6"/>
  <c r="Q581" i="6"/>
  <c r="AG581" i="6"/>
  <c r="Z581" i="6"/>
  <c r="O581" i="6"/>
  <c r="AE581" i="6"/>
  <c r="L581" i="6"/>
  <c r="T581" i="6"/>
  <c r="U581" i="6"/>
  <c r="N581" i="6"/>
  <c r="AD581" i="6"/>
  <c r="S581" i="6"/>
  <c r="AI581" i="6"/>
  <c r="AB581" i="6"/>
  <c r="Y581" i="6"/>
  <c r="R581" i="6"/>
  <c r="AH581" i="6"/>
  <c r="W581" i="6"/>
  <c r="X581" i="6"/>
  <c r="P581" i="6"/>
  <c r="M581" i="6"/>
  <c r="AC581" i="6"/>
  <c r="V581" i="6"/>
  <c r="K581" i="6"/>
  <c r="AA581" i="6"/>
  <c r="AJ581" i="6"/>
  <c r="AF581" i="6"/>
  <c r="Y314" i="6"/>
  <c r="R314" i="6"/>
  <c r="AH314" i="6"/>
  <c r="AI314" i="6"/>
  <c r="AJ314" i="6"/>
  <c r="P314" i="6"/>
  <c r="M314" i="6"/>
  <c r="AC314" i="6"/>
  <c r="V314" i="6"/>
  <c r="K314" i="6"/>
  <c r="L314" i="6"/>
  <c r="O314" i="6"/>
  <c r="X314" i="6"/>
  <c r="Q314" i="6"/>
  <c r="AG314" i="6"/>
  <c r="Z314" i="6"/>
  <c r="S314" i="6"/>
  <c r="T314" i="6"/>
  <c r="W314" i="6"/>
  <c r="AF314" i="6"/>
  <c r="U314" i="6"/>
  <c r="N314" i="6"/>
  <c r="AD314" i="6"/>
  <c r="AA314" i="6"/>
  <c r="AB314" i="6"/>
  <c r="AE314" i="6"/>
  <c r="Q484" i="6"/>
  <c r="AG484" i="6"/>
  <c r="Z484" i="6"/>
  <c r="O484" i="6"/>
  <c r="AE484" i="6"/>
  <c r="X484" i="6"/>
  <c r="P484" i="6"/>
  <c r="U484" i="6"/>
  <c r="N484" i="6"/>
  <c r="AD484" i="6"/>
  <c r="S484" i="6"/>
  <c r="AI484" i="6"/>
  <c r="L484" i="6"/>
  <c r="Y484" i="6"/>
  <c r="R484" i="6"/>
  <c r="AH484" i="6"/>
  <c r="W484" i="6"/>
  <c r="T484" i="6"/>
  <c r="AB484" i="6"/>
  <c r="M484" i="6"/>
  <c r="AC484" i="6"/>
  <c r="V484" i="6"/>
  <c r="K484" i="6"/>
  <c r="AA484" i="6"/>
  <c r="AJ484" i="6"/>
  <c r="AF484" i="6"/>
  <c r="T724" i="6"/>
  <c r="AJ724" i="6"/>
  <c r="Y724" i="6"/>
  <c r="R724" i="6"/>
  <c r="AH724" i="6"/>
  <c r="O724" i="6"/>
  <c r="X724" i="6"/>
  <c r="M724" i="6"/>
  <c r="AC724" i="6"/>
  <c r="V724" i="6"/>
  <c r="W724" i="6"/>
  <c r="AE724" i="6"/>
  <c r="L724" i="6"/>
  <c r="AB724" i="6"/>
  <c r="Q724" i="6"/>
  <c r="AG724" i="6"/>
  <c r="Z724" i="6"/>
  <c r="K724" i="6"/>
  <c r="AI724" i="6"/>
  <c r="P724" i="6"/>
  <c r="AF724" i="6"/>
  <c r="U724" i="6"/>
  <c r="N724" i="6"/>
  <c r="AD724" i="6"/>
  <c r="AA724" i="6"/>
  <c r="S724" i="6"/>
  <c r="Q405" i="6"/>
  <c r="AG405" i="6"/>
  <c r="Z405" i="6"/>
  <c r="X405" i="6"/>
  <c r="AA405" i="6"/>
  <c r="AB405" i="6"/>
  <c r="O405" i="6"/>
  <c r="U405" i="6"/>
  <c r="N405" i="6"/>
  <c r="AD405" i="6"/>
  <c r="AF405" i="6"/>
  <c r="AI405" i="6"/>
  <c r="AJ405" i="6"/>
  <c r="Y405" i="6"/>
  <c r="R405" i="6"/>
  <c r="AH405" i="6"/>
  <c r="K405" i="6"/>
  <c r="L405" i="6"/>
  <c r="W405" i="6"/>
  <c r="M405" i="6"/>
  <c r="AC405" i="6"/>
  <c r="V405" i="6"/>
  <c r="P405" i="6"/>
  <c r="S405" i="6"/>
  <c r="T405" i="6"/>
  <c r="AE405" i="6"/>
  <c r="O229" i="6"/>
  <c r="AE229" i="6"/>
  <c r="U229" i="6"/>
  <c r="N229" i="6"/>
  <c r="X229" i="6"/>
  <c r="AH229" i="6"/>
  <c r="AJ229" i="6"/>
  <c r="S229" i="6"/>
  <c r="AI229" i="6"/>
  <c r="Y229" i="6"/>
  <c r="V229" i="6"/>
  <c r="AF229" i="6"/>
  <c r="L229" i="6"/>
  <c r="W229" i="6"/>
  <c r="M229" i="6"/>
  <c r="AC229" i="6"/>
  <c r="AD229" i="6"/>
  <c r="R229" i="6"/>
  <c r="T229" i="6"/>
  <c r="K229" i="6"/>
  <c r="AA229" i="6"/>
  <c r="Q229" i="6"/>
  <c r="AG229" i="6"/>
  <c r="P229" i="6"/>
  <c r="Z229" i="6"/>
  <c r="AB229" i="6"/>
  <c r="Q102" i="6"/>
  <c r="AG102" i="6"/>
  <c r="Z102" i="6"/>
  <c r="X102" i="6"/>
  <c r="AA102" i="6"/>
  <c r="O102" i="6"/>
  <c r="W102" i="6"/>
  <c r="U102" i="6"/>
  <c r="N102" i="6"/>
  <c r="AD102" i="6"/>
  <c r="AF102" i="6"/>
  <c r="AI102" i="6"/>
  <c r="AE102" i="6"/>
  <c r="Y102" i="6"/>
  <c r="R102" i="6"/>
  <c r="AH102" i="6"/>
  <c r="K102" i="6"/>
  <c r="L102" i="6"/>
  <c r="T102" i="6"/>
  <c r="M102" i="6"/>
  <c r="AC102" i="6"/>
  <c r="V102" i="6"/>
  <c r="P102" i="6"/>
  <c r="S102" i="6"/>
  <c r="AB102" i="6"/>
  <c r="AJ102" i="6"/>
  <c r="L592" i="6"/>
  <c r="AB592" i="6"/>
  <c r="Q592" i="6"/>
  <c r="AG592" i="6"/>
  <c r="Z592" i="6"/>
  <c r="AE592" i="6"/>
  <c r="K592" i="6"/>
  <c r="P592" i="6"/>
  <c r="AF592" i="6"/>
  <c r="U592" i="6"/>
  <c r="N592" i="6"/>
  <c r="AD592" i="6"/>
  <c r="S592" i="6"/>
  <c r="AA592" i="6"/>
  <c r="T592" i="6"/>
  <c r="AJ592" i="6"/>
  <c r="Y592" i="6"/>
  <c r="R592" i="6"/>
  <c r="AH592" i="6"/>
  <c r="AI592" i="6"/>
  <c r="X592" i="6"/>
  <c r="M592" i="6"/>
  <c r="AC592" i="6"/>
  <c r="V592" i="6"/>
  <c r="O592" i="6"/>
  <c r="W592" i="6"/>
  <c r="V500" i="6"/>
  <c r="K500" i="6"/>
  <c r="AA500" i="6"/>
  <c r="X500" i="6"/>
  <c r="AG500" i="6"/>
  <c r="AJ500" i="6"/>
  <c r="Z500" i="6"/>
  <c r="O500" i="6"/>
  <c r="AE500" i="6"/>
  <c r="AF500" i="6"/>
  <c r="L500" i="6"/>
  <c r="AC500" i="6"/>
  <c r="N500" i="6"/>
  <c r="AD500" i="6"/>
  <c r="S500" i="6"/>
  <c r="AI500" i="6"/>
  <c r="Q500" i="6"/>
  <c r="T500" i="6"/>
  <c r="U500" i="6"/>
  <c r="R500" i="6"/>
  <c r="AH500" i="6"/>
  <c r="W500" i="6"/>
  <c r="P500" i="6"/>
  <c r="Y500" i="6"/>
  <c r="AB500" i="6"/>
  <c r="M500" i="6"/>
  <c r="S60" i="6"/>
  <c r="AI60" i="6"/>
  <c r="X60" i="6"/>
  <c r="M60" i="6"/>
  <c r="V60" i="6"/>
  <c r="AG60" i="6"/>
  <c r="W60" i="6"/>
  <c r="L60" i="6"/>
  <c r="AB60" i="6"/>
  <c r="U60" i="6"/>
  <c r="AD60" i="6"/>
  <c r="R60" i="6"/>
  <c r="K60" i="6"/>
  <c r="AA60" i="6"/>
  <c r="P60" i="6"/>
  <c r="AF60" i="6"/>
  <c r="AC60" i="6"/>
  <c r="Q60" i="6"/>
  <c r="Z60" i="6"/>
  <c r="O60" i="6"/>
  <c r="AE60" i="6"/>
  <c r="T60" i="6"/>
  <c r="AJ60" i="6"/>
  <c r="N60" i="6"/>
  <c r="Y60" i="6"/>
  <c r="AH60" i="6"/>
  <c r="S371" i="6"/>
  <c r="AI371" i="6"/>
  <c r="X371" i="6"/>
  <c r="N371" i="6"/>
  <c r="Y371" i="6"/>
  <c r="AH371" i="6"/>
  <c r="W371" i="6"/>
  <c r="L371" i="6"/>
  <c r="AB371" i="6"/>
  <c r="V371" i="6"/>
  <c r="AG371" i="6"/>
  <c r="M371" i="6"/>
  <c r="K371" i="6"/>
  <c r="AA371" i="6"/>
  <c r="P371" i="6"/>
  <c r="AF371" i="6"/>
  <c r="AD371" i="6"/>
  <c r="R371" i="6"/>
  <c r="U371" i="6"/>
  <c r="O371" i="6"/>
  <c r="AE371" i="6"/>
  <c r="T371" i="6"/>
  <c r="AJ371" i="6"/>
  <c r="Q371" i="6"/>
  <c r="Z371" i="6"/>
  <c r="AC371" i="6"/>
  <c r="N114" i="6"/>
  <c r="AD114" i="6"/>
  <c r="S114" i="6"/>
  <c r="AI114" i="6"/>
  <c r="Q114" i="6"/>
  <c r="T114" i="6"/>
  <c r="U114" i="6"/>
  <c r="R114" i="6"/>
  <c r="AH114" i="6"/>
  <c r="W114" i="6"/>
  <c r="P114" i="6"/>
  <c r="Y114" i="6"/>
  <c r="AB114" i="6"/>
  <c r="AC114" i="6"/>
  <c r="V114" i="6"/>
  <c r="K114" i="6"/>
  <c r="AA114" i="6"/>
  <c r="X114" i="6"/>
  <c r="AG114" i="6"/>
  <c r="AJ114" i="6"/>
  <c r="Z114" i="6"/>
  <c r="O114" i="6"/>
  <c r="AE114" i="6"/>
  <c r="AF114" i="6"/>
  <c r="L114" i="6"/>
  <c r="M114" i="6"/>
  <c r="V733" i="6"/>
  <c r="K733" i="6"/>
  <c r="AA733" i="6"/>
  <c r="X733" i="6"/>
  <c r="AG733" i="6"/>
  <c r="AJ733" i="6"/>
  <c r="Z733" i="6"/>
  <c r="O733" i="6"/>
  <c r="AE733" i="6"/>
  <c r="AF733" i="6"/>
  <c r="L733" i="6"/>
  <c r="AC733" i="6"/>
  <c r="N733" i="6"/>
  <c r="AD733" i="6"/>
  <c r="S733" i="6"/>
  <c r="AI733" i="6"/>
  <c r="Q733" i="6"/>
  <c r="T733" i="6"/>
  <c r="M733" i="6"/>
  <c r="R733" i="6"/>
  <c r="AH733" i="6"/>
  <c r="W733" i="6"/>
  <c r="P733" i="6"/>
  <c r="Y733" i="6"/>
  <c r="AB733" i="6"/>
  <c r="U733" i="6"/>
  <c r="V335" i="6"/>
  <c r="K335" i="6"/>
  <c r="AA335" i="6"/>
  <c r="T335" i="6"/>
  <c r="U335" i="6"/>
  <c r="AF335" i="6"/>
  <c r="Z335" i="6"/>
  <c r="O335" i="6"/>
  <c r="AE335" i="6"/>
  <c r="AB335" i="6"/>
  <c r="AC335" i="6"/>
  <c r="Q335" i="6"/>
  <c r="N335" i="6"/>
  <c r="AD335" i="6"/>
  <c r="S335" i="6"/>
  <c r="AI335" i="6"/>
  <c r="AJ335" i="6"/>
  <c r="P335" i="6"/>
  <c r="Y335" i="6"/>
  <c r="R335" i="6"/>
  <c r="AH335" i="6"/>
  <c r="W335" i="6"/>
  <c r="L335" i="6"/>
  <c r="M335" i="6"/>
  <c r="X335" i="6"/>
  <c r="AG335" i="6"/>
  <c r="T101" i="6"/>
  <c r="AJ101" i="6"/>
  <c r="Y101" i="6"/>
  <c r="S101" i="6"/>
  <c r="V101" i="6"/>
  <c r="O101" i="6"/>
  <c r="X101" i="6"/>
  <c r="M101" i="6"/>
  <c r="AC101" i="6"/>
  <c r="AA101" i="6"/>
  <c r="AD101" i="6"/>
  <c r="AE101" i="6"/>
  <c r="L101" i="6"/>
  <c r="AB101" i="6"/>
  <c r="Q101" i="6"/>
  <c r="AG101" i="6"/>
  <c r="AI101" i="6"/>
  <c r="W101" i="6"/>
  <c r="R101" i="6"/>
  <c r="P101" i="6"/>
  <c r="AF101" i="6"/>
  <c r="U101" i="6"/>
  <c r="K101" i="6"/>
  <c r="N101" i="6"/>
  <c r="Z101" i="6"/>
  <c r="AH101" i="6"/>
  <c r="V492" i="6"/>
  <c r="K492" i="6"/>
  <c r="AA492" i="6"/>
  <c r="X492" i="6"/>
  <c r="AG492" i="6"/>
  <c r="AJ492" i="6"/>
  <c r="Z492" i="6"/>
  <c r="O492" i="6"/>
  <c r="AE492" i="6"/>
  <c r="AF492" i="6"/>
  <c r="L492" i="6"/>
  <c r="U492" i="6"/>
  <c r="N492" i="6"/>
  <c r="AD492" i="6"/>
  <c r="S492" i="6"/>
  <c r="AI492" i="6"/>
  <c r="Q492" i="6"/>
  <c r="T492" i="6"/>
  <c r="AC492" i="6"/>
  <c r="R492" i="6"/>
  <c r="AH492" i="6"/>
  <c r="W492" i="6"/>
  <c r="P492" i="6"/>
  <c r="Y492" i="6"/>
  <c r="AB492" i="6"/>
  <c r="M492" i="6"/>
  <c r="V526" i="6"/>
  <c r="K526" i="6"/>
  <c r="AA526" i="6"/>
  <c r="P526" i="6"/>
  <c r="AF526" i="6"/>
  <c r="Y526" i="6"/>
  <c r="Z526" i="6"/>
  <c r="O526" i="6"/>
  <c r="AE526" i="6"/>
  <c r="T526" i="6"/>
  <c r="AJ526" i="6"/>
  <c r="M526" i="6"/>
  <c r="N526" i="6"/>
  <c r="AD526" i="6"/>
  <c r="S526" i="6"/>
  <c r="AI526" i="6"/>
  <c r="X526" i="6"/>
  <c r="U526" i="6"/>
  <c r="AC526" i="6"/>
  <c r="R526" i="6"/>
  <c r="AH526" i="6"/>
  <c r="W526" i="6"/>
  <c r="L526" i="6"/>
  <c r="AB526" i="6"/>
  <c r="AG526" i="6"/>
  <c r="Q526" i="6"/>
  <c r="O68" i="6"/>
  <c r="AE68" i="6"/>
  <c r="T68" i="6"/>
  <c r="AJ68" i="6"/>
  <c r="N68" i="6"/>
  <c r="Y68" i="6"/>
  <c r="R68" i="6"/>
  <c r="S68" i="6"/>
  <c r="AI68" i="6"/>
  <c r="X68" i="6"/>
  <c r="M68" i="6"/>
  <c r="V68" i="6"/>
  <c r="AG68" i="6"/>
  <c r="W68" i="6"/>
  <c r="L68" i="6"/>
  <c r="AB68" i="6"/>
  <c r="U68" i="6"/>
  <c r="AD68" i="6"/>
  <c r="Z68" i="6"/>
  <c r="K68" i="6"/>
  <c r="AA68" i="6"/>
  <c r="P68" i="6"/>
  <c r="AF68" i="6"/>
  <c r="AC68" i="6"/>
  <c r="Q68" i="6"/>
  <c r="AH68" i="6"/>
  <c r="R37" i="6"/>
  <c r="AH37" i="6"/>
  <c r="W37" i="6"/>
  <c r="L37" i="6"/>
  <c r="M37" i="6"/>
  <c r="AF37" i="6"/>
  <c r="Y37" i="6"/>
  <c r="V37" i="6"/>
  <c r="K37" i="6"/>
  <c r="AA37" i="6"/>
  <c r="T37" i="6"/>
  <c r="U37" i="6"/>
  <c r="Q37" i="6"/>
  <c r="Z37" i="6"/>
  <c r="O37" i="6"/>
  <c r="AE37" i="6"/>
  <c r="AB37" i="6"/>
  <c r="AC37" i="6"/>
  <c r="AG37" i="6"/>
  <c r="N37" i="6"/>
  <c r="AD37" i="6"/>
  <c r="S37" i="6"/>
  <c r="AI37" i="6"/>
  <c r="AJ37" i="6"/>
  <c r="P37" i="6"/>
  <c r="X37" i="6"/>
  <c r="M756" i="6"/>
  <c r="AC756" i="6"/>
  <c r="V756" i="6"/>
  <c r="K756" i="6"/>
  <c r="AA756" i="6"/>
  <c r="AB756" i="6"/>
  <c r="T756" i="6"/>
  <c r="Q756" i="6"/>
  <c r="AG756" i="6"/>
  <c r="Z756" i="6"/>
  <c r="O756" i="6"/>
  <c r="AE756" i="6"/>
  <c r="X756" i="6"/>
  <c r="AJ756" i="6"/>
  <c r="U756" i="6"/>
  <c r="N756" i="6"/>
  <c r="AD756" i="6"/>
  <c r="S756" i="6"/>
  <c r="AI756" i="6"/>
  <c r="P756" i="6"/>
  <c r="Y756" i="6"/>
  <c r="R756" i="6"/>
  <c r="AH756" i="6"/>
  <c r="W756" i="6"/>
  <c r="L756" i="6"/>
  <c r="AF756" i="6"/>
  <c r="N738" i="6"/>
  <c r="AD738" i="6"/>
  <c r="S738" i="6"/>
  <c r="AI738" i="6"/>
  <c r="X738" i="6"/>
  <c r="Q738" i="6"/>
  <c r="AC738" i="6"/>
  <c r="R738" i="6"/>
  <c r="AH738" i="6"/>
  <c r="W738" i="6"/>
  <c r="L738" i="6"/>
  <c r="AB738" i="6"/>
  <c r="AG738" i="6"/>
  <c r="M738" i="6"/>
  <c r="V738" i="6"/>
  <c r="K738" i="6"/>
  <c r="AA738" i="6"/>
  <c r="P738" i="6"/>
  <c r="AF738" i="6"/>
  <c r="U738" i="6"/>
  <c r="Z738" i="6"/>
  <c r="O738" i="6"/>
  <c r="AE738" i="6"/>
  <c r="T738" i="6"/>
  <c r="AJ738" i="6"/>
  <c r="Y738" i="6"/>
  <c r="W414" i="6"/>
  <c r="L414" i="6"/>
  <c r="AB414" i="6"/>
  <c r="Q414" i="6"/>
  <c r="AG414" i="6"/>
  <c r="AD414" i="6"/>
  <c r="K414" i="6"/>
  <c r="AA414" i="6"/>
  <c r="P414" i="6"/>
  <c r="AF414" i="6"/>
  <c r="U414" i="6"/>
  <c r="V414" i="6"/>
  <c r="R414" i="6"/>
  <c r="O414" i="6"/>
  <c r="AE414" i="6"/>
  <c r="T414" i="6"/>
  <c r="AJ414" i="6"/>
  <c r="Y414" i="6"/>
  <c r="Z414" i="6"/>
  <c r="AH414" i="6"/>
  <c r="S414" i="6"/>
  <c r="AI414" i="6"/>
  <c r="X414" i="6"/>
  <c r="M414" i="6"/>
  <c r="AC414" i="6"/>
  <c r="N414" i="6"/>
  <c r="O671" i="6"/>
  <c r="AE671" i="6"/>
  <c r="T671" i="6"/>
  <c r="AJ671" i="6"/>
  <c r="Y671" i="6"/>
  <c r="N671" i="6"/>
  <c r="V671" i="6"/>
  <c r="S671" i="6"/>
  <c r="AI671" i="6"/>
  <c r="X671" i="6"/>
  <c r="M671" i="6"/>
  <c r="AC671" i="6"/>
  <c r="AD671" i="6"/>
  <c r="W671" i="6"/>
  <c r="L671" i="6"/>
  <c r="AB671" i="6"/>
  <c r="Q671" i="6"/>
  <c r="AG671" i="6"/>
  <c r="R671" i="6"/>
  <c r="K671" i="6"/>
  <c r="AA671" i="6"/>
  <c r="P671" i="6"/>
  <c r="AF671" i="6"/>
  <c r="U671" i="6"/>
  <c r="Z671" i="6"/>
  <c r="AH671" i="6"/>
  <c r="W190" i="6"/>
  <c r="L190" i="6"/>
  <c r="AB190" i="6"/>
  <c r="U190" i="6"/>
  <c r="AD190" i="6"/>
  <c r="R190" i="6"/>
  <c r="K190" i="6"/>
  <c r="AA190" i="6"/>
  <c r="P190" i="6"/>
  <c r="AF190" i="6"/>
  <c r="AC190" i="6"/>
  <c r="Q190" i="6"/>
  <c r="Z190" i="6"/>
  <c r="O190" i="6"/>
  <c r="AE190" i="6"/>
  <c r="T190" i="6"/>
  <c r="AJ190" i="6"/>
  <c r="N190" i="6"/>
  <c r="Y190" i="6"/>
  <c r="AH190" i="6"/>
  <c r="S190" i="6"/>
  <c r="AI190" i="6"/>
  <c r="X190" i="6"/>
  <c r="M190" i="6"/>
  <c r="V190" i="6"/>
  <c r="AG190" i="6"/>
  <c r="V107" i="6"/>
  <c r="K107" i="6"/>
  <c r="AA107" i="6"/>
  <c r="Y107" i="6"/>
  <c r="AB107" i="6"/>
  <c r="M107" i="6"/>
  <c r="Z107" i="6"/>
  <c r="O107" i="6"/>
  <c r="AE107" i="6"/>
  <c r="AG107" i="6"/>
  <c r="AJ107" i="6"/>
  <c r="AC107" i="6"/>
  <c r="N107" i="6"/>
  <c r="AD107" i="6"/>
  <c r="S107" i="6"/>
  <c r="AI107" i="6"/>
  <c r="L107" i="6"/>
  <c r="U107" i="6"/>
  <c r="P107" i="6"/>
  <c r="R107" i="6"/>
  <c r="AH107" i="6"/>
  <c r="W107" i="6"/>
  <c r="Q107" i="6"/>
  <c r="T107" i="6"/>
  <c r="X107" i="6"/>
  <c r="AF107" i="6"/>
  <c r="N331" i="6"/>
  <c r="AD331" i="6"/>
  <c r="S331" i="6"/>
  <c r="AI331" i="6"/>
  <c r="Q331" i="6"/>
  <c r="T331" i="6"/>
  <c r="U331" i="6"/>
  <c r="R331" i="6"/>
  <c r="AH331" i="6"/>
  <c r="W331" i="6"/>
  <c r="P331" i="6"/>
  <c r="Y331" i="6"/>
  <c r="AB331" i="6"/>
  <c r="AC331" i="6"/>
  <c r="V331" i="6"/>
  <c r="K331" i="6"/>
  <c r="AA331" i="6"/>
  <c r="X331" i="6"/>
  <c r="AG331" i="6"/>
  <c r="AJ331" i="6"/>
  <c r="Z331" i="6"/>
  <c r="O331" i="6"/>
  <c r="AE331" i="6"/>
  <c r="AF331" i="6"/>
  <c r="L331" i="6"/>
  <c r="M331" i="6"/>
  <c r="K158" i="6"/>
  <c r="AA158" i="6"/>
  <c r="P158" i="6"/>
  <c r="AF158" i="6"/>
  <c r="AC158" i="6"/>
  <c r="Q158" i="6"/>
  <c r="Z158" i="6"/>
  <c r="O158" i="6"/>
  <c r="AE158" i="6"/>
  <c r="T158" i="6"/>
  <c r="AJ158" i="6"/>
  <c r="N158" i="6"/>
  <c r="Y158" i="6"/>
  <c r="AH158" i="6"/>
  <c r="S158" i="6"/>
  <c r="AI158" i="6"/>
  <c r="X158" i="6"/>
  <c r="M158" i="6"/>
  <c r="V158" i="6"/>
  <c r="AG158" i="6"/>
  <c r="W158" i="6"/>
  <c r="L158" i="6"/>
  <c r="AB158" i="6"/>
  <c r="U158" i="6"/>
  <c r="AD158" i="6"/>
  <c r="R158" i="6"/>
  <c r="N49" i="6"/>
  <c r="AD49" i="6"/>
  <c r="S49" i="6"/>
  <c r="AI49" i="6"/>
  <c r="AJ49" i="6"/>
  <c r="X49" i="6"/>
  <c r="Q49" i="6"/>
  <c r="R49" i="6"/>
  <c r="AH49" i="6"/>
  <c r="W49" i="6"/>
  <c r="L49" i="6"/>
  <c r="M49" i="6"/>
  <c r="Y49" i="6"/>
  <c r="AG49" i="6"/>
  <c r="V49" i="6"/>
  <c r="K49" i="6"/>
  <c r="AA49" i="6"/>
  <c r="T49" i="6"/>
  <c r="U49" i="6"/>
  <c r="P49" i="6"/>
  <c r="Z49" i="6"/>
  <c r="O49" i="6"/>
  <c r="AE49" i="6"/>
  <c r="AB49" i="6"/>
  <c r="AC49" i="6"/>
  <c r="AF49" i="6"/>
  <c r="T155" i="6"/>
  <c r="AJ155" i="6"/>
  <c r="Y155" i="6"/>
  <c r="V155" i="6"/>
  <c r="AE155" i="6"/>
  <c r="K155" i="6"/>
  <c r="X155" i="6"/>
  <c r="M155" i="6"/>
  <c r="AC155" i="6"/>
  <c r="AD155" i="6"/>
  <c r="R155" i="6"/>
  <c r="S155" i="6"/>
  <c r="L155" i="6"/>
  <c r="AB155" i="6"/>
  <c r="Q155" i="6"/>
  <c r="AG155" i="6"/>
  <c r="O155" i="6"/>
  <c r="Z155" i="6"/>
  <c r="AA155" i="6"/>
  <c r="P155" i="6"/>
  <c r="AF155" i="6"/>
  <c r="U155" i="6"/>
  <c r="N155" i="6"/>
  <c r="W155" i="6"/>
  <c r="AH155" i="6"/>
  <c r="AI155" i="6"/>
  <c r="U216" i="6"/>
  <c r="N216" i="6"/>
  <c r="AD216" i="6"/>
  <c r="S216" i="6"/>
  <c r="AI216" i="6"/>
  <c r="X216" i="6"/>
  <c r="Y216" i="6"/>
  <c r="R216" i="6"/>
  <c r="AH216" i="6"/>
  <c r="W216" i="6"/>
  <c r="L216" i="6"/>
  <c r="AB216" i="6"/>
  <c r="M216" i="6"/>
  <c r="AC216" i="6"/>
  <c r="V216" i="6"/>
  <c r="K216" i="6"/>
  <c r="AA216" i="6"/>
  <c r="P216" i="6"/>
  <c r="AF216" i="6"/>
  <c r="Q216" i="6"/>
  <c r="AG216" i="6"/>
  <c r="Z216" i="6"/>
  <c r="O216" i="6"/>
  <c r="AE216" i="6"/>
  <c r="T216" i="6"/>
  <c r="AJ216" i="6"/>
  <c r="N75" i="6"/>
  <c r="AD75" i="6"/>
  <c r="S75" i="6"/>
  <c r="AI75" i="6"/>
  <c r="L75" i="6"/>
  <c r="P75" i="6"/>
  <c r="M75" i="6"/>
  <c r="R75" i="6"/>
  <c r="AH75" i="6"/>
  <c r="W75" i="6"/>
  <c r="Q75" i="6"/>
  <c r="T75" i="6"/>
  <c r="AF75" i="6"/>
  <c r="AC75" i="6"/>
  <c r="V75" i="6"/>
  <c r="K75" i="6"/>
  <c r="AA75" i="6"/>
  <c r="Y75" i="6"/>
  <c r="AB75" i="6"/>
  <c r="U75" i="6"/>
  <c r="Z75" i="6"/>
  <c r="O75" i="6"/>
  <c r="AE75" i="6"/>
  <c r="AG75" i="6"/>
  <c r="AJ75" i="6"/>
  <c r="X75" i="6"/>
  <c r="K399" i="6"/>
  <c r="AA399" i="6"/>
  <c r="P399" i="6"/>
  <c r="AF399" i="6"/>
  <c r="AH399" i="6"/>
  <c r="N399" i="6"/>
  <c r="AG399" i="6"/>
  <c r="O399" i="6"/>
  <c r="AE399" i="6"/>
  <c r="T399" i="6"/>
  <c r="AJ399" i="6"/>
  <c r="M399" i="6"/>
  <c r="V399" i="6"/>
  <c r="Q399" i="6"/>
  <c r="S399" i="6"/>
  <c r="AI399" i="6"/>
  <c r="X399" i="6"/>
  <c r="R399" i="6"/>
  <c r="U399" i="6"/>
  <c r="AD399" i="6"/>
  <c r="W399" i="6"/>
  <c r="L399" i="6"/>
  <c r="AB399" i="6"/>
  <c r="Z399" i="6"/>
  <c r="AC399" i="6"/>
  <c r="Y399" i="6"/>
  <c r="K663" i="6"/>
  <c r="AA663" i="6"/>
  <c r="P663" i="6"/>
  <c r="AF663" i="6"/>
  <c r="U663" i="6"/>
  <c r="R663" i="6"/>
  <c r="N663" i="6"/>
  <c r="O663" i="6"/>
  <c r="AE663" i="6"/>
  <c r="T663" i="6"/>
  <c r="AJ663" i="6"/>
  <c r="Y663" i="6"/>
  <c r="AH663" i="6"/>
  <c r="AD663" i="6"/>
  <c r="S663" i="6"/>
  <c r="AI663" i="6"/>
  <c r="X663" i="6"/>
  <c r="M663" i="6"/>
  <c r="AC663" i="6"/>
  <c r="V663" i="6"/>
  <c r="W663" i="6"/>
  <c r="L663" i="6"/>
  <c r="AB663" i="6"/>
  <c r="Q663" i="6"/>
  <c r="AG663" i="6"/>
  <c r="Z663" i="6"/>
  <c r="L93" i="6"/>
  <c r="AB93" i="6"/>
  <c r="Q93" i="6"/>
  <c r="AG93" i="6"/>
  <c r="AI93" i="6"/>
  <c r="Z93" i="6"/>
  <c r="AH93" i="6"/>
  <c r="P93" i="6"/>
  <c r="AF93" i="6"/>
  <c r="U93" i="6"/>
  <c r="K93" i="6"/>
  <c r="N93" i="6"/>
  <c r="O93" i="6"/>
  <c r="W93" i="6"/>
  <c r="T93" i="6"/>
  <c r="AJ93" i="6"/>
  <c r="Y93" i="6"/>
  <c r="S93" i="6"/>
  <c r="V93" i="6"/>
  <c r="AE93" i="6"/>
  <c r="X93" i="6"/>
  <c r="M93" i="6"/>
  <c r="AC93" i="6"/>
  <c r="AA93" i="6"/>
  <c r="AD93" i="6"/>
  <c r="R93" i="6"/>
  <c r="Z217" i="6"/>
  <c r="O217" i="6"/>
  <c r="AE217" i="6"/>
  <c r="T217" i="6"/>
  <c r="AJ217" i="6"/>
  <c r="Y217" i="6"/>
  <c r="N217" i="6"/>
  <c r="AD217" i="6"/>
  <c r="S217" i="6"/>
  <c r="AI217" i="6"/>
  <c r="X217" i="6"/>
  <c r="M217" i="6"/>
  <c r="AC217" i="6"/>
  <c r="R217" i="6"/>
  <c r="AH217" i="6"/>
  <c r="W217" i="6"/>
  <c r="L217" i="6"/>
  <c r="AB217" i="6"/>
  <c r="Q217" i="6"/>
  <c r="AG217" i="6"/>
  <c r="V217" i="6"/>
  <c r="K217" i="6"/>
  <c r="AA217" i="6"/>
  <c r="P217" i="6"/>
  <c r="AF217" i="6"/>
  <c r="U217" i="6"/>
  <c r="Y28" i="6"/>
  <c r="R28" i="6"/>
  <c r="AH28" i="6"/>
  <c r="P28" i="6"/>
  <c r="AI28" i="6"/>
  <c r="AB28" i="6"/>
  <c r="M28" i="6"/>
  <c r="AC28" i="6"/>
  <c r="V28" i="6"/>
  <c r="O28" i="6"/>
  <c r="X28" i="6"/>
  <c r="T28" i="6"/>
  <c r="K28" i="6"/>
  <c r="Q28" i="6"/>
  <c r="AG28" i="6"/>
  <c r="Z28" i="6"/>
  <c r="W28" i="6"/>
  <c r="AF28" i="6"/>
  <c r="AJ28" i="6"/>
  <c r="L28" i="6"/>
  <c r="U28" i="6"/>
  <c r="N28" i="6"/>
  <c r="AD28" i="6"/>
  <c r="AE28" i="6"/>
  <c r="S28" i="6"/>
  <c r="AA28" i="6"/>
  <c r="W320" i="6"/>
  <c r="L320" i="6"/>
  <c r="AB320" i="6"/>
  <c r="Y320" i="6"/>
  <c r="AH320" i="6"/>
  <c r="N320" i="6"/>
  <c r="K320" i="6"/>
  <c r="AA320" i="6"/>
  <c r="P320" i="6"/>
  <c r="AF320" i="6"/>
  <c r="AG320" i="6"/>
  <c r="M320" i="6"/>
  <c r="V320" i="6"/>
  <c r="O320" i="6"/>
  <c r="AE320" i="6"/>
  <c r="T320" i="6"/>
  <c r="AJ320" i="6"/>
  <c r="R320" i="6"/>
  <c r="U320" i="6"/>
  <c r="AD320" i="6"/>
  <c r="S320" i="6"/>
  <c r="AI320" i="6"/>
  <c r="X320" i="6"/>
  <c r="Q320" i="6"/>
  <c r="Z320" i="6"/>
  <c r="AC320" i="6"/>
  <c r="L2" i="6"/>
  <c r="AB2" i="6"/>
  <c r="Q2" i="6"/>
  <c r="AG2" i="6"/>
  <c r="Z2" i="6"/>
  <c r="O2" i="6"/>
  <c r="AE2" i="6"/>
  <c r="P2" i="6"/>
  <c r="AF2" i="6"/>
  <c r="U2" i="6"/>
  <c r="N2" i="6"/>
  <c r="AD2" i="6"/>
  <c r="S2" i="6"/>
  <c r="AI2" i="6"/>
  <c r="T2" i="6"/>
  <c r="Y2" i="6"/>
  <c r="AH2" i="6"/>
  <c r="AJ2" i="6"/>
  <c r="W2" i="6"/>
  <c r="V2" i="6"/>
  <c r="X2" i="6"/>
  <c r="AC2" i="6"/>
  <c r="K2" i="6"/>
  <c r="R2" i="6"/>
  <c r="M2" i="6"/>
  <c r="AA2" i="6"/>
  <c r="Q149" i="6"/>
  <c r="AG149" i="6"/>
  <c r="Z149" i="6"/>
  <c r="W149" i="6"/>
  <c r="AF149" i="6"/>
  <c r="AI149" i="6"/>
  <c r="AJ149" i="6"/>
  <c r="U149" i="6"/>
  <c r="N149" i="6"/>
  <c r="AD149" i="6"/>
  <c r="AE149" i="6"/>
  <c r="K149" i="6"/>
  <c r="L149" i="6"/>
  <c r="Y149" i="6"/>
  <c r="R149" i="6"/>
  <c r="AH149" i="6"/>
  <c r="P149" i="6"/>
  <c r="S149" i="6"/>
  <c r="T149" i="6"/>
  <c r="M149" i="6"/>
  <c r="AC149" i="6"/>
  <c r="V149" i="6"/>
  <c r="O149" i="6"/>
  <c r="X149" i="6"/>
  <c r="AA149" i="6"/>
  <c r="AB149" i="6"/>
  <c r="Z622" i="6"/>
  <c r="O622" i="6"/>
  <c r="AE622" i="6"/>
  <c r="T622" i="6"/>
  <c r="AJ622" i="6"/>
  <c r="AC622" i="6"/>
  <c r="N622" i="6"/>
  <c r="AD622" i="6"/>
  <c r="S622" i="6"/>
  <c r="AI622" i="6"/>
  <c r="X622" i="6"/>
  <c r="U622" i="6"/>
  <c r="AG622" i="6"/>
  <c r="R622" i="6"/>
  <c r="AH622" i="6"/>
  <c r="W622" i="6"/>
  <c r="L622" i="6"/>
  <c r="AB622" i="6"/>
  <c r="Y622" i="6"/>
  <c r="Q622" i="6"/>
  <c r="V622" i="6"/>
  <c r="K622" i="6"/>
  <c r="AA622" i="6"/>
  <c r="P622" i="6"/>
  <c r="AF622" i="6"/>
  <c r="M622" i="6"/>
  <c r="Q192" i="6"/>
  <c r="AG192" i="6"/>
  <c r="Z192" i="6"/>
  <c r="W192" i="6"/>
  <c r="AF192" i="6"/>
  <c r="AI192" i="6"/>
  <c r="AJ192" i="6"/>
  <c r="U192" i="6"/>
  <c r="N192" i="6"/>
  <c r="AD192" i="6"/>
  <c r="AE192" i="6"/>
  <c r="K192" i="6"/>
  <c r="L192" i="6"/>
  <c r="Y192" i="6"/>
  <c r="R192" i="6"/>
  <c r="AH192" i="6"/>
  <c r="P192" i="6"/>
  <c r="S192" i="6"/>
  <c r="T192" i="6"/>
  <c r="M192" i="6"/>
  <c r="AC192" i="6"/>
  <c r="V192" i="6"/>
  <c r="O192" i="6"/>
  <c r="X192" i="6"/>
  <c r="AA192" i="6"/>
  <c r="AB192" i="6"/>
  <c r="V111" i="6"/>
  <c r="T111" i="6"/>
  <c r="K111" i="6"/>
  <c r="AF111" i="6"/>
  <c r="AG111" i="6"/>
  <c r="Q111" i="6"/>
  <c r="Z111" i="6"/>
  <c r="Y111" i="6"/>
  <c r="P111" i="6"/>
  <c r="AJ111" i="6"/>
  <c r="M111" i="6"/>
  <c r="AB111" i="6"/>
  <c r="N111" i="6"/>
  <c r="AD111" i="6"/>
  <c r="AE111" i="6"/>
  <c r="U111" i="6"/>
  <c r="L111" i="6"/>
  <c r="X111" i="6"/>
  <c r="R111" i="6"/>
  <c r="O111" i="6"/>
  <c r="AI111" i="6"/>
  <c r="AA111" i="6"/>
  <c r="W111" i="6"/>
  <c r="AH111" i="6"/>
  <c r="AC111" i="6"/>
  <c r="S111" i="6"/>
  <c r="M704" i="6"/>
  <c r="AC704" i="6"/>
  <c r="V704" i="6"/>
  <c r="K704" i="6"/>
  <c r="AA704" i="6"/>
  <c r="P704" i="6"/>
  <c r="AF704" i="6"/>
  <c r="Q704" i="6"/>
  <c r="AG704" i="6"/>
  <c r="Z704" i="6"/>
  <c r="O704" i="6"/>
  <c r="AE704" i="6"/>
  <c r="T704" i="6"/>
  <c r="AJ704" i="6"/>
  <c r="U704" i="6"/>
  <c r="N704" i="6"/>
  <c r="AD704" i="6"/>
  <c r="S704" i="6"/>
  <c r="AI704" i="6"/>
  <c r="L704" i="6"/>
  <c r="Y704" i="6"/>
  <c r="R704" i="6"/>
  <c r="AH704" i="6"/>
  <c r="W704" i="6"/>
  <c r="X704" i="6"/>
  <c r="AB704" i="6"/>
  <c r="S46" i="6"/>
  <c r="AI46" i="6"/>
  <c r="X46" i="6"/>
  <c r="M46" i="6"/>
  <c r="V46" i="6"/>
  <c r="Q46" i="6"/>
  <c r="W46" i="6"/>
  <c r="L46" i="6"/>
  <c r="AB46" i="6"/>
  <c r="U46" i="6"/>
  <c r="AD46" i="6"/>
  <c r="AG46" i="6"/>
  <c r="K46" i="6"/>
  <c r="AA46" i="6"/>
  <c r="P46" i="6"/>
  <c r="AF46" i="6"/>
  <c r="AC46" i="6"/>
  <c r="Y46" i="6"/>
  <c r="R46" i="6"/>
  <c r="O46" i="6"/>
  <c r="AE46" i="6"/>
  <c r="T46" i="6"/>
  <c r="AJ46" i="6"/>
  <c r="N46" i="6"/>
  <c r="Z46" i="6"/>
  <c r="AH46" i="6"/>
  <c r="T467" i="6"/>
  <c r="AJ467" i="6"/>
  <c r="Y467" i="6"/>
  <c r="R467" i="6"/>
  <c r="AH467" i="6"/>
  <c r="AI467" i="6"/>
  <c r="X467" i="6"/>
  <c r="M467" i="6"/>
  <c r="AC467" i="6"/>
  <c r="V467" i="6"/>
  <c r="O467" i="6"/>
  <c r="W467" i="6"/>
  <c r="L467" i="6"/>
  <c r="AB467" i="6"/>
  <c r="Q467" i="6"/>
  <c r="AG467" i="6"/>
  <c r="Z467" i="6"/>
  <c r="AE467" i="6"/>
  <c r="K467" i="6"/>
  <c r="P467" i="6"/>
  <c r="AF467" i="6"/>
  <c r="U467" i="6"/>
  <c r="N467" i="6"/>
  <c r="AD467" i="6"/>
  <c r="S467" i="6"/>
  <c r="AA467" i="6"/>
  <c r="M106" i="6"/>
  <c r="AC106" i="6"/>
  <c r="V106" i="6"/>
  <c r="L106" i="6"/>
  <c r="O106" i="6"/>
  <c r="AF106" i="6"/>
  <c r="K106" i="6"/>
  <c r="Q106" i="6"/>
  <c r="AG106" i="6"/>
  <c r="Z106" i="6"/>
  <c r="T106" i="6"/>
  <c r="W106" i="6"/>
  <c r="S106" i="6"/>
  <c r="AA106" i="6"/>
  <c r="U106" i="6"/>
  <c r="N106" i="6"/>
  <c r="AD106" i="6"/>
  <c r="AB106" i="6"/>
  <c r="AE106" i="6"/>
  <c r="AI106" i="6"/>
  <c r="Y106" i="6"/>
  <c r="R106" i="6"/>
  <c r="AH106" i="6"/>
  <c r="AJ106" i="6"/>
  <c r="P106" i="6"/>
  <c r="X106" i="6"/>
  <c r="L140" i="6"/>
  <c r="AB140" i="6"/>
  <c r="Q140" i="6"/>
  <c r="AG140" i="6"/>
  <c r="K140" i="6"/>
  <c r="N140" i="6"/>
  <c r="W140" i="6"/>
  <c r="P140" i="6"/>
  <c r="AF140" i="6"/>
  <c r="U140" i="6"/>
  <c r="R140" i="6"/>
  <c r="S140" i="6"/>
  <c r="V140" i="6"/>
  <c r="AE140" i="6"/>
  <c r="T140" i="6"/>
  <c r="AJ140" i="6"/>
  <c r="Y140" i="6"/>
  <c r="Z140" i="6"/>
  <c r="AA140" i="6"/>
  <c r="AD140" i="6"/>
  <c r="X140" i="6"/>
  <c r="M140" i="6"/>
  <c r="AC140" i="6"/>
  <c r="AH140" i="6"/>
  <c r="AI140" i="6"/>
  <c r="O140" i="6"/>
  <c r="V315" i="6"/>
  <c r="K315" i="6"/>
  <c r="AA315" i="6"/>
  <c r="X315" i="6"/>
  <c r="AG315" i="6"/>
  <c r="AJ315" i="6"/>
  <c r="Z315" i="6"/>
  <c r="O315" i="6"/>
  <c r="AE315" i="6"/>
  <c r="AF315" i="6"/>
  <c r="L315" i="6"/>
  <c r="M315" i="6"/>
  <c r="N315" i="6"/>
  <c r="AD315" i="6"/>
  <c r="S315" i="6"/>
  <c r="AI315" i="6"/>
  <c r="Q315" i="6"/>
  <c r="T315" i="6"/>
  <c r="U315" i="6"/>
  <c r="R315" i="6"/>
  <c r="AH315" i="6"/>
  <c r="W315" i="6"/>
  <c r="P315" i="6"/>
  <c r="Y315" i="6"/>
  <c r="AB315" i="6"/>
  <c r="AC315" i="6"/>
  <c r="T512" i="6"/>
  <c r="AJ512" i="6"/>
  <c r="Y512" i="6"/>
  <c r="R512" i="6"/>
  <c r="AH512" i="6"/>
  <c r="AI512" i="6"/>
  <c r="X512" i="6"/>
  <c r="M512" i="6"/>
  <c r="AC512" i="6"/>
  <c r="V512" i="6"/>
  <c r="O512" i="6"/>
  <c r="AA512" i="6"/>
  <c r="L512" i="6"/>
  <c r="AB512" i="6"/>
  <c r="Q512" i="6"/>
  <c r="AG512" i="6"/>
  <c r="Z512" i="6"/>
  <c r="AE512" i="6"/>
  <c r="W512" i="6"/>
  <c r="P512" i="6"/>
  <c r="AF512" i="6"/>
  <c r="U512" i="6"/>
  <c r="N512" i="6"/>
  <c r="AD512" i="6"/>
  <c r="S512" i="6"/>
  <c r="K512" i="6"/>
  <c r="T247" i="6"/>
  <c r="AJ247" i="6"/>
  <c r="Y247" i="6"/>
  <c r="Z247" i="6"/>
  <c r="AA247" i="6"/>
  <c r="N247" i="6"/>
  <c r="X247" i="6"/>
  <c r="M247" i="6"/>
  <c r="AC247" i="6"/>
  <c r="AH247" i="6"/>
  <c r="AI247" i="6"/>
  <c r="AD247" i="6"/>
  <c r="L247" i="6"/>
  <c r="AB247" i="6"/>
  <c r="Q247" i="6"/>
  <c r="AG247" i="6"/>
  <c r="K247" i="6"/>
  <c r="V247" i="6"/>
  <c r="O247" i="6"/>
  <c r="P247" i="6"/>
  <c r="AF247" i="6"/>
  <c r="U247" i="6"/>
  <c r="R247" i="6"/>
  <c r="S247" i="6"/>
  <c r="W247" i="6"/>
  <c r="AE247" i="6"/>
  <c r="V303" i="6"/>
  <c r="K303" i="6"/>
  <c r="AA303" i="6"/>
  <c r="T303" i="6"/>
  <c r="U303" i="6"/>
  <c r="AF303" i="6"/>
  <c r="Z303" i="6"/>
  <c r="O303" i="6"/>
  <c r="AE303" i="6"/>
  <c r="AB303" i="6"/>
  <c r="AC303" i="6"/>
  <c r="Q303" i="6"/>
  <c r="N303" i="6"/>
  <c r="AD303" i="6"/>
  <c r="S303" i="6"/>
  <c r="AI303" i="6"/>
  <c r="AJ303" i="6"/>
  <c r="P303" i="6"/>
  <c r="Y303" i="6"/>
  <c r="R303" i="6"/>
  <c r="AH303" i="6"/>
  <c r="W303" i="6"/>
  <c r="L303" i="6"/>
  <c r="M303" i="6"/>
  <c r="X303" i="6"/>
  <c r="AG303" i="6"/>
  <c r="Q272" i="6"/>
  <c r="AG272" i="6"/>
  <c r="Z272" i="6"/>
  <c r="W272" i="6"/>
  <c r="AF272" i="6"/>
  <c r="AJ272" i="6"/>
  <c r="AB272" i="6"/>
  <c r="U272" i="6"/>
  <c r="N272" i="6"/>
  <c r="AD272" i="6"/>
  <c r="AE272" i="6"/>
  <c r="S272" i="6"/>
  <c r="K272" i="6"/>
  <c r="Y272" i="6"/>
  <c r="R272" i="6"/>
  <c r="AH272" i="6"/>
  <c r="P272" i="6"/>
  <c r="AI272" i="6"/>
  <c r="AA272" i="6"/>
  <c r="M272" i="6"/>
  <c r="AC272" i="6"/>
  <c r="V272" i="6"/>
  <c r="O272" i="6"/>
  <c r="X272" i="6"/>
  <c r="T272" i="6"/>
  <c r="L272" i="6"/>
  <c r="R650" i="6"/>
  <c r="AH650" i="6"/>
  <c r="W650" i="6"/>
  <c r="L650" i="6"/>
  <c r="AB650" i="6"/>
  <c r="AG650" i="6"/>
  <c r="M650" i="6"/>
  <c r="V650" i="6"/>
  <c r="K650" i="6"/>
  <c r="AA650" i="6"/>
  <c r="P650" i="6"/>
  <c r="AF650" i="6"/>
  <c r="U650" i="6"/>
  <c r="Z650" i="6"/>
  <c r="O650" i="6"/>
  <c r="AE650" i="6"/>
  <c r="T650" i="6"/>
  <c r="AJ650" i="6"/>
  <c r="Y650" i="6"/>
  <c r="N650" i="6"/>
  <c r="AD650" i="6"/>
  <c r="S650" i="6"/>
  <c r="AI650" i="6"/>
  <c r="X650" i="6"/>
  <c r="Q650" i="6"/>
  <c r="AC650" i="6"/>
  <c r="O50" i="6"/>
  <c r="AE50" i="6"/>
  <c r="T50" i="6"/>
  <c r="AJ50" i="6"/>
  <c r="R50" i="6"/>
  <c r="AC50" i="6"/>
  <c r="V50" i="6"/>
  <c r="S50" i="6"/>
  <c r="AI50" i="6"/>
  <c r="X50" i="6"/>
  <c r="Q50" i="6"/>
  <c r="Z50" i="6"/>
  <c r="N50" i="6"/>
  <c r="W50" i="6"/>
  <c r="L50" i="6"/>
  <c r="AB50" i="6"/>
  <c r="Y50" i="6"/>
  <c r="AH50" i="6"/>
  <c r="AD50" i="6"/>
  <c r="K50" i="6"/>
  <c r="AA50" i="6"/>
  <c r="P50" i="6"/>
  <c r="AF50" i="6"/>
  <c r="AG50" i="6"/>
  <c r="M50" i="6"/>
  <c r="U50" i="6"/>
  <c r="X167" i="6"/>
  <c r="M167" i="6"/>
  <c r="AC167" i="6"/>
  <c r="AH167" i="6"/>
  <c r="AI167" i="6"/>
  <c r="O167" i="6"/>
  <c r="L167" i="6"/>
  <c r="AB167" i="6"/>
  <c r="Q167" i="6"/>
  <c r="AG167" i="6"/>
  <c r="K167" i="6"/>
  <c r="N167" i="6"/>
  <c r="W167" i="6"/>
  <c r="P167" i="6"/>
  <c r="AF167" i="6"/>
  <c r="U167" i="6"/>
  <c r="R167" i="6"/>
  <c r="S167" i="6"/>
  <c r="V167" i="6"/>
  <c r="AE167" i="6"/>
  <c r="T167" i="6"/>
  <c r="AJ167" i="6"/>
  <c r="Y167" i="6"/>
  <c r="Z167" i="6"/>
  <c r="AA167" i="6"/>
  <c r="AD167" i="6"/>
  <c r="W194" i="6"/>
  <c r="L194" i="6"/>
  <c r="AB194" i="6"/>
  <c r="Y194" i="6"/>
  <c r="AH194" i="6"/>
  <c r="N194" i="6"/>
  <c r="K194" i="6"/>
  <c r="AA194" i="6"/>
  <c r="P194" i="6"/>
  <c r="AF194" i="6"/>
  <c r="AG194" i="6"/>
  <c r="M194" i="6"/>
  <c r="V194" i="6"/>
  <c r="O194" i="6"/>
  <c r="AE194" i="6"/>
  <c r="T194" i="6"/>
  <c r="AJ194" i="6"/>
  <c r="R194" i="6"/>
  <c r="U194" i="6"/>
  <c r="AD194" i="6"/>
  <c r="S194" i="6"/>
  <c r="AI194" i="6"/>
  <c r="X194" i="6"/>
  <c r="Q194" i="6"/>
  <c r="Z194" i="6"/>
  <c r="AC194" i="6"/>
  <c r="P376" i="6"/>
  <c r="AF376" i="6"/>
  <c r="U376" i="6"/>
  <c r="O376" i="6"/>
  <c r="Z376" i="6"/>
  <c r="AA376" i="6"/>
  <c r="V376" i="6"/>
  <c r="T376" i="6"/>
  <c r="AJ376" i="6"/>
  <c r="Y376" i="6"/>
  <c r="W376" i="6"/>
  <c r="AH376" i="6"/>
  <c r="AI376" i="6"/>
  <c r="X376" i="6"/>
  <c r="M376" i="6"/>
  <c r="AC376" i="6"/>
  <c r="AE376" i="6"/>
  <c r="K376" i="6"/>
  <c r="AD376" i="6"/>
  <c r="L376" i="6"/>
  <c r="AB376" i="6"/>
  <c r="Q376" i="6"/>
  <c r="AG376" i="6"/>
  <c r="R376" i="6"/>
  <c r="S376" i="6"/>
  <c r="N376" i="6"/>
  <c r="Z594" i="6"/>
  <c r="O594" i="6"/>
  <c r="AE594" i="6"/>
  <c r="T594" i="6"/>
  <c r="AJ594" i="6"/>
  <c r="Q594" i="6"/>
  <c r="N594" i="6"/>
  <c r="AD594" i="6"/>
  <c r="S594" i="6"/>
  <c r="AI594" i="6"/>
  <c r="X594" i="6"/>
  <c r="Y594" i="6"/>
  <c r="AG594" i="6"/>
  <c r="R594" i="6"/>
  <c r="AH594" i="6"/>
  <c r="W594" i="6"/>
  <c r="L594" i="6"/>
  <c r="AB594" i="6"/>
  <c r="M594" i="6"/>
  <c r="U594" i="6"/>
  <c r="V594" i="6"/>
  <c r="K594" i="6"/>
  <c r="AA594" i="6"/>
  <c r="P594" i="6"/>
  <c r="AF594" i="6"/>
  <c r="AC594" i="6"/>
  <c r="S363" i="6"/>
  <c r="AI363" i="6"/>
  <c r="X363" i="6"/>
  <c r="N363" i="6"/>
  <c r="Y363" i="6"/>
  <c r="AH363" i="6"/>
  <c r="W363" i="6"/>
  <c r="L363" i="6"/>
  <c r="AB363" i="6"/>
  <c r="V363" i="6"/>
  <c r="AG363" i="6"/>
  <c r="AC363" i="6"/>
  <c r="K363" i="6"/>
  <c r="AA363" i="6"/>
  <c r="P363" i="6"/>
  <c r="AF363" i="6"/>
  <c r="AD363" i="6"/>
  <c r="R363" i="6"/>
  <c r="M363" i="6"/>
  <c r="O363" i="6"/>
  <c r="AE363" i="6"/>
  <c r="T363" i="6"/>
  <c r="AJ363" i="6"/>
  <c r="Q363" i="6"/>
  <c r="Z363" i="6"/>
  <c r="U363" i="6"/>
  <c r="U696" i="6"/>
  <c r="N696" i="6"/>
  <c r="AD696" i="6"/>
  <c r="S696" i="6"/>
  <c r="AI696" i="6"/>
  <c r="T696" i="6"/>
  <c r="Y696" i="6"/>
  <c r="R696" i="6"/>
  <c r="AH696" i="6"/>
  <c r="W696" i="6"/>
  <c r="P696" i="6"/>
  <c r="AJ696" i="6"/>
  <c r="M696" i="6"/>
  <c r="AC696" i="6"/>
  <c r="V696" i="6"/>
  <c r="K696" i="6"/>
  <c r="AA696" i="6"/>
  <c r="AF696" i="6"/>
  <c r="X696" i="6"/>
  <c r="Q696" i="6"/>
  <c r="AG696" i="6"/>
  <c r="Z696" i="6"/>
  <c r="O696" i="6"/>
  <c r="AE696" i="6"/>
  <c r="L696" i="6"/>
  <c r="AB696" i="6"/>
  <c r="K19" i="6"/>
  <c r="AA19" i="6"/>
  <c r="P19" i="6"/>
  <c r="AF19" i="6"/>
  <c r="AG19" i="6"/>
  <c r="U19" i="6"/>
  <c r="AC19" i="6"/>
  <c r="O19" i="6"/>
  <c r="AE19" i="6"/>
  <c r="T19" i="6"/>
  <c r="AJ19" i="6"/>
  <c r="R19" i="6"/>
  <c r="V19" i="6"/>
  <c r="AD19" i="6"/>
  <c r="S19" i="6"/>
  <c r="AI19" i="6"/>
  <c r="X19" i="6"/>
  <c r="Q19" i="6"/>
  <c r="Z19" i="6"/>
  <c r="M19" i="6"/>
  <c r="W19" i="6"/>
  <c r="L19" i="6"/>
  <c r="AB19" i="6"/>
  <c r="Y19" i="6"/>
  <c r="AH19" i="6"/>
  <c r="N19" i="6"/>
  <c r="S563" i="6"/>
  <c r="AI563" i="6"/>
  <c r="X563" i="6"/>
  <c r="M563" i="6"/>
  <c r="AC563" i="6"/>
  <c r="Z563" i="6"/>
  <c r="W563" i="6"/>
  <c r="L563" i="6"/>
  <c r="AB563" i="6"/>
  <c r="Q563" i="6"/>
  <c r="AG563" i="6"/>
  <c r="R563" i="6"/>
  <c r="AA563" i="6"/>
  <c r="AF563" i="6"/>
  <c r="N563" i="6"/>
  <c r="P563" i="6"/>
  <c r="AH563" i="6"/>
  <c r="O563" i="6"/>
  <c r="Y563" i="6"/>
  <c r="AE563" i="6"/>
  <c r="AJ563" i="6"/>
  <c r="AD563" i="6"/>
  <c r="K563" i="6"/>
  <c r="U563" i="6"/>
  <c r="T563" i="6"/>
  <c r="V563" i="6"/>
  <c r="P61" i="6"/>
  <c r="AF61" i="6"/>
  <c r="U61" i="6"/>
  <c r="R61" i="6"/>
  <c r="S61" i="6"/>
  <c r="V61" i="6"/>
  <c r="O61" i="6"/>
  <c r="T61" i="6"/>
  <c r="AJ61" i="6"/>
  <c r="Y61" i="6"/>
  <c r="Z61" i="6"/>
  <c r="AA61" i="6"/>
  <c r="AD61" i="6"/>
  <c r="AB61" i="6"/>
  <c r="K61" i="6"/>
  <c r="X61" i="6"/>
  <c r="M61" i="6"/>
  <c r="AC61" i="6"/>
  <c r="AH61" i="6"/>
  <c r="AI61" i="6"/>
  <c r="W61" i="6"/>
  <c r="L61" i="6"/>
  <c r="Q61" i="6"/>
  <c r="AG61" i="6"/>
  <c r="N61" i="6"/>
  <c r="AE61" i="6"/>
  <c r="L483" i="6"/>
  <c r="AB483" i="6"/>
  <c r="Q483" i="6"/>
  <c r="AG483" i="6"/>
  <c r="Z483" i="6"/>
  <c r="AE483" i="6"/>
  <c r="K483" i="6"/>
  <c r="P483" i="6"/>
  <c r="AF483" i="6"/>
  <c r="U483" i="6"/>
  <c r="N483" i="6"/>
  <c r="AD483" i="6"/>
  <c r="S483" i="6"/>
  <c r="AA483" i="6"/>
  <c r="T483" i="6"/>
  <c r="AJ483" i="6"/>
  <c r="Y483" i="6"/>
  <c r="R483" i="6"/>
  <c r="AH483" i="6"/>
  <c r="AI483" i="6"/>
  <c r="X483" i="6"/>
  <c r="M483" i="6"/>
  <c r="AC483" i="6"/>
  <c r="V483" i="6"/>
  <c r="O483" i="6"/>
  <c r="W483" i="6"/>
  <c r="N343" i="6"/>
  <c r="AD343" i="6"/>
  <c r="S343" i="6"/>
  <c r="AI343" i="6"/>
  <c r="AJ343" i="6"/>
  <c r="P343" i="6"/>
  <c r="Y343" i="6"/>
  <c r="R343" i="6"/>
  <c r="AH343" i="6"/>
  <c r="W343" i="6"/>
  <c r="L343" i="6"/>
  <c r="M343" i="6"/>
  <c r="X343" i="6"/>
  <c r="AG343" i="6"/>
  <c r="V343" i="6"/>
  <c r="K343" i="6"/>
  <c r="AA343" i="6"/>
  <c r="T343" i="6"/>
  <c r="U343" i="6"/>
  <c r="AF343" i="6"/>
  <c r="Z343" i="6"/>
  <c r="O343" i="6"/>
  <c r="AE343" i="6"/>
  <c r="AB343" i="6"/>
  <c r="AC343" i="6"/>
  <c r="Q343" i="6"/>
  <c r="L479" i="6"/>
  <c r="AB479" i="6"/>
  <c r="Q479" i="6"/>
  <c r="AG479" i="6"/>
  <c r="Z479" i="6"/>
  <c r="AA479" i="6"/>
  <c r="AI479" i="6"/>
  <c r="P479" i="6"/>
  <c r="AF479" i="6"/>
  <c r="U479" i="6"/>
  <c r="N479" i="6"/>
  <c r="AD479" i="6"/>
  <c r="O479" i="6"/>
  <c r="W479" i="6"/>
  <c r="T479" i="6"/>
  <c r="AJ479" i="6"/>
  <c r="Y479" i="6"/>
  <c r="R479" i="6"/>
  <c r="AH479" i="6"/>
  <c r="AE479" i="6"/>
  <c r="X479" i="6"/>
  <c r="M479" i="6"/>
  <c r="AC479" i="6"/>
  <c r="V479" i="6"/>
  <c r="K479" i="6"/>
  <c r="S479" i="6"/>
  <c r="S706" i="6"/>
  <c r="AI706" i="6"/>
  <c r="X706" i="6"/>
  <c r="M706" i="6"/>
  <c r="AC706" i="6"/>
  <c r="Z706" i="6"/>
  <c r="W706" i="6"/>
  <c r="L706" i="6"/>
  <c r="AB706" i="6"/>
  <c r="Q706" i="6"/>
  <c r="AG706" i="6"/>
  <c r="AD706" i="6"/>
  <c r="K706" i="6"/>
  <c r="AA706" i="6"/>
  <c r="P706" i="6"/>
  <c r="AF706" i="6"/>
  <c r="U706" i="6"/>
  <c r="R706" i="6"/>
  <c r="V706" i="6"/>
  <c r="O706" i="6"/>
  <c r="AE706" i="6"/>
  <c r="T706" i="6"/>
  <c r="AJ706" i="6"/>
  <c r="Y706" i="6"/>
  <c r="AH706" i="6"/>
  <c r="N706" i="6"/>
  <c r="S587" i="6"/>
  <c r="AI587" i="6"/>
  <c r="X587" i="6"/>
  <c r="M587" i="6"/>
  <c r="AC587" i="6"/>
  <c r="N587" i="6"/>
  <c r="W587" i="6"/>
  <c r="L587" i="6"/>
  <c r="AB587" i="6"/>
  <c r="Q587" i="6"/>
  <c r="AG587" i="6"/>
  <c r="AD587" i="6"/>
  <c r="K587" i="6"/>
  <c r="AA587" i="6"/>
  <c r="P587" i="6"/>
  <c r="AF587" i="6"/>
  <c r="U587" i="6"/>
  <c r="V587" i="6"/>
  <c r="R587" i="6"/>
  <c r="O587" i="6"/>
  <c r="AE587" i="6"/>
  <c r="T587" i="6"/>
  <c r="AJ587" i="6"/>
  <c r="Y587" i="6"/>
  <c r="Z587" i="6"/>
  <c r="AH587" i="6"/>
  <c r="T755" i="6"/>
  <c r="AJ755" i="6"/>
  <c r="Y755" i="6"/>
  <c r="R755" i="6"/>
  <c r="AH755" i="6"/>
  <c r="AI755" i="6"/>
  <c r="X755" i="6"/>
  <c r="M755" i="6"/>
  <c r="AC755" i="6"/>
  <c r="V755" i="6"/>
  <c r="W755" i="6"/>
  <c r="O755" i="6"/>
  <c r="L755" i="6"/>
  <c r="AB755" i="6"/>
  <c r="Q755" i="6"/>
  <c r="AG755" i="6"/>
  <c r="Z755" i="6"/>
  <c r="K755" i="6"/>
  <c r="AE755" i="6"/>
  <c r="P755" i="6"/>
  <c r="AF755" i="6"/>
  <c r="U755" i="6"/>
  <c r="N755" i="6"/>
  <c r="AD755" i="6"/>
  <c r="AA755" i="6"/>
  <c r="S755" i="6"/>
  <c r="T236" i="6"/>
  <c r="AJ236" i="6"/>
  <c r="AC236" i="6"/>
  <c r="Y236" i="6"/>
  <c r="AE236" i="6"/>
  <c r="Z236" i="6"/>
  <c r="X236" i="6"/>
  <c r="M236" i="6"/>
  <c r="AH236" i="6"/>
  <c r="AD236" i="6"/>
  <c r="K236" i="6"/>
  <c r="AA236" i="6"/>
  <c r="L236" i="6"/>
  <c r="AB236" i="6"/>
  <c r="R236" i="6"/>
  <c r="N236" i="6"/>
  <c r="AI236" i="6"/>
  <c r="V236" i="6"/>
  <c r="O236" i="6"/>
  <c r="P236" i="6"/>
  <c r="AF236" i="6"/>
  <c r="W236" i="6"/>
  <c r="S236" i="6"/>
  <c r="U236" i="6"/>
  <c r="AG236" i="6"/>
  <c r="Q236" i="6"/>
  <c r="S675" i="6"/>
  <c r="AI675" i="6"/>
  <c r="X675" i="6"/>
  <c r="M675" i="6"/>
  <c r="AC675" i="6"/>
  <c r="R675" i="6"/>
  <c r="W675" i="6"/>
  <c r="L675" i="6"/>
  <c r="AB675" i="6"/>
  <c r="Q675" i="6"/>
  <c r="AG675" i="6"/>
  <c r="AH675" i="6"/>
  <c r="K675" i="6"/>
  <c r="AA675" i="6"/>
  <c r="P675" i="6"/>
  <c r="AF675" i="6"/>
  <c r="U675" i="6"/>
  <c r="N675" i="6"/>
  <c r="V675" i="6"/>
  <c r="O675" i="6"/>
  <c r="AE675" i="6"/>
  <c r="T675" i="6"/>
  <c r="AJ675" i="6"/>
  <c r="Y675" i="6"/>
  <c r="AD675" i="6"/>
  <c r="Z675" i="6"/>
  <c r="U589" i="6"/>
  <c r="N589" i="6"/>
  <c r="AD589" i="6"/>
  <c r="S589" i="6"/>
  <c r="AI589" i="6"/>
  <c r="AJ589" i="6"/>
  <c r="Y589" i="6"/>
  <c r="R589" i="6"/>
  <c r="AH589" i="6"/>
  <c r="W589" i="6"/>
  <c r="P589" i="6"/>
  <c r="X589" i="6"/>
  <c r="M589" i="6"/>
  <c r="AC589" i="6"/>
  <c r="V589" i="6"/>
  <c r="K589" i="6"/>
  <c r="AA589" i="6"/>
  <c r="AF589" i="6"/>
  <c r="AB589" i="6"/>
  <c r="Q589" i="6"/>
  <c r="AG589" i="6"/>
  <c r="Z589" i="6"/>
  <c r="O589" i="6"/>
  <c r="AE589" i="6"/>
  <c r="T589" i="6"/>
  <c r="L589" i="6"/>
  <c r="L596" i="6"/>
  <c r="AB596" i="6"/>
  <c r="Q596" i="6"/>
  <c r="AG596" i="6"/>
  <c r="Z596" i="6"/>
  <c r="AI596" i="6"/>
  <c r="AE596" i="6"/>
  <c r="P596" i="6"/>
  <c r="AF596" i="6"/>
  <c r="U596" i="6"/>
  <c r="N596" i="6"/>
  <c r="AD596" i="6"/>
  <c r="W596" i="6"/>
  <c r="O596" i="6"/>
  <c r="T596" i="6"/>
  <c r="AJ596" i="6"/>
  <c r="Y596" i="6"/>
  <c r="R596" i="6"/>
  <c r="AH596" i="6"/>
  <c r="K596" i="6"/>
  <c r="X596" i="6"/>
  <c r="M596" i="6"/>
  <c r="AC596" i="6"/>
  <c r="V596" i="6"/>
  <c r="S596" i="6"/>
  <c r="AA596" i="6"/>
  <c r="T120" i="6"/>
  <c r="AJ120" i="6"/>
  <c r="Y120" i="6"/>
  <c r="V120" i="6"/>
  <c r="AE120" i="6"/>
  <c r="K120" i="6"/>
  <c r="X120" i="6"/>
  <c r="M120" i="6"/>
  <c r="AC120" i="6"/>
  <c r="AD120" i="6"/>
  <c r="R120" i="6"/>
  <c r="S120" i="6"/>
  <c r="L120" i="6"/>
  <c r="AB120" i="6"/>
  <c r="Q120" i="6"/>
  <c r="AG120" i="6"/>
  <c r="O120" i="6"/>
  <c r="Z120" i="6"/>
  <c r="AA120" i="6"/>
  <c r="P120" i="6"/>
  <c r="AF120" i="6"/>
  <c r="U120" i="6"/>
  <c r="N120" i="6"/>
  <c r="W120" i="6"/>
  <c r="AH120" i="6"/>
  <c r="AI120" i="6"/>
  <c r="L524" i="6"/>
  <c r="AB524" i="6"/>
  <c r="Q524" i="6"/>
  <c r="AG524" i="6"/>
  <c r="Z524" i="6"/>
  <c r="AA524" i="6"/>
  <c r="AI524" i="6"/>
  <c r="P524" i="6"/>
  <c r="AF524" i="6"/>
  <c r="U524" i="6"/>
  <c r="N524" i="6"/>
  <c r="AD524" i="6"/>
  <c r="O524" i="6"/>
  <c r="W524" i="6"/>
  <c r="T524" i="6"/>
  <c r="AJ524" i="6"/>
  <c r="Y524" i="6"/>
  <c r="R524" i="6"/>
  <c r="AH524" i="6"/>
  <c r="AE524" i="6"/>
  <c r="X524" i="6"/>
  <c r="M524" i="6"/>
  <c r="AC524" i="6"/>
  <c r="V524" i="6"/>
  <c r="K524" i="6"/>
  <c r="S524" i="6"/>
  <c r="S340" i="6"/>
  <c r="AI340" i="6"/>
  <c r="X340" i="6"/>
  <c r="M340" i="6"/>
  <c r="V340" i="6"/>
  <c r="AG340" i="6"/>
  <c r="W340" i="6"/>
  <c r="L340" i="6"/>
  <c r="AB340" i="6"/>
  <c r="U340" i="6"/>
  <c r="AD340" i="6"/>
  <c r="R340" i="6"/>
  <c r="K340" i="6"/>
  <c r="AA340" i="6"/>
  <c r="P340" i="6"/>
  <c r="AF340" i="6"/>
  <c r="AC340" i="6"/>
  <c r="Q340" i="6"/>
  <c r="Z340" i="6"/>
  <c r="O340" i="6"/>
  <c r="AE340" i="6"/>
  <c r="T340" i="6"/>
  <c r="AJ340" i="6"/>
  <c r="N340" i="6"/>
  <c r="Y340" i="6"/>
  <c r="AH340" i="6"/>
  <c r="K727" i="6"/>
  <c r="AA727" i="6"/>
  <c r="P727" i="6"/>
  <c r="AF727" i="6"/>
  <c r="U727" i="6"/>
  <c r="V727" i="6"/>
  <c r="R727" i="6"/>
  <c r="O727" i="6"/>
  <c r="AE727" i="6"/>
  <c r="T727" i="6"/>
  <c r="AJ727" i="6"/>
  <c r="Y727" i="6"/>
  <c r="Z727" i="6"/>
  <c r="AH727" i="6"/>
  <c r="S727" i="6"/>
  <c r="AI727" i="6"/>
  <c r="X727" i="6"/>
  <c r="M727" i="6"/>
  <c r="AC727" i="6"/>
  <c r="N727" i="6"/>
  <c r="W727" i="6"/>
  <c r="L727" i="6"/>
  <c r="AB727" i="6"/>
  <c r="Q727" i="6"/>
  <c r="AG727" i="6"/>
  <c r="AD727" i="6"/>
  <c r="M260" i="6"/>
  <c r="AC260" i="6"/>
  <c r="V260" i="6"/>
  <c r="K260" i="6"/>
  <c r="L260" i="6"/>
  <c r="W260" i="6"/>
  <c r="P260" i="6"/>
  <c r="Q260" i="6"/>
  <c r="AG260" i="6"/>
  <c r="Z260" i="6"/>
  <c r="S260" i="6"/>
  <c r="T260" i="6"/>
  <c r="X260" i="6"/>
  <c r="AF260" i="6"/>
  <c r="U260" i="6"/>
  <c r="N260" i="6"/>
  <c r="AD260" i="6"/>
  <c r="AA260" i="6"/>
  <c r="AB260" i="6"/>
  <c r="O260" i="6"/>
  <c r="Y260" i="6"/>
  <c r="R260" i="6"/>
  <c r="AH260" i="6"/>
  <c r="AI260" i="6"/>
  <c r="AJ260" i="6"/>
  <c r="AE260" i="6"/>
  <c r="N355" i="6"/>
  <c r="AD355" i="6"/>
  <c r="S355" i="6"/>
  <c r="AI355" i="6"/>
  <c r="Q355" i="6"/>
  <c r="T355" i="6"/>
  <c r="U355" i="6"/>
  <c r="R355" i="6"/>
  <c r="AH355" i="6"/>
  <c r="W355" i="6"/>
  <c r="P355" i="6"/>
  <c r="Y355" i="6"/>
  <c r="AB355" i="6"/>
  <c r="AC355" i="6"/>
  <c r="V355" i="6"/>
  <c r="K355" i="6"/>
  <c r="AA355" i="6"/>
  <c r="X355" i="6"/>
  <c r="AG355" i="6"/>
  <c r="AJ355" i="6"/>
  <c r="Z355" i="6"/>
  <c r="O355" i="6"/>
  <c r="AE355" i="6"/>
  <c r="AF355" i="6"/>
  <c r="L355" i="6"/>
  <c r="M355" i="6"/>
  <c r="S379" i="6"/>
  <c r="AI379" i="6"/>
  <c r="X379" i="6"/>
  <c r="N379" i="6"/>
  <c r="Y379" i="6"/>
  <c r="AH379" i="6"/>
  <c r="W379" i="6"/>
  <c r="L379" i="6"/>
  <c r="AB379" i="6"/>
  <c r="V379" i="6"/>
  <c r="AG379" i="6"/>
  <c r="M379" i="6"/>
  <c r="K379" i="6"/>
  <c r="AA379" i="6"/>
  <c r="P379" i="6"/>
  <c r="AF379" i="6"/>
  <c r="AD379" i="6"/>
  <c r="R379" i="6"/>
  <c r="U379" i="6"/>
  <c r="O379" i="6"/>
  <c r="AE379" i="6"/>
  <c r="T379" i="6"/>
  <c r="AJ379" i="6"/>
  <c r="Q379" i="6"/>
  <c r="Z379" i="6"/>
  <c r="AC379" i="6"/>
  <c r="V169" i="6"/>
  <c r="K169" i="6"/>
  <c r="AA169" i="6"/>
  <c r="T169" i="6"/>
  <c r="U169" i="6"/>
  <c r="AF169" i="6"/>
  <c r="Z169" i="6"/>
  <c r="O169" i="6"/>
  <c r="AE169" i="6"/>
  <c r="AB169" i="6"/>
  <c r="AC169" i="6"/>
  <c r="Q169" i="6"/>
  <c r="N169" i="6"/>
  <c r="AD169" i="6"/>
  <c r="S169" i="6"/>
  <c r="AI169" i="6"/>
  <c r="AJ169" i="6"/>
  <c r="P169" i="6"/>
  <c r="Y169" i="6"/>
  <c r="R169" i="6"/>
  <c r="AH169" i="6"/>
  <c r="W169" i="6"/>
  <c r="L169" i="6"/>
  <c r="M169" i="6"/>
  <c r="X169" i="6"/>
  <c r="AG169" i="6"/>
  <c r="U605" i="6"/>
  <c r="N605" i="6"/>
  <c r="AD605" i="6"/>
  <c r="S605" i="6"/>
  <c r="AI605" i="6"/>
  <c r="AJ605" i="6"/>
  <c r="Y605" i="6"/>
  <c r="R605" i="6"/>
  <c r="AH605" i="6"/>
  <c r="W605" i="6"/>
  <c r="P605" i="6"/>
  <c r="X605" i="6"/>
  <c r="M605" i="6"/>
  <c r="AC605" i="6"/>
  <c r="V605" i="6"/>
  <c r="K605" i="6"/>
  <c r="AA605" i="6"/>
  <c r="AF605" i="6"/>
  <c r="L605" i="6"/>
  <c r="Q605" i="6"/>
  <c r="AG605" i="6"/>
  <c r="Z605" i="6"/>
  <c r="O605" i="6"/>
  <c r="AE605" i="6"/>
  <c r="T605" i="6"/>
  <c r="AB605" i="6"/>
  <c r="U377" i="6"/>
  <c r="N377" i="6"/>
  <c r="AD377" i="6"/>
  <c r="AB377" i="6"/>
  <c r="AE377" i="6"/>
  <c r="AI377" i="6"/>
  <c r="Y377" i="6"/>
  <c r="R377" i="6"/>
  <c r="AH377" i="6"/>
  <c r="AJ377" i="6"/>
  <c r="P377" i="6"/>
  <c r="K377" i="6"/>
  <c r="M377" i="6"/>
  <c r="AC377" i="6"/>
  <c r="V377" i="6"/>
  <c r="L377" i="6"/>
  <c r="O377" i="6"/>
  <c r="X377" i="6"/>
  <c r="S377" i="6"/>
  <c r="Q377" i="6"/>
  <c r="AG377" i="6"/>
  <c r="Z377" i="6"/>
  <c r="T377" i="6"/>
  <c r="W377" i="6"/>
  <c r="AF377" i="6"/>
  <c r="AA377" i="6"/>
  <c r="K151" i="6"/>
  <c r="AA151" i="6"/>
  <c r="Q151" i="6"/>
  <c r="M151" i="6"/>
  <c r="N151" i="6"/>
  <c r="AJ151" i="6"/>
  <c r="AF151" i="6"/>
  <c r="O151" i="6"/>
  <c r="AE151" i="6"/>
  <c r="V151" i="6"/>
  <c r="R151" i="6"/>
  <c r="T151" i="6"/>
  <c r="P151" i="6"/>
  <c r="AH151" i="6"/>
  <c r="S151" i="6"/>
  <c r="AI151" i="6"/>
  <c r="AB151" i="6"/>
  <c r="X151" i="6"/>
  <c r="Y151" i="6"/>
  <c r="U151" i="6"/>
  <c r="W151" i="6"/>
  <c r="L151" i="6"/>
  <c r="AG151" i="6"/>
  <c r="AC151" i="6"/>
  <c r="AD151" i="6"/>
  <c r="Z151" i="6"/>
  <c r="L435" i="6"/>
  <c r="AB435" i="6"/>
  <c r="Q435" i="6"/>
  <c r="AG435" i="6"/>
  <c r="Z435" i="6"/>
  <c r="AE435" i="6"/>
  <c r="K435" i="6"/>
  <c r="P435" i="6"/>
  <c r="AF435" i="6"/>
  <c r="U435" i="6"/>
  <c r="N435" i="6"/>
  <c r="AD435" i="6"/>
  <c r="S435" i="6"/>
  <c r="AA435" i="6"/>
  <c r="T435" i="6"/>
  <c r="AJ435" i="6"/>
  <c r="Y435" i="6"/>
  <c r="R435" i="6"/>
  <c r="AH435" i="6"/>
  <c r="AI435" i="6"/>
  <c r="X435" i="6"/>
  <c r="M435" i="6"/>
  <c r="AC435" i="6"/>
  <c r="V435" i="6"/>
  <c r="O435" i="6"/>
  <c r="W435" i="6"/>
  <c r="U338" i="6"/>
  <c r="N338" i="6"/>
  <c r="AD338" i="6"/>
  <c r="AA338" i="6"/>
  <c r="AB338" i="6"/>
  <c r="AE338" i="6"/>
  <c r="Y338" i="6"/>
  <c r="R338" i="6"/>
  <c r="AH338" i="6"/>
  <c r="AI338" i="6"/>
  <c r="AJ338" i="6"/>
  <c r="P338" i="6"/>
  <c r="M338" i="6"/>
  <c r="AC338" i="6"/>
  <c r="V338" i="6"/>
  <c r="K338" i="6"/>
  <c r="L338" i="6"/>
  <c r="O338" i="6"/>
  <c r="X338" i="6"/>
  <c r="Q338" i="6"/>
  <c r="AG338" i="6"/>
  <c r="Z338" i="6"/>
  <c r="S338" i="6"/>
  <c r="T338" i="6"/>
  <c r="W338" i="6"/>
  <c r="AF338" i="6"/>
  <c r="L243" i="6"/>
  <c r="AB243" i="6"/>
  <c r="Q243" i="6"/>
  <c r="AG243" i="6"/>
  <c r="O243" i="6"/>
  <c r="AH243" i="6"/>
  <c r="K243" i="6"/>
  <c r="P243" i="6"/>
  <c r="AF243" i="6"/>
  <c r="U243" i="6"/>
  <c r="N243" i="6"/>
  <c r="W243" i="6"/>
  <c r="S243" i="6"/>
  <c r="AA243" i="6"/>
  <c r="T243" i="6"/>
  <c r="AJ243" i="6"/>
  <c r="Y243" i="6"/>
  <c r="V243" i="6"/>
  <c r="AE243" i="6"/>
  <c r="AI243" i="6"/>
  <c r="X243" i="6"/>
  <c r="M243" i="6"/>
  <c r="AC243" i="6"/>
  <c r="AD243" i="6"/>
  <c r="R243" i="6"/>
  <c r="Z243" i="6"/>
  <c r="K619" i="6"/>
  <c r="AA619" i="6"/>
  <c r="P619" i="6"/>
  <c r="AF619" i="6"/>
  <c r="U619" i="6"/>
  <c r="V619" i="6"/>
  <c r="R619" i="6"/>
  <c r="O619" i="6"/>
  <c r="AE619" i="6"/>
  <c r="T619" i="6"/>
  <c r="AJ619" i="6"/>
  <c r="Y619" i="6"/>
  <c r="Z619" i="6"/>
  <c r="AH619" i="6"/>
  <c r="S619" i="6"/>
  <c r="AI619" i="6"/>
  <c r="X619" i="6"/>
  <c r="M619" i="6"/>
  <c r="AC619" i="6"/>
  <c r="N619" i="6"/>
  <c r="W619" i="6"/>
  <c r="L619" i="6"/>
  <c r="AB619" i="6"/>
  <c r="Q619" i="6"/>
  <c r="AG619" i="6"/>
  <c r="AD619" i="6"/>
  <c r="N433" i="6"/>
  <c r="AD433" i="6"/>
  <c r="S433" i="6"/>
  <c r="AI433" i="6"/>
  <c r="X433" i="6"/>
  <c r="U433" i="6"/>
  <c r="Q433" i="6"/>
  <c r="R433" i="6"/>
  <c r="AH433" i="6"/>
  <c r="W433" i="6"/>
  <c r="L433" i="6"/>
  <c r="AB433" i="6"/>
  <c r="Y433" i="6"/>
  <c r="AG433" i="6"/>
  <c r="V433" i="6"/>
  <c r="K433" i="6"/>
  <c r="AA433" i="6"/>
  <c r="P433" i="6"/>
  <c r="AF433" i="6"/>
  <c r="M433" i="6"/>
  <c r="Z433" i="6"/>
  <c r="O433" i="6"/>
  <c r="AE433" i="6"/>
  <c r="T433" i="6"/>
  <c r="AJ433" i="6"/>
  <c r="AC433" i="6"/>
  <c r="L301" i="6"/>
  <c r="AB301" i="6"/>
  <c r="Q301" i="6"/>
  <c r="AG301" i="6"/>
  <c r="K301" i="6"/>
  <c r="N301" i="6"/>
  <c r="W301" i="6"/>
  <c r="P301" i="6"/>
  <c r="AF301" i="6"/>
  <c r="U301" i="6"/>
  <c r="R301" i="6"/>
  <c r="S301" i="6"/>
  <c r="V301" i="6"/>
  <c r="AE301" i="6"/>
  <c r="T301" i="6"/>
  <c r="AJ301" i="6"/>
  <c r="Y301" i="6"/>
  <c r="Z301" i="6"/>
  <c r="AA301" i="6"/>
  <c r="AD301" i="6"/>
  <c r="X301" i="6"/>
  <c r="M301" i="6"/>
  <c r="AC301" i="6"/>
  <c r="AH301" i="6"/>
  <c r="AI301" i="6"/>
  <c r="O301" i="6"/>
  <c r="K262" i="6"/>
  <c r="AA262" i="6"/>
  <c r="P262" i="6"/>
  <c r="AF262" i="6"/>
  <c r="AC262" i="6"/>
  <c r="Q262" i="6"/>
  <c r="Y262" i="6"/>
  <c r="O262" i="6"/>
  <c r="AE262" i="6"/>
  <c r="T262" i="6"/>
  <c r="AJ262" i="6"/>
  <c r="N262" i="6"/>
  <c r="AG262" i="6"/>
  <c r="Z262" i="6"/>
  <c r="S262" i="6"/>
  <c r="AI262" i="6"/>
  <c r="X262" i="6"/>
  <c r="M262" i="6"/>
  <c r="V262" i="6"/>
  <c r="R262" i="6"/>
  <c r="W262" i="6"/>
  <c r="L262" i="6"/>
  <c r="AB262" i="6"/>
  <c r="U262" i="6"/>
  <c r="AD262" i="6"/>
  <c r="AH262" i="6"/>
  <c r="M110" i="6"/>
  <c r="AC110" i="6"/>
  <c r="Z110" i="6"/>
  <c r="P110" i="6"/>
  <c r="R110" i="6"/>
  <c r="L110" i="6"/>
  <c r="X110" i="6"/>
  <c r="Q110" i="6"/>
  <c r="AG110" i="6"/>
  <c r="AE110" i="6"/>
  <c r="V110" i="6"/>
  <c r="AB110" i="6"/>
  <c r="W110" i="6"/>
  <c r="AI110" i="6"/>
  <c r="U110" i="6"/>
  <c r="O110" i="6"/>
  <c r="AJ110" i="6"/>
  <c r="AA110" i="6"/>
  <c r="S110" i="6"/>
  <c r="AH110" i="6"/>
  <c r="Y110" i="6"/>
  <c r="T110" i="6"/>
  <c r="K110" i="6"/>
  <c r="AF110" i="6"/>
  <c r="AD110" i="6"/>
  <c r="N110" i="6"/>
  <c r="M180" i="6"/>
  <c r="AC180" i="6"/>
  <c r="V180" i="6"/>
  <c r="K180" i="6"/>
  <c r="L180" i="6"/>
  <c r="O180" i="6"/>
  <c r="X180" i="6"/>
  <c r="Q180" i="6"/>
  <c r="AG180" i="6"/>
  <c r="Z180" i="6"/>
  <c r="S180" i="6"/>
  <c r="T180" i="6"/>
  <c r="W180" i="6"/>
  <c r="AF180" i="6"/>
  <c r="U180" i="6"/>
  <c r="N180" i="6"/>
  <c r="AD180" i="6"/>
  <c r="AA180" i="6"/>
  <c r="AB180" i="6"/>
  <c r="AE180" i="6"/>
  <c r="Y180" i="6"/>
  <c r="R180" i="6"/>
  <c r="AH180" i="6"/>
  <c r="AI180" i="6"/>
  <c r="AJ180" i="6"/>
  <c r="P180" i="6"/>
  <c r="L230" i="6"/>
  <c r="AB230" i="6"/>
  <c r="R230" i="6"/>
  <c r="AH230" i="6"/>
  <c r="AI230" i="6"/>
  <c r="O230" i="6"/>
  <c r="Y230" i="6"/>
  <c r="AJ230" i="6"/>
  <c r="U230" i="6"/>
  <c r="P230" i="6"/>
  <c r="AF230" i="6"/>
  <c r="V230" i="6"/>
  <c r="K230" i="6"/>
  <c r="M230" i="6"/>
  <c r="W230" i="6"/>
  <c r="AG230" i="6"/>
  <c r="T230" i="6"/>
  <c r="Z230" i="6"/>
  <c r="S230" i="6"/>
  <c r="AE230" i="6"/>
  <c r="AA230" i="6"/>
  <c r="N230" i="6"/>
  <c r="X230" i="6"/>
  <c r="AC230" i="6"/>
  <c r="Q230" i="6"/>
  <c r="AD230" i="6"/>
  <c r="Y424" i="6"/>
  <c r="R424" i="6"/>
  <c r="AH424" i="6"/>
  <c r="W424" i="6"/>
  <c r="X424" i="6"/>
  <c r="AF424" i="6"/>
  <c r="M424" i="6"/>
  <c r="AC424" i="6"/>
  <c r="V424" i="6"/>
  <c r="K424" i="6"/>
  <c r="AA424" i="6"/>
  <c r="L424" i="6"/>
  <c r="T424" i="6"/>
  <c r="AD424" i="6"/>
  <c r="AI424" i="6"/>
  <c r="Q424" i="6"/>
  <c r="AG424" i="6"/>
  <c r="Z424" i="6"/>
  <c r="O424" i="6"/>
  <c r="AE424" i="6"/>
  <c r="AB424" i="6"/>
  <c r="AJ424" i="6"/>
  <c r="U424" i="6"/>
  <c r="N424" i="6"/>
  <c r="S424" i="6"/>
  <c r="P424" i="6"/>
  <c r="V150" i="6"/>
  <c r="K150" i="6"/>
  <c r="AA150" i="6"/>
  <c r="AG150" i="6"/>
  <c r="AI150" i="6"/>
  <c r="AJ150" i="6"/>
  <c r="Z150" i="6"/>
  <c r="O150" i="6"/>
  <c r="L150" i="6"/>
  <c r="M150" i="6"/>
  <c r="P150" i="6"/>
  <c r="Q150" i="6"/>
  <c r="N150" i="6"/>
  <c r="AD150" i="6"/>
  <c r="S150" i="6"/>
  <c r="T150" i="6"/>
  <c r="U150" i="6"/>
  <c r="X150" i="6"/>
  <c r="Y150" i="6"/>
  <c r="R150" i="6"/>
  <c r="AH150" i="6"/>
  <c r="W150" i="6"/>
  <c r="AB150" i="6"/>
  <c r="AC150" i="6"/>
  <c r="AE150" i="6"/>
  <c r="AF150" i="6"/>
  <c r="S710" i="6"/>
  <c r="AI710" i="6"/>
  <c r="X710" i="6"/>
  <c r="M710" i="6"/>
  <c r="AC710" i="6"/>
  <c r="AD710" i="6"/>
  <c r="W710" i="6"/>
  <c r="L710" i="6"/>
  <c r="AB710" i="6"/>
  <c r="Q710" i="6"/>
  <c r="AG710" i="6"/>
  <c r="R710" i="6"/>
  <c r="K710" i="6"/>
  <c r="AA710" i="6"/>
  <c r="P710" i="6"/>
  <c r="AF710" i="6"/>
  <c r="U710" i="6"/>
  <c r="V710" i="6"/>
  <c r="Z710" i="6"/>
  <c r="O710" i="6"/>
  <c r="AE710" i="6"/>
  <c r="T710" i="6"/>
  <c r="AJ710" i="6"/>
  <c r="Y710" i="6"/>
  <c r="N710" i="6"/>
  <c r="AH710" i="6"/>
  <c r="V63" i="6"/>
  <c r="K63" i="6"/>
  <c r="AA63" i="6"/>
  <c r="T63" i="6"/>
  <c r="U63" i="6"/>
  <c r="AF63" i="6"/>
  <c r="Z63" i="6"/>
  <c r="O63" i="6"/>
  <c r="AE63" i="6"/>
  <c r="AB63" i="6"/>
  <c r="AC63" i="6"/>
  <c r="AG63" i="6"/>
  <c r="N63" i="6"/>
  <c r="AD63" i="6"/>
  <c r="S63" i="6"/>
  <c r="AI63" i="6"/>
  <c r="AJ63" i="6"/>
  <c r="P63" i="6"/>
  <c r="Q63" i="6"/>
  <c r="R63" i="6"/>
  <c r="AH63" i="6"/>
  <c r="W63" i="6"/>
  <c r="L63" i="6"/>
  <c r="M63" i="6"/>
  <c r="X63" i="6"/>
  <c r="Y63" i="6"/>
  <c r="V45" i="6"/>
  <c r="K45" i="6"/>
  <c r="AA45" i="6"/>
  <c r="X45" i="6"/>
  <c r="AG45" i="6"/>
  <c r="L45" i="6"/>
  <c r="Z45" i="6"/>
  <c r="O45" i="6"/>
  <c r="AE45" i="6"/>
  <c r="AF45" i="6"/>
  <c r="T45" i="6"/>
  <c r="AB45" i="6"/>
  <c r="N45" i="6"/>
  <c r="AD45" i="6"/>
  <c r="S45" i="6"/>
  <c r="AI45" i="6"/>
  <c r="Q45" i="6"/>
  <c r="AJ45" i="6"/>
  <c r="M45" i="6"/>
  <c r="R45" i="6"/>
  <c r="AH45" i="6"/>
  <c r="W45" i="6"/>
  <c r="P45" i="6"/>
  <c r="Y45" i="6"/>
  <c r="U45" i="6"/>
  <c r="AC45" i="6"/>
  <c r="S108" i="6"/>
  <c r="AI108" i="6"/>
  <c r="X108" i="6"/>
  <c r="N108" i="6"/>
  <c r="Y108" i="6"/>
  <c r="AC108" i="6"/>
  <c r="W108" i="6"/>
  <c r="L108" i="6"/>
  <c r="AB108" i="6"/>
  <c r="V108" i="6"/>
  <c r="AG108" i="6"/>
  <c r="R108" i="6"/>
  <c r="K108" i="6"/>
  <c r="AA108" i="6"/>
  <c r="P108" i="6"/>
  <c r="AF108" i="6"/>
  <c r="AD108" i="6"/>
  <c r="Z108" i="6"/>
  <c r="AH108" i="6"/>
  <c r="O108" i="6"/>
  <c r="AE108" i="6"/>
  <c r="T108" i="6"/>
  <c r="AJ108" i="6"/>
  <c r="Q108" i="6"/>
  <c r="M108" i="6"/>
  <c r="U108" i="6"/>
  <c r="K422" i="6"/>
  <c r="AA422" i="6"/>
  <c r="P422" i="6"/>
  <c r="AF422" i="6"/>
  <c r="U422" i="6"/>
  <c r="N422" i="6"/>
  <c r="V422" i="6"/>
  <c r="O422" i="6"/>
  <c r="AE422" i="6"/>
  <c r="T422" i="6"/>
  <c r="AJ422" i="6"/>
  <c r="Y422" i="6"/>
  <c r="AD422" i="6"/>
  <c r="Z422" i="6"/>
  <c r="S422" i="6"/>
  <c r="AI422" i="6"/>
  <c r="X422" i="6"/>
  <c r="M422" i="6"/>
  <c r="AC422" i="6"/>
  <c r="R422" i="6"/>
  <c r="W422" i="6"/>
  <c r="L422" i="6"/>
  <c r="AB422" i="6"/>
  <c r="Q422" i="6"/>
  <c r="AG422" i="6"/>
  <c r="AH422" i="6"/>
  <c r="S174" i="6"/>
  <c r="AI174" i="6"/>
  <c r="X174" i="6"/>
  <c r="M174" i="6"/>
  <c r="V174" i="6"/>
  <c r="AG174" i="6"/>
  <c r="W174" i="6"/>
  <c r="L174" i="6"/>
  <c r="AB174" i="6"/>
  <c r="U174" i="6"/>
  <c r="AD174" i="6"/>
  <c r="R174" i="6"/>
  <c r="K174" i="6"/>
  <c r="AA174" i="6"/>
  <c r="P174" i="6"/>
  <c r="AF174" i="6"/>
  <c r="AC174" i="6"/>
  <c r="Q174" i="6"/>
  <c r="Z174" i="6"/>
  <c r="O174" i="6"/>
  <c r="AE174" i="6"/>
  <c r="T174" i="6"/>
  <c r="AJ174" i="6"/>
  <c r="N174" i="6"/>
  <c r="Y174" i="6"/>
  <c r="AH174" i="6"/>
  <c r="U342" i="6"/>
  <c r="N342" i="6"/>
  <c r="AD342" i="6"/>
  <c r="AE342" i="6"/>
  <c r="K342" i="6"/>
  <c r="L342" i="6"/>
  <c r="Y342" i="6"/>
  <c r="R342" i="6"/>
  <c r="AH342" i="6"/>
  <c r="P342" i="6"/>
  <c r="S342" i="6"/>
  <c r="T342" i="6"/>
  <c r="M342" i="6"/>
  <c r="AC342" i="6"/>
  <c r="V342" i="6"/>
  <c r="O342" i="6"/>
  <c r="X342" i="6"/>
  <c r="AA342" i="6"/>
  <c r="AB342" i="6"/>
  <c r="Q342" i="6"/>
  <c r="AG342" i="6"/>
  <c r="Z342" i="6"/>
  <c r="W342" i="6"/>
  <c r="AF342" i="6"/>
  <c r="AI342" i="6"/>
  <c r="AJ342" i="6"/>
  <c r="K579" i="6"/>
  <c r="AA579" i="6"/>
  <c r="P579" i="6"/>
  <c r="AF579" i="6"/>
  <c r="U579" i="6"/>
  <c r="N579" i="6"/>
  <c r="AH579" i="6"/>
  <c r="O579" i="6"/>
  <c r="AE579" i="6"/>
  <c r="T579" i="6"/>
  <c r="AJ579" i="6"/>
  <c r="Y579" i="6"/>
  <c r="AD579" i="6"/>
  <c r="V579" i="6"/>
  <c r="S579" i="6"/>
  <c r="AI579" i="6"/>
  <c r="X579" i="6"/>
  <c r="M579" i="6"/>
  <c r="AC579" i="6"/>
  <c r="Z579" i="6"/>
  <c r="W579" i="6"/>
  <c r="L579" i="6"/>
  <c r="AB579" i="6"/>
  <c r="Q579" i="6"/>
  <c r="AG579" i="6"/>
  <c r="R579" i="6"/>
  <c r="T105" i="6"/>
  <c r="AJ105" i="6"/>
  <c r="Y105" i="6"/>
  <c r="W105" i="6"/>
  <c r="AH105" i="6"/>
  <c r="AD105" i="6"/>
  <c r="X105" i="6"/>
  <c r="M105" i="6"/>
  <c r="AC105" i="6"/>
  <c r="AE105" i="6"/>
  <c r="K105" i="6"/>
  <c r="S105" i="6"/>
  <c r="L105" i="6"/>
  <c r="AB105" i="6"/>
  <c r="Q105" i="6"/>
  <c r="AG105" i="6"/>
  <c r="R105" i="6"/>
  <c r="AA105" i="6"/>
  <c r="AI105" i="6"/>
  <c r="P105" i="6"/>
  <c r="AF105" i="6"/>
  <c r="U105" i="6"/>
  <c r="O105" i="6"/>
  <c r="Z105" i="6"/>
  <c r="N105" i="6"/>
  <c r="V105" i="6"/>
  <c r="M452" i="6"/>
  <c r="AC452" i="6"/>
  <c r="V452" i="6"/>
  <c r="K452" i="6"/>
  <c r="AA452" i="6"/>
  <c r="AJ452" i="6"/>
  <c r="P452" i="6"/>
  <c r="Q452" i="6"/>
  <c r="AG452" i="6"/>
  <c r="Z452" i="6"/>
  <c r="O452" i="6"/>
  <c r="AE452" i="6"/>
  <c r="X452" i="6"/>
  <c r="AF452" i="6"/>
  <c r="U452" i="6"/>
  <c r="N452" i="6"/>
  <c r="AD452" i="6"/>
  <c r="S452" i="6"/>
  <c r="AI452" i="6"/>
  <c r="L452" i="6"/>
  <c r="Y452" i="6"/>
  <c r="R452" i="6"/>
  <c r="AH452" i="6"/>
  <c r="W452" i="6"/>
  <c r="T452" i="6"/>
  <c r="AB452" i="6"/>
  <c r="S501" i="6"/>
  <c r="AI501" i="6"/>
  <c r="X501" i="6"/>
  <c r="M501" i="6"/>
  <c r="V501" i="6"/>
  <c r="AG501" i="6"/>
  <c r="W501" i="6"/>
  <c r="L501" i="6"/>
  <c r="AB501" i="6"/>
  <c r="U501" i="6"/>
  <c r="AD501" i="6"/>
  <c r="AH501" i="6"/>
  <c r="K501" i="6"/>
  <c r="AA501" i="6"/>
  <c r="P501" i="6"/>
  <c r="AF501" i="6"/>
  <c r="AC501" i="6"/>
  <c r="Q501" i="6"/>
  <c r="R501" i="6"/>
  <c r="O501" i="6"/>
  <c r="AE501" i="6"/>
  <c r="T501" i="6"/>
  <c r="AJ501" i="6"/>
  <c r="N501" i="6"/>
  <c r="Y501" i="6"/>
  <c r="Z501" i="6"/>
  <c r="U725" i="6"/>
  <c r="N725" i="6"/>
  <c r="AD725" i="6"/>
  <c r="S725" i="6"/>
  <c r="AI725" i="6"/>
  <c r="AF725" i="6"/>
  <c r="Y725" i="6"/>
  <c r="R725" i="6"/>
  <c r="AH725" i="6"/>
  <c r="W725" i="6"/>
  <c r="L725" i="6"/>
  <c r="T725" i="6"/>
  <c r="M725" i="6"/>
  <c r="AC725" i="6"/>
  <c r="V725" i="6"/>
  <c r="K725" i="6"/>
  <c r="AA725" i="6"/>
  <c r="AB725" i="6"/>
  <c r="AJ725" i="6"/>
  <c r="Q725" i="6"/>
  <c r="AG725" i="6"/>
  <c r="Z725" i="6"/>
  <c r="O725" i="6"/>
  <c r="AE725" i="6"/>
  <c r="P725" i="6"/>
  <c r="X725" i="6"/>
  <c r="N394" i="6"/>
  <c r="AD394" i="6"/>
  <c r="S394" i="6"/>
  <c r="AI394" i="6"/>
  <c r="L394" i="6"/>
  <c r="M394" i="6"/>
  <c r="P394" i="6"/>
  <c r="R394" i="6"/>
  <c r="AH394" i="6"/>
  <c r="W394" i="6"/>
  <c r="Q394" i="6"/>
  <c r="T394" i="6"/>
  <c r="U394" i="6"/>
  <c r="X394" i="6"/>
  <c r="V394" i="6"/>
  <c r="K394" i="6"/>
  <c r="AA394" i="6"/>
  <c r="Y394" i="6"/>
  <c r="AB394" i="6"/>
  <c r="AC394" i="6"/>
  <c r="Z394" i="6"/>
  <c r="O394" i="6"/>
  <c r="AE394" i="6"/>
  <c r="AG394" i="6"/>
  <c r="AJ394" i="6"/>
  <c r="AF394" i="6"/>
  <c r="S631" i="6"/>
  <c r="AI631" i="6"/>
  <c r="X631" i="6"/>
  <c r="M631" i="6"/>
  <c r="AC631" i="6"/>
  <c r="V631" i="6"/>
  <c r="W631" i="6"/>
  <c r="L631" i="6"/>
  <c r="AB631" i="6"/>
  <c r="Q631" i="6"/>
  <c r="AG631" i="6"/>
  <c r="Z631" i="6"/>
  <c r="K631" i="6"/>
  <c r="AA631" i="6"/>
  <c r="P631" i="6"/>
  <c r="AF631" i="6"/>
  <c r="U631" i="6"/>
  <c r="R631" i="6"/>
  <c r="N631" i="6"/>
  <c r="O631" i="6"/>
  <c r="AE631" i="6"/>
  <c r="T631" i="6"/>
  <c r="AJ631" i="6"/>
  <c r="Y631" i="6"/>
  <c r="AH631" i="6"/>
  <c r="AD631" i="6"/>
  <c r="U156" i="6"/>
  <c r="N156" i="6"/>
  <c r="AD156" i="6"/>
  <c r="AA156" i="6"/>
  <c r="AB156" i="6"/>
  <c r="AE156" i="6"/>
  <c r="Y156" i="6"/>
  <c r="R156" i="6"/>
  <c r="AH156" i="6"/>
  <c r="AI156" i="6"/>
  <c r="AJ156" i="6"/>
  <c r="P156" i="6"/>
  <c r="M156" i="6"/>
  <c r="AC156" i="6"/>
  <c r="V156" i="6"/>
  <c r="K156" i="6"/>
  <c r="L156" i="6"/>
  <c r="O156" i="6"/>
  <c r="X156" i="6"/>
  <c r="Q156" i="6"/>
  <c r="AG156" i="6"/>
  <c r="Z156" i="6"/>
  <c r="S156" i="6"/>
  <c r="T156" i="6"/>
  <c r="W156" i="6"/>
  <c r="AF156" i="6"/>
  <c r="T632" i="6"/>
  <c r="AJ632" i="6"/>
  <c r="Y632" i="6"/>
  <c r="R632" i="6"/>
  <c r="AH632" i="6"/>
  <c r="O632" i="6"/>
  <c r="X632" i="6"/>
  <c r="M632" i="6"/>
  <c r="AC632" i="6"/>
  <c r="V632" i="6"/>
  <c r="W632" i="6"/>
  <c r="AE632" i="6"/>
  <c r="L632" i="6"/>
  <c r="AB632" i="6"/>
  <c r="Q632" i="6"/>
  <c r="AG632" i="6"/>
  <c r="Z632" i="6"/>
  <c r="K632" i="6"/>
  <c r="S632" i="6"/>
  <c r="P632" i="6"/>
  <c r="AF632" i="6"/>
  <c r="U632" i="6"/>
  <c r="N632" i="6"/>
  <c r="AD632" i="6"/>
  <c r="AA632" i="6"/>
  <c r="AI632" i="6"/>
  <c r="M290" i="6"/>
  <c r="AC290" i="6"/>
  <c r="V290" i="6"/>
  <c r="K290" i="6"/>
  <c r="L290" i="6"/>
  <c r="O290" i="6"/>
  <c r="X290" i="6"/>
  <c r="Q290" i="6"/>
  <c r="AG290" i="6"/>
  <c r="Z290" i="6"/>
  <c r="S290" i="6"/>
  <c r="T290" i="6"/>
  <c r="W290" i="6"/>
  <c r="AF290" i="6"/>
  <c r="U290" i="6"/>
  <c r="N290" i="6"/>
  <c r="AD290" i="6"/>
  <c r="AA290" i="6"/>
  <c r="AB290" i="6"/>
  <c r="AE290" i="6"/>
  <c r="Y290" i="6"/>
  <c r="R290" i="6"/>
  <c r="AH290" i="6"/>
  <c r="AI290" i="6"/>
  <c r="AJ290" i="6"/>
  <c r="P290" i="6"/>
  <c r="U637" i="6"/>
  <c r="N637" i="6"/>
  <c r="AD637" i="6"/>
  <c r="S637" i="6"/>
  <c r="AI637" i="6"/>
  <c r="AJ637" i="6"/>
  <c r="Y637" i="6"/>
  <c r="R637" i="6"/>
  <c r="AH637" i="6"/>
  <c r="W637" i="6"/>
  <c r="P637" i="6"/>
  <c r="X637" i="6"/>
  <c r="M637" i="6"/>
  <c r="AC637" i="6"/>
  <c r="V637" i="6"/>
  <c r="K637" i="6"/>
  <c r="AA637" i="6"/>
  <c r="AF637" i="6"/>
  <c r="L637" i="6"/>
  <c r="Q637" i="6"/>
  <c r="AG637" i="6"/>
  <c r="Z637" i="6"/>
  <c r="O637" i="6"/>
  <c r="AE637" i="6"/>
  <c r="T637" i="6"/>
  <c r="AB637" i="6"/>
  <c r="M692" i="6"/>
  <c r="AC692" i="6"/>
  <c r="V692" i="6"/>
  <c r="K692" i="6"/>
  <c r="AA692" i="6"/>
  <c r="AB692" i="6"/>
  <c r="P692" i="6"/>
  <c r="Q692" i="6"/>
  <c r="AG692" i="6"/>
  <c r="Z692" i="6"/>
  <c r="O692" i="6"/>
  <c r="AE692" i="6"/>
  <c r="T692" i="6"/>
  <c r="AF692" i="6"/>
  <c r="U692" i="6"/>
  <c r="N692" i="6"/>
  <c r="AD692" i="6"/>
  <c r="S692" i="6"/>
  <c r="AI692" i="6"/>
  <c r="AJ692" i="6"/>
  <c r="Y692" i="6"/>
  <c r="R692" i="6"/>
  <c r="AH692" i="6"/>
  <c r="W692" i="6"/>
  <c r="L692" i="6"/>
  <c r="X692" i="6"/>
  <c r="T16" i="6"/>
  <c r="AJ16" i="6"/>
  <c r="Y16" i="6"/>
  <c r="Z16" i="6"/>
  <c r="AA16" i="6"/>
  <c r="AD16" i="6"/>
  <c r="X16" i="6"/>
  <c r="M16" i="6"/>
  <c r="AC16" i="6"/>
  <c r="AH16" i="6"/>
  <c r="AI16" i="6"/>
  <c r="AE16" i="6"/>
  <c r="L16" i="6"/>
  <c r="AB16" i="6"/>
  <c r="Q16" i="6"/>
  <c r="AG16" i="6"/>
  <c r="K16" i="6"/>
  <c r="V16" i="6"/>
  <c r="N16" i="6"/>
  <c r="P16" i="6"/>
  <c r="AF16" i="6"/>
  <c r="U16" i="6"/>
  <c r="R16" i="6"/>
  <c r="S16" i="6"/>
  <c r="W16" i="6"/>
  <c r="O16" i="6"/>
  <c r="S4" i="6"/>
  <c r="AI4" i="6"/>
  <c r="X4" i="6"/>
  <c r="M4" i="6"/>
  <c r="AC4" i="6"/>
  <c r="AD4" i="6"/>
  <c r="W4" i="6"/>
  <c r="L4" i="6"/>
  <c r="AB4" i="6"/>
  <c r="Q4" i="6"/>
  <c r="AG4" i="6"/>
  <c r="AH4" i="6"/>
  <c r="K4" i="6"/>
  <c r="AA4" i="6"/>
  <c r="P4" i="6"/>
  <c r="AF4" i="6"/>
  <c r="U4" i="6"/>
  <c r="V4" i="6"/>
  <c r="N4" i="6"/>
  <c r="O4" i="6"/>
  <c r="AE4" i="6"/>
  <c r="T4" i="6"/>
  <c r="AJ4" i="6"/>
  <c r="Y4" i="6"/>
  <c r="Z4" i="6"/>
  <c r="R4" i="6"/>
  <c r="V697" i="6"/>
  <c r="K697" i="6"/>
  <c r="AA697" i="6"/>
  <c r="P697" i="6"/>
  <c r="AF697" i="6"/>
  <c r="Q697" i="6"/>
  <c r="Z697" i="6"/>
  <c r="O697" i="6"/>
  <c r="AE697" i="6"/>
  <c r="T697" i="6"/>
  <c r="AJ697" i="6"/>
  <c r="Y697" i="6"/>
  <c r="N697" i="6"/>
  <c r="AD697" i="6"/>
  <c r="S697" i="6"/>
  <c r="AI697" i="6"/>
  <c r="X697" i="6"/>
  <c r="U697" i="6"/>
  <c r="AC697" i="6"/>
  <c r="R697" i="6"/>
  <c r="AH697" i="6"/>
  <c r="W697" i="6"/>
  <c r="L697" i="6"/>
  <c r="AB697" i="6"/>
  <c r="M697" i="6"/>
  <c r="AG697" i="6"/>
  <c r="T699" i="6"/>
  <c r="AJ699" i="6"/>
  <c r="Y699" i="6"/>
  <c r="R699" i="6"/>
  <c r="AH699" i="6"/>
  <c r="S699" i="6"/>
  <c r="X699" i="6"/>
  <c r="M699" i="6"/>
  <c r="AC699" i="6"/>
  <c r="V699" i="6"/>
  <c r="O699" i="6"/>
  <c r="AI699" i="6"/>
  <c r="L699" i="6"/>
  <c r="AB699" i="6"/>
  <c r="Q699" i="6"/>
  <c r="AG699" i="6"/>
  <c r="Z699" i="6"/>
  <c r="AE699" i="6"/>
  <c r="W699" i="6"/>
  <c r="P699" i="6"/>
  <c r="AF699" i="6"/>
  <c r="U699" i="6"/>
  <c r="N699" i="6"/>
  <c r="AD699" i="6"/>
  <c r="K699" i="6"/>
  <c r="AA699" i="6"/>
  <c r="T69" i="6"/>
  <c r="AJ69" i="6"/>
  <c r="Y69" i="6"/>
  <c r="Z69" i="6"/>
  <c r="AA69" i="6"/>
  <c r="AD69" i="6"/>
  <c r="X69" i="6"/>
  <c r="M69" i="6"/>
  <c r="AC69" i="6"/>
  <c r="AH69" i="6"/>
  <c r="AI69" i="6"/>
  <c r="AE69" i="6"/>
  <c r="L69" i="6"/>
  <c r="AB69" i="6"/>
  <c r="Q69" i="6"/>
  <c r="AG69" i="6"/>
  <c r="K69" i="6"/>
  <c r="N69" i="6"/>
  <c r="O69" i="6"/>
  <c r="P69" i="6"/>
  <c r="AF69" i="6"/>
  <c r="U69" i="6"/>
  <c r="R69" i="6"/>
  <c r="S69" i="6"/>
  <c r="V69" i="6"/>
  <c r="W69" i="6"/>
  <c r="V181" i="6"/>
  <c r="K181" i="6"/>
  <c r="AA181" i="6"/>
  <c r="X181" i="6"/>
  <c r="AG181" i="6"/>
  <c r="AJ181" i="6"/>
  <c r="Z181" i="6"/>
  <c r="O181" i="6"/>
  <c r="AE181" i="6"/>
  <c r="AF181" i="6"/>
  <c r="L181" i="6"/>
  <c r="M181" i="6"/>
  <c r="N181" i="6"/>
  <c r="AD181" i="6"/>
  <c r="S181" i="6"/>
  <c r="AI181" i="6"/>
  <c r="Q181" i="6"/>
  <c r="T181" i="6"/>
  <c r="U181" i="6"/>
  <c r="R181" i="6"/>
  <c r="AH181" i="6"/>
  <c r="W181" i="6"/>
  <c r="P181" i="6"/>
  <c r="Y181" i="6"/>
  <c r="AB181" i="6"/>
  <c r="AC181" i="6"/>
  <c r="K308" i="6"/>
  <c r="AA308" i="6"/>
  <c r="P308" i="6"/>
  <c r="AF308" i="6"/>
  <c r="AC308" i="6"/>
  <c r="Q308" i="6"/>
  <c r="Z308" i="6"/>
  <c r="O308" i="6"/>
  <c r="AE308" i="6"/>
  <c r="T308" i="6"/>
  <c r="AJ308" i="6"/>
  <c r="N308" i="6"/>
  <c r="Y308" i="6"/>
  <c r="AH308" i="6"/>
  <c r="S308" i="6"/>
  <c r="AI308" i="6"/>
  <c r="X308" i="6"/>
  <c r="M308" i="6"/>
  <c r="V308" i="6"/>
  <c r="AG308" i="6"/>
  <c r="W308" i="6"/>
  <c r="L308" i="6"/>
  <c r="AB308" i="6"/>
  <c r="U308" i="6"/>
  <c r="AD308" i="6"/>
  <c r="R308" i="6"/>
  <c r="U66" i="6"/>
  <c r="N66" i="6"/>
  <c r="AD66" i="6"/>
  <c r="AA66" i="6"/>
  <c r="AB66" i="6"/>
  <c r="AE66" i="6"/>
  <c r="Y66" i="6"/>
  <c r="R66" i="6"/>
  <c r="AH66" i="6"/>
  <c r="AI66" i="6"/>
  <c r="AJ66" i="6"/>
  <c r="P66" i="6"/>
  <c r="M66" i="6"/>
  <c r="AC66" i="6"/>
  <c r="V66" i="6"/>
  <c r="K66" i="6"/>
  <c r="L66" i="6"/>
  <c r="O66" i="6"/>
  <c r="X66" i="6"/>
  <c r="Q66" i="6"/>
  <c r="AG66" i="6"/>
  <c r="Z66" i="6"/>
  <c r="S66" i="6"/>
  <c r="T66" i="6"/>
  <c r="W66" i="6"/>
  <c r="AF66" i="6"/>
  <c r="K723" i="6"/>
  <c r="AA723" i="6"/>
  <c r="P723" i="6"/>
  <c r="AF723" i="6"/>
  <c r="U723" i="6"/>
  <c r="R723" i="6"/>
  <c r="N723" i="6"/>
  <c r="O723" i="6"/>
  <c r="AE723" i="6"/>
  <c r="T723" i="6"/>
  <c r="AJ723" i="6"/>
  <c r="Y723" i="6"/>
  <c r="AH723" i="6"/>
  <c r="AD723" i="6"/>
  <c r="S723" i="6"/>
  <c r="AI723" i="6"/>
  <c r="X723" i="6"/>
  <c r="M723" i="6"/>
  <c r="AC723" i="6"/>
  <c r="V723" i="6"/>
  <c r="W723" i="6"/>
  <c r="L723" i="6"/>
  <c r="AB723" i="6"/>
  <c r="Q723" i="6"/>
  <c r="AG723" i="6"/>
  <c r="Z723" i="6"/>
  <c r="V429" i="6"/>
  <c r="K429" i="6"/>
  <c r="AA429" i="6"/>
  <c r="P429" i="6"/>
  <c r="AF429" i="6"/>
  <c r="U429" i="6"/>
  <c r="Z429" i="6"/>
  <c r="O429" i="6"/>
  <c r="AE429" i="6"/>
  <c r="T429" i="6"/>
  <c r="AJ429" i="6"/>
  <c r="Y429" i="6"/>
  <c r="N429" i="6"/>
  <c r="S429" i="6"/>
  <c r="X429" i="6"/>
  <c r="M429" i="6"/>
  <c r="AD429" i="6"/>
  <c r="Q429" i="6"/>
  <c r="L429" i="6"/>
  <c r="R429" i="6"/>
  <c r="W429" i="6"/>
  <c r="AB429" i="6"/>
  <c r="AC429" i="6"/>
  <c r="AI429" i="6"/>
  <c r="AH429" i="6"/>
  <c r="AG429" i="6"/>
  <c r="O210" i="6"/>
  <c r="AE210" i="6"/>
  <c r="T210" i="6"/>
  <c r="AJ210" i="6"/>
  <c r="Y210" i="6"/>
  <c r="R210" i="6"/>
  <c r="AH210" i="6"/>
  <c r="S210" i="6"/>
  <c r="AI210" i="6"/>
  <c r="X210" i="6"/>
  <c r="M210" i="6"/>
  <c r="AC210" i="6"/>
  <c r="V210" i="6"/>
  <c r="K210" i="6"/>
  <c r="AF210" i="6"/>
  <c r="N210" i="6"/>
  <c r="W210" i="6"/>
  <c r="L210" i="6"/>
  <c r="AB210" i="6"/>
  <c r="Q210" i="6"/>
  <c r="AG210" i="6"/>
  <c r="Z210" i="6"/>
  <c r="AA210" i="6"/>
  <c r="P210" i="6"/>
  <c r="U210" i="6"/>
  <c r="AD210" i="6"/>
  <c r="U712" i="6"/>
  <c r="N712" i="6"/>
  <c r="AD712" i="6"/>
  <c r="S712" i="6"/>
  <c r="AI712" i="6"/>
  <c r="T712" i="6"/>
  <c r="Y712" i="6"/>
  <c r="R712" i="6"/>
  <c r="AH712" i="6"/>
  <c r="W712" i="6"/>
  <c r="P712" i="6"/>
  <c r="AJ712" i="6"/>
  <c r="M712" i="6"/>
  <c r="AC712" i="6"/>
  <c r="V712" i="6"/>
  <c r="K712" i="6"/>
  <c r="AA712" i="6"/>
  <c r="AF712" i="6"/>
  <c r="X712" i="6"/>
  <c r="Q712" i="6"/>
  <c r="AG712" i="6"/>
  <c r="Z712" i="6"/>
  <c r="O712" i="6"/>
  <c r="AE712" i="6"/>
  <c r="L712" i="6"/>
  <c r="AB712" i="6"/>
  <c r="N570" i="6"/>
  <c r="AD570" i="6"/>
  <c r="S570" i="6"/>
  <c r="AI570" i="6"/>
  <c r="X570" i="6"/>
  <c r="Q570" i="6"/>
  <c r="M570" i="6"/>
  <c r="R570" i="6"/>
  <c r="AH570" i="6"/>
  <c r="W570" i="6"/>
  <c r="L570" i="6"/>
  <c r="AB570" i="6"/>
  <c r="AG570" i="6"/>
  <c r="Y570" i="6"/>
  <c r="V570" i="6"/>
  <c r="K570" i="6"/>
  <c r="AA570" i="6"/>
  <c r="P570" i="6"/>
  <c r="AF570" i="6"/>
  <c r="AC570" i="6"/>
  <c r="Z570" i="6"/>
  <c r="O570" i="6"/>
  <c r="AE570" i="6"/>
  <c r="T570" i="6"/>
  <c r="AJ570" i="6"/>
  <c r="U570" i="6"/>
  <c r="K104" i="6"/>
  <c r="AA104" i="6"/>
  <c r="P104" i="6"/>
  <c r="AF104" i="6"/>
  <c r="AH104" i="6"/>
  <c r="V104" i="6"/>
  <c r="Q104" i="6"/>
  <c r="O104" i="6"/>
  <c r="AE104" i="6"/>
  <c r="T104" i="6"/>
  <c r="AJ104" i="6"/>
  <c r="M104" i="6"/>
  <c r="Y104" i="6"/>
  <c r="AG104" i="6"/>
  <c r="S104" i="6"/>
  <c r="AI104" i="6"/>
  <c r="X104" i="6"/>
  <c r="R104" i="6"/>
  <c r="U104" i="6"/>
  <c r="N104" i="6"/>
  <c r="W104" i="6"/>
  <c r="L104" i="6"/>
  <c r="AB104" i="6"/>
  <c r="Z104" i="6"/>
  <c r="AC104" i="6"/>
  <c r="AD104" i="6"/>
  <c r="U326" i="6"/>
  <c r="N326" i="6"/>
  <c r="AD326" i="6"/>
  <c r="AE326" i="6"/>
  <c r="K326" i="6"/>
  <c r="L326" i="6"/>
  <c r="Y326" i="6"/>
  <c r="R326" i="6"/>
  <c r="AH326" i="6"/>
  <c r="P326" i="6"/>
  <c r="S326" i="6"/>
  <c r="T326" i="6"/>
  <c r="M326" i="6"/>
  <c r="AC326" i="6"/>
  <c r="V326" i="6"/>
  <c r="O326" i="6"/>
  <c r="X326" i="6"/>
  <c r="AA326" i="6"/>
  <c r="AB326" i="6"/>
  <c r="Q326" i="6"/>
  <c r="AG326" i="6"/>
  <c r="Z326" i="6"/>
  <c r="W326" i="6"/>
  <c r="AF326" i="6"/>
  <c r="AI326" i="6"/>
  <c r="AJ326" i="6"/>
  <c r="V142" i="6"/>
  <c r="K142" i="6"/>
  <c r="AA142" i="6"/>
  <c r="T142" i="6"/>
  <c r="U142" i="6"/>
  <c r="AF142" i="6"/>
  <c r="Z142" i="6"/>
  <c r="O142" i="6"/>
  <c r="AE142" i="6"/>
  <c r="AB142" i="6"/>
  <c r="AC142" i="6"/>
  <c r="Q142" i="6"/>
  <c r="N142" i="6"/>
  <c r="AD142" i="6"/>
  <c r="S142" i="6"/>
  <c r="AI142" i="6"/>
  <c r="AJ142" i="6"/>
  <c r="P142" i="6"/>
  <c r="Y142" i="6"/>
  <c r="R142" i="6"/>
  <c r="AH142" i="6"/>
  <c r="W142" i="6"/>
  <c r="L142" i="6"/>
  <c r="M142" i="6"/>
  <c r="X142" i="6"/>
  <c r="AG142" i="6"/>
  <c r="U282" i="6"/>
  <c r="N282" i="6"/>
  <c r="AD282" i="6"/>
  <c r="AA282" i="6"/>
  <c r="AB282" i="6"/>
  <c r="AE282" i="6"/>
  <c r="Y282" i="6"/>
  <c r="R282" i="6"/>
  <c r="AH282" i="6"/>
  <c r="AI282" i="6"/>
  <c r="AJ282" i="6"/>
  <c r="P282" i="6"/>
  <c r="M282" i="6"/>
  <c r="AC282" i="6"/>
  <c r="V282" i="6"/>
  <c r="K282" i="6"/>
  <c r="L282" i="6"/>
  <c r="O282" i="6"/>
  <c r="X282" i="6"/>
  <c r="Q282" i="6"/>
  <c r="AG282" i="6"/>
  <c r="Z282" i="6"/>
  <c r="S282" i="6"/>
  <c r="T282" i="6"/>
  <c r="W282" i="6"/>
  <c r="AF282" i="6"/>
  <c r="V287" i="6"/>
  <c r="K287" i="6"/>
  <c r="AA287" i="6"/>
  <c r="T287" i="6"/>
  <c r="U287" i="6"/>
  <c r="AF287" i="6"/>
  <c r="Z287" i="6"/>
  <c r="O287" i="6"/>
  <c r="AE287" i="6"/>
  <c r="AB287" i="6"/>
  <c r="AC287" i="6"/>
  <c r="Q287" i="6"/>
  <c r="N287" i="6"/>
  <c r="AD287" i="6"/>
  <c r="S287" i="6"/>
  <c r="AI287" i="6"/>
  <c r="AJ287" i="6"/>
  <c r="P287" i="6"/>
  <c r="Y287" i="6"/>
  <c r="R287" i="6"/>
  <c r="AH287" i="6"/>
  <c r="W287" i="6"/>
  <c r="L287" i="6"/>
  <c r="M287" i="6"/>
  <c r="X287" i="6"/>
  <c r="AG287" i="6"/>
  <c r="S202" i="6"/>
  <c r="AI202" i="6"/>
  <c r="X202" i="6"/>
  <c r="Q202" i="6"/>
  <c r="Z202" i="6"/>
  <c r="AC202" i="6"/>
  <c r="W202" i="6"/>
  <c r="L202" i="6"/>
  <c r="AB202" i="6"/>
  <c r="Y202" i="6"/>
  <c r="AH202" i="6"/>
  <c r="N202" i="6"/>
  <c r="K202" i="6"/>
  <c r="AA202" i="6"/>
  <c r="P202" i="6"/>
  <c r="AF202" i="6"/>
  <c r="AG202" i="6"/>
  <c r="M202" i="6"/>
  <c r="V202" i="6"/>
  <c r="O202" i="6"/>
  <c r="AE202" i="6"/>
  <c r="T202" i="6"/>
  <c r="AJ202" i="6"/>
  <c r="R202" i="6"/>
  <c r="U202" i="6"/>
  <c r="AD202" i="6"/>
  <c r="S762" i="6"/>
  <c r="AI762" i="6"/>
  <c r="X762" i="6"/>
  <c r="M762" i="6"/>
  <c r="AC762" i="6"/>
  <c r="AD762" i="6"/>
  <c r="W762" i="6"/>
  <c r="L762" i="6"/>
  <c r="AB762" i="6"/>
  <c r="Q762" i="6"/>
  <c r="AG762" i="6"/>
  <c r="R762" i="6"/>
  <c r="K762" i="6"/>
  <c r="AA762" i="6"/>
  <c r="P762" i="6"/>
  <c r="AF762" i="6"/>
  <c r="U762" i="6"/>
  <c r="Z762" i="6"/>
  <c r="AH762" i="6"/>
  <c r="O762" i="6"/>
  <c r="AE762" i="6"/>
  <c r="T762" i="6"/>
  <c r="AJ762" i="6"/>
  <c r="Y762" i="6"/>
  <c r="N762" i="6"/>
  <c r="V762" i="6"/>
  <c r="L9" i="6"/>
  <c r="AB9" i="6"/>
  <c r="Q9" i="6"/>
  <c r="AG9" i="6"/>
  <c r="Z9" i="6"/>
  <c r="AE9" i="6"/>
  <c r="AA9" i="6"/>
  <c r="P9" i="6"/>
  <c r="AF9" i="6"/>
  <c r="U9" i="6"/>
  <c r="N9" i="6"/>
  <c r="AD9" i="6"/>
  <c r="S9" i="6"/>
  <c r="K9" i="6"/>
  <c r="T9" i="6"/>
  <c r="AJ9" i="6"/>
  <c r="Y9" i="6"/>
  <c r="R9" i="6"/>
  <c r="AH9" i="6"/>
  <c r="AI9" i="6"/>
  <c r="X9" i="6"/>
  <c r="M9" i="6"/>
  <c r="AC9" i="6"/>
  <c r="V9" i="6"/>
  <c r="O9" i="6"/>
  <c r="W9" i="6"/>
  <c r="S470" i="6"/>
  <c r="AI470" i="6"/>
  <c r="X470" i="6"/>
  <c r="M470" i="6"/>
  <c r="AC470" i="6"/>
  <c r="R470" i="6"/>
  <c r="W470" i="6"/>
  <c r="L470" i="6"/>
  <c r="AB470" i="6"/>
  <c r="Q470" i="6"/>
  <c r="AG470" i="6"/>
  <c r="AH470" i="6"/>
  <c r="K470" i="6"/>
  <c r="AA470" i="6"/>
  <c r="P470" i="6"/>
  <c r="AF470" i="6"/>
  <c r="U470" i="6"/>
  <c r="N470" i="6"/>
  <c r="V470" i="6"/>
  <c r="O470" i="6"/>
  <c r="AE470" i="6"/>
  <c r="T470" i="6"/>
  <c r="AJ470" i="6"/>
  <c r="Y470" i="6"/>
  <c r="AD470" i="6"/>
  <c r="Z470" i="6"/>
  <c r="V245" i="6"/>
  <c r="K245" i="6"/>
  <c r="AA245" i="6"/>
  <c r="X245" i="6"/>
  <c r="AG245" i="6"/>
  <c r="AC245" i="6"/>
  <c r="Z245" i="6"/>
  <c r="O245" i="6"/>
  <c r="AE245" i="6"/>
  <c r="AF245" i="6"/>
  <c r="L245" i="6"/>
  <c r="T245" i="6"/>
  <c r="N245" i="6"/>
  <c r="AD245" i="6"/>
  <c r="S245" i="6"/>
  <c r="AI245" i="6"/>
  <c r="Q245" i="6"/>
  <c r="AB245" i="6"/>
  <c r="AJ245" i="6"/>
  <c r="R245" i="6"/>
  <c r="AH245" i="6"/>
  <c r="W245" i="6"/>
  <c r="P245" i="6"/>
  <c r="Y245" i="6"/>
  <c r="M245" i="6"/>
  <c r="U245" i="6"/>
  <c r="V441" i="6"/>
  <c r="K441" i="6"/>
  <c r="AA441" i="6"/>
  <c r="P441" i="6"/>
  <c r="AF441" i="6"/>
  <c r="Q441" i="6"/>
  <c r="Z441" i="6"/>
  <c r="O441" i="6"/>
  <c r="AE441" i="6"/>
  <c r="T441" i="6"/>
  <c r="AJ441" i="6"/>
  <c r="AG441" i="6"/>
  <c r="N441" i="6"/>
  <c r="AD441" i="6"/>
  <c r="S441" i="6"/>
  <c r="AI441" i="6"/>
  <c r="X441" i="6"/>
  <c r="M441" i="6"/>
  <c r="U441" i="6"/>
  <c r="R441" i="6"/>
  <c r="AH441" i="6"/>
  <c r="W441" i="6"/>
  <c r="L441" i="6"/>
  <c r="AB441" i="6"/>
  <c r="AC441" i="6"/>
  <c r="Y441" i="6"/>
  <c r="M164" i="6"/>
  <c r="AC164" i="6"/>
  <c r="V164" i="6"/>
  <c r="K164" i="6"/>
  <c r="L164" i="6"/>
  <c r="O164" i="6"/>
  <c r="X164" i="6"/>
  <c r="Q164" i="6"/>
  <c r="AG164" i="6"/>
  <c r="Z164" i="6"/>
  <c r="S164" i="6"/>
  <c r="T164" i="6"/>
  <c r="W164" i="6"/>
  <c r="AF164" i="6"/>
  <c r="U164" i="6"/>
  <c r="N164" i="6"/>
  <c r="AD164" i="6"/>
  <c r="AA164" i="6"/>
  <c r="AB164" i="6"/>
  <c r="AE164" i="6"/>
  <c r="Y164" i="6"/>
  <c r="R164" i="6"/>
  <c r="AH164" i="6"/>
  <c r="AI164" i="6"/>
  <c r="AJ164" i="6"/>
  <c r="P164" i="6"/>
  <c r="M361" i="6"/>
  <c r="AC361" i="6"/>
  <c r="V361" i="6"/>
  <c r="L361" i="6"/>
  <c r="O361" i="6"/>
  <c r="X361" i="6"/>
  <c r="AI361" i="6"/>
  <c r="Q361" i="6"/>
  <c r="AG361" i="6"/>
  <c r="Z361" i="6"/>
  <c r="T361" i="6"/>
  <c r="W361" i="6"/>
  <c r="AF361" i="6"/>
  <c r="K361" i="6"/>
  <c r="U361" i="6"/>
  <c r="N361" i="6"/>
  <c r="AD361" i="6"/>
  <c r="AB361" i="6"/>
  <c r="AE361" i="6"/>
  <c r="S361" i="6"/>
  <c r="Y361" i="6"/>
  <c r="R361" i="6"/>
  <c r="AH361" i="6"/>
  <c r="AJ361" i="6"/>
  <c r="P361" i="6"/>
  <c r="AA361" i="6"/>
  <c r="N582" i="6"/>
  <c r="AD582" i="6"/>
  <c r="S582" i="6"/>
  <c r="AI582" i="6"/>
  <c r="X582" i="6"/>
  <c r="M582" i="6"/>
  <c r="U582" i="6"/>
  <c r="R582" i="6"/>
  <c r="AH582" i="6"/>
  <c r="W582" i="6"/>
  <c r="L582" i="6"/>
  <c r="AB582" i="6"/>
  <c r="AC582" i="6"/>
  <c r="Y582" i="6"/>
  <c r="V582" i="6"/>
  <c r="K582" i="6"/>
  <c r="AA582" i="6"/>
  <c r="P582" i="6"/>
  <c r="AF582" i="6"/>
  <c r="Q582" i="6"/>
  <c r="Z582" i="6"/>
  <c r="O582" i="6"/>
  <c r="AE582" i="6"/>
  <c r="T582" i="6"/>
  <c r="AJ582" i="6"/>
  <c r="AG582" i="6"/>
  <c r="T528" i="6"/>
  <c r="AJ528" i="6"/>
  <c r="Y528" i="6"/>
  <c r="R528" i="6"/>
  <c r="AH528" i="6"/>
  <c r="S528" i="6"/>
  <c r="X528" i="6"/>
  <c r="M528" i="6"/>
  <c r="AC528" i="6"/>
  <c r="V528" i="6"/>
  <c r="O528" i="6"/>
  <c r="AI528" i="6"/>
  <c r="L528" i="6"/>
  <c r="AB528" i="6"/>
  <c r="Q528" i="6"/>
  <c r="AG528" i="6"/>
  <c r="Z528" i="6"/>
  <c r="AE528" i="6"/>
  <c r="W528" i="6"/>
  <c r="P528" i="6"/>
  <c r="AF528" i="6"/>
  <c r="U528" i="6"/>
  <c r="N528" i="6"/>
  <c r="AD528" i="6"/>
  <c r="AA528" i="6"/>
  <c r="K528" i="6"/>
  <c r="U525" i="6"/>
  <c r="N525" i="6"/>
  <c r="AD525" i="6"/>
  <c r="S525" i="6"/>
  <c r="AI525" i="6"/>
  <c r="T525" i="6"/>
  <c r="Y525" i="6"/>
  <c r="R525" i="6"/>
  <c r="AH525" i="6"/>
  <c r="W525" i="6"/>
  <c r="P525" i="6"/>
  <c r="AJ525" i="6"/>
  <c r="M525" i="6"/>
  <c r="AC525" i="6"/>
  <c r="V525" i="6"/>
  <c r="K525" i="6"/>
  <c r="AA525" i="6"/>
  <c r="AF525" i="6"/>
  <c r="AB525" i="6"/>
  <c r="Q525" i="6"/>
  <c r="AG525" i="6"/>
  <c r="Z525" i="6"/>
  <c r="O525" i="6"/>
  <c r="AE525" i="6"/>
  <c r="L525" i="6"/>
  <c r="X525" i="6"/>
  <c r="S139" i="6"/>
  <c r="AI139" i="6"/>
  <c r="X139" i="6"/>
  <c r="M139" i="6"/>
  <c r="V139" i="6"/>
  <c r="AG139" i="6"/>
  <c r="W139" i="6"/>
  <c r="L139" i="6"/>
  <c r="AB139" i="6"/>
  <c r="U139" i="6"/>
  <c r="AD139" i="6"/>
  <c r="R139" i="6"/>
  <c r="K139" i="6"/>
  <c r="AA139" i="6"/>
  <c r="P139" i="6"/>
  <c r="AF139" i="6"/>
  <c r="AC139" i="6"/>
  <c r="Q139" i="6"/>
  <c r="Z139" i="6"/>
  <c r="O139" i="6"/>
  <c r="AE139" i="6"/>
  <c r="T139" i="6"/>
  <c r="AJ139" i="6"/>
  <c r="N139" i="6"/>
  <c r="Y139" i="6"/>
  <c r="AH139" i="6"/>
  <c r="T211" i="6"/>
  <c r="AJ211" i="6"/>
  <c r="Y211" i="6"/>
  <c r="R211" i="6"/>
  <c r="AH211" i="6"/>
  <c r="W211" i="6"/>
  <c r="X211" i="6"/>
  <c r="M211" i="6"/>
  <c r="AC211" i="6"/>
  <c r="V211" i="6"/>
  <c r="K211" i="6"/>
  <c r="AA211" i="6"/>
  <c r="L211" i="6"/>
  <c r="AB211" i="6"/>
  <c r="Q211" i="6"/>
  <c r="AG211" i="6"/>
  <c r="Z211" i="6"/>
  <c r="O211" i="6"/>
  <c r="AE211" i="6"/>
  <c r="P211" i="6"/>
  <c r="AF211" i="6"/>
  <c r="U211" i="6"/>
  <c r="N211" i="6"/>
  <c r="AD211" i="6"/>
  <c r="S211" i="6"/>
  <c r="AI211" i="6"/>
  <c r="M145" i="6"/>
  <c r="AC145" i="6"/>
  <c r="V145" i="6"/>
  <c r="K145" i="6"/>
  <c r="L145" i="6"/>
  <c r="O145" i="6"/>
  <c r="X145" i="6"/>
  <c r="Q145" i="6"/>
  <c r="AG145" i="6"/>
  <c r="Z145" i="6"/>
  <c r="S145" i="6"/>
  <c r="T145" i="6"/>
  <c r="W145" i="6"/>
  <c r="AF145" i="6"/>
  <c r="U145" i="6"/>
  <c r="N145" i="6"/>
  <c r="AD145" i="6"/>
  <c r="AA145" i="6"/>
  <c r="AB145" i="6"/>
  <c r="AE145" i="6"/>
  <c r="Y145" i="6"/>
  <c r="R145" i="6"/>
  <c r="AH145" i="6"/>
  <c r="AI145" i="6"/>
  <c r="AJ145" i="6"/>
  <c r="P145" i="6"/>
  <c r="N522" i="6"/>
  <c r="AD522" i="6"/>
  <c r="S522" i="6"/>
  <c r="AI522" i="6"/>
  <c r="X522" i="6"/>
  <c r="Q522" i="6"/>
  <c r="Y522" i="6"/>
  <c r="R522" i="6"/>
  <c r="AH522" i="6"/>
  <c r="W522" i="6"/>
  <c r="L522" i="6"/>
  <c r="AB522" i="6"/>
  <c r="AG522" i="6"/>
  <c r="AC522" i="6"/>
  <c r="V522" i="6"/>
  <c r="K522" i="6"/>
  <c r="AA522" i="6"/>
  <c r="P522" i="6"/>
  <c r="AF522" i="6"/>
  <c r="U522" i="6"/>
  <c r="Z522" i="6"/>
  <c r="O522" i="6"/>
  <c r="AE522" i="6"/>
  <c r="T522" i="6"/>
  <c r="AJ522" i="6"/>
  <c r="M522" i="6"/>
  <c r="V161" i="6"/>
  <c r="K161" i="6"/>
  <c r="AA161" i="6"/>
  <c r="T161" i="6"/>
  <c r="U161" i="6"/>
  <c r="AF161" i="6"/>
  <c r="Z161" i="6"/>
  <c r="O161" i="6"/>
  <c r="AE161" i="6"/>
  <c r="AB161" i="6"/>
  <c r="AC161" i="6"/>
  <c r="Q161" i="6"/>
  <c r="N161" i="6"/>
  <c r="AD161" i="6"/>
  <c r="S161" i="6"/>
  <c r="AI161" i="6"/>
  <c r="AJ161" i="6"/>
  <c r="P161" i="6"/>
  <c r="Y161" i="6"/>
  <c r="R161" i="6"/>
  <c r="AH161" i="6"/>
  <c r="W161" i="6"/>
  <c r="L161" i="6"/>
  <c r="M161" i="6"/>
  <c r="X161" i="6"/>
  <c r="AG161" i="6"/>
  <c r="L683" i="6"/>
  <c r="AB683" i="6"/>
  <c r="Q683" i="6"/>
  <c r="AG683" i="6"/>
  <c r="Z683" i="6"/>
  <c r="AE683" i="6"/>
  <c r="W683" i="6"/>
  <c r="P683" i="6"/>
  <c r="AF683" i="6"/>
  <c r="U683" i="6"/>
  <c r="N683" i="6"/>
  <c r="AD683" i="6"/>
  <c r="AA683" i="6"/>
  <c r="K683" i="6"/>
  <c r="T683" i="6"/>
  <c r="AJ683" i="6"/>
  <c r="Y683" i="6"/>
  <c r="R683" i="6"/>
  <c r="AH683" i="6"/>
  <c r="S683" i="6"/>
  <c r="X683" i="6"/>
  <c r="M683" i="6"/>
  <c r="AC683" i="6"/>
  <c r="V683" i="6"/>
  <c r="O683" i="6"/>
  <c r="AI683" i="6"/>
  <c r="N453" i="6"/>
  <c r="AD453" i="6"/>
  <c r="S453" i="6"/>
  <c r="AI453" i="6"/>
  <c r="X453" i="6"/>
  <c r="Y453" i="6"/>
  <c r="AG453" i="6"/>
  <c r="R453" i="6"/>
  <c r="AH453" i="6"/>
  <c r="W453" i="6"/>
  <c r="L453" i="6"/>
  <c r="AB453" i="6"/>
  <c r="M453" i="6"/>
  <c r="U453" i="6"/>
  <c r="V453" i="6"/>
  <c r="K453" i="6"/>
  <c r="AA453" i="6"/>
  <c r="P453" i="6"/>
  <c r="AF453" i="6"/>
  <c r="AC453" i="6"/>
  <c r="Z453" i="6"/>
  <c r="O453" i="6"/>
  <c r="AE453" i="6"/>
  <c r="T453" i="6"/>
  <c r="AJ453" i="6"/>
  <c r="Q453" i="6"/>
  <c r="L494" i="6"/>
  <c r="AB494" i="6"/>
  <c r="Q494" i="6"/>
  <c r="AG494" i="6"/>
  <c r="K494" i="6"/>
  <c r="N494" i="6"/>
  <c r="O494" i="6"/>
  <c r="P494" i="6"/>
  <c r="AF494" i="6"/>
  <c r="U494" i="6"/>
  <c r="R494" i="6"/>
  <c r="S494" i="6"/>
  <c r="V494" i="6"/>
  <c r="W494" i="6"/>
  <c r="T494" i="6"/>
  <c r="AJ494" i="6"/>
  <c r="Y494" i="6"/>
  <c r="Z494" i="6"/>
  <c r="AA494" i="6"/>
  <c r="AD494" i="6"/>
  <c r="X494" i="6"/>
  <c r="M494" i="6"/>
  <c r="AC494" i="6"/>
  <c r="AH494" i="6"/>
  <c r="AI494" i="6"/>
  <c r="AE494" i="6"/>
  <c r="M680" i="6"/>
  <c r="AC680" i="6"/>
  <c r="V680" i="6"/>
  <c r="K680" i="6"/>
  <c r="AA680" i="6"/>
  <c r="AF680" i="6"/>
  <c r="X680" i="6"/>
  <c r="Q680" i="6"/>
  <c r="AG680" i="6"/>
  <c r="Z680" i="6"/>
  <c r="O680" i="6"/>
  <c r="AE680" i="6"/>
  <c r="AB680" i="6"/>
  <c r="L680" i="6"/>
  <c r="U680" i="6"/>
  <c r="N680" i="6"/>
  <c r="AD680" i="6"/>
  <c r="S680" i="6"/>
  <c r="AI680" i="6"/>
  <c r="T680" i="6"/>
  <c r="Y680" i="6"/>
  <c r="R680" i="6"/>
  <c r="AH680" i="6"/>
  <c r="W680" i="6"/>
  <c r="P680" i="6"/>
  <c r="AJ680" i="6"/>
  <c r="N378" i="6"/>
  <c r="AD378" i="6"/>
  <c r="S378" i="6"/>
  <c r="AI378" i="6"/>
  <c r="L378" i="6"/>
  <c r="M378" i="6"/>
  <c r="X378" i="6"/>
  <c r="R378" i="6"/>
  <c r="AH378" i="6"/>
  <c r="W378" i="6"/>
  <c r="Q378" i="6"/>
  <c r="T378" i="6"/>
  <c r="U378" i="6"/>
  <c r="AF378" i="6"/>
  <c r="V378" i="6"/>
  <c r="K378" i="6"/>
  <c r="AA378" i="6"/>
  <c r="Y378" i="6"/>
  <c r="AB378" i="6"/>
  <c r="AC378" i="6"/>
  <c r="Z378" i="6"/>
  <c r="O378" i="6"/>
  <c r="AE378" i="6"/>
  <c r="AG378" i="6"/>
  <c r="AJ378" i="6"/>
  <c r="P378" i="6"/>
  <c r="M533" i="6"/>
  <c r="AC533" i="6"/>
  <c r="V533" i="6"/>
  <c r="K533" i="6"/>
  <c r="AA533" i="6"/>
  <c r="AJ533" i="6"/>
  <c r="P533" i="6"/>
  <c r="Q533" i="6"/>
  <c r="AG533" i="6"/>
  <c r="Z533" i="6"/>
  <c r="O533" i="6"/>
  <c r="AE533" i="6"/>
  <c r="L533" i="6"/>
  <c r="AF533" i="6"/>
  <c r="U533" i="6"/>
  <c r="N533" i="6"/>
  <c r="AD533" i="6"/>
  <c r="S533" i="6"/>
  <c r="AI533" i="6"/>
  <c r="AB533" i="6"/>
  <c r="Y533" i="6"/>
  <c r="R533" i="6"/>
  <c r="AH533" i="6"/>
  <c r="W533" i="6"/>
  <c r="X533" i="6"/>
  <c r="T533" i="6"/>
  <c r="K531" i="6"/>
  <c r="AA531" i="6"/>
  <c r="P531" i="6"/>
  <c r="AF531" i="6"/>
  <c r="U531" i="6"/>
  <c r="N531" i="6"/>
  <c r="Z531" i="6"/>
  <c r="O531" i="6"/>
  <c r="AE531" i="6"/>
  <c r="T531" i="6"/>
  <c r="AJ531" i="6"/>
  <c r="Y531" i="6"/>
  <c r="AD531" i="6"/>
  <c r="V531" i="6"/>
  <c r="S531" i="6"/>
  <c r="AI531" i="6"/>
  <c r="X531" i="6"/>
  <c r="M531" i="6"/>
  <c r="AC531" i="6"/>
  <c r="R531" i="6"/>
  <c r="W531" i="6"/>
  <c r="L531" i="6"/>
  <c r="AB531" i="6"/>
  <c r="Q531" i="6"/>
  <c r="AG531" i="6"/>
  <c r="AH531" i="6"/>
  <c r="L536" i="6"/>
  <c r="AB536" i="6"/>
  <c r="Q536" i="6"/>
  <c r="AG536" i="6"/>
  <c r="Z536" i="6"/>
  <c r="AI536" i="6"/>
  <c r="AE536" i="6"/>
  <c r="P536" i="6"/>
  <c r="AF536" i="6"/>
  <c r="U536" i="6"/>
  <c r="N536" i="6"/>
  <c r="AD536" i="6"/>
  <c r="K536" i="6"/>
  <c r="S536" i="6"/>
  <c r="T536" i="6"/>
  <c r="Y536" i="6"/>
  <c r="AH536" i="6"/>
  <c r="R536" i="6"/>
  <c r="M536" i="6"/>
  <c r="O536" i="6"/>
  <c r="X536" i="6"/>
  <c r="AC536" i="6"/>
  <c r="W536" i="6"/>
  <c r="AJ536" i="6"/>
  <c r="AA536" i="6"/>
  <c r="V536" i="6"/>
  <c r="X380" i="6"/>
  <c r="M380" i="6"/>
  <c r="AC380" i="6"/>
  <c r="AA380" i="6"/>
  <c r="AD380" i="6"/>
  <c r="R380" i="6"/>
  <c r="L380" i="6"/>
  <c r="AB380" i="6"/>
  <c r="Q380" i="6"/>
  <c r="AG380" i="6"/>
  <c r="AI380" i="6"/>
  <c r="O380" i="6"/>
  <c r="Z380" i="6"/>
  <c r="T380" i="6"/>
  <c r="Y380" i="6"/>
  <c r="V380" i="6"/>
  <c r="P380" i="6"/>
  <c r="AF380" i="6"/>
  <c r="U380" i="6"/>
  <c r="K380" i="6"/>
  <c r="N380" i="6"/>
  <c r="W380" i="6"/>
  <c r="AH380" i="6"/>
  <c r="AJ380" i="6"/>
  <c r="S380" i="6"/>
  <c r="AE380" i="6"/>
  <c r="K739" i="6"/>
  <c r="AA739" i="6"/>
  <c r="P739" i="6"/>
  <c r="AF739" i="6"/>
  <c r="U739" i="6"/>
  <c r="V739" i="6"/>
  <c r="R739" i="6"/>
  <c r="O739" i="6"/>
  <c r="AE739" i="6"/>
  <c r="T739" i="6"/>
  <c r="AJ739" i="6"/>
  <c r="Y739" i="6"/>
  <c r="Z739" i="6"/>
  <c r="AH739" i="6"/>
  <c r="S739" i="6"/>
  <c r="AI739" i="6"/>
  <c r="X739" i="6"/>
  <c r="M739" i="6"/>
  <c r="AC739" i="6"/>
  <c r="N739" i="6"/>
  <c r="W739" i="6"/>
  <c r="L739" i="6"/>
  <c r="AB739" i="6"/>
  <c r="Q739" i="6"/>
  <c r="AG739" i="6"/>
  <c r="AD739" i="6"/>
  <c r="U653" i="6"/>
  <c r="N653" i="6"/>
  <c r="AD653" i="6"/>
  <c r="S653" i="6"/>
  <c r="AI653" i="6"/>
  <c r="AJ653" i="6"/>
  <c r="Y653" i="6"/>
  <c r="R653" i="6"/>
  <c r="AH653" i="6"/>
  <c r="W653" i="6"/>
  <c r="P653" i="6"/>
  <c r="X653" i="6"/>
  <c r="M653" i="6"/>
  <c r="AC653" i="6"/>
  <c r="V653" i="6"/>
  <c r="K653" i="6"/>
  <c r="AA653" i="6"/>
  <c r="AF653" i="6"/>
  <c r="AB653" i="6"/>
  <c r="Q653" i="6"/>
  <c r="AG653" i="6"/>
  <c r="Z653" i="6"/>
  <c r="O653" i="6"/>
  <c r="AE653" i="6"/>
  <c r="T653" i="6"/>
  <c r="L653" i="6"/>
  <c r="U708" i="6"/>
  <c r="N708" i="6"/>
  <c r="AD708" i="6"/>
  <c r="S708" i="6"/>
  <c r="AI708" i="6"/>
  <c r="AJ708" i="6"/>
  <c r="Y708" i="6"/>
  <c r="R708" i="6"/>
  <c r="AH708" i="6"/>
  <c r="W708" i="6"/>
  <c r="L708" i="6"/>
  <c r="P708" i="6"/>
  <c r="M708" i="6"/>
  <c r="AC708" i="6"/>
  <c r="V708" i="6"/>
  <c r="K708" i="6"/>
  <c r="AA708" i="6"/>
  <c r="AB708" i="6"/>
  <c r="AF708" i="6"/>
  <c r="Q708" i="6"/>
  <c r="AG708" i="6"/>
  <c r="Z708" i="6"/>
  <c r="O708" i="6"/>
  <c r="AE708" i="6"/>
  <c r="T708" i="6"/>
  <c r="X708" i="6"/>
  <c r="K38" i="6"/>
  <c r="AA38" i="6"/>
  <c r="P38" i="6"/>
  <c r="AF38" i="6"/>
  <c r="AG38" i="6"/>
  <c r="U38" i="6"/>
  <c r="AC38" i="6"/>
  <c r="O38" i="6"/>
  <c r="AE38" i="6"/>
  <c r="T38" i="6"/>
  <c r="AJ38" i="6"/>
  <c r="R38" i="6"/>
  <c r="V38" i="6"/>
  <c r="AD38" i="6"/>
  <c r="S38" i="6"/>
  <c r="AI38" i="6"/>
  <c r="X38" i="6"/>
  <c r="Q38" i="6"/>
  <c r="Z38" i="6"/>
  <c r="M38" i="6"/>
  <c r="W38" i="6"/>
  <c r="L38" i="6"/>
  <c r="AB38" i="6"/>
  <c r="Y38" i="6"/>
  <c r="AH38" i="6"/>
  <c r="N38" i="6"/>
  <c r="N79" i="6"/>
  <c r="AD79" i="6"/>
  <c r="S79" i="6"/>
  <c r="AI79" i="6"/>
  <c r="P79" i="6"/>
  <c r="AJ79" i="6"/>
  <c r="Q79" i="6"/>
  <c r="R79" i="6"/>
  <c r="AH79" i="6"/>
  <c r="W79" i="6"/>
  <c r="M79" i="6"/>
  <c r="X79" i="6"/>
  <c r="Y79" i="6"/>
  <c r="AG79" i="6"/>
  <c r="V79" i="6"/>
  <c r="K79" i="6"/>
  <c r="AA79" i="6"/>
  <c r="U79" i="6"/>
  <c r="AF79" i="6"/>
  <c r="L79" i="6"/>
  <c r="Z79" i="6"/>
  <c r="O79" i="6"/>
  <c r="AE79" i="6"/>
  <c r="AC79" i="6"/>
  <c r="T79" i="6"/>
  <c r="AB79" i="6"/>
  <c r="L728" i="6"/>
  <c r="AB728" i="6"/>
  <c r="Q728" i="6"/>
  <c r="AG728" i="6"/>
  <c r="Z728" i="6"/>
  <c r="AA728" i="6"/>
  <c r="AI728" i="6"/>
  <c r="P728" i="6"/>
  <c r="AF728" i="6"/>
  <c r="U728" i="6"/>
  <c r="N728" i="6"/>
  <c r="AD728" i="6"/>
  <c r="O728" i="6"/>
  <c r="W728" i="6"/>
  <c r="T728" i="6"/>
  <c r="AJ728" i="6"/>
  <c r="Y728" i="6"/>
  <c r="R728" i="6"/>
  <c r="AH728" i="6"/>
  <c r="AE728" i="6"/>
  <c r="X728" i="6"/>
  <c r="M728" i="6"/>
  <c r="AC728" i="6"/>
  <c r="V728" i="6"/>
  <c r="K728" i="6"/>
  <c r="S728" i="6"/>
  <c r="N421" i="6"/>
  <c r="AD421" i="6"/>
  <c r="S421" i="6"/>
  <c r="AI421" i="6"/>
  <c r="X421" i="6"/>
  <c r="Y421" i="6"/>
  <c r="AG421" i="6"/>
  <c r="R421" i="6"/>
  <c r="AH421" i="6"/>
  <c r="W421" i="6"/>
  <c r="L421" i="6"/>
  <c r="AB421" i="6"/>
  <c r="M421" i="6"/>
  <c r="U421" i="6"/>
  <c r="V421" i="6"/>
  <c r="K421" i="6"/>
  <c r="AA421" i="6"/>
  <c r="P421" i="6"/>
  <c r="AF421" i="6"/>
  <c r="AC421" i="6"/>
  <c r="Z421" i="6"/>
  <c r="O421" i="6"/>
  <c r="AE421" i="6"/>
  <c r="T421" i="6"/>
  <c r="AJ421" i="6"/>
  <c r="Q421" i="6"/>
  <c r="L648" i="6"/>
  <c r="AB648" i="6"/>
  <c r="Q648" i="6"/>
  <c r="AG648" i="6"/>
  <c r="Z648" i="6"/>
  <c r="K648" i="6"/>
  <c r="AI648" i="6"/>
  <c r="P648" i="6"/>
  <c r="AF648" i="6"/>
  <c r="U648" i="6"/>
  <c r="N648" i="6"/>
  <c r="AD648" i="6"/>
  <c r="AA648" i="6"/>
  <c r="S648" i="6"/>
  <c r="T648" i="6"/>
  <c r="AJ648" i="6"/>
  <c r="Y648" i="6"/>
  <c r="R648" i="6"/>
  <c r="AH648" i="6"/>
  <c r="O648" i="6"/>
  <c r="X648" i="6"/>
  <c r="M648" i="6"/>
  <c r="AC648" i="6"/>
  <c r="V648" i="6"/>
  <c r="W648" i="6"/>
  <c r="AE648" i="6"/>
  <c r="L506" i="6"/>
  <c r="AB506" i="6"/>
  <c r="Q506" i="6"/>
  <c r="AG506" i="6"/>
  <c r="O506" i="6"/>
  <c r="Z506" i="6"/>
  <c r="K506" i="6"/>
  <c r="P506" i="6"/>
  <c r="AF506" i="6"/>
  <c r="U506" i="6"/>
  <c r="N506" i="6"/>
  <c r="W506" i="6"/>
  <c r="AH506" i="6"/>
  <c r="S506" i="6"/>
  <c r="T506" i="6"/>
  <c r="AJ506" i="6"/>
  <c r="Y506" i="6"/>
  <c r="V506" i="6"/>
  <c r="AE506" i="6"/>
  <c r="AA506" i="6"/>
  <c r="X506" i="6"/>
  <c r="M506" i="6"/>
  <c r="AC506" i="6"/>
  <c r="AD506" i="6"/>
  <c r="R506" i="6"/>
  <c r="AI506" i="6"/>
  <c r="U40" i="6"/>
  <c r="N40" i="6"/>
  <c r="AD40" i="6"/>
  <c r="AA40" i="6"/>
  <c r="AB40" i="6"/>
  <c r="P40" i="6"/>
  <c r="Y40" i="6"/>
  <c r="R40" i="6"/>
  <c r="AH40" i="6"/>
  <c r="AI40" i="6"/>
  <c r="AJ40" i="6"/>
  <c r="AF40" i="6"/>
  <c r="M40" i="6"/>
  <c r="AC40" i="6"/>
  <c r="V40" i="6"/>
  <c r="K40" i="6"/>
  <c r="L40" i="6"/>
  <c r="O40" i="6"/>
  <c r="W40" i="6"/>
  <c r="Q40" i="6"/>
  <c r="AG40" i="6"/>
  <c r="Z40" i="6"/>
  <c r="S40" i="6"/>
  <c r="T40" i="6"/>
  <c r="AE40" i="6"/>
  <c r="X40" i="6"/>
  <c r="M409" i="6"/>
  <c r="AC409" i="6"/>
  <c r="V409" i="6"/>
  <c r="L409" i="6"/>
  <c r="O409" i="6"/>
  <c r="X409" i="6"/>
  <c r="AA409" i="6"/>
  <c r="Q409" i="6"/>
  <c r="AG409" i="6"/>
  <c r="Z409" i="6"/>
  <c r="T409" i="6"/>
  <c r="W409" i="6"/>
  <c r="AF409" i="6"/>
  <c r="AI409" i="6"/>
  <c r="U409" i="6"/>
  <c r="N409" i="6"/>
  <c r="AD409" i="6"/>
  <c r="AB409" i="6"/>
  <c r="AE409" i="6"/>
  <c r="K409" i="6"/>
  <c r="Y409" i="6"/>
  <c r="R409" i="6"/>
  <c r="AH409" i="6"/>
  <c r="AJ409" i="6"/>
  <c r="P409" i="6"/>
  <c r="S409" i="6"/>
  <c r="V780" i="6"/>
  <c r="U780" i="6"/>
  <c r="S780" i="6"/>
  <c r="AI780" i="6"/>
  <c r="L780" i="6"/>
  <c r="AB780" i="6"/>
  <c r="Z780" i="6"/>
  <c r="AG780" i="6"/>
  <c r="W780" i="6"/>
  <c r="AF780" i="6"/>
  <c r="P780" i="6"/>
  <c r="N780" i="6"/>
  <c r="AD780" i="6"/>
  <c r="K780" i="6"/>
  <c r="AA780" i="6"/>
  <c r="Q780" i="6"/>
  <c r="T780" i="6"/>
  <c r="M780" i="6"/>
  <c r="R780" i="6"/>
  <c r="AH780" i="6"/>
  <c r="O780" i="6"/>
  <c r="AE780" i="6"/>
  <c r="AC780" i="6"/>
  <c r="X780" i="6"/>
  <c r="Y780" i="6"/>
  <c r="AJ780" i="6"/>
  <c r="L285" i="6"/>
  <c r="AB285" i="6"/>
  <c r="Q285" i="6"/>
  <c r="AG285" i="6"/>
  <c r="K285" i="6"/>
  <c r="N285" i="6"/>
  <c r="W285" i="6"/>
  <c r="P285" i="6"/>
  <c r="AF285" i="6"/>
  <c r="U285" i="6"/>
  <c r="R285" i="6"/>
  <c r="S285" i="6"/>
  <c r="V285" i="6"/>
  <c r="AE285" i="6"/>
  <c r="T285" i="6"/>
  <c r="AJ285" i="6"/>
  <c r="Y285" i="6"/>
  <c r="Z285" i="6"/>
  <c r="AA285" i="6"/>
  <c r="AD285" i="6"/>
  <c r="X285" i="6"/>
  <c r="M285" i="6"/>
  <c r="AC285" i="6"/>
  <c r="AH285" i="6"/>
  <c r="AI285" i="6"/>
  <c r="O285" i="6"/>
  <c r="U700" i="6"/>
  <c r="N700" i="6"/>
  <c r="AD700" i="6"/>
  <c r="S700" i="6"/>
  <c r="AI700" i="6"/>
  <c r="AF700" i="6"/>
  <c r="Y700" i="6"/>
  <c r="R700" i="6"/>
  <c r="AH700" i="6"/>
  <c r="W700" i="6"/>
  <c r="T700" i="6"/>
  <c r="X700" i="6"/>
  <c r="M700" i="6"/>
  <c r="AC700" i="6"/>
  <c r="V700" i="6"/>
  <c r="K700" i="6"/>
  <c r="AA700" i="6"/>
  <c r="AJ700" i="6"/>
  <c r="L700" i="6"/>
  <c r="Q700" i="6"/>
  <c r="AG700" i="6"/>
  <c r="Z700" i="6"/>
  <c r="O700" i="6"/>
  <c r="AE700" i="6"/>
  <c r="AB700" i="6"/>
  <c r="P700" i="6"/>
  <c r="V205" i="6"/>
  <c r="K205" i="6"/>
  <c r="AA205" i="6"/>
  <c r="X205" i="6"/>
  <c r="AG205" i="6"/>
  <c r="AJ205" i="6"/>
  <c r="Z205" i="6"/>
  <c r="O205" i="6"/>
  <c r="AE205" i="6"/>
  <c r="AF205" i="6"/>
  <c r="L205" i="6"/>
  <c r="M205" i="6"/>
  <c r="N205" i="6"/>
  <c r="AD205" i="6"/>
  <c r="S205" i="6"/>
  <c r="AI205" i="6"/>
  <c r="Q205" i="6"/>
  <c r="T205" i="6"/>
  <c r="U205" i="6"/>
  <c r="R205" i="6"/>
  <c r="AH205" i="6"/>
  <c r="W205" i="6"/>
  <c r="P205" i="6"/>
  <c r="Y205" i="6"/>
  <c r="AB205" i="6"/>
  <c r="AC205" i="6"/>
  <c r="U665" i="6"/>
  <c r="N665" i="6"/>
  <c r="AD665" i="6"/>
  <c r="S665" i="6"/>
  <c r="AI665" i="6"/>
  <c r="AF665" i="6"/>
  <c r="Y665" i="6"/>
  <c r="R665" i="6"/>
  <c r="AH665" i="6"/>
  <c r="W665" i="6"/>
  <c r="L665" i="6"/>
  <c r="T665" i="6"/>
  <c r="M665" i="6"/>
  <c r="AC665" i="6"/>
  <c r="V665" i="6"/>
  <c r="K665" i="6"/>
  <c r="AA665" i="6"/>
  <c r="AB665" i="6"/>
  <c r="AJ665" i="6"/>
  <c r="Q665" i="6"/>
  <c r="AG665" i="6"/>
  <c r="Z665" i="6"/>
  <c r="O665" i="6"/>
  <c r="AE665" i="6"/>
  <c r="P665" i="6"/>
  <c r="X665" i="6"/>
  <c r="N606" i="6"/>
  <c r="AD606" i="6"/>
  <c r="S606" i="6"/>
  <c r="AI606" i="6"/>
  <c r="X606" i="6"/>
  <c r="U606" i="6"/>
  <c r="Q606" i="6"/>
  <c r="R606" i="6"/>
  <c r="AH606" i="6"/>
  <c r="W606" i="6"/>
  <c r="L606" i="6"/>
  <c r="AB606" i="6"/>
  <c r="Y606" i="6"/>
  <c r="AG606" i="6"/>
  <c r="V606" i="6"/>
  <c r="K606" i="6"/>
  <c r="AA606" i="6"/>
  <c r="P606" i="6"/>
  <c r="AF606" i="6"/>
  <c r="M606" i="6"/>
  <c r="Z606" i="6"/>
  <c r="O606" i="6"/>
  <c r="AE606" i="6"/>
  <c r="T606" i="6"/>
  <c r="AJ606" i="6"/>
  <c r="AC606" i="6"/>
  <c r="M224" i="6"/>
  <c r="AC224" i="6"/>
  <c r="V224" i="6"/>
  <c r="L224" i="6"/>
  <c r="AB224" i="6"/>
  <c r="K224" i="6"/>
  <c r="S224" i="6"/>
  <c r="Q224" i="6"/>
  <c r="AG224" i="6"/>
  <c r="Z224" i="6"/>
  <c r="P224" i="6"/>
  <c r="AF224" i="6"/>
  <c r="AA224" i="6"/>
  <c r="AI224" i="6"/>
  <c r="U224" i="6"/>
  <c r="N224" i="6"/>
  <c r="AD224" i="6"/>
  <c r="T224" i="6"/>
  <c r="AJ224" i="6"/>
  <c r="O224" i="6"/>
  <c r="Y224" i="6"/>
  <c r="R224" i="6"/>
  <c r="AH224" i="6"/>
  <c r="X224" i="6"/>
  <c r="W224" i="6"/>
  <c r="AE224" i="6"/>
  <c r="M684" i="6"/>
  <c r="AC684" i="6"/>
  <c r="V684" i="6"/>
  <c r="K684" i="6"/>
  <c r="AA684" i="6"/>
  <c r="AJ684" i="6"/>
  <c r="P684" i="6"/>
  <c r="Q684" i="6"/>
  <c r="AG684" i="6"/>
  <c r="Z684" i="6"/>
  <c r="O684" i="6"/>
  <c r="AE684" i="6"/>
  <c r="X684" i="6"/>
  <c r="AF684" i="6"/>
  <c r="U684" i="6"/>
  <c r="N684" i="6"/>
  <c r="AD684" i="6"/>
  <c r="S684" i="6"/>
  <c r="AI684" i="6"/>
  <c r="L684" i="6"/>
  <c r="Y684" i="6"/>
  <c r="R684" i="6"/>
  <c r="AH684" i="6"/>
  <c r="W684" i="6"/>
  <c r="T684" i="6"/>
  <c r="AB684" i="6"/>
  <c r="M294" i="6"/>
  <c r="AC294" i="6"/>
  <c r="V294" i="6"/>
  <c r="O294" i="6"/>
  <c r="X294" i="6"/>
  <c r="AA294" i="6"/>
  <c r="AB294" i="6"/>
  <c r="Q294" i="6"/>
  <c r="AG294" i="6"/>
  <c r="Z294" i="6"/>
  <c r="W294" i="6"/>
  <c r="AF294" i="6"/>
  <c r="AI294" i="6"/>
  <c r="AJ294" i="6"/>
  <c r="U294" i="6"/>
  <c r="N294" i="6"/>
  <c r="AD294" i="6"/>
  <c r="AE294" i="6"/>
  <c r="K294" i="6"/>
  <c r="L294" i="6"/>
  <c r="Y294" i="6"/>
  <c r="R294" i="6"/>
  <c r="AH294" i="6"/>
  <c r="P294" i="6"/>
  <c r="S294" i="6"/>
  <c r="T294" i="6"/>
  <c r="S567" i="6"/>
  <c r="AI567" i="6"/>
  <c r="X567" i="6"/>
  <c r="M567" i="6"/>
  <c r="AC567" i="6"/>
  <c r="N567" i="6"/>
  <c r="W567" i="6"/>
  <c r="L567" i="6"/>
  <c r="AB567" i="6"/>
  <c r="Q567" i="6"/>
  <c r="AG567" i="6"/>
  <c r="V567" i="6"/>
  <c r="K567" i="6"/>
  <c r="AA567" i="6"/>
  <c r="P567" i="6"/>
  <c r="AF567" i="6"/>
  <c r="U567" i="6"/>
  <c r="R567" i="6"/>
  <c r="Z567" i="6"/>
  <c r="O567" i="6"/>
  <c r="AE567" i="6"/>
  <c r="T567" i="6"/>
  <c r="AJ567" i="6"/>
  <c r="Y567" i="6"/>
  <c r="AH567" i="6"/>
  <c r="AD567" i="6"/>
  <c r="T568" i="6"/>
  <c r="AJ568" i="6"/>
  <c r="Y568" i="6"/>
  <c r="R568" i="6"/>
  <c r="AH568" i="6"/>
  <c r="AA568" i="6"/>
  <c r="X568" i="6"/>
  <c r="M568" i="6"/>
  <c r="AC568" i="6"/>
  <c r="V568" i="6"/>
  <c r="W568" i="6"/>
  <c r="S568" i="6"/>
  <c r="L568" i="6"/>
  <c r="AB568" i="6"/>
  <c r="Q568" i="6"/>
  <c r="AG568" i="6"/>
  <c r="Z568" i="6"/>
  <c r="AI568" i="6"/>
  <c r="O568" i="6"/>
  <c r="P568" i="6"/>
  <c r="AF568" i="6"/>
  <c r="U568" i="6"/>
  <c r="N568" i="6"/>
  <c r="AD568" i="6"/>
  <c r="K568" i="6"/>
  <c r="AE568" i="6"/>
  <c r="M318" i="6"/>
  <c r="AC318" i="6"/>
  <c r="V318" i="6"/>
  <c r="O318" i="6"/>
  <c r="X318" i="6"/>
  <c r="AA318" i="6"/>
  <c r="AB318" i="6"/>
  <c r="Q318" i="6"/>
  <c r="AG318" i="6"/>
  <c r="Z318" i="6"/>
  <c r="W318" i="6"/>
  <c r="AF318" i="6"/>
  <c r="AI318" i="6"/>
  <c r="AJ318" i="6"/>
  <c r="U318" i="6"/>
  <c r="N318" i="6"/>
  <c r="AD318" i="6"/>
  <c r="AE318" i="6"/>
  <c r="K318" i="6"/>
  <c r="L318" i="6"/>
  <c r="Y318" i="6"/>
  <c r="R318" i="6"/>
  <c r="AH318" i="6"/>
  <c r="P318" i="6"/>
  <c r="S318" i="6"/>
  <c r="T318" i="6"/>
  <c r="U200" i="6"/>
  <c r="N200" i="6"/>
  <c r="AD200" i="6"/>
  <c r="AE200" i="6"/>
  <c r="K200" i="6"/>
  <c r="L200" i="6"/>
  <c r="Y200" i="6"/>
  <c r="R200" i="6"/>
  <c r="AH200" i="6"/>
  <c r="P200" i="6"/>
  <c r="S200" i="6"/>
  <c r="T200" i="6"/>
  <c r="M200" i="6"/>
  <c r="AC200" i="6"/>
  <c r="V200" i="6"/>
  <c r="O200" i="6"/>
  <c r="X200" i="6"/>
  <c r="AA200" i="6"/>
  <c r="AB200" i="6"/>
  <c r="Q200" i="6"/>
  <c r="AG200" i="6"/>
  <c r="Z200" i="6"/>
  <c r="W200" i="6"/>
  <c r="AF200" i="6"/>
  <c r="AI200" i="6"/>
  <c r="AJ200" i="6"/>
  <c r="U62" i="6"/>
  <c r="N62" i="6"/>
  <c r="AD62" i="6"/>
  <c r="AE62" i="6"/>
  <c r="K62" i="6"/>
  <c r="AB62" i="6"/>
  <c r="Y62" i="6"/>
  <c r="R62" i="6"/>
  <c r="AH62" i="6"/>
  <c r="P62" i="6"/>
  <c r="S62" i="6"/>
  <c r="AJ62" i="6"/>
  <c r="M62" i="6"/>
  <c r="AC62" i="6"/>
  <c r="V62" i="6"/>
  <c r="O62" i="6"/>
  <c r="X62" i="6"/>
  <c r="AA62" i="6"/>
  <c r="L62" i="6"/>
  <c r="Q62" i="6"/>
  <c r="AG62" i="6"/>
  <c r="Z62" i="6"/>
  <c r="W62" i="6"/>
  <c r="AF62" i="6"/>
  <c r="AI62" i="6"/>
  <c r="T62" i="6"/>
  <c r="T267" i="6"/>
  <c r="AJ267" i="6"/>
  <c r="Y267" i="6"/>
  <c r="V267" i="6"/>
  <c r="AE267" i="6"/>
  <c r="R267" i="6"/>
  <c r="X267" i="6"/>
  <c r="M267" i="6"/>
  <c r="AC267" i="6"/>
  <c r="AD267" i="6"/>
  <c r="Z267" i="6"/>
  <c r="AH267" i="6"/>
  <c r="L267" i="6"/>
  <c r="AB267" i="6"/>
  <c r="Q267" i="6"/>
  <c r="AG267" i="6"/>
  <c r="O267" i="6"/>
  <c r="K267" i="6"/>
  <c r="S267" i="6"/>
  <c r="P267" i="6"/>
  <c r="AF267" i="6"/>
  <c r="U267" i="6"/>
  <c r="N267" i="6"/>
  <c r="W267" i="6"/>
  <c r="AA267" i="6"/>
  <c r="AI267" i="6"/>
  <c r="U601" i="6"/>
  <c r="N601" i="6"/>
  <c r="AD601" i="6"/>
  <c r="S601" i="6"/>
  <c r="AI601" i="6"/>
  <c r="AF601" i="6"/>
  <c r="Y601" i="6"/>
  <c r="R601" i="6"/>
  <c r="AH601" i="6"/>
  <c r="W601" i="6"/>
  <c r="L601" i="6"/>
  <c r="T601" i="6"/>
  <c r="M601" i="6"/>
  <c r="AC601" i="6"/>
  <c r="V601" i="6"/>
  <c r="K601" i="6"/>
  <c r="AA601" i="6"/>
  <c r="AB601" i="6"/>
  <c r="AJ601" i="6"/>
  <c r="Q601" i="6"/>
  <c r="AG601" i="6"/>
  <c r="Z601" i="6"/>
  <c r="O601" i="6"/>
  <c r="AE601" i="6"/>
  <c r="P601" i="6"/>
  <c r="X601" i="6"/>
  <c r="V662" i="6"/>
  <c r="K662" i="6"/>
  <c r="AA662" i="6"/>
  <c r="P662" i="6"/>
  <c r="AF662" i="6"/>
  <c r="Q662" i="6"/>
  <c r="Z662" i="6"/>
  <c r="O662" i="6"/>
  <c r="AE662" i="6"/>
  <c r="T662" i="6"/>
  <c r="AJ662" i="6"/>
  <c r="AG662" i="6"/>
  <c r="N662" i="6"/>
  <c r="AD662" i="6"/>
  <c r="S662" i="6"/>
  <c r="AI662" i="6"/>
  <c r="X662" i="6"/>
  <c r="M662" i="6"/>
  <c r="U662" i="6"/>
  <c r="R662" i="6"/>
  <c r="AH662" i="6"/>
  <c r="W662" i="6"/>
  <c r="L662" i="6"/>
  <c r="AB662" i="6"/>
  <c r="AC662" i="6"/>
  <c r="Y662" i="6"/>
  <c r="T341" i="6"/>
  <c r="AJ341" i="6"/>
  <c r="Y341" i="6"/>
  <c r="Z341" i="6"/>
  <c r="AA341" i="6"/>
  <c r="AD341" i="6"/>
  <c r="X341" i="6"/>
  <c r="M341" i="6"/>
  <c r="AC341" i="6"/>
  <c r="AH341" i="6"/>
  <c r="AI341" i="6"/>
  <c r="O341" i="6"/>
  <c r="L341" i="6"/>
  <c r="AB341" i="6"/>
  <c r="Q341" i="6"/>
  <c r="AG341" i="6"/>
  <c r="K341" i="6"/>
  <c r="N341" i="6"/>
  <c r="W341" i="6"/>
  <c r="P341" i="6"/>
  <c r="AF341" i="6"/>
  <c r="U341" i="6"/>
  <c r="R341" i="6"/>
  <c r="S341" i="6"/>
  <c r="V341" i="6"/>
  <c r="AE341" i="6"/>
  <c r="U460" i="6"/>
  <c r="N460" i="6"/>
  <c r="AD460" i="6"/>
  <c r="S460" i="6"/>
  <c r="AI460" i="6"/>
  <c r="AF460" i="6"/>
  <c r="Y460" i="6"/>
  <c r="R460" i="6"/>
  <c r="AH460" i="6"/>
  <c r="W460" i="6"/>
  <c r="L460" i="6"/>
  <c r="T460" i="6"/>
  <c r="M460" i="6"/>
  <c r="AC460" i="6"/>
  <c r="V460" i="6"/>
  <c r="K460" i="6"/>
  <c r="AA460" i="6"/>
  <c r="AB460" i="6"/>
  <c r="AJ460" i="6"/>
  <c r="Q460" i="6"/>
  <c r="AG460" i="6"/>
  <c r="Z460" i="6"/>
  <c r="O460" i="6"/>
  <c r="AE460" i="6"/>
  <c r="P460" i="6"/>
  <c r="X460" i="6"/>
  <c r="U220" i="6"/>
  <c r="N220" i="6"/>
  <c r="AD220" i="6"/>
  <c r="T220" i="6"/>
  <c r="AJ220" i="6"/>
  <c r="K220" i="6"/>
  <c r="Y220" i="6"/>
  <c r="R220" i="6"/>
  <c r="AH220" i="6"/>
  <c r="X220" i="6"/>
  <c r="S220" i="6"/>
  <c r="AA220" i="6"/>
  <c r="M220" i="6"/>
  <c r="AC220" i="6"/>
  <c r="V220" i="6"/>
  <c r="L220" i="6"/>
  <c r="AB220" i="6"/>
  <c r="AI220" i="6"/>
  <c r="O220" i="6"/>
  <c r="Q220" i="6"/>
  <c r="AG220" i="6"/>
  <c r="Z220" i="6"/>
  <c r="P220" i="6"/>
  <c r="AF220" i="6"/>
  <c r="W220" i="6"/>
  <c r="AE220" i="6"/>
  <c r="M491" i="6"/>
  <c r="AC491" i="6"/>
  <c r="V491" i="6"/>
  <c r="K491" i="6"/>
  <c r="L491" i="6"/>
  <c r="O491" i="6"/>
  <c r="X491" i="6"/>
  <c r="Q491" i="6"/>
  <c r="AG491" i="6"/>
  <c r="Z491" i="6"/>
  <c r="S491" i="6"/>
  <c r="T491" i="6"/>
  <c r="W491" i="6"/>
  <c r="AF491" i="6"/>
  <c r="U491" i="6"/>
  <c r="N491" i="6"/>
  <c r="AD491" i="6"/>
  <c r="AA491" i="6"/>
  <c r="AB491" i="6"/>
  <c r="AE491" i="6"/>
  <c r="Y491" i="6"/>
  <c r="R491" i="6"/>
  <c r="AH491" i="6"/>
  <c r="AI491" i="6"/>
  <c r="AJ491" i="6"/>
  <c r="P491" i="6"/>
  <c r="M184" i="6"/>
  <c r="AC184" i="6"/>
  <c r="V184" i="6"/>
  <c r="O184" i="6"/>
  <c r="X184" i="6"/>
  <c r="AA184" i="6"/>
  <c r="AB184" i="6"/>
  <c r="Q184" i="6"/>
  <c r="AG184" i="6"/>
  <c r="Z184" i="6"/>
  <c r="W184" i="6"/>
  <c r="AF184" i="6"/>
  <c r="AI184" i="6"/>
  <c r="AJ184" i="6"/>
  <c r="U184" i="6"/>
  <c r="N184" i="6"/>
  <c r="AD184" i="6"/>
  <c r="AE184" i="6"/>
  <c r="K184" i="6"/>
  <c r="L184" i="6"/>
  <c r="Y184" i="6"/>
  <c r="R184" i="6"/>
  <c r="AH184" i="6"/>
  <c r="P184" i="6"/>
  <c r="S184" i="6"/>
  <c r="T184" i="6"/>
  <c r="M52" i="6"/>
  <c r="AC52" i="6"/>
  <c r="V52" i="6"/>
  <c r="K52" i="6"/>
  <c r="L52" i="6"/>
  <c r="W52" i="6"/>
  <c r="P52" i="6"/>
  <c r="Q52" i="6"/>
  <c r="AG52" i="6"/>
  <c r="Z52" i="6"/>
  <c r="S52" i="6"/>
  <c r="T52" i="6"/>
  <c r="X52" i="6"/>
  <c r="AF52" i="6"/>
  <c r="U52" i="6"/>
  <c r="N52" i="6"/>
  <c r="AD52" i="6"/>
  <c r="AA52" i="6"/>
  <c r="AB52" i="6"/>
  <c r="O52" i="6"/>
  <c r="Y52" i="6"/>
  <c r="R52" i="6"/>
  <c r="AH52" i="6"/>
  <c r="AI52" i="6"/>
  <c r="AJ52" i="6"/>
  <c r="AE52" i="6"/>
  <c r="K607" i="6"/>
  <c r="AA607" i="6"/>
  <c r="P607" i="6"/>
  <c r="AF607" i="6"/>
  <c r="U607" i="6"/>
  <c r="Z607" i="6"/>
  <c r="AH607" i="6"/>
  <c r="O607" i="6"/>
  <c r="AE607" i="6"/>
  <c r="T607" i="6"/>
  <c r="AJ607" i="6"/>
  <c r="Y607" i="6"/>
  <c r="N607" i="6"/>
  <c r="V607" i="6"/>
  <c r="S607" i="6"/>
  <c r="AI607" i="6"/>
  <c r="X607" i="6"/>
  <c r="M607" i="6"/>
  <c r="AC607" i="6"/>
  <c r="AD607" i="6"/>
  <c r="W607" i="6"/>
  <c r="L607" i="6"/>
  <c r="AB607" i="6"/>
  <c r="Q607" i="6"/>
  <c r="AG607" i="6"/>
  <c r="R607" i="6"/>
  <c r="U56" i="6"/>
  <c r="N56" i="6"/>
  <c r="AD56" i="6"/>
  <c r="AE56" i="6"/>
  <c r="K56" i="6"/>
  <c r="S56" i="6"/>
  <c r="Y56" i="6"/>
  <c r="R56" i="6"/>
  <c r="AH56" i="6"/>
  <c r="P56" i="6"/>
  <c r="AA56" i="6"/>
  <c r="AI56" i="6"/>
  <c r="M56" i="6"/>
  <c r="AC56" i="6"/>
  <c r="V56" i="6"/>
  <c r="O56" i="6"/>
  <c r="X56" i="6"/>
  <c r="L56" i="6"/>
  <c r="T56" i="6"/>
  <c r="Q56" i="6"/>
  <c r="AG56" i="6"/>
  <c r="Z56" i="6"/>
  <c r="W56" i="6"/>
  <c r="AF56" i="6"/>
  <c r="AB56" i="6"/>
  <c r="AJ56" i="6"/>
  <c r="P656" i="6"/>
  <c r="AF656" i="6"/>
  <c r="U656" i="6"/>
  <c r="N656" i="6"/>
  <c r="AD656" i="6"/>
  <c r="S656" i="6"/>
  <c r="AA656" i="6"/>
  <c r="T656" i="6"/>
  <c r="AJ656" i="6"/>
  <c r="Y656" i="6"/>
  <c r="R656" i="6"/>
  <c r="AH656" i="6"/>
  <c r="AI656" i="6"/>
  <c r="X656" i="6"/>
  <c r="M656" i="6"/>
  <c r="AC656" i="6"/>
  <c r="V656" i="6"/>
  <c r="O656" i="6"/>
  <c r="W656" i="6"/>
  <c r="L656" i="6"/>
  <c r="AB656" i="6"/>
  <c r="Q656" i="6"/>
  <c r="AG656" i="6"/>
  <c r="Z656" i="6"/>
  <c r="AE656" i="6"/>
  <c r="K656" i="6"/>
  <c r="Z578" i="6"/>
  <c r="O578" i="6"/>
  <c r="AE578" i="6"/>
  <c r="T578" i="6"/>
  <c r="AJ578" i="6"/>
  <c r="Q578" i="6"/>
  <c r="N578" i="6"/>
  <c r="AD578" i="6"/>
  <c r="S578" i="6"/>
  <c r="AI578" i="6"/>
  <c r="X578" i="6"/>
  <c r="Y578" i="6"/>
  <c r="AG578" i="6"/>
  <c r="R578" i="6"/>
  <c r="AH578" i="6"/>
  <c r="W578" i="6"/>
  <c r="L578" i="6"/>
  <c r="AB578" i="6"/>
  <c r="M578" i="6"/>
  <c r="U578" i="6"/>
  <c r="V578" i="6"/>
  <c r="K578" i="6"/>
  <c r="AA578" i="6"/>
  <c r="P578" i="6"/>
  <c r="AF578" i="6"/>
  <c r="AC578" i="6"/>
  <c r="W523" i="6"/>
  <c r="L523" i="6"/>
  <c r="AB523" i="6"/>
  <c r="Q523" i="6"/>
  <c r="AG523" i="6"/>
  <c r="AH523" i="6"/>
  <c r="K523" i="6"/>
  <c r="AA523" i="6"/>
  <c r="P523" i="6"/>
  <c r="AF523" i="6"/>
  <c r="U523" i="6"/>
  <c r="V523" i="6"/>
  <c r="N523" i="6"/>
  <c r="O523" i="6"/>
  <c r="AE523" i="6"/>
  <c r="T523" i="6"/>
  <c r="AJ523" i="6"/>
  <c r="Y523" i="6"/>
  <c r="R523" i="6"/>
  <c r="AD523" i="6"/>
  <c r="S523" i="6"/>
  <c r="AI523" i="6"/>
  <c r="X523" i="6"/>
  <c r="M523" i="6"/>
  <c r="AC523" i="6"/>
  <c r="Z523" i="6"/>
  <c r="P580" i="6"/>
  <c r="AF580" i="6"/>
  <c r="U580" i="6"/>
  <c r="N580" i="6"/>
  <c r="AD580" i="6"/>
  <c r="AE580" i="6"/>
  <c r="O580" i="6"/>
  <c r="T580" i="6"/>
  <c r="AJ580" i="6"/>
  <c r="Y580" i="6"/>
  <c r="R580" i="6"/>
  <c r="AH580" i="6"/>
  <c r="W580" i="6"/>
  <c r="X580" i="6"/>
  <c r="M580" i="6"/>
  <c r="AC580" i="6"/>
  <c r="V580" i="6"/>
  <c r="S580" i="6"/>
  <c r="K580" i="6"/>
  <c r="L580" i="6"/>
  <c r="AB580" i="6"/>
  <c r="Q580" i="6"/>
  <c r="AG580" i="6"/>
  <c r="Z580" i="6"/>
  <c r="AI580" i="6"/>
  <c r="AA580" i="6"/>
  <c r="W332" i="6"/>
  <c r="L332" i="6"/>
  <c r="AB332" i="6"/>
  <c r="U332" i="6"/>
  <c r="AD332" i="6"/>
  <c r="R332" i="6"/>
  <c r="K332" i="6"/>
  <c r="AA332" i="6"/>
  <c r="P332" i="6"/>
  <c r="AF332" i="6"/>
  <c r="AC332" i="6"/>
  <c r="Q332" i="6"/>
  <c r="Z332" i="6"/>
  <c r="O332" i="6"/>
  <c r="AE332" i="6"/>
  <c r="T332" i="6"/>
  <c r="AJ332" i="6"/>
  <c r="N332" i="6"/>
  <c r="Y332" i="6"/>
  <c r="AH332" i="6"/>
  <c r="S332" i="6"/>
  <c r="AI332" i="6"/>
  <c r="X332" i="6"/>
  <c r="M332" i="6"/>
  <c r="V332" i="6"/>
  <c r="AG332" i="6"/>
  <c r="Q354" i="6"/>
  <c r="AG354" i="6"/>
  <c r="Z354" i="6"/>
  <c r="S354" i="6"/>
  <c r="T354" i="6"/>
  <c r="W354" i="6"/>
  <c r="AF354" i="6"/>
  <c r="U354" i="6"/>
  <c r="N354" i="6"/>
  <c r="AD354" i="6"/>
  <c r="AA354" i="6"/>
  <c r="AB354" i="6"/>
  <c r="AE354" i="6"/>
  <c r="Y354" i="6"/>
  <c r="R354" i="6"/>
  <c r="AH354" i="6"/>
  <c r="AI354" i="6"/>
  <c r="AJ354" i="6"/>
  <c r="P354" i="6"/>
  <c r="M354" i="6"/>
  <c r="AC354" i="6"/>
  <c r="V354" i="6"/>
  <c r="K354" i="6"/>
  <c r="L354" i="6"/>
  <c r="O354" i="6"/>
  <c r="X354" i="6"/>
  <c r="R477" i="6"/>
  <c r="AH477" i="6"/>
  <c r="W477" i="6"/>
  <c r="L477" i="6"/>
  <c r="AB477" i="6"/>
  <c r="AG477" i="6"/>
  <c r="M477" i="6"/>
  <c r="V477" i="6"/>
  <c r="K477" i="6"/>
  <c r="AA477" i="6"/>
  <c r="P477" i="6"/>
  <c r="AF477" i="6"/>
  <c r="U477" i="6"/>
  <c r="Z477" i="6"/>
  <c r="O477" i="6"/>
  <c r="AE477" i="6"/>
  <c r="T477" i="6"/>
  <c r="AJ477" i="6"/>
  <c r="Y477" i="6"/>
  <c r="N477" i="6"/>
  <c r="AD477" i="6"/>
  <c r="S477" i="6"/>
  <c r="AI477" i="6"/>
  <c r="X477" i="6"/>
  <c r="Q477" i="6"/>
  <c r="AC477" i="6"/>
  <c r="S482" i="6"/>
  <c r="AI482" i="6"/>
  <c r="X482" i="6"/>
  <c r="M482" i="6"/>
  <c r="AC482" i="6"/>
  <c r="AD482" i="6"/>
  <c r="W482" i="6"/>
  <c r="L482" i="6"/>
  <c r="AB482" i="6"/>
  <c r="Q482" i="6"/>
  <c r="AG482" i="6"/>
  <c r="R482" i="6"/>
  <c r="K482" i="6"/>
  <c r="AA482" i="6"/>
  <c r="P482" i="6"/>
  <c r="AF482" i="6"/>
  <c r="U482" i="6"/>
  <c r="Z482" i="6"/>
  <c r="AH482" i="6"/>
  <c r="O482" i="6"/>
  <c r="AE482" i="6"/>
  <c r="T482" i="6"/>
  <c r="AJ482" i="6"/>
  <c r="Y482" i="6"/>
  <c r="N482" i="6"/>
  <c r="V482" i="6"/>
  <c r="L763" i="6"/>
  <c r="AB763" i="6"/>
  <c r="Q763" i="6"/>
  <c r="AG763" i="6"/>
  <c r="Z763" i="6"/>
  <c r="AE763" i="6"/>
  <c r="W763" i="6"/>
  <c r="P763" i="6"/>
  <c r="AF763" i="6"/>
  <c r="U763" i="6"/>
  <c r="N763" i="6"/>
  <c r="AD763" i="6"/>
  <c r="S763" i="6"/>
  <c r="AA763" i="6"/>
  <c r="T763" i="6"/>
  <c r="AJ763" i="6"/>
  <c r="Y763" i="6"/>
  <c r="R763" i="6"/>
  <c r="AH763" i="6"/>
  <c r="AI763" i="6"/>
  <c r="X763" i="6"/>
  <c r="M763" i="6"/>
  <c r="AC763" i="6"/>
  <c r="V763" i="6"/>
  <c r="O763" i="6"/>
  <c r="K763" i="6"/>
  <c r="V504" i="6"/>
  <c r="K504" i="6"/>
  <c r="AA504" i="6"/>
  <c r="T504" i="6"/>
  <c r="U504" i="6"/>
  <c r="AF504" i="6"/>
  <c r="Z504" i="6"/>
  <c r="O504" i="6"/>
  <c r="AE504" i="6"/>
  <c r="AB504" i="6"/>
  <c r="AC504" i="6"/>
  <c r="Q504" i="6"/>
  <c r="N504" i="6"/>
  <c r="AD504" i="6"/>
  <c r="S504" i="6"/>
  <c r="AI504" i="6"/>
  <c r="AJ504" i="6"/>
  <c r="P504" i="6"/>
  <c r="Y504" i="6"/>
  <c r="R504" i="6"/>
  <c r="AH504" i="6"/>
  <c r="W504" i="6"/>
  <c r="L504" i="6"/>
  <c r="M504" i="6"/>
  <c r="X504" i="6"/>
  <c r="AG504" i="6"/>
  <c r="T317" i="6"/>
  <c r="AJ317" i="6"/>
  <c r="Y317" i="6"/>
  <c r="Z317" i="6"/>
  <c r="AA317" i="6"/>
  <c r="AD317" i="6"/>
  <c r="L317" i="6"/>
  <c r="AB317" i="6"/>
  <c r="P317" i="6"/>
  <c r="AF317" i="6"/>
  <c r="U317" i="6"/>
  <c r="R317" i="6"/>
  <c r="S317" i="6"/>
  <c r="V317" i="6"/>
  <c r="AE317" i="6"/>
  <c r="Q317" i="6"/>
  <c r="K317" i="6"/>
  <c r="W317" i="6"/>
  <c r="AC317" i="6"/>
  <c r="AI317" i="6"/>
  <c r="X317" i="6"/>
  <c r="AG317" i="6"/>
  <c r="N317" i="6"/>
  <c r="M317" i="6"/>
  <c r="AH317" i="6"/>
  <c r="O317" i="6"/>
  <c r="K466" i="6"/>
  <c r="AA466" i="6"/>
  <c r="P466" i="6"/>
  <c r="AF466" i="6"/>
  <c r="U466" i="6"/>
  <c r="Z466" i="6"/>
  <c r="AH466" i="6"/>
  <c r="O466" i="6"/>
  <c r="AE466" i="6"/>
  <c r="T466" i="6"/>
  <c r="AJ466" i="6"/>
  <c r="Y466" i="6"/>
  <c r="N466" i="6"/>
  <c r="V466" i="6"/>
  <c r="S466" i="6"/>
  <c r="AI466" i="6"/>
  <c r="X466" i="6"/>
  <c r="M466" i="6"/>
  <c r="AC466" i="6"/>
  <c r="AD466" i="6"/>
  <c r="W466" i="6"/>
  <c r="L466" i="6"/>
  <c r="AB466" i="6"/>
  <c r="Q466" i="6"/>
  <c r="AG466" i="6"/>
  <c r="R466" i="6"/>
  <c r="U529" i="6"/>
  <c r="N529" i="6"/>
  <c r="AD529" i="6"/>
  <c r="S529" i="6"/>
  <c r="AI529" i="6"/>
  <c r="P529" i="6"/>
  <c r="Y529" i="6"/>
  <c r="R529" i="6"/>
  <c r="AH529" i="6"/>
  <c r="W529" i="6"/>
  <c r="T529" i="6"/>
  <c r="L529" i="6"/>
  <c r="M529" i="6"/>
  <c r="AC529" i="6"/>
  <c r="V529" i="6"/>
  <c r="K529" i="6"/>
  <c r="AA529" i="6"/>
  <c r="AJ529" i="6"/>
  <c r="AB529" i="6"/>
  <c r="Q529" i="6"/>
  <c r="AG529" i="6"/>
  <c r="Z529" i="6"/>
  <c r="O529" i="6"/>
  <c r="AE529" i="6"/>
  <c r="X529" i="6"/>
  <c r="AF529" i="6"/>
  <c r="S23" i="6"/>
  <c r="AI23" i="6"/>
  <c r="X23" i="6"/>
  <c r="M23" i="6"/>
  <c r="V23" i="6"/>
  <c r="AG23" i="6"/>
  <c r="W23" i="6"/>
  <c r="L23" i="6"/>
  <c r="AB23" i="6"/>
  <c r="U23" i="6"/>
  <c r="AD23" i="6"/>
  <c r="AH23" i="6"/>
  <c r="K23" i="6"/>
  <c r="AA23" i="6"/>
  <c r="P23" i="6"/>
  <c r="AF23" i="6"/>
  <c r="AC23" i="6"/>
  <c r="Y23" i="6"/>
  <c r="Q23" i="6"/>
  <c r="O23" i="6"/>
  <c r="AE23" i="6"/>
  <c r="T23" i="6"/>
  <c r="AJ23" i="6"/>
  <c r="N23" i="6"/>
  <c r="Z23" i="6"/>
  <c r="R23" i="6"/>
  <c r="U661" i="6"/>
  <c r="N661" i="6"/>
  <c r="AD661" i="6"/>
  <c r="S661" i="6"/>
  <c r="AI661" i="6"/>
  <c r="P661" i="6"/>
  <c r="Y661" i="6"/>
  <c r="R661" i="6"/>
  <c r="AH661" i="6"/>
  <c r="W661" i="6"/>
  <c r="X661" i="6"/>
  <c r="AF661" i="6"/>
  <c r="M661" i="6"/>
  <c r="AC661" i="6"/>
  <c r="V661" i="6"/>
  <c r="K661" i="6"/>
  <c r="AA661" i="6"/>
  <c r="L661" i="6"/>
  <c r="T661" i="6"/>
  <c r="Q661" i="6"/>
  <c r="AG661" i="6"/>
  <c r="Z661" i="6"/>
  <c r="O661" i="6"/>
  <c r="AE661" i="6"/>
  <c r="AB661" i="6"/>
  <c r="AJ661" i="6"/>
  <c r="T707" i="6"/>
  <c r="AJ707" i="6"/>
  <c r="Y707" i="6"/>
  <c r="R707" i="6"/>
  <c r="AH707" i="6"/>
  <c r="AI707" i="6"/>
  <c r="X707" i="6"/>
  <c r="M707" i="6"/>
  <c r="AC707" i="6"/>
  <c r="V707" i="6"/>
  <c r="W707" i="6"/>
  <c r="K707" i="6"/>
  <c r="L707" i="6"/>
  <c r="AB707" i="6"/>
  <c r="Q707" i="6"/>
  <c r="AG707" i="6"/>
  <c r="Z707" i="6"/>
  <c r="O707" i="6"/>
  <c r="AA707" i="6"/>
  <c r="P707" i="6"/>
  <c r="AF707" i="6"/>
  <c r="U707" i="6"/>
  <c r="N707" i="6"/>
  <c r="AD707" i="6"/>
  <c r="AE707" i="6"/>
  <c r="S707" i="6"/>
  <c r="V473" i="6"/>
  <c r="K473" i="6"/>
  <c r="AA473" i="6"/>
  <c r="P473" i="6"/>
  <c r="AF473" i="6"/>
  <c r="Q473" i="6"/>
  <c r="Z473" i="6"/>
  <c r="O473" i="6"/>
  <c r="AE473" i="6"/>
  <c r="T473" i="6"/>
  <c r="AJ473" i="6"/>
  <c r="AG473" i="6"/>
  <c r="N473" i="6"/>
  <c r="AD473" i="6"/>
  <c r="S473" i="6"/>
  <c r="AI473" i="6"/>
  <c r="X473" i="6"/>
  <c r="M473" i="6"/>
  <c r="U473" i="6"/>
  <c r="R473" i="6"/>
  <c r="AH473" i="6"/>
  <c r="W473" i="6"/>
  <c r="L473" i="6"/>
  <c r="AB473" i="6"/>
  <c r="AC473" i="6"/>
  <c r="Y473" i="6"/>
  <c r="Z386" i="6"/>
  <c r="O386" i="6"/>
  <c r="AE386" i="6"/>
  <c r="AG386" i="6"/>
  <c r="AJ386" i="6"/>
  <c r="P386" i="6"/>
  <c r="N386" i="6"/>
  <c r="AD386" i="6"/>
  <c r="S386" i="6"/>
  <c r="AI386" i="6"/>
  <c r="L386" i="6"/>
  <c r="M386" i="6"/>
  <c r="X386" i="6"/>
  <c r="R386" i="6"/>
  <c r="AH386" i="6"/>
  <c r="W386" i="6"/>
  <c r="Q386" i="6"/>
  <c r="T386" i="6"/>
  <c r="U386" i="6"/>
  <c r="AF386" i="6"/>
  <c r="V386" i="6"/>
  <c r="K386" i="6"/>
  <c r="AA386" i="6"/>
  <c r="Y386" i="6"/>
  <c r="AB386" i="6"/>
  <c r="AC386" i="6"/>
  <c r="R598" i="6"/>
  <c r="AH598" i="6"/>
  <c r="W598" i="6"/>
  <c r="L598" i="6"/>
  <c r="AB598" i="6"/>
  <c r="AC598" i="6"/>
  <c r="Y598" i="6"/>
  <c r="V598" i="6"/>
  <c r="K598" i="6"/>
  <c r="AA598" i="6"/>
  <c r="P598" i="6"/>
  <c r="AF598" i="6"/>
  <c r="Q598" i="6"/>
  <c r="Z598" i="6"/>
  <c r="O598" i="6"/>
  <c r="AE598" i="6"/>
  <c r="T598" i="6"/>
  <c r="AJ598" i="6"/>
  <c r="AG598" i="6"/>
  <c r="N598" i="6"/>
  <c r="AD598" i="6"/>
  <c r="S598" i="6"/>
  <c r="AI598" i="6"/>
  <c r="X598" i="6"/>
  <c r="M598" i="6"/>
  <c r="U598" i="6"/>
  <c r="X309" i="6"/>
  <c r="M309" i="6"/>
  <c r="AC309" i="6"/>
  <c r="AH309" i="6"/>
  <c r="AI309" i="6"/>
  <c r="O309" i="6"/>
  <c r="L309" i="6"/>
  <c r="AB309" i="6"/>
  <c r="Q309" i="6"/>
  <c r="AG309" i="6"/>
  <c r="K309" i="6"/>
  <c r="N309" i="6"/>
  <c r="W309" i="6"/>
  <c r="P309" i="6"/>
  <c r="AF309" i="6"/>
  <c r="U309" i="6"/>
  <c r="R309" i="6"/>
  <c r="S309" i="6"/>
  <c r="V309" i="6"/>
  <c r="AE309" i="6"/>
  <c r="T309" i="6"/>
  <c r="AJ309" i="6"/>
  <c r="Y309" i="6"/>
  <c r="Z309" i="6"/>
  <c r="AA309" i="6"/>
  <c r="AD309" i="6"/>
  <c r="Z277" i="6"/>
  <c r="O277" i="6"/>
  <c r="AE277" i="6"/>
  <c r="AF277" i="6"/>
  <c r="L277" i="6"/>
  <c r="T277" i="6"/>
  <c r="N277" i="6"/>
  <c r="AD277" i="6"/>
  <c r="S277" i="6"/>
  <c r="AI277" i="6"/>
  <c r="Q277" i="6"/>
  <c r="AB277" i="6"/>
  <c r="AJ277" i="6"/>
  <c r="R277" i="6"/>
  <c r="AH277" i="6"/>
  <c r="W277" i="6"/>
  <c r="P277" i="6"/>
  <c r="Y277" i="6"/>
  <c r="M277" i="6"/>
  <c r="U277" i="6"/>
  <c r="V277" i="6"/>
  <c r="K277" i="6"/>
  <c r="AA277" i="6"/>
  <c r="X277" i="6"/>
  <c r="AG277" i="6"/>
  <c r="AC277" i="6"/>
  <c r="N769" i="6"/>
  <c r="AD769" i="6"/>
  <c r="S769" i="6"/>
  <c r="AI769" i="6"/>
  <c r="X769" i="6"/>
  <c r="M769" i="6"/>
  <c r="Y769" i="6"/>
  <c r="R769" i="6"/>
  <c r="AH769" i="6"/>
  <c r="W769" i="6"/>
  <c r="L769" i="6"/>
  <c r="AB769" i="6"/>
  <c r="AC769" i="6"/>
  <c r="U769" i="6"/>
  <c r="V769" i="6"/>
  <c r="K769" i="6"/>
  <c r="AA769" i="6"/>
  <c r="P769" i="6"/>
  <c r="AF769" i="6"/>
  <c r="Q769" i="6"/>
  <c r="Z769" i="6"/>
  <c r="O769" i="6"/>
  <c r="AE769" i="6"/>
  <c r="T769" i="6"/>
  <c r="AJ769" i="6"/>
  <c r="AG769" i="6"/>
  <c r="X321" i="6"/>
  <c r="M321" i="6"/>
  <c r="AC321" i="6"/>
  <c r="AD321" i="6"/>
  <c r="R321" i="6"/>
  <c r="S321" i="6"/>
  <c r="L321" i="6"/>
  <c r="AB321" i="6"/>
  <c r="Q321" i="6"/>
  <c r="AG321" i="6"/>
  <c r="O321" i="6"/>
  <c r="Z321" i="6"/>
  <c r="AA321" i="6"/>
  <c r="P321" i="6"/>
  <c r="AF321" i="6"/>
  <c r="U321" i="6"/>
  <c r="N321" i="6"/>
  <c r="W321" i="6"/>
  <c r="AH321" i="6"/>
  <c r="AI321" i="6"/>
  <c r="T321" i="6"/>
  <c r="AJ321" i="6"/>
  <c r="Y321" i="6"/>
  <c r="V321" i="6"/>
  <c r="AE321" i="6"/>
  <c r="K321" i="6"/>
  <c r="Z542" i="6"/>
  <c r="O542" i="6"/>
  <c r="AE542" i="6"/>
  <c r="T542" i="6"/>
  <c r="AJ542" i="6"/>
  <c r="M542" i="6"/>
  <c r="N542" i="6"/>
  <c r="AD542" i="6"/>
  <c r="S542" i="6"/>
  <c r="AI542" i="6"/>
  <c r="X542" i="6"/>
  <c r="U542" i="6"/>
  <c r="AC542" i="6"/>
  <c r="R542" i="6"/>
  <c r="AH542" i="6"/>
  <c r="W542" i="6"/>
  <c r="L542" i="6"/>
  <c r="AB542" i="6"/>
  <c r="Q542" i="6"/>
  <c r="AG542" i="6"/>
  <c r="V542" i="6"/>
  <c r="K542" i="6"/>
  <c r="AA542" i="6"/>
  <c r="P542" i="6"/>
  <c r="AF542" i="6"/>
  <c r="Y542" i="6"/>
  <c r="U176" i="6"/>
  <c r="N176" i="6"/>
  <c r="AD176" i="6"/>
  <c r="AE176" i="6"/>
  <c r="K176" i="6"/>
  <c r="L176" i="6"/>
  <c r="Y176" i="6"/>
  <c r="R176" i="6"/>
  <c r="AH176" i="6"/>
  <c r="P176" i="6"/>
  <c r="S176" i="6"/>
  <c r="T176" i="6"/>
  <c r="M176" i="6"/>
  <c r="AC176" i="6"/>
  <c r="V176" i="6"/>
  <c r="O176" i="6"/>
  <c r="X176" i="6"/>
  <c r="AA176" i="6"/>
  <c r="AB176" i="6"/>
  <c r="Q176" i="6"/>
  <c r="AG176" i="6"/>
  <c r="Z176" i="6"/>
  <c r="W176" i="6"/>
  <c r="AF176" i="6"/>
  <c r="AI176" i="6"/>
  <c r="AJ176" i="6"/>
  <c r="K411" i="6"/>
  <c r="P411" i="6"/>
  <c r="N411" i="6"/>
  <c r="AJ411" i="6"/>
  <c r="AG411" i="6"/>
  <c r="AH411" i="6"/>
  <c r="M411" i="6"/>
  <c r="O411" i="6"/>
  <c r="T411" i="6"/>
  <c r="V411" i="6"/>
  <c r="Q411" i="6"/>
  <c r="R411" i="6"/>
  <c r="U411" i="6"/>
  <c r="AI411" i="6"/>
  <c r="S411" i="6"/>
  <c r="X411" i="6"/>
  <c r="AA411" i="6"/>
  <c r="W411" i="6"/>
  <c r="Y411" i="6"/>
  <c r="Z411" i="6"/>
  <c r="L411" i="6"/>
  <c r="AB411" i="6"/>
  <c r="AF411" i="6"/>
  <c r="AC411" i="6"/>
  <c r="AD411" i="6"/>
  <c r="AE411" i="6"/>
  <c r="K623" i="6"/>
  <c r="AA623" i="6"/>
  <c r="P623" i="6"/>
  <c r="AF623" i="6"/>
  <c r="U623" i="6"/>
  <c r="Z623" i="6"/>
  <c r="AH623" i="6"/>
  <c r="O623" i="6"/>
  <c r="AE623" i="6"/>
  <c r="T623" i="6"/>
  <c r="AJ623" i="6"/>
  <c r="Y623" i="6"/>
  <c r="N623" i="6"/>
  <c r="V623" i="6"/>
  <c r="S623" i="6"/>
  <c r="AI623" i="6"/>
  <c r="X623" i="6"/>
  <c r="M623" i="6"/>
  <c r="AC623" i="6"/>
  <c r="AD623" i="6"/>
  <c r="W623" i="6"/>
  <c r="L623" i="6"/>
  <c r="AB623" i="6"/>
  <c r="Q623" i="6"/>
  <c r="AG623" i="6"/>
  <c r="R623" i="6"/>
  <c r="L451" i="6"/>
  <c r="AB451" i="6"/>
  <c r="Q451" i="6"/>
  <c r="AG451" i="6"/>
  <c r="Z451" i="6"/>
  <c r="AE451" i="6"/>
  <c r="AA451" i="6"/>
  <c r="P451" i="6"/>
  <c r="AF451" i="6"/>
  <c r="U451" i="6"/>
  <c r="N451" i="6"/>
  <c r="AD451" i="6"/>
  <c r="S451" i="6"/>
  <c r="K451" i="6"/>
  <c r="T451" i="6"/>
  <c r="AJ451" i="6"/>
  <c r="Y451" i="6"/>
  <c r="R451" i="6"/>
  <c r="AH451" i="6"/>
  <c r="AI451" i="6"/>
  <c r="X451" i="6"/>
  <c r="M451" i="6"/>
  <c r="AC451" i="6"/>
  <c r="V451" i="6"/>
  <c r="O451" i="6"/>
  <c r="W451" i="6"/>
  <c r="V29" i="6"/>
  <c r="K29" i="6"/>
  <c r="AA29" i="6"/>
  <c r="T29" i="6"/>
  <c r="U29" i="6"/>
  <c r="AF29" i="6"/>
  <c r="Z29" i="6"/>
  <c r="O29" i="6"/>
  <c r="AE29" i="6"/>
  <c r="AB29" i="6"/>
  <c r="AC29" i="6"/>
  <c r="AG29" i="6"/>
  <c r="N29" i="6"/>
  <c r="AD29" i="6"/>
  <c r="S29" i="6"/>
  <c r="AI29" i="6"/>
  <c r="AJ29" i="6"/>
  <c r="X29" i="6"/>
  <c r="P29" i="6"/>
  <c r="R29" i="6"/>
  <c r="AH29" i="6"/>
  <c r="W29" i="6"/>
  <c r="L29" i="6"/>
  <c r="M29" i="6"/>
  <c r="Y29" i="6"/>
  <c r="Q29" i="6"/>
  <c r="M617" i="6"/>
  <c r="AC617" i="6"/>
  <c r="V617" i="6"/>
  <c r="K617" i="6"/>
  <c r="AA617" i="6"/>
  <c r="AB617" i="6"/>
  <c r="AJ617" i="6"/>
  <c r="Q617" i="6"/>
  <c r="AG617" i="6"/>
  <c r="Z617" i="6"/>
  <c r="O617" i="6"/>
  <c r="AE617" i="6"/>
  <c r="P617" i="6"/>
  <c r="X617" i="6"/>
  <c r="U617" i="6"/>
  <c r="N617" i="6"/>
  <c r="AD617" i="6"/>
  <c r="S617" i="6"/>
  <c r="AI617" i="6"/>
  <c r="AF617" i="6"/>
  <c r="Y617" i="6"/>
  <c r="R617" i="6"/>
  <c r="AH617" i="6"/>
  <c r="W617" i="6"/>
  <c r="L617" i="6"/>
  <c r="T617" i="6"/>
  <c r="K731" i="6"/>
  <c r="AA731" i="6"/>
  <c r="P731" i="6"/>
  <c r="AF731" i="6"/>
  <c r="U731" i="6"/>
  <c r="Z731" i="6"/>
  <c r="AH731" i="6"/>
  <c r="O731" i="6"/>
  <c r="AE731" i="6"/>
  <c r="T731" i="6"/>
  <c r="AJ731" i="6"/>
  <c r="Y731" i="6"/>
  <c r="N731" i="6"/>
  <c r="V731" i="6"/>
  <c r="S731" i="6"/>
  <c r="AI731" i="6"/>
  <c r="X731" i="6"/>
  <c r="M731" i="6"/>
  <c r="AC731" i="6"/>
  <c r="AD731" i="6"/>
  <c r="W731" i="6"/>
  <c r="L731" i="6"/>
  <c r="AB731" i="6"/>
  <c r="Q731" i="6"/>
  <c r="AG731" i="6"/>
  <c r="R731" i="6"/>
  <c r="N307" i="6"/>
  <c r="AD307" i="6"/>
  <c r="S307" i="6"/>
  <c r="AI307" i="6"/>
  <c r="Q307" i="6"/>
  <c r="T307" i="6"/>
  <c r="U307" i="6"/>
  <c r="R307" i="6"/>
  <c r="AH307" i="6"/>
  <c r="W307" i="6"/>
  <c r="P307" i="6"/>
  <c r="Y307" i="6"/>
  <c r="AB307" i="6"/>
  <c r="AC307" i="6"/>
  <c r="V307" i="6"/>
  <c r="K307" i="6"/>
  <c r="AA307" i="6"/>
  <c r="X307" i="6"/>
  <c r="AG307" i="6"/>
  <c r="AJ307" i="6"/>
  <c r="Z307" i="6"/>
  <c r="O307" i="6"/>
  <c r="AE307" i="6"/>
  <c r="AF307" i="6"/>
  <c r="L307" i="6"/>
  <c r="M307" i="6"/>
  <c r="M196" i="6"/>
  <c r="AC196" i="6"/>
  <c r="V196" i="6"/>
  <c r="K196" i="6"/>
  <c r="L196" i="6"/>
  <c r="O196" i="6"/>
  <c r="X196" i="6"/>
  <c r="Q196" i="6"/>
  <c r="AG196" i="6"/>
  <c r="Z196" i="6"/>
  <c r="S196" i="6"/>
  <c r="T196" i="6"/>
  <c r="W196" i="6"/>
  <c r="AF196" i="6"/>
  <c r="U196" i="6"/>
  <c r="N196" i="6"/>
  <c r="AD196" i="6"/>
  <c r="AA196" i="6"/>
  <c r="AB196" i="6"/>
  <c r="AE196" i="6"/>
  <c r="Y196" i="6"/>
  <c r="R196" i="6"/>
  <c r="AH196" i="6"/>
  <c r="AI196" i="6"/>
  <c r="AJ196" i="6"/>
  <c r="P196" i="6"/>
  <c r="N481" i="6"/>
  <c r="AD481" i="6"/>
  <c r="S481" i="6"/>
  <c r="AI481" i="6"/>
  <c r="X481" i="6"/>
  <c r="U481" i="6"/>
  <c r="Q481" i="6"/>
  <c r="R481" i="6"/>
  <c r="AH481" i="6"/>
  <c r="W481" i="6"/>
  <c r="L481" i="6"/>
  <c r="AB481" i="6"/>
  <c r="Y481" i="6"/>
  <c r="AG481" i="6"/>
  <c r="V481" i="6"/>
  <c r="K481" i="6"/>
  <c r="AA481" i="6"/>
  <c r="P481" i="6"/>
  <c r="AF481" i="6"/>
  <c r="M481" i="6"/>
  <c r="Z481" i="6"/>
  <c r="O481" i="6"/>
  <c r="AE481" i="6"/>
  <c r="T481" i="6"/>
  <c r="AJ481" i="6"/>
  <c r="AC481" i="6"/>
  <c r="X644" i="6"/>
  <c r="M644" i="6"/>
  <c r="AC644" i="6"/>
  <c r="V644" i="6"/>
  <c r="S644" i="6"/>
  <c r="AA644" i="6"/>
  <c r="L644" i="6"/>
  <c r="AB644" i="6"/>
  <c r="Q644" i="6"/>
  <c r="AG644" i="6"/>
  <c r="Z644" i="6"/>
  <c r="AI644" i="6"/>
  <c r="O644" i="6"/>
  <c r="P644" i="6"/>
  <c r="AF644" i="6"/>
  <c r="U644" i="6"/>
  <c r="N644" i="6"/>
  <c r="AD644" i="6"/>
  <c r="W644" i="6"/>
  <c r="AE644" i="6"/>
  <c r="T644" i="6"/>
  <c r="AJ644" i="6"/>
  <c r="Y644" i="6"/>
  <c r="R644" i="6"/>
  <c r="AH644" i="6"/>
  <c r="K644" i="6"/>
  <c r="Y389" i="6"/>
  <c r="R389" i="6"/>
  <c r="AH389" i="6"/>
  <c r="K389" i="6"/>
  <c r="L389" i="6"/>
  <c r="O389" i="6"/>
  <c r="M389" i="6"/>
  <c r="AC389" i="6"/>
  <c r="V389" i="6"/>
  <c r="P389" i="6"/>
  <c r="S389" i="6"/>
  <c r="T389" i="6"/>
  <c r="W389" i="6"/>
  <c r="Q389" i="6"/>
  <c r="AG389" i="6"/>
  <c r="Z389" i="6"/>
  <c r="X389" i="6"/>
  <c r="AA389" i="6"/>
  <c r="AB389" i="6"/>
  <c r="AE389" i="6"/>
  <c r="U389" i="6"/>
  <c r="N389" i="6"/>
  <c r="AD389" i="6"/>
  <c r="AF389" i="6"/>
  <c r="AI389" i="6"/>
  <c r="AJ389" i="6"/>
  <c r="O527" i="6"/>
  <c r="AE527" i="6"/>
  <c r="T527" i="6"/>
  <c r="AJ527" i="6"/>
  <c r="Y527" i="6"/>
  <c r="N527" i="6"/>
  <c r="AH527" i="6"/>
  <c r="S527" i="6"/>
  <c r="AI527" i="6"/>
  <c r="X527" i="6"/>
  <c r="M527" i="6"/>
  <c r="AC527" i="6"/>
  <c r="AD527" i="6"/>
  <c r="W527" i="6"/>
  <c r="L527" i="6"/>
  <c r="AB527" i="6"/>
  <c r="Q527" i="6"/>
  <c r="AG527" i="6"/>
  <c r="V527" i="6"/>
  <c r="K527" i="6"/>
  <c r="AA527" i="6"/>
  <c r="P527" i="6"/>
  <c r="AF527" i="6"/>
  <c r="U527" i="6"/>
  <c r="Z527" i="6"/>
  <c r="R527" i="6"/>
  <c r="X51" i="6"/>
  <c r="M51" i="6"/>
  <c r="AC51" i="6"/>
  <c r="AD51" i="6"/>
  <c r="R51" i="6"/>
  <c r="Z51" i="6"/>
  <c r="L51" i="6"/>
  <c r="AB51" i="6"/>
  <c r="Q51" i="6"/>
  <c r="AG51" i="6"/>
  <c r="O51" i="6"/>
  <c r="AH51" i="6"/>
  <c r="K51" i="6"/>
  <c r="P51" i="6"/>
  <c r="AF51" i="6"/>
  <c r="U51" i="6"/>
  <c r="N51" i="6"/>
  <c r="W51" i="6"/>
  <c r="S51" i="6"/>
  <c r="AA51" i="6"/>
  <c r="T51" i="6"/>
  <c r="AJ51" i="6"/>
  <c r="Y51" i="6"/>
  <c r="V51" i="6"/>
  <c r="AE51" i="6"/>
  <c r="AI51" i="6"/>
  <c r="Q10" i="6"/>
  <c r="AG10" i="6"/>
  <c r="Z10" i="6"/>
  <c r="O10" i="6"/>
  <c r="AE10" i="6"/>
  <c r="X10" i="6"/>
  <c r="P10" i="6"/>
  <c r="U10" i="6"/>
  <c r="N10" i="6"/>
  <c r="AD10" i="6"/>
  <c r="S10" i="6"/>
  <c r="AI10" i="6"/>
  <c r="AB10" i="6"/>
  <c r="Y10" i="6"/>
  <c r="R10" i="6"/>
  <c r="AH10" i="6"/>
  <c r="W10" i="6"/>
  <c r="T10" i="6"/>
  <c r="AF10" i="6"/>
  <c r="M10" i="6"/>
  <c r="AC10" i="6"/>
  <c r="V10" i="6"/>
  <c r="K10" i="6"/>
  <c r="AA10" i="6"/>
  <c r="AJ10" i="6"/>
  <c r="L10" i="6"/>
  <c r="U760" i="6"/>
  <c r="N760" i="6"/>
  <c r="AD760" i="6"/>
  <c r="S760" i="6"/>
  <c r="AI760" i="6"/>
  <c r="AJ760" i="6"/>
  <c r="Y760" i="6"/>
  <c r="R760" i="6"/>
  <c r="AH760" i="6"/>
  <c r="W760" i="6"/>
  <c r="P760" i="6"/>
  <c r="AB760" i="6"/>
  <c r="M760" i="6"/>
  <c r="AC760" i="6"/>
  <c r="V760" i="6"/>
  <c r="K760" i="6"/>
  <c r="AA760" i="6"/>
  <c r="AF760" i="6"/>
  <c r="X760" i="6"/>
  <c r="Q760" i="6"/>
  <c r="AG760" i="6"/>
  <c r="Z760" i="6"/>
  <c r="O760" i="6"/>
  <c r="AE760" i="6"/>
  <c r="T760" i="6"/>
  <c r="L760" i="6"/>
  <c r="P81" i="6"/>
  <c r="AF81" i="6"/>
  <c r="U81" i="6"/>
  <c r="O81" i="6"/>
  <c r="Z81" i="6"/>
  <c r="S81" i="6"/>
  <c r="AA81" i="6"/>
  <c r="T81" i="6"/>
  <c r="AJ81" i="6"/>
  <c r="Y81" i="6"/>
  <c r="W81" i="6"/>
  <c r="AH81" i="6"/>
  <c r="AI81" i="6"/>
  <c r="X81" i="6"/>
  <c r="M81" i="6"/>
  <c r="AC81" i="6"/>
  <c r="AE81" i="6"/>
  <c r="N81" i="6"/>
  <c r="V81" i="6"/>
  <c r="L81" i="6"/>
  <c r="AB81" i="6"/>
  <c r="Q81" i="6"/>
  <c r="AG81" i="6"/>
  <c r="R81" i="6"/>
  <c r="AD81" i="6"/>
  <c r="K81" i="6"/>
  <c r="M306" i="6"/>
  <c r="AC306" i="6"/>
  <c r="V306" i="6"/>
  <c r="K306" i="6"/>
  <c r="L306" i="6"/>
  <c r="O306" i="6"/>
  <c r="X306" i="6"/>
  <c r="Q306" i="6"/>
  <c r="AG306" i="6"/>
  <c r="Z306" i="6"/>
  <c r="S306" i="6"/>
  <c r="T306" i="6"/>
  <c r="W306" i="6"/>
  <c r="AF306" i="6"/>
  <c r="U306" i="6"/>
  <c r="N306" i="6"/>
  <c r="AD306" i="6"/>
  <c r="AA306" i="6"/>
  <c r="AB306" i="6"/>
  <c r="AE306" i="6"/>
  <c r="Y306" i="6"/>
  <c r="R306" i="6"/>
  <c r="AH306" i="6"/>
  <c r="AI306" i="6"/>
  <c r="AJ306" i="6"/>
  <c r="P306" i="6"/>
  <c r="U188" i="6"/>
  <c r="N188" i="6"/>
  <c r="AD188" i="6"/>
  <c r="AA188" i="6"/>
  <c r="AB188" i="6"/>
  <c r="AE188" i="6"/>
  <c r="Y188" i="6"/>
  <c r="R188" i="6"/>
  <c r="AH188" i="6"/>
  <c r="AI188" i="6"/>
  <c r="AJ188" i="6"/>
  <c r="P188" i="6"/>
  <c r="M188" i="6"/>
  <c r="AC188" i="6"/>
  <c r="V188" i="6"/>
  <c r="K188" i="6"/>
  <c r="L188" i="6"/>
  <c r="O188" i="6"/>
  <c r="X188" i="6"/>
  <c r="Q188" i="6"/>
  <c r="AG188" i="6"/>
  <c r="Z188" i="6"/>
  <c r="S188" i="6"/>
  <c r="T188" i="6"/>
  <c r="W188" i="6"/>
  <c r="AF188" i="6"/>
  <c r="U432" i="6"/>
  <c r="N432" i="6"/>
  <c r="AD432" i="6"/>
  <c r="S432" i="6"/>
  <c r="AI432" i="6"/>
  <c r="AJ432" i="6"/>
  <c r="Y432" i="6"/>
  <c r="R432" i="6"/>
  <c r="AH432" i="6"/>
  <c r="W432" i="6"/>
  <c r="P432" i="6"/>
  <c r="X432" i="6"/>
  <c r="M432" i="6"/>
  <c r="AC432" i="6"/>
  <c r="V432" i="6"/>
  <c r="K432" i="6"/>
  <c r="AA432" i="6"/>
  <c r="AF432" i="6"/>
  <c r="AB432" i="6"/>
  <c r="Q432" i="6"/>
  <c r="AG432" i="6"/>
  <c r="Z432" i="6"/>
  <c r="O432" i="6"/>
  <c r="AE432" i="6"/>
  <c r="T432" i="6"/>
  <c r="L432" i="6"/>
  <c r="S64" i="6"/>
  <c r="AI64" i="6"/>
  <c r="X64" i="6"/>
  <c r="Q64" i="6"/>
  <c r="Z64" i="6"/>
  <c r="AC64" i="6"/>
  <c r="W64" i="6"/>
  <c r="L64" i="6"/>
  <c r="AB64" i="6"/>
  <c r="Y64" i="6"/>
  <c r="AH64" i="6"/>
  <c r="N64" i="6"/>
  <c r="K64" i="6"/>
  <c r="AA64" i="6"/>
  <c r="P64" i="6"/>
  <c r="AF64" i="6"/>
  <c r="AG64" i="6"/>
  <c r="M64" i="6"/>
  <c r="V64" i="6"/>
  <c r="O64" i="6"/>
  <c r="AE64" i="6"/>
  <c r="T64" i="6"/>
  <c r="AJ64" i="6"/>
  <c r="R64" i="6"/>
  <c r="U64" i="6"/>
  <c r="AD64" i="6"/>
  <c r="N99" i="6"/>
  <c r="AD99" i="6"/>
  <c r="S99" i="6"/>
  <c r="AI99" i="6"/>
  <c r="L99" i="6"/>
  <c r="M99" i="6"/>
  <c r="U99" i="6"/>
  <c r="R99" i="6"/>
  <c r="AH99" i="6"/>
  <c r="W99" i="6"/>
  <c r="Q99" i="6"/>
  <c r="T99" i="6"/>
  <c r="AC99" i="6"/>
  <c r="X99" i="6"/>
  <c r="V99" i="6"/>
  <c r="K99" i="6"/>
  <c r="AA99" i="6"/>
  <c r="Y99" i="6"/>
  <c r="AB99" i="6"/>
  <c r="P99" i="6"/>
  <c r="Z99" i="6"/>
  <c r="O99" i="6"/>
  <c r="AE99" i="6"/>
  <c r="AG99" i="6"/>
  <c r="AJ99" i="6"/>
  <c r="AF99" i="6"/>
  <c r="V103" i="6"/>
  <c r="K103" i="6"/>
  <c r="AA103" i="6"/>
  <c r="U103" i="6"/>
  <c r="AF103" i="6"/>
  <c r="AJ103" i="6"/>
  <c r="Z103" i="6"/>
  <c r="O103" i="6"/>
  <c r="AE103" i="6"/>
  <c r="AC103" i="6"/>
  <c r="Q103" i="6"/>
  <c r="Y103" i="6"/>
  <c r="N103" i="6"/>
  <c r="AD103" i="6"/>
  <c r="S103" i="6"/>
  <c r="AI103" i="6"/>
  <c r="P103" i="6"/>
  <c r="AG103" i="6"/>
  <c r="L103" i="6"/>
  <c r="R103" i="6"/>
  <c r="AH103" i="6"/>
  <c r="W103" i="6"/>
  <c r="M103" i="6"/>
  <c r="X103" i="6"/>
  <c r="T103" i="6"/>
  <c r="AB103" i="6"/>
  <c r="N91" i="6"/>
  <c r="AD91" i="6"/>
  <c r="S91" i="6"/>
  <c r="AI91" i="6"/>
  <c r="L91" i="6"/>
  <c r="P91" i="6"/>
  <c r="M91" i="6"/>
  <c r="R91" i="6"/>
  <c r="AH91" i="6"/>
  <c r="W91" i="6"/>
  <c r="Q91" i="6"/>
  <c r="T91" i="6"/>
  <c r="AF91" i="6"/>
  <c r="AC91" i="6"/>
  <c r="V91" i="6"/>
  <c r="K91" i="6"/>
  <c r="AA91" i="6"/>
  <c r="Y91" i="6"/>
  <c r="AB91" i="6"/>
  <c r="U91" i="6"/>
  <c r="Z91" i="6"/>
  <c r="O91" i="6"/>
  <c r="AE91" i="6"/>
  <c r="AG91" i="6"/>
  <c r="AJ91" i="6"/>
  <c r="X91" i="6"/>
  <c r="S458" i="6"/>
  <c r="AI458" i="6"/>
  <c r="X458" i="6"/>
  <c r="M458" i="6"/>
  <c r="AC458" i="6"/>
  <c r="V458" i="6"/>
  <c r="W458" i="6"/>
  <c r="L458" i="6"/>
  <c r="AB458" i="6"/>
  <c r="Q458" i="6"/>
  <c r="AG458" i="6"/>
  <c r="Z458" i="6"/>
  <c r="K458" i="6"/>
  <c r="AA458" i="6"/>
  <c r="P458" i="6"/>
  <c r="AF458" i="6"/>
  <c r="U458" i="6"/>
  <c r="R458" i="6"/>
  <c r="AD458" i="6"/>
  <c r="O458" i="6"/>
  <c r="AE458" i="6"/>
  <c r="T458" i="6"/>
  <c r="AJ458" i="6"/>
  <c r="Y458" i="6"/>
  <c r="AH458" i="6"/>
  <c r="N458" i="6"/>
  <c r="T540" i="6"/>
  <c r="AJ540" i="6"/>
  <c r="Y540" i="6"/>
  <c r="R540" i="6"/>
  <c r="AH540" i="6"/>
  <c r="O540" i="6"/>
  <c r="X540" i="6"/>
  <c r="M540" i="6"/>
  <c r="AC540" i="6"/>
  <c r="V540" i="6"/>
  <c r="K540" i="6"/>
  <c r="AE540" i="6"/>
  <c r="L540" i="6"/>
  <c r="AB540" i="6"/>
  <c r="Q540" i="6"/>
  <c r="AG540" i="6"/>
  <c r="Z540" i="6"/>
  <c r="AA540" i="6"/>
  <c r="S540" i="6"/>
  <c r="P540" i="6"/>
  <c r="AF540" i="6"/>
  <c r="U540" i="6"/>
  <c r="N540" i="6"/>
  <c r="AD540" i="6"/>
  <c r="W540" i="6"/>
  <c r="AI540" i="6"/>
  <c r="T13" i="6"/>
  <c r="AJ13" i="6"/>
  <c r="Y13" i="6"/>
  <c r="R13" i="6"/>
  <c r="AH13" i="6"/>
  <c r="K13" i="6"/>
  <c r="X13" i="6"/>
  <c r="M13" i="6"/>
  <c r="AC13" i="6"/>
  <c r="V13" i="6"/>
  <c r="S13" i="6"/>
  <c r="O13" i="6"/>
  <c r="L13" i="6"/>
  <c r="AB13" i="6"/>
  <c r="Q13" i="6"/>
  <c r="AG13" i="6"/>
  <c r="Z13" i="6"/>
  <c r="AI13" i="6"/>
  <c r="AA13" i="6"/>
  <c r="P13" i="6"/>
  <c r="AF13" i="6"/>
  <c r="U13" i="6"/>
  <c r="N13" i="6"/>
  <c r="AD13" i="6"/>
  <c r="W13" i="6"/>
  <c r="AE13" i="6"/>
  <c r="K754" i="6"/>
  <c r="AA754" i="6"/>
  <c r="P754" i="6"/>
  <c r="AF754" i="6"/>
  <c r="U754" i="6"/>
  <c r="R754" i="6"/>
  <c r="AD754" i="6"/>
  <c r="O754" i="6"/>
  <c r="AE754" i="6"/>
  <c r="T754" i="6"/>
  <c r="AJ754" i="6"/>
  <c r="Y754" i="6"/>
  <c r="AH754" i="6"/>
  <c r="S754" i="6"/>
  <c r="AI754" i="6"/>
  <c r="X754" i="6"/>
  <c r="M754" i="6"/>
  <c r="AC754" i="6"/>
  <c r="V754" i="6"/>
  <c r="W754" i="6"/>
  <c r="L754" i="6"/>
  <c r="AB754" i="6"/>
  <c r="Q754" i="6"/>
  <c r="AG754" i="6"/>
  <c r="N754" i="6"/>
  <c r="Z754" i="6"/>
  <c r="O714" i="6"/>
  <c r="AE714" i="6"/>
  <c r="T714" i="6"/>
  <c r="AJ714" i="6"/>
  <c r="Y714" i="6"/>
  <c r="N714" i="6"/>
  <c r="V714" i="6"/>
  <c r="S714" i="6"/>
  <c r="AI714" i="6"/>
  <c r="X714" i="6"/>
  <c r="M714" i="6"/>
  <c r="AC714" i="6"/>
  <c r="AD714" i="6"/>
  <c r="W714" i="6"/>
  <c r="L714" i="6"/>
  <c r="AB714" i="6"/>
  <c r="Q714" i="6"/>
  <c r="AG714" i="6"/>
  <c r="R714" i="6"/>
  <c r="K714" i="6"/>
  <c r="AA714" i="6"/>
  <c r="P714" i="6"/>
  <c r="AF714" i="6"/>
  <c r="U714" i="6"/>
  <c r="Z714" i="6"/>
  <c r="AH714" i="6"/>
  <c r="R677" i="6"/>
  <c r="AD677" i="6"/>
  <c r="W677" i="6"/>
  <c r="L677" i="6"/>
  <c r="AF677" i="6"/>
  <c r="U677" i="6"/>
  <c r="M677" i="6"/>
  <c r="P677" i="6"/>
  <c r="AH677" i="6"/>
  <c r="AA677" i="6"/>
  <c r="T677" i="6"/>
  <c r="AJ677" i="6"/>
  <c r="Y677" i="6"/>
  <c r="Q677" i="6"/>
  <c r="V677" i="6"/>
  <c r="K677" i="6"/>
  <c r="AE677" i="6"/>
  <c r="X677" i="6"/>
  <c r="O677" i="6"/>
  <c r="AC677" i="6"/>
  <c r="N677" i="6"/>
  <c r="Z677" i="6"/>
  <c r="S677" i="6"/>
  <c r="AI677" i="6"/>
  <c r="AB677" i="6"/>
  <c r="AG677" i="6"/>
  <c r="R249" i="6"/>
  <c r="AH249" i="6"/>
  <c r="W249" i="6"/>
  <c r="L249" i="6"/>
  <c r="M249" i="6"/>
  <c r="AF249" i="6"/>
  <c r="Y249" i="6"/>
  <c r="V249" i="6"/>
  <c r="K249" i="6"/>
  <c r="AA249" i="6"/>
  <c r="T249" i="6"/>
  <c r="U249" i="6"/>
  <c r="Q249" i="6"/>
  <c r="Z249" i="6"/>
  <c r="O249" i="6"/>
  <c r="AE249" i="6"/>
  <c r="AB249" i="6"/>
  <c r="AC249" i="6"/>
  <c r="AG249" i="6"/>
  <c r="N249" i="6"/>
  <c r="AD249" i="6"/>
  <c r="S249" i="6"/>
  <c r="AI249" i="6"/>
  <c r="AJ249" i="6"/>
  <c r="P249" i="6"/>
  <c r="X249" i="6"/>
  <c r="Z83" i="6"/>
  <c r="O83" i="6"/>
  <c r="AE83" i="6"/>
  <c r="AG83" i="6"/>
  <c r="AJ83" i="6"/>
  <c r="P83" i="6"/>
  <c r="N83" i="6"/>
  <c r="AD83" i="6"/>
  <c r="S83" i="6"/>
  <c r="AI83" i="6"/>
  <c r="L83" i="6"/>
  <c r="X83" i="6"/>
  <c r="AF83" i="6"/>
  <c r="R83" i="6"/>
  <c r="AH83" i="6"/>
  <c r="W83" i="6"/>
  <c r="Q83" i="6"/>
  <c r="T83" i="6"/>
  <c r="M83" i="6"/>
  <c r="U83" i="6"/>
  <c r="V83" i="6"/>
  <c r="K83" i="6"/>
  <c r="AA83" i="6"/>
  <c r="Y83" i="6"/>
  <c r="AB83" i="6"/>
  <c r="AC83" i="6"/>
  <c r="Y381" i="6"/>
  <c r="R381" i="6"/>
  <c r="AH381" i="6"/>
  <c r="K381" i="6"/>
  <c r="L381" i="6"/>
  <c r="W381" i="6"/>
  <c r="M381" i="6"/>
  <c r="AC381" i="6"/>
  <c r="V381" i="6"/>
  <c r="P381" i="6"/>
  <c r="S381" i="6"/>
  <c r="T381" i="6"/>
  <c r="AE381" i="6"/>
  <c r="Q381" i="6"/>
  <c r="AG381" i="6"/>
  <c r="Z381" i="6"/>
  <c r="X381" i="6"/>
  <c r="AA381" i="6"/>
  <c r="AB381" i="6"/>
  <c r="O381" i="6"/>
  <c r="U381" i="6"/>
  <c r="N381" i="6"/>
  <c r="AD381" i="6"/>
  <c r="AF381" i="6"/>
  <c r="AI381" i="6"/>
  <c r="AJ381" i="6"/>
  <c r="W583" i="6"/>
  <c r="L583" i="6"/>
  <c r="AB583" i="6"/>
  <c r="Q583" i="6"/>
  <c r="AG583" i="6"/>
  <c r="V583" i="6"/>
  <c r="K583" i="6"/>
  <c r="AA583" i="6"/>
  <c r="P583" i="6"/>
  <c r="AF583" i="6"/>
  <c r="U583" i="6"/>
  <c r="R583" i="6"/>
  <c r="AD583" i="6"/>
  <c r="O583" i="6"/>
  <c r="AE583" i="6"/>
  <c r="T583" i="6"/>
  <c r="AJ583" i="6"/>
  <c r="Y583" i="6"/>
  <c r="AH583" i="6"/>
  <c r="Z583" i="6"/>
  <c r="S583" i="6"/>
  <c r="AI583" i="6"/>
  <c r="X583" i="6"/>
  <c r="M583" i="6"/>
  <c r="AC583" i="6"/>
  <c r="N583" i="6"/>
  <c r="U286" i="6"/>
  <c r="N286" i="6"/>
  <c r="AD286" i="6"/>
  <c r="AE286" i="6"/>
  <c r="K286" i="6"/>
  <c r="L286" i="6"/>
  <c r="Y286" i="6"/>
  <c r="R286" i="6"/>
  <c r="AH286" i="6"/>
  <c r="P286" i="6"/>
  <c r="S286" i="6"/>
  <c r="T286" i="6"/>
  <c r="M286" i="6"/>
  <c r="AC286" i="6"/>
  <c r="V286" i="6"/>
  <c r="O286" i="6"/>
  <c r="X286" i="6"/>
  <c r="AA286" i="6"/>
  <c r="AB286" i="6"/>
  <c r="Q286" i="6"/>
  <c r="AG286" i="6"/>
  <c r="Z286" i="6"/>
  <c r="W286" i="6"/>
  <c r="AF286" i="6"/>
  <c r="AI286" i="6"/>
  <c r="AJ286" i="6"/>
  <c r="L240" i="6"/>
  <c r="AB240" i="6"/>
  <c r="Q240" i="6"/>
  <c r="M240" i="6"/>
  <c r="AH240" i="6"/>
  <c r="AE240" i="6"/>
  <c r="AI240" i="6"/>
  <c r="P240" i="6"/>
  <c r="AF240" i="6"/>
  <c r="V240" i="6"/>
  <c r="R240" i="6"/>
  <c r="S240" i="6"/>
  <c r="Y240" i="6"/>
  <c r="O240" i="6"/>
  <c r="T240" i="6"/>
  <c r="AJ240" i="6"/>
  <c r="AA240" i="6"/>
  <c r="W240" i="6"/>
  <c r="AD240" i="6"/>
  <c r="Z240" i="6"/>
  <c r="X240" i="6"/>
  <c r="K240" i="6"/>
  <c r="AG240" i="6"/>
  <c r="AC240" i="6"/>
  <c r="U240" i="6"/>
  <c r="N240" i="6"/>
  <c r="K34" i="6"/>
  <c r="AA34" i="6"/>
  <c r="P34" i="6"/>
  <c r="AF34" i="6"/>
  <c r="AC34" i="6"/>
  <c r="Q34" i="6"/>
  <c r="Y34" i="6"/>
  <c r="O34" i="6"/>
  <c r="AE34" i="6"/>
  <c r="T34" i="6"/>
  <c r="AJ34" i="6"/>
  <c r="N34" i="6"/>
  <c r="AG34" i="6"/>
  <c r="Z34" i="6"/>
  <c r="S34" i="6"/>
  <c r="AI34" i="6"/>
  <c r="X34" i="6"/>
  <c r="M34" i="6"/>
  <c r="V34" i="6"/>
  <c r="R34" i="6"/>
  <c r="W34" i="6"/>
  <c r="L34" i="6"/>
  <c r="AB34" i="6"/>
  <c r="U34" i="6"/>
  <c r="AD34" i="6"/>
  <c r="AH34" i="6"/>
  <c r="K1" i="6"/>
  <c r="O1" i="6"/>
  <c r="S1" i="6"/>
  <c r="W1" i="6"/>
  <c r="AA1" i="6"/>
  <c r="AE1" i="6"/>
  <c r="AI1" i="6"/>
  <c r="L1" i="6"/>
  <c r="P1" i="6"/>
  <c r="T1" i="6"/>
  <c r="X1" i="6"/>
  <c r="AB1" i="6"/>
  <c r="AF1" i="6"/>
  <c r="AJ1" i="6"/>
  <c r="M1" i="6"/>
  <c r="Q1" i="6"/>
  <c r="U1" i="6"/>
  <c r="Y1" i="6"/>
  <c r="AC1" i="6"/>
  <c r="AG1" i="6"/>
  <c r="N1" i="6"/>
  <c r="R1" i="6"/>
  <c r="V1" i="6"/>
  <c r="Z1" i="6"/>
  <c r="AD1" i="6"/>
  <c r="AH1" i="6"/>
  <c r="V6" i="4" a="1"/>
  <c r="R6" i="4" a="1"/>
  <c r="T6" i="4" a="1"/>
  <c r="P6" i="4" a="1"/>
  <c r="T6" i="4"/>
  <c r="T22" i="4"/>
  <c r="U17" i="4"/>
  <c r="U23" i="4"/>
  <c r="U8" i="4"/>
  <c r="T11" i="4"/>
  <c r="U6" i="4"/>
  <c r="U22" i="4"/>
  <c r="T8" i="4"/>
  <c r="T24" i="4"/>
  <c r="U12" i="4"/>
  <c r="T14" i="4"/>
  <c r="U25" i="4"/>
  <c r="U24" i="4"/>
  <c r="U14" i="4"/>
  <c r="T13" i="4"/>
  <c r="T10" i="4"/>
  <c r="T26" i="4"/>
  <c r="U21" i="4"/>
  <c r="T9" i="4"/>
  <c r="U16" i="4"/>
  <c r="T15" i="4"/>
  <c r="U10" i="4"/>
  <c r="U26" i="4"/>
  <c r="T12" i="4"/>
  <c r="U15" i="4"/>
  <c r="U20" i="4"/>
  <c r="T17" i="4"/>
  <c r="T19" i="4"/>
  <c r="T16" i="4"/>
  <c r="U13" i="4"/>
  <c r="T21" i="4"/>
  <c r="T23" i="4"/>
  <c r="U19" i="4"/>
  <c r="T25" i="4"/>
  <c r="U9" i="4"/>
  <c r="U7" i="4"/>
  <c r="T18" i="4"/>
  <c r="U11" i="4"/>
  <c r="T7" i="4"/>
  <c r="U18" i="4"/>
  <c r="T20" i="4"/>
  <c r="V21" i="4"/>
  <c r="W8" i="4"/>
  <c r="V20" i="4"/>
  <c r="V30" i="4"/>
  <c r="V19" i="4"/>
  <c r="V27" i="4"/>
  <c r="V9" i="4"/>
  <c r="V22" i="4"/>
  <c r="W17" i="4"/>
  <c r="W9" i="4"/>
  <c r="W30" i="4"/>
  <c r="W10" i="4"/>
  <c r="V26" i="4"/>
  <c r="W7" i="4"/>
  <c r="W33" i="4"/>
  <c r="W23" i="4"/>
  <c r="W27" i="4"/>
  <c r="W11" i="4"/>
  <c r="W29" i="4"/>
  <c r="W36" i="4"/>
  <c r="V12" i="4"/>
  <c r="W13" i="4"/>
  <c r="V6" i="4"/>
  <c r="W18" i="4"/>
  <c r="V35" i="4"/>
  <c r="W20" i="4"/>
  <c r="V34" i="4"/>
  <c r="W15" i="4"/>
  <c r="W14" i="4"/>
  <c r="V7" i="4"/>
  <c r="W19" i="4"/>
  <c r="V37" i="4"/>
  <c r="W6" i="4"/>
  <c r="W31" i="4"/>
  <c r="V13" i="4"/>
  <c r="W16" i="4"/>
  <c r="V18" i="4"/>
  <c r="W35" i="4"/>
  <c r="V33" i="4"/>
  <c r="V11" i="4"/>
  <c r="V8" i="4"/>
  <c r="W25" i="4"/>
  <c r="V28" i="4"/>
  <c r="V24" i="4"/>
  <c r="W26" i="4"/>
  <c r="W22" i="4"/>
  <c r="V36" i="4"/>
  <c r="V25" i="4"/>
  <c r="W28" i="4"/>
  <c r="W12" i="4"/>
  <c r="V29" i="4"/>
  <c r="W37" i="4"/>
  <c r="W24" i="4"/>
  <c r="V10" i="4"/>
  <c r="V16" i="4"/>
  <c r="V17" i="4"/>
  <c r="V32" i="4"/>
  <c r="V14" i="4"/>
  <c r="W32" i="4"/>
  <c r="V23" i="4"/>
  <c r="V15" i="4"/>
  <c r="W34" i="4"/>
  <c r="W21" i="4"/>
  <c r="V31" i="4"/>
  <c r="P6" i="4"/>
  <c r="P22" i="4"/>
  <c r="Q17" i="4"/>
  <c r="P27" i="4"/>
  <c r="P19" i="4"/>
  <c r="Q14" i="4"/>
  <c r="P30" i="4"/>
  <c r="Q28" i="4"/>
  <c r="Q12" i="4"/>
  <c r="P8" i="4"/>
  <c r="P24" i="4"/>
  <c r="Q27" i="4"/>
  <c r="Q8" i="4"/>
  <c r="P10" i="4"/>
  <c r="P26" i="4"/>
  <c r="Q21" i="4"/>
  <c r="P7" i="4"/>
  <c r="P23" i="4"/>
  <c r="Q18" i="4"/>
  <c r="P29" i="4"/>
  <c r="P13" i="4"/>
  <c r="Q20" i="4"/>
  <c r="P12" i="4"/>
  <c r="Q7" i="4"/>
  <c r="P31" i="4"/>
  <c r="Q16" i="4"/>
  <c r="P20" i="4"/>
  <c r="P21" i="4"/>
  <c r="P14" i="4"/>
  <c r="Q9" i="4"/>
  <c r="Q25" i="4"/>
  <c r="P11" i="4"/>
  <c r="Q6" i="4"/>
  <c r="Q22" i="4"/>
  <c r="Q15" i="4"/>
  <c r="P17" i="4"/>
  <c r="Q29" i="4"/>
  <c r="P16" i="4"/>
  <c r="Q11" i="4"/>
  <c r="P9" i="4"/>
  <c r="Q24" i="4"/>
  <c r="P18" i="4"/>
  <c r="Q13" i="4"/>
  <c r="P28" i="4"/>
  <c r="P15" i="4"/>
  <c r="Q10" i="4"/>
  <c r="Q26" i="4"/>
  <c r="Q23" i="4"/>
  <c r="P25" i="4"/>
  <c r="Q31" i="4"/>
  <c r="Q19" i="4"/>
  <c r="Q30" i="4"/>
  <c r="R18" i="4"/>
  <c r="S16" i="4"/>
  <c r="R17" i="4"/>
  <c r="R28" i="4"/>
  <c r="S12" i="4"/>
  <c r="R14" i="4"/>
  <c r="R27" i="4"/>
  <c r="R7" i="4"/>
  <c r="R31" i="4"/>
  <c r="R12" i="4"/>
  <c r="R24" i="4"/>
  <c r="S14" i="4"/>
  <c r="R8" i="4"/>
  <c r="S6" i="4"/>
  <c r="S26" i="4"/>
  <c r="S7" i="4"/>
  <c r="R20" i="4"/>
  <c r="S19" i="4"/>
  <c r="R19" i="4"/>
  <c r="R30" i="4"/>
  <c r="R11" i="4"/>
  <c r="S18" i="4"/>
  <c r="R26" i="4"/>
  <c r="R21" i="4"/>
  <c r="S27" i="4"/>
  <c r="R16" i="4"/>
  <c r="R13" i="4"/>
  <c r="S23" i="4"/>
  <c r="S24" i="4"/>
  <c r="S28" i="4"/>
  <c r="S31" i="4"/>
  <c r="S15" i="4"/>
  <c r="S20" i="4"/>
  <c r="R9" i="4"/>
  <c r="S21" i="4"/>
  <c r="S8" i="4"/>
  <c r="R6" i="4"/>
  <c r="S11" i="4"/>
  <c r="S9" i="4"/>
  <c r="R23" i="4"/>
  <c r="R22" i="4"/>
  <c r="S30" i="4"/>
  <c r="S22" i="4"/>
  <c r="R25" i="4"/>
  <c r="S17" i="4"/>
  <c r="S10" i="4"/>
  <c r="R29" i="4"/>
  <c r="R10" i="4"/>
  <c r="S13" i="4"/>
  <c r="S25" i="4"/>
  <c r="R15" i="4"/>
  <c r="S29" i="4"/>
  <c r="D11" i="1"/>
  <c r="D16" i="1"/>
  <c r="D21" i="1"/>
  <c r="F16" i="1"/>
  <c r="E16" i="1"/>
  <c r="E11" i="1"/>
  <c r="F11" i="1"/>
  <c r="D10" i="1"/>
  <c r="D15" i="1"/>
  <c r="E10" i="1"/>
  <c r="F10" i="1"/>
  <c r="D20" i="1"/>
  <c r="F15" i="1"/>
  <c r="E15" i="1"/>
  <c r="C31" i="1"/>
  <c r="C32" i="1"/>
  <c r="D26" i="1"/>
  <c r="F21" i="1"/>
  <c r="E21" i="1"/>
  <c r="D9" i="1"/>
  <c r="D14" i="1"/>
  <c r="C33" i="1"/>
  <c r="D19" i="1"/>
  <c r="F14" i="1"/>
  <c r="E14" i="1"/>
  <c r="E9" i="1"/>
  <c r="F26" i="1"/>
  <c r="E26" i="1"/>
  <c r="F9" i="1"/>
  <c r="D25" i="1"/>
  <c r="F20" i="1"/>
  <c r="E20" i="1"/>
  <c r="D8" i="1"/>
  <c r="D13" i="1"/>
  <c r="D24" i="1"/>
  <c r="F19" i="1"/>
  <c r="E19" i="1"/>
  <c r="F8" i="1"/>
  <c r="D18" i="1"/>
  <c r="F13" i="1"/>
  <c r="E13" i="1"/>
  <c r="E8" i="1"/>
  <c r="F25" i="1"/>
  <c r="E25" i="1"/>
  <c r="C34" i="1"/>
  <c r="D7" i="1"/>
  <c r="D12" i="1"/>
  <c r="E7" i="1"/>
  <c r="F24" i="1"/>
  <c r="E24" i="1"/>
  <c r="F7" i="1"/>
  <c r="D17" i="1"/>
  <c r="F12" i="1"/>
  <c r="E12" i="1"/>
  <c r="D23" i="1"/>
  <c r="F18" i="1"/>
  <c r="E18" i="1"/>
  <c r="F6" i="1"/>
  <c r="D22" i="1"/>
  <c r="F17" i="1"/>
  <c r="E17" i="1"/>
  <c r="C30" i="1"/>
  <c r="F23" i="1"/>
  <c r="E23" i="1"/>
  <c r="F5" i="1"/>
  <c r="F22" i="1"/>
  <c r="E22" i="1"/>
  <c r="F4" i="1"/>
  <c r="E4" i="1"/>
  <c r="F3" i="1"/>
  <c r="E3" i="1"/>
  <c r="F2" i="1"/>
  <c r="E2" i="1"/>
  <c r="D36" i="1"/>
  <c r="I29" i="1" a="1"/>
  <c r="E29" i="1" a="1"/>
  <c r="K29" i="1" a="1"/>
  <c r="M29" i="1" a="1"/>
  <c r="L36" i="1"/>
  <c r="L44" i="1"/>
  <c r="L52" i="1"/>
  <c r="L60" i="1"/>
  <c r="L68" i="1"/>
  <c r="K31" i="1"/>
  <c r="K39" i="1"/>
  <c r="K47" i="1"/>
  <c r="K55" i="1"/>
  <c r="K63" i="1"/>
  <c r="K71" i="1"/>
  <c r="K79" i="1"/>
  <c r="K87" i="1"/>
  <c r="K95" i="1"/>
  <c r="K103" i="1"/>
  <c r="K111" i="1"/>
  <c r="K119" i="1"/>
  <c r="K127" i="1"/>
  <c r="K135" i="1"/>
  <c r="K143" i="1"/>
  <c r="K151" i="1"/>
  <c r="K159" i="1"/>
  <c r="K167" i="1"/>
  <c r="K175" i="1"/>
  <c r="K183" i="1"/>
  <c r="K191" i="1"/>
  <c r="L29" i="1"/>
  <c r="L37" i="1"/>
  <c r="L45" i="1"/>
  <c r="L53" i="1"/>
  <c r="L61" i="1"/>
  <c r="L69" i="1"/>
  <c r="L77" i="1"/>
  <c r="L85" i="1"/>
  <c r="L93" i="1"/>
  <c r="L101" i="1"/>
  <c r="L109" i="1"/>
  <c r="L117" i="1"/>
  <c r="L125" i="1"/>
  <c r="L133" i="1"/>
  <c r="L141" i="1"/>
  <c r="L149" i="1"/>
  <c r="L157" i="1"/>
  <c r="L165" i="1"/>
  <c r="L173" i="1"/>
  <c r="K46" i="1"/>
  <c r="K76" i="1"/>
  <c r="K92" i="1"/>
  <c r="K108" i="1"/>
  <c r="K124" i="1"/>
  <c r="K140" i="1"/>
  <c r="K156" i="1"/>
  <c r="K172" i="1"/>
  <c r="K184" i="1"/>
  <c r="L194" i="1"/>
  <c r="L203" i="1"/>
  <c r="L211" i="1"/>
  <c r="L219" i="1"/>
  <c r="L227" i="1"/>
  <c r="L235" i="1"/>
  <c r="L243" i="1"/>
  <c r="L251" i="1"/>
  <c r="L259" i="1"/>
  <c r="L267" i="1"/>
  <c r="L275" i="1"/>
  <c r="L283" i="1"/>
  <c r="K40" i="1"/>
  <c r="K72" i="1"/>
  <c r="L88" i="1"/>
  <c r="L30" i="1"/>
  <c r="L38" i="1"/>
  <c r="L46" i="1"/>
  <c r="L54" i="1"/>
  <c r="L62" i="1"/>
  <c r="L70" i="1"/>
  <c r="K33" i="1"/>
  <c r="K41" i="1"/>
  <c r="K49" i="1"/>
  <c r="K57" i="1"/>
  <c r="K65" i="1"/>
  <c r="K73" i="1"/>
  <c r="K81" i="1"/>
  <c r="K89" i="1"/>
  <c r="K97" i="1"/>
  <c r="K105" i="1"/>
  <c r="K113" i="1"/>
  <c r="K121" i="1"/>
  <c r="K129" i="1"/>
  <c r="K137" i="1"/>
  <c r="K145" i="1"/>
  <c r="K153" i="1"/>
  <c r="K161" i="1"/>
  <c r="K169" i="1"/>
  <c r="K177" i="1"/>
  <c r="K185" i="1"/>
  <c r="K193" i="1"/>
  <c r="L31" i="1"/>
  <c r="L39" i="1"/>
  <c r="L47" i="1"/>
  <c r="L55" i="1"/>
  <c r="L63" i="1"/>
  <c r="L71" i="1"/>
  <c r="L79" i="1"/>
  <c r="L87" i="1"/>
  <c r="L95" i="1"/>
  <c r="L103" i="1"/>
  <c r="L111" i="1"/>
  <c r="L119" i="1"/>
  <c r="L127" i="1"/>
  <c r="L135" i="1"/>
  <c r="L143" i="1"/>
  <c r="L151" i="1"/>
  <c r="L159" i="1"/>
  <c r="L167" i="1"/>
  <c r="L175" i="1"/>
  <c r="K54" i="1"/>
  <c r="K80" i="1"/>
  <c r="K96" i="1"/>
  <c r="K112" i="1"/>
  <c r="K128" i="1"/>
  <c r="K144" i="1"/>
  <c r="K160" i="1"/>
  <c r="K176" i="1"/>
  <c r="L186" i="1"/>
  <c r="L197" i="1"/>
  <c r="L205" i="1"/>
  <c r="L213" i="1"/>
  <c r="L221" i="1"/>
  <c r="L229" i="1"/>
  <c r="L237" i="1"/>
  <c r="L245" i="1"/>
  <c r="L253" i="1"/>
  <c r="L261" i="1"/>
  <c r="L269" i="1"/>
  <c r="L277" i="1"/>
  <c r="L285" i="1"/>
  <c r="K48" i="1"/>
  <c r="L76" i="1"/>
  <c r="L92" i="1"/>
  <c r="L108" i="1"/>
  <c r="L124" i="1"/>
  <c r="L140" i="1"/>
  <c r="L156" i="1"/>
  <c r="L172" i="1"/>
  <c r="L184" i="1"/>
  <c r="L195" i="1"/>
  <c r="K204" i="1"/>
  <c r="K212" i="1"/>
  <c r="K220" i="1"/>
  <c r="K228" i="1"/>
  <c r="K236" i="1"/>
  <c r="K244" i="1"/>
  <c r="K252" i="1"/>
  <c r="K260" i="1"/>
  <c r="L32" i="1"/>
  <c r="L40" i="1"/>
  <c r="L48" i="1"/>
  <c r="L56" i="1"/>
  <c r="L64" i="1"/>
  <c r="L72" i="1"/>
  <c r="K35" i="1"/>
  <c r="K43" i="1"/>
  <c r="K51" i="1"/>
  <c r="K59" i="1"/>
  <c r="K67" i="1"/>
  <c r="K75" i="1"/>
  <c r="K83" i="1"/>
  <c r="K91" i="1"/>
  <c r="K99" i="1"/>
  <c r="K107" i="1"/>
  <c r="K115" i="1"/>
  <c r="K123" i="1"/>
  <c r="K131" i="1"/>
  <c r="K139" i="1"/>
  <c r="K147" i="1"/>
  <c r="K155" i="1"/>
  <c r="K163" i="1"/>
  <c r="K171" i="1"/>
  <c r="K179" i="1"/>
  <c r="K187" i="1"/>
  <c r="K195" i="1"/>
  <c r="L33" i="1"/>
  <c r="L41" i="1"/>
  <c r="L49" i="1"/>
  <c r="L57" i="1"/>
  <c r="L65" i="1"/>
  <c r="L73" i="1"/>
  <c r="L81" i="1"/>
  <c r="L89" i="1"/>
  <c r="L97" i="1"/>
  <c r="L105" i="1"/>
  <c r="L113" i="1"/>
  <c r="L121" i="1"/>
  <c r="L129" i="1"/>
  <c r="L137" i="1"/>
  <c r="L145" i="1"/>
  <c r="L153" i="1"/>
  <c r="L161" i="1"/>
  <c r="L169" i="1"/>
  <c r="K30" i="1"/>
  <c r="K62" i="1"/>
  <c r="K84" i="1"/>
  <c r="K100" i="1"/>
  <c r="K116" i="1"/>
  <c r="K132" i="1"/>
  <c r="K148" i="1"/>
  <c r="K164" i="1"/>
  <c r="L178" i="1"/>
  <c r="L189" i="1"/>
  <c r="L199" i="1"/>
  <c r="L207" i="1"/>
  <c r="L215" i="1"/>
  <c r="L223" i="1"/>
  <c r="L231" i="1"/>
  <c r="L239" i="1"/>
  <c r="L247" i="1"/>
  <c r="L255" i="1"/>
  <c r="L263" i="1"/>
  <c r="L271" i="1"/>
  <c r="L279" i="1"/>
  <c r="L287" i="1"/>
  <c r="K56" i="1"/>
  <c r="L80" i="1"/>
  <c r="L96" i="1"/>
  <c r="L112" i="1"/>
  <c r="L128" i="1"/>
  <c r="L144" i="1"/>
  <c r="L160" i="1"/>
  <c r="L176" i="1"/>
  <c r="L187" i="1"/>
  <c r="K198" i="1"/>
  <c r="K206" i="1"/>
  <c r="K214" i="1"/>
  <c r="K222" i="1"/>
  <c r="K230" i="1"/>
  <c r="K238" i="1"/>
  <c r="K246" i="1"/>
  <c r="K254" i="1"/>
  <c r="K262" i="1"/>
  <c r="L34" i="1"/>
  <c r="L66" i="1"/>
  <c r="K53" i="1"/>
  <c r="K85" i="1"/>
  <c r="K117" i="1"/>
  <c r="K149" i="1"/>
  <c r="K181" i="1"/>
  <c r="L43" i="1"/>
  <c r="L75" i="1"/>
  <c r="L107" i="1"/>
  <c r="L139" i="1"/>
  <c r="L171" i="1"/>
  <c r="K104" i="1"/>
  <c r="K168" i="1"/>
  <c r="L209" i="1"/>
  <c r="L241" i="1"/>
  <c r="L273" i="1"/>
  <c r="L84" i="1"/>
  <c r="L120" i="1"/>
  <c r="L152" i="1"/>
  <c r="K182" i="1"/>
  <c r="K202" i="1"/>
  <c r="K218" i="1"/>
  <c r="K234" i="1"/>
  <c r="K250" i="1"/>
  <c r="K266" i="1"/>
  <c r="K274" i="1"/>
  <c r="K282" i="1"/>
  <c r="K290" i="1"/>
  <c r="K42" i="1"/>
  <c r="K74" i="1"/>
  <c r="K90" i="1"/>
  <c r="K106" i="1"/>
  <c r="K122" i="1"/>
  <c r="K138" i="1"/>
  <c r="K154" i="1"/>
  <c r="K170" i="1"/>
  <c r="L182" i="1"/>
  <c r="L193" i="1"/>
  <c r="L202" i="1"/>
  <c r="L210" i="1"/>
  <c r="L218" i="1"/>
  <c r="L226" i="1"/>
  <c r="L102" i="1"/>
  <c r="L166" i="1"/>
  <c r="K209" i="1"/>
  <c r="L234" i="1"/>
  <c r="L250" i="1"/>
  <c r="L266" i="1"/>
  <c r="L282" i="1"/>
  <c r="K295" i="1"/>
  <c r="K303" i="1"/>
  <c r="K311" i="1"/>
  <c r="K319" i="1"/>
  <c r="K327" i="1"/>
  <c r="K335" i="1"/>
  <c r="K343" i="1"/>
  <c r="K351" i="1"/>
  <c r="K359" i="1"/>
  <c r="K367" i="1"/>
  <c r="K375" i="1"/>
  <c r="L90" i="1"/>
  <c r="L154" i="1"/>
  <c r="K203" i="1"/>
  <c r="K231" i="1"/>
  <c r="K247" i="1"/>
  <c r="K263" i="1"/>
  <c r="K279" i="1"/>
  <c r="K293" i="1"/>
  <c r="L301" i="1"/>
  <c r="L309" i="1"/>
  <c r="L317" i="1"/>
  <c r="L325" i="1"/>
  <c r="L333" i="1"/>
  <c r="L341" i="1"/>
  <c r="L349" i="1"/>
  <c r="L357" i="1"/>
  <c r="L365" i="1"/>
  <c r="L373" i="1"/>
  <c r="L381" i="1"/>
  <c r="L389" i="1"/>
  <c r="L397" i="1"/>
  <c r="L405" i="1"/>
  <c r="L413" i="1"/>
  <c r="L421" i="1"/>
  <c r="L42" i="1"/>
  <c r="K29" i="1"/>
  <c r="K61" i="1"/>
  <c r="K93" i="1"/>
  <c r="K125" i="1"/>
  <c r="K157" i="1"/>
  <c r="K189" i="1"/>
  <c r="L51" i="1"/>
  <c r="L83" i="1"/>
  <c r="L115" i="1"/>
  <c r="L147" i="1"/>
  <c r="K38" i="1"/>
  <c r="K120" i="1"/>
  <c r="L181" i="1"/>
  <c r="L217" i="1"/>
  <c r="L249" i="1"/>
  <c r="L281" i="1"/>
  <c r="L100" i="1"/>
  <c r="L132" i="1"/>
  <c r="L164" i="1"/>
  <c r="K190" i="1"/>
  <c r="K208" i="1"/>
  <c r="K224" i="1"/>
  <c r="K240" i="1"/>
  <c r="K256" i="1"/>
  <c r="K268" i="1"/>
  <c r="K276" i="1"/>
  <c r="K284" i="1"/>
  <c r="K292" i="1"/>
  <c r="K50" i="1"/>
  <c r="K78" i="1"/>
  <c r="K94" i="1"/>
  <c r="K110" i="1"/>
  <c r="K126" i="1"/>
  <c r="K142" i="1"/>
  <c r="K158" i="1"/>
  <c r="K174" i="1"/>
  <c r="L185" i="1"/>
  <c r="K196" i="1"/>
  <c r="L204" i="1"/>
  <c r="L212" i="1"/>
  <c r="L220" i="1"/>
  <c r="K36" i="1"/>
  <c r="L118" i="1"/>
  <c r="L180" i="1"/>
  <c r="K217" i="1"/>
  <c r="L238" i="1"/>
  <c r="L254" i="1"/>
  <c r="L270" i="1"/>
  <c r="L286" i="1"/>
  <c r="K297" i="1"/>
  <c r="K305" i="1"/>
  <c r="K313" i="1"/>
  <c r="K321" i="1"/>
  <c r="K329" i="1"/>
  <c r="K337" i="1"/>
  <c r="K345" i="1"/>
  <c r="K353" i="1"/>
  <c r="K361" i="1"/>
  <c r="K369" i="1"/>
  <c r="K377" i="1"/>
  <c r="L106" i="1"/>
  <c r="L170" i="1"/>
  <c r="K211" i="1"/>
  <c r="K235" i="1"/>
  <c r="K251" i="1"/>
  <c r="K267" i="1"/>
  <c r="K283" i="1"/>
  <c r="L295" i="1"/>
  <c r="L303" i="1"/>
  <c r="L311" i="1"/>
  <c r="L319" i="1"/>
  <c r="L327" i="1"/>
  <c r="L335" i="1"/>
  <c r="L343" i="1"/>
  <c r="L351" i="1"/>
  <c r="L359" i="1"/>
  <c r="L367" i="1"/>
  <c r="L375" i="1"/>
  <c r="L383" i="1"/>
  <c r="L391" i="1"/>
  <c r="L399" i="1"/>
  <c r="L407" i="1"/>
  <c r="L415" i="1"/>
  <c r="L423" i="1"/>
  <c r="L50" i="1"/>
  <c r="K69" i="1"/>
  <c r="K133" i="1"/>
  <c r="K197" i="1"/>
  <c r="L91" i="1"/>
  <c r="L155" i="1"/>
  <c r="K136" i="1"/>
  <c r="L225" i="1"/>
  <c r="K32" i="1"/>
  <c r="L136" i="1"/>
  <c r="L192" i="1"/>
  <c r="K226" i="1"/>
  <c r="K258" i="1"/>
  <c r="K278" i="1"/>
  <c r="K294" i="1"/>
  <c r="K82" i="1"/>
  <c r="K114" i="1"/>
  <c r="K146" i="1"/>
  <c r="L177" i="1"/>
  <c r="L198" i="1"/>
  <c r="L214" i="1"/>
  <c r="K68" i="1"/>
  <c r="L191" i="1"/>
  <c r="L242" i="1"/>
  <c r="L274" i="1"/>
  <c r="K299" i="1"/>
  <c r="K315" i="1"/>
  <c r="K331" i="1"/>
  <c r="K347" i="1"/>
  <c r="K363" i="1"/>
  <c r="K44" i="1"/>
  <c r="L183" i="1"/>
  <c r="K239" i="1"/>
  <c r="K271" i="1"/>
  <c r="L297" i="1"/>
  <c r="L313" i="1"/>
  <c r="L329" i="1"/>
  <c r="L345" i="1"/>
  <c r="L361" i="1"/>
  <c r="L377" i="1"/>
  <c r="L393" i="1"/>
  <c r="L409" i="1"/>
  <c r="L425" i="1"/>
  <c r="L433" i="1"/>
  <c r="L441" i="1"/>
  <c r="L449" i="1"/>
  <c r="L457" i="1"/>
  <c r="L465" i="1"/>
  <c r="L78" i="1"/>
  <c r="L142" i="1"/>
  <c r="L196" i="1"/>
  <c r="L228" i="1"/>
  <c r="L244" i="1"/>
  <c r="L260" i="1"/>
  <c r="L276" i="1"/>
  <c r="K291" i="1"/>
  <c r="K300" i="1"/>
  <c r="K308" i="1"/>
  <c r="K316" i="1"/>
  <c r="K324" i="1"/>
  <c r="K332" i="1"/>
  <c r="K340" i="1"/>
  <c r="K348" i="1"/>
  <c r="K356" i="1"/>
  <c r="K364" i="1"/>
  <c r="K372" i="1"/>
  <c r="K380" i="1"/>
  <c r="K388" i="1"/>
  <c r="K396" i="1"/>
  <c r="K60" i="1"/>
  <c r="K241" i="1"/>
  <c r="L298" i="1"/>
  <c r="L330" i="1"/>
  <c r="L362" i="1"/>
  <c r="L386" i="1"/>
  <c r="L402" i="1"/>
  <c r="K413" i="1"/>
  <c r="K424" i="1"/>
  <c r="L434" i="1"/>
  <c r="K445" i="1"/>
  <c r="K456" i="1"/>
  <c r="L466" i="1"/>
  <c r="L475" i="1"/>
  <c r="L483" i="1"/>
  <c r="L491" i="1"/>
  <c r="L499" i="1"/>
  <c r="L507" i="1"/>
  <c r="L515" i="1"/>
  <c r="L523" i="1"/>
  <c r="L58" i="1"/>
  <c r="K77" i="1"/>
  <c r="K141" i="1"/>
  <c r="L35" i="1"/>
  <c r="L99" i="1"/>
  <c r="L163" i="1"/>
  <c r="K152" i="1"/>
  <c r="L233" i="1"/>
  <c r="K64" i="1"/>
  <c r="L148" i="1"/>
  <c r="K200" i="1"/>
  <c r="K232" i="1"/>
  <c r="K264" i="1"/>
  <c r="K280" i="1"/>
  <c r="K34" i="1"/>
  <c r="K86" i="1"/>
  <c r="K118" i="1"/>
  <c r="K150" i="1"/>
  <c r="K180" i="1"/>
  <c r="L200" i="1"/>
  <c r="L216" i="1"/>
  <c r="L86" i="1"/>
  <c r="K201" i="1"/>
  <c r="L246" i="1"/>
  <c r="L278" i="1"/>
  <c r="K301" i="1"/>
  <c r="K317" i="1"/>
  <c r="K333" i="1"/>
  <c r="K349" i="1"/>
  <c r="K365" i="1"/>
  <c r="L74" i="1"/>
  <c r="K194" i="1"/>
  <c r="K243" i="1"/>
  <c r="K275" i="1"/>
  <c r="L299" i="1"/>
  <c r="L315" i="1"/>
  <c r="L331" i="1"/>
  <c r="L347" i="1"/>
  <c r="L363" i="1"/>
  <c r="L379" i="1"/>
  <c r="L395" i="1"/>
  <c r="L411" i="1"/>
  <c r="L427" i="1"/>
  <c r="L435" i="1"/>
  <c r="L443" i="1"/>
  <c r="L451" i="1"/>
  <c r="L459" i="1"/>
  <c r="L467" i="1"/>
  <c r="L94" i="1"/>
  <c r="L158" i="1"/>
  <c r="K205" i="1"/>
  <c r="L232" i="1"/>
  <c r="L248" i="1"/>
  <c r="L264" i="1"/>
  <c r="L280" i="1"/>
  <c r="L293" i="1"/>
  <c r="K302" i="1"/>
  <c r="K310" i="1"/>
  <c r="K318" i="1"/>
  <c r="K326" i="1"/>
  <c r="K334" i="1"/>
  <c r="K342" i="1"/>
  <c r="K350" i="1"/>
  <c r="K358" i="1"/>
  <c r="K366" i="1"/>
  <c r="K374" i="1"/>
  <c r="K382" i="1"/>
  <c r="K390" i="1"/>
  <c r="K398" i="1"/>
  <c r="L130" i="1"/>
  <c r="K257" i="1"/>
  <c r="L306" i="1"/>
  <c r="L338" i="1"/>
  <c r="L370" i="1"/>
  <c r="L390" i="1"/>
  <c r="K405" i="1"/>
  <c r="K416" i="1"/>
  <c r="L426" i="1"/>
  <c r="K437" i="1"/>
  <c r="K448" i="1"/>
  <c r="L458" i="1"/>
  <c r="K469" i="1"/>
  <c r="L477" i="1"/>
  <c r="L485" i="1"/>
  <c r="L493" i="1"/>
  <c r="L501" i="1"/>
  <c r="L509" i="1"/>
  <c r="L517" i="1"/>
  <c r="L525" i="1"/>
  <c r="L533" i="1"/>
  <c r="L541" i="1"/>
  <c r="L549" i="1"/>
  <c r="L557" i="1"/>
  <c r="L565" i="1"/>
  <c r="L573" i="1"/>
  <c r="L581" i="1"/>
  <c r="L589" i="1"/>
  <c r="L597" i="1"/>
  <c r="L605" i="1"/>
  <c r="L613" i="1"/>
  <c r="L621" i="1"/>
  <c r="L629" i="1"/>
  <c r="L637" i="1"/>
  <c r="L645" i="1"/>
  <c r="L653" i="1"/>
  <c r="K37" i="1"/>
  <c r="K101" i="1"/>
  <c r="K165" i="1"/>
  <c r="L59" i="1"/>
  <c r="L123" i="1"/>
  <c r="K70" i="1"/>
  <c r="K192" i="1"/>
  <c r="L257" i="1"/>
  <c r="L104" i="1"/>
  <c r="L168" i="1"/>
  <c r="K210" i="1"/>
  <c r="K242" i="1"/>
  <c r="K270" i="1"/>
  <c r="K286" i="1"/>
  <c r="K58" i="1"/>
  <c r="K98" i="1"/>
  <c r="K130" i="1"/>
  <c r="K162" i="1"/>
  <c r="K188" i="1"/>
  <c r="L206" i="1"/>
  <c r="L222" i="1"/>
  <c r="L134" i="1"/>
  <c r="K225" i="1"/>
  <c r="L258" i="1"/>
  <c r="L289" i="1"/>
  <c r="K307" i="1"/>
  <c r="K323" i="1"/>
  <c r="K339" i="1"/>
  <c r="K355" i="1"/>
  <c r="K371" i="1"/>
  <c r="L122" i="1"/>
  <c r="K219" i="1"/>
  <c r="K255" i="1"/>
  <c r="K287" i="1"/>
  <c r="L305" i="1"/>
  <c r="L321" i="1"/>
  <c r="L337" i="1"/>
  <c r="L353" i="1"/>
  <c r="L369" i="1"/>
  <c r="L385" i="1"/>
  <c r="L401" i="1"/>
  <c r="L417" i="1"/>
  <c r="L429" i="1"/>
  <c r="L437" i="1"/>
  <c r="L445" i="1"/>
  <c r="L453" i="1"/>
  <c r="L461" i="1"/>
  <c r="L469" i="1"/>
  <c r="L110" i="1"/>
  <c r="L174" i="1"/>
  <c r="K213" i="1"/>
  <c r="L236" i="1"/>
  <c r="L252" i="1"/>
  <c r="L268" i="1"/>
  <c r="L284" i="1"/>
  <c r="K296" i="1"/>
  <c r="K304" i="1"/>
  <c r="K312" i="1"/>
  <c r="K320" i="1"/>
  <c r="K328" i="1"/>
  <c r="K336" i="1"/>
  <c r="K344" i="1"/>
  <c r="K352" i="1"/>
  <c r="K360" i="1"/>
  <c r="K368" i="1"/>
  <c r="K376" i="1"/>
  <c r="K384" i="1"/>
  <c r="K392" i="1"/>
  <c r="K400" i="1"/>
  <c r="L188" i="1"/>
  <c r="K273" i="1"/>
  <c r="L314" i="1"/>
  <c r="L346" i="1"/>
  <c r="L378" i="1"/>
  <c r="L394" i="1"/>
  <c r="K408" i="1"/>
  <c r="L418" i="1"/>
  <c r="K429" i="1"/>
  <c r="K440" i="1"/>
  <c r="L450" i="1"/>
  <c r="K461" i="1"/>
  <c r="L471" i="1"/>
  <c r="L479" i="1"/>
  <c r="L487" i="1"/>
  <c r="L495" i="1"/>
  <c r="L503" i="1"/>
  <c r="L511" i="1"/>
  <c r="L519" i="1"/>
  <c r="L527" i="1"/>
  <c r="L535" i="1"/>
  <c r="L543" i="1"/>
  <c r="L551" i="1"/>
  <c r="L559" i="1"/>
  <c r="L567" i="1"/>
  <c r="L575" i="1"/>
  <c r="L583" i="1"/>
  <c r="L591" i="1"/>
  <c r="L599" i="1"/>
  <c r="L607" i="1"/>
  <c r="L615" i="1"/>
  <c r="L623" i="1"/>
  <c r="L631" i="1"/>
  <c r="L639" i="1"/>
  <c r="L647" i="1"/>
  <c r="L655" i="1"/>
  <c r="K45" i="1"/>
  <c r="K109" i="1"/>
  <c r="K173" i="1"/>
  <c r="L67" i="1"/>
  <c r="L131" i="1"/>
  <c r="K88" i="1"/>
  <c r="L201" i="1"/>
  <c r="L265" i="1"/>
  <c r="L116" i="1"/>
  <c r="L179" i="1"/>
  <c r="K216" i="1"/>
  <c r="K248" i="1"/>
  <c r="K272" i="1"/>
  <c r="K288" i="1"/>
  <c r="K66" i="1"/>
  <c r="K102" i="1"/>
  <c r="K134" i="1"/>
  <c r="K166" i="1"/>
  <c r="L190" i="1"/>
  <c r="L208" i="1"/>
  <c r="L224" i="1"/>
  <c r="L150" i="1"/>
  <c r="L230" i="1"/>
  <c r="L262" i="1"/>
  <c r="L292" i="1"/>
  <c r="K309" i="1"/>
  <c r="K325" i="1"/>
  <c r="K341" i="1"/>
  <c r="K357" i="1"/>
  <c r="K373" i="1"/>
  <c r="L138" i="1"/>
  <c r="K227" i="1"/>
  <c r="K259" i="1"/>
  <c r="L290" i="1"/>
  <c r="L307" i="1"/>
  <c r="L323" i="1"/>
  <c r="L339" i="1"/>
  <c r="L355" i="1"/>
  <c r="L371" i="1"/>
  <c r="L387" i="1"/>
  <c r="L403" i="1"/>
  <c r="L419" i="1"/>
  <c r="L431" i="1"/>
  <c r="L439" i="1"/>
  <c r="L447" i="1"/>
  <c r="L455" i="1"/>
  <c r="L463" i="1"/>
  <c r="K52" i="1"/>
  <c r="L126" i="1"/>
  <c r="K186" i="1"/>
  <c r="K221" i="1"/>
  <c r="L240" i="1"/>
  <c r="L256" i="1"/>
  <c r="L272" i="1"/>
  <c r="L288" i="1"/>
  <c r="K298" i="1"/>
  <c r="K306" i="1"/>
  <c r="K314" i="1"/>
  <c r="K322" i="1"/>
  <c r="K330" i="1"/>
  <c r="K338" i="1"/>
  <c r="K346" i="1"/>
  <c r="K354" i="1"/>
  <c r="K362" i="1"/>
  <c r="K370" i="1"/>
  <c r="K378" i="1"/>
  <c r="K386" i="1"/>
  <c r="K394" i="1"/>
  <c r="K402" i="1"/>
  <c r="K223" i="1"/>
  <c r="K289" i="1"/>
  <c r="L322" i="1"/>
  <c r="L354" i="1"/>
  <c r="L382" i="1"/>
  <c r="L398" i="1"/>
  <c r="L410" i="1"/>
  <c r="K421" i="1"/>
  <c r="K432" i="1"/>
  <c r="L442" i="1"/>
  <c r="K453" i="1"/>
  <c r="K464" i="1"/>
  <c r="L473" i="1"/>
  <c r="L481" i="1"/>
  <c r="L489" i="1"/>
  <c r="L497" i="1"/>
  <c r="L505" i="1"/>
  <c r="L531" i="1"/>
  <c r="L547" i="1"/>
  <c r="L563" i="1"/>
  <c r="L579" i="1"/>
  <c r="L595" i="1"/>
  <c r="L611" i="1"/>
  <c r="L627" i="1"/>
  <c r="L643" i="1"/>
  <c r="L659" i="1"/>
  <c r="L667" i="1"/>
  <c r="L675" i="1"/>
  <c r="L683" i="1"/>
  <c r="L691" i="1"/>
  <c r="L699" i="1"/>
  <c r="L707" i="1"/>
  <c r="K199" i="1"/>
  <c r="K277" i="1"/>
  <c r="L316" i="1"/>
  <c r="L348" i="1"/>
  <c r="K379" i="1"/>
  <c r="K395" i="1"/>
  <c r="L408" i="1"/>
  <c r="K419" i="1"/>
  <c r="K430" i="1"/>
  <c r="L440" i="1"/>
  <c r="K451" i="1"/>
  <c r="K462" i="1"/>
  <c r="K472" i="1"/>
  <c r="K480" i="1"/>
  <c r="K488" i="1"/>
  <c r="K496" i="1"/>
  <c r="K504" i="1"/>
  <c r="K512" i="1"/>
  <c r="K520" i="1"/>
  <c r="K528" i="1"/>
  <c r="K536" i="1"/>
  <c r="K544" i="1"/>
  <c r="K552" i="1"/>
  <c r="K560" i="1"/>
  <c r="K568" i="1"/>
  <c r="K576" i="1"/>
  <c r="K584" i="1"/>
  <c r="K592" i="1"/>
  <c r="K600" i="1"/>
  <c r="K608" i="1"/>
  <c r="K616" i="1"/>
  <c r="K624" i="1"/>
  <c r="K632" i="1"/>
  <c r="K640" i="1"/>
  <c r="K648" i="1"/>
  <c r="K656" i="1"/>
  <c r="K664" i="1"/>
  <c r="K672" i="1"/>
  <c r="K680" i="1"/>
  <c r="K688" i="1"/>
  <c r="K696" i="1"/>
  <c r="K704" i="1"/>
  <c r="L98" i="1"/>
  <c r="K249" i="1"/>
  <c r="L302" i="1"/>
  <c r="L334" i="1"/>
  <c r="L366" i="1"/>
  <c r="L388" i="1"/>
  <c r="K404" i="1"/>
  <c r="L414" i="1"/>
  <c r="K425" i="1"/>
  <c r="K436" i="1"/>
  <c r="L446" i="1"/>
  <c r="K457" i="1"/>
  <c r="K468" i="1"/>
  <c r="L476" i="1"/>
  <c r="L484" i="1"/>
  <c r="L492" i="1"/>
  <c r="L500" i="1"/>
  <c r="L508" i="1"/>
  <c r="L516" i="1"/>
  <c r="L524" i="1"/>
  <c r="L532" i="1"/>
  <c r="L540" i="1"/>
  <c r="L548" i="1"/>
  <c r="L556" i="1"/>
  <c r="L564" i="1"/>
  <c r="L572" i="1"/>
  <c r="L580" i="1"/>
  <c r="L588" i="1"/>
  <c r="L596" i="1"/>
  <c r="L604" i="1"/>
  <c r="L612" i="1"/>
  <c r="L620" i="1"/>
  <c r="L628" i="1"/>
  <c r="L636" i="1"/>
  <c r="L644" i="1"/>
  <c r="L652" i="1"/>
  <c r="L660" i="1"/>
  <c r="L668" i="1"/>
  <c r="L676" i="1"/>
  <c r="L336" i="1"/>
  <c r="K415" i="1"/>
  <c r="K458" i="1"/>
  <c r="K493" i="1"/>
  <c r="K525" i="1"/>
  <c r="K557" i="1"/>
  <c r="K589" i="1"/>
  <c r="K621" i="1"/>
  <c r="K653" i="1"/>
  <c r="K681" i="1"/>
  <c r="K697" i="1"/>
  <c r="K712" i="1"/>
  <c r="K720" i="1"/>
  <c r="K728" i="1"/>
  <c r="K736" i="1"/>
  <c r="K744" i="1"/>
  <c r="K752" i="1"/>
  <c r="K760" i="1"/>
  <c r="K768" i="1"/>
  <c r="K776" i="1"/>
  <c r="K784" i="1"/>
  <c r="K792" i="1"/>
  <c r="K800" i="1"/>
  <c r="K808" i="1"/>
  <c r="L790" i="1"/>
  <c r="L804" i="1"/>
  <c r="K466" i="1"/>
  <c r="K531" i="1"/>
  <c r="K603" i="1"/>
  <c r="K675" i="1"/>
  <c r="L719" i="1"/>
  <c r="L743" i="1"/>
  <c r="L771" i="1"/>
  <c r="L797" i="1"/>
  <c r="K269" i="1"/>
  <c r="K393" i="1"/>
  <c r="K439" i="1"/>
  <c r="K479" i="1"/>
  <c r="K511" i="1"/>
  <c r="K543" i="1"/>
  <c r="K575" i="1"/>
  <c r="K607" i="1"/>
  <c r="K639" i="1"/>
  <c r="K671" i="1"/>
  <c r="L690" i="1"/>
  <c r="L706" i="1"/>
  <c r="L716" i="1"/>
  <c r="L724" i="1"/>
  <c r="L732" i="1"/>
  <c r="L740" i="1"/>
  <c r="L748" i="1"/>
  <c r="L756" i="1"/>
  <c r="L764" i="1"/>
  <c r="L772" i="1"/>
  <c r="L782" i="1"/>
  <c r="L798" i="1"/>
  <c r="L328" i="1"/>
  <c r="L700" i="1"/>
  <c r="L729" i="1"/>
  <c r="L751" i="1"/>
  <c r="L775" i="1"/>
  <c r="L799" i="1"/>
  <c r="K285" i="1"/>
  <c r="K397" i="1"/>
  <c r="K442" i="1"/>
  <c r="K481" i="1"/>
  <c r="K513" i="1"/>
  <c r="K545" i="1"/>
  <c r="K577" i="1"/>
  <c r="K609" i="1"/>
  <c r="K641" i="1"/>
  <c r="K673" i="1"/>
  <c r="K691" i="1"/>
  <c r="L513" i="1"/>
  <c r="L537" i="1"/>
  <c r="L553" i="1"/>
  <c r="L569" i="1"/>
  <c r="L585" i="1"/>
  <c r="L601" i="1"/>
  <c r="L617" i="1"/>
  <c r="L633" i="1"/>
  <c r="L649" i="1"/>
  <c r="L661" i="1"/>
  <c r="L669" i="1"/>
  <c r="L677" i="1"/>
  <c r="L685" i="1"/>
  <c r="L693" i="1"/>
  <c r="L701" i="1"/>
  <c r="L709" i="1"/>
  <c r="K229" i="1"/>
  <c r="L291" i="1"/>
  <c r="L324" i="1"/>
  <c r="L356" i="1"/>
  <c r="K383" i="1"/>
  <c r="K399" i="1"/>
  <c r="K411" i="1"/>
  <c r="K422" i="1"/>
  <c r="L432" i="1"/>
  <c r="K443" i="1"/>
  <c r="K454" i="1"/>
  <c r="L464" i="1"/>
  <c r="K474" i="1"/>
  <c r="K482" i="1"/>
  <c r="K490" i="1"/>
  <c r="K498" i="1"/>
  <c r="K506" i="1"/>
  <c r="K514" i="1"/>
  <c r="K522" i="1"/>
  <c r="K530" i="1"/>
  <c r="K538" i="1"/>
  <c r="K546" i="1"/>
  <c r="K554" i="1"/>
  <c r="K562" i="1"/>
  <c r="K570" i="1"/>
  <c r="K578" i="1"/>
  <c r="K586" i="1"/>
  <c r="K594" i="1"/>
  <c r="K602" i="1"/>
  <c r="K610" i="1"/>
  <c r="K618" i="1"/>
  <c r="K626" i="1"/>
  <c r="K634" i="1"/>
  <c r="K642" i="1"/>
  <c r="K650" i="1"/>
  <c r="K658" i="1"/>
  <c r="K666" i="1"/>
  <c r="K674" i="1"/>
  <c r="K682" i="1"/>
  <c r="K690" i="1"/>
  <c r="K698" i="1"/>
  <c r="K706" i="1"/>
  <c r="L162" i="1"/>
  <c r="K265" i="1"/>
  <c r="L310" i="1"/>
  <c r="L342" i="1"/>
  <c r="L374" i="1"/>
  <c r="L392" i="1"/>
  <c r="L406" i="1"/>
  <c r="K417" i="1"/>
  <c r="K428" i="1"/>
  <c r="L438" i="1"/>
  <c r="K449" i="1"/>
  <c r="K460" i="1"/>
  <c r="L470" i="1"/>
  <c r="L478" i="1"/>
  <c r="L486" i="1"/>
  <c r="L494" i="1"/>
  <c r="L502" i="1"/>
  <c r="L510" i="1"/>
  <c r="L518" i="1"/>
  <c r="L526" i="1"/>
  <c r="L534" i="1"/>
  <c r="L542" i="1"/>
  <c r="L550" i="1"/>
  <c r="L558" i="1"/>
  <c r="L566" i="1"/>
  <c r="L574" i="1"/>
  <c r="L582" i="1"/>
  <c r="L590" i="1"/>
  <c r="L598" i="1"/>
  <c r="L606" i="1"/>
  <c r="L614" i="1"/>
  <c r="L622" i="1"/>
  <c r="L630" i="1"/>
  <c r="L638" i="1"/>
  <c r="L646" i="1"/>
  <c r="L654" i="1"/>
  <c r="L662" i="1"/>
  <c r="L670" i="1"/>
  <c r="L114" i="1"/>
  <c r="L368" i="1"/>
  <c r="K426" i="1"/>
  <c r="L468" i="1"/>
  <c r="K501" i="1"/>
  <c r="K533" i="1"/>
  <c r="K565" i="1"/>
  <c r="K597" i="1"/>
  <c r="K629" i="1"/>
  <c r="K661" i="1"/>
  <c r="K685" i="1"/>
  <c r="K701" i="1"/>
  <c r="K714" i="1"/>
  <c r="K722" i="1"/>
  <c r="K730" i="1"/>
  <c r="K738" i="1"/>
  <c r="K746" i="1"/>
  <c r="K754" i="1"/>
  <c r="K762" i="1"/>
  <c r="K770" i="1"/>
  <c r="K778" i="1"/>
  <c r="K786" i="1"/>
  <c r="K794" i="1"/>
  <c r="K802" i="1"/>
  <c r="K810" i="1"/>
  <c r="L794" i="1"/>
  <c r="L808" i="1"/>
  <c r="K483" i="1"/>
  <c r="K547" i="1"/>
  <c r="K619" i="1"/>
  <c r="L692" i="1"/>
  <c r="L725" i="1"/>
  <c r="L753" i="1"/>
  <c r="L777" i="1"/>
  <c r="L801" i="1"/>
  <c r="L312" i="1"/>
  <c r="K407" i="1"/>
  <c r="K450" i="1"/>
  <c r="K487" i="1"/>
  <c r="K519" i="1"/>
  <c r="K551" i="1"/>
  <c r="K583" i="1"/>
  <c r="K615" i="1"/>
  <c r="K647" i="1"/>
  <c r="L678" i="1"/>
  <c r="L694" i="1"/>
  <c r="L710" i="1"/>
  <c r="L718" i="1"/>
  <c r="L726" i="1"/>
  <c r="L734" i="1"/>
  <c r="L742" i="1"/>
  <c r="L750" i="1"/>
  <c r="L758" i="1"/>
  <c r="L766" i="1"/>
  <c r="L774" i="1"/>
  <c r="L784" i="1"/>
  <c r="L802" i="1"/>
  <c r="K579" i="1"/>
  <c r="L711" i="1"/>
  <c r="L735" i="1"/>
  <c r="L757" i="1"/>
  <c r="L781" i="1"/>
  <c r="L805" i="1"/>
  <c r="L521" i="1"/>
  <c r="L539" i="1"/>
  <c r="L555" i="1"/>
  <c r="L571" i="1"/>
  <c r="L587" i="1"/>
  <c r="L603" i="1"/>
  <c r="L619" i="1"/>
  <c r="L635" i="1"/>
  <c r="L651" i="1"/>
  <c r="L663" i="1"/>
  <c r="L671" i="1"/>
  <c r="L679" i="1"/>
  <c r="L687" i="1"/>
  <c r="L695" i="1"/>
  <c r="L703" i="1"/>
  <c r="L82" i="1"/>
  <c r="K245" i="1"/>
  <c r="L300" i="1"/>
  <c r="L332" i="1"/>
  <c r="L364" i="1"/>
  <c r="K387" i="1"/>
  <c r="K403" i="1"/>
  <c r="K414" i="1"/>
  <c r="L424" i="1"/>
  <c r="K435" i="1"/>
  <c r="K446" i="1"/>
  <c r="L456" i="1"/>
  <c r="K467" i="1"/>
  <c r="K476" i="1"/>
  <c r="K484" i="1"/>
  <c r="K492" i="1"/>
  <c r="K500" i="1"/>
  <c r="K508" i="1"/>
  <c r="K516" i="1"/>
  <c r="K524" i="1"/>
  <c r="K532" i="1"/>
  <c r="K540" i="1"/>
  <c r="K548" i="1"/>
  <c r="K556" i="1"/>
  <c r="K564" i="1"/>
  <c r="K572" i="1"/>
  <c r="K580" i="1"/>
  <c r="K588" i="1"/>
  <c r="K596" i="1"/>
  <c r="K604" i="1"/>
  <c r="K612" i="1"/>
  <c r="K620" i="1"/>
  <c r="K628" i="1"/>
  <c r="K636" i="1"/>
  <c r="K644" i="1"/>
  <c r="K652" i="1"/>
  <c r="K660" i="1"/>
  <c r="K668" i="1"/>
  <c r="K676" i="1"/>
  <c r="K684" i="1"/>
  <c r="K692" i="1"/>
  <c r="K700" i="1"/>
  <c r="K708" i="1"/>
  <c r="K207" i="1"/>
  <c r="K281" i="1"/>
  <c r="L318" i="1"/>
  <c r="L350" i="1"/>
  <c r="L380" i="1"/>
  <c r="L396" i="1"/>
  <c r="K409" i="1"/>
  <c r="K420" i="1"/>
  <c r="L430" i="1"/>
  <c r="K441" i="1"/>
  <c r="K452" i="1"/>
  <c r="L462" i="1"/>
  <c r="L472" i="1"/>
  <c r="L480" i="1"/>
  <c r="L488" i="1"/>
  <c r="L496" i="1"/>
  <c r="L504" i="1"/>
  <c r="L512" i="1"/>
  <c r="L520" i="1"/>
  <c r="L528" i="1"/>
  <c r="L536" i="1"/>
  <c r="L544" i="1"/>
  <c r="L552" i="1"/>
  <c r="L560" i="1"/>
  <c r="L568" i="1"/>
  <c r="L576" i="1"/>
  <c r="L584" i="1"/>
  <c r="L592" i="1"/>
  <c r="L600" i="1"/>
  <c r="L608" i="1"/>
  <c r="L616" i="1"/>
  <c r="L624" i="1"/>
  <c r="L632" i="1"/>
  <c r="L640" i="1"/>
  <c r="L648" i="1"/>
  <c r="L656" i="1"/>
  <c r="L664" i="1"/>
  <c r="L672" i="1"/>
  <c r="K253" i="1"/>
  <c r="K389" i="1"/>
  <c r="L436" i="1"/>
  <c r="K477" i="1"/>
  <c r="K509" i="1"/>
  <c r="K541" i="1"/>
  <c r="K573" i="1"/>
  <c r="K605" i="1"/>
  <c r="K637" i="1"/>
  <c r="K669" i="1"/>
  <c r="K689" i="1"/>
  <c r="K705" i="1"/>
  <c r="K716" i="1"/>
  <c r="K724" i="1"/>
  <c r="K732" i="1"/>
  <c r="K740" i="1"/>
  <c r="K748" i="1"/>
  <c r="K756" i="1"/>
  <c r="K764" i="1"/>
  <c r="K772" i="1"/>
  <c r="K780" i="1"/>
  <c r="K788" i="1"/>
  <c r="K796" i="1"/>
  <c r="K804" i="1"/>
  <c r="L780" i="1"/>
  <c r="L796" i="1"/>
  <c r="L296" i="1"/>
  <c r="K499" i="1"/>
  <c r="K563" i="1"/>
  <c r="K635" i="1"/>
  <c r="L708" i="1"/>
  <c r="L733" i="1"/>
  <c r="L761" i="1"/>
  <c r="L785" i="1"/>
  <c r="L807" i="1"/>
  <c r="L344" i="1"/>
  <c r="K418" i="1"/>
  <c r="L460" i="1"/>
  <c r="K495" i="1"/>
  <c r="K527" i="1"/>
  <c r="K559" i="1"/>
  <c r="K591" i="1"/>
  <c r="K623" i="1"/>
  <c r="K655" i="1"/>
  <c r="L682" i="1"/>
  <c r="L698" i="1"/>
  <c r="L712" i="1"/>
  <c r="L720" i="1"/>
  <c r="L728" i="1"/>
  <c r="L736" i="1"/>
  <c r="L744" i="1"/>
  <c r="L752" i="1"/>
  <c r="L760" i="1"/>
  <c r="L768" i="1"/>
  <c r="L776" i="1"/>
  <c r="L788" i="1"/>
  <c r="L806" i="1"/>
  <c r="K651" i="1"/>
  <c r="L717" i="1"/>
  <c r="L741" i="1"/>
  <c r="L763" i="1"/>
  <c r="L787" i="1"/>
  <c r="L811" i="1"/>
  <c r="L529" i="1"/>
  <c r="L545" i="1"/>
  <c r="L561" i="1"/>
  <c r="L577" i="1"/>
  <c r="L593" i="1"/>
  <c r="L609" i="1"/>
  <c r="L625" i="1"/>
  <c r="L641" i="1"/>
  <c r="L657" i="1"/>
  <c r="L665" i="1"/>
  <c r="L673" i="1"/>
  <c r="L681" i="1"/>
  <c r="L689" i="1"/>
  <c r="L697" i="1"/>
  <c r="L705" i="1"/>
  <c r="L146" i="1"/>
  <c r="K261" i="1"/>
  <c r="L308" i="1"/>
  <c r="L340" i="1"/>
  <c r="L372" i="1"/>
  <c r="K391" i="1"/>
  <c r="K406" i="1"/>
  <c r="L416" i="1"/>
  <c r="K427" i="1"/>
  <c r="K438" i="1"/>
  <c r="L448" i="1"/>
  <c r="K459" i="1"/>
  <c r="K470" i="1"/>
  <c r="K478" i="1"/>
  <c r="K486" i="1"/>
  <c r="K494" i="1"/>
  <c r="K502" i="1"/>
  <c r="K510" i="1"/>
  <c r="K518" i="1"/>
  <c r="K526" i="1"/>
  <c r="K534" i="1"/>
  <c r="K542" i="1"/>
  <c r="K550" i="1"/>
  <c r="K558" i="1"/>
  <c r="K566" i="1"/>
  <c r="K574" i="1"/>
  <c r="K582" i="1"/>
  <c r="K590" i="1"/>
  <c r="K598" i="1"/>
  <c r="K606" i="1"/>
  <c r="K614" i="1"/>
  <c r="K622" i="1"/>
  <c r="K630" i="1"/>
  <c r="K638" i="1"/>
  <c r="K646" i="1"/>
  <c r="K654" i="1"/>
  <c r="K662" i="1"/>
  <c r="K670" i="1"/>
  <c r="K678" i="1"/>
  <c r="K686" i="1"/>
  <c r="K694" i="1"/>
  <c r="K702" i="1"/>
  <c r="K710" i="1"/>
  <c r="K233" i="1"/>
  <c r="L294" i="1"/>
  <c r="L326" i="1"/>
  <c r="L358" i="1"/>
  <c r="L384" i="1"/>
  <c r="L400" i="1"/>
  <c r="K412" i="1"/>
  <c r="L422" i="1"/>
  <c r="K433" i="1"/>
  <c r="K444" i="1"/>
  <c r="L454" i="1"/>
  <c r="K465" i="1"/>
  <c r="L474" i="1"/>
  <c r="L482" i="1"/>
  <c r="L490" i="1"/>
  <c r="L498" i="1"/>
  <c r="L506" i="1"/>
  <c r="L514" i="1"/>
  <c r="L522" i="1"/>
  <c r="L530" i="1"/>
  <c r="L538" i="1"/>
  <c r="L546" i="1"/>
  <c r="L554" i="1"/>
  <c r="L562" i="1"/>
  <c r="L570" i="1"/>
  <c r="L578" i="1"/>
  <c r="L586" i="1"/>
  <c r="L594" i="1"/>
  <c r="L602" i="1"/>
  <c r="L610" i="1"/>
  <c r="L618" i="1"/>
  <c r="L626" i="1"/>
  <c r="L634" i="1"/>
  <c r="L642" i="1"/>
  <c r="L650" i="1"/>
  <c r="L658" i="1"/>
  <c r="L666" i="1"/>
  <c r="L674" i="1"/>
  <c r="L304" i="1"/>
  <c r="L404" i="1"/>
  <c r="K447" i="1"/>
  <c r="K485" i="1"/>
  <c r="K517" i="1"/>
  <c r="K549" i="1"/>
  <c r="K581" i="1"/>
  <c r="K613" i="1"/>
  <c r="K645" i="1"/>
  <c r="K677" i="1"/>
  <c r="K693" i="1"/>
  <c r="K709" i="1"/>
  <c r="K718" i="1"/>
  <c r="K726" i="1"/>
  <c r="K734" i="1"/>
  <c r="K742" i="1"/>
  <c r="K750" i="1"/>
  <c r="K758" i="1"/>
  <c r="K766" i="1"/>
  <c r="K774" i="1"/>
  <c r="K782" i="1"/>
  <c r="K790" i="1"/>
  <c r="K798" i="1"/>
  <c r="K806" i="1"/>
  <c r="L786" i="1"/>
  <c r="L800" i="1"/>
  <c r="L444" i="1"/>
  <c r="K515" i="1"/>
  <c r="K587" i="1"/>
  <c r="K659" i="1"/>
  <c r="L715" i="1"/>
  <c r="L737" i="1"/>
  <c r="L767" i="1"/>
  <c r="L791" i="1"/>
  <c r="K178" i="1"/>
  <c r="L376" i="1"/>
  <c r="L428" i="1"/>
  <c r="K471" i="1"/>
  <c r="K503" i="1"/>
  <c r="K535" i="1"/>
  <c r="K567" i="1"/>
  <c r="K599" i="1"/>
  <c r="K631" i="1"/>
  <c r="K663" i="1"/>
  <c r="L686" i="1"/>
  <c r="L702" i="1"/>
  <c r="L714" i="1"/>
  <c r="L722" i="1"/>
  <c r="L730" i="1"/>
  <c r="L738" i="1"/>
  <c r="L746" i="1"/>
  <c r="L754" i="1"/>
  <c r="L762" i="1"/>
  <c r="L770" i="1"/>
  <c r="L778" i="1"/>
  <c r="L792" i="1"/>
  <c r="L810" i="1"/>
  <c r="L684" i="1"/>
  <c r="L723" i="1"/>
  <c r="L747" i="1"/>
  <c r="L769" i="1"/>
  <c r="L793" i="1"/>
  <c r="K215" i="1"/>
  <c r="K381" i="1"/>
  <c r="K431" i="1"/>
  <c r="K473" i="1"/>
  <c r="K505" i="1"/>
  <c r="K537" i="1"/>
  <c r="K569" i="1"/>
  <c r="K601" i="1"/>
  <c r="K633" i="1"/>
  <c r="K665" i="1"/>
  <c r="K687" i="1"/>
  <c r="K703" i="1"/>
  <c r="L320" i="1"/>
  <c r="L452" i="1"/>
  <c r="K521" i="1"/>
  <c r="K585" i="1"/>
  <c r="K649" i="1"/>
  <c r="K695" i="1"/>
  <c r="K713" i="1"/>
  <c r="K721" i="1"/>
  <c r="K729" i="1"/>
  <c r="K737" i="1"/>
  <c r="K745" i="1"/>
  <c r="K753" i="1"/>
  <c r="K761" i="1"/>
  <c r="K769" i="1"/>
  <c r="K777" i="1"/>
  <c r="K785" i="1"/>
  <c r="K793" i="1"/>
  <c r="K801" i="1"/>
  <c r="K809" i="1"/>
  <c r="K385" i="1"/>
  <c r="K434" i="1"/>
  <c r="K507" i="1"/>
  <c r="K571" i="1"/>
  <c r="K643" i="1"/>
  <c r="L696" i="1"/>
  <c r="L727" i="1"/>
  <c r="L749" i="1"/>
  <c r="L773" i="1"/>
  <c r="L795" i="1"/>
  <c r="L352" i="1"/>
  <c r="K463" i="1"/>
  <c r="K529" i="1"/>
  <c r="K593" i="1"/>
  <c r="K657" i="1"/>
  <c r="K699" i="1"/>
  <c r="K715" i="1"/>
  <c r="K723" i="1"/>
  <c r="K731" i="1"/>
  <c r="K739" i="1"/>
  <c r="K747" i="1"/>
  <c r="K755" i="1"/>
  <c r="K763" i="1"/>
  <c r="K771" i="1"/>
  <c r="K779" i="1"/>
  <c r="K787" i="1"/>
  <c r="K795" i="1"/>
  <c r="K803" i="1"/>
  <c r="K811" i="1"/>
  <c r="K401" i="1"/>
  <c r="K455" i="1"/>
  <c r="K523" i="1"/>
  <c r="K595" i="1"/>
  <c r="K667" i="1"/>
  <c r="L704" i="1"/>
  <c r="L731" i="1"/>
  <c r="L755" i="1"/>
  <c r="L779" i="1"/>
  <c r="L803" i="1"/>
  <c r="K410" i="1"/>
  <c r="K489" i="1"/>
  <c r="K553" i="1"/>
  <c r="K617" i="1"/>
  <c r="K679" i="1"/>
  <c r="K707" i="1"/>
  <c r="K717" i="1"/>
  <c r="K725" i="1"/>
  <c r="K733" i="1"/>
  <c r="K741" i="1"/>
  <c r="K749" i="1"/>
  <c r="K757" i="1"/>
  <c r="K765" i="1"/>
  <c r="K773" i="1"/>
  <c r="K781" i="1"/>
  <c r="K789" i="1"/>
  <c r="K797" i="1"/>
  <c r="K805" i="1"/>
  <c r="K237" i="1"/>
  <c r="L412" i="1"/>
  <c r="K475" i="1"/>
  <c r="K539" i="1"/>
  <c r="K611" i="1"/>
  <c r="L680" i="1"/>
  <c r="L713" i="1"/>
  <c r="L739" i="1"/>
  <c r="L759" i="1"/>
  <c r="L783" i="1"/>
  <c r="L809" i="1"/>
  <c r="L420" i="1"/>
  <c r="K497" i="1"/>
  <c r="K561" i="1"/>
  <c r="K625" i="1"/>
  <c r="K683" i="1"/>
  <c r="K711" i="1"/>
  <c r="K719" i="1"/>
  <c r="K727" i="1"/>
  <c r="K735" i="1"/>
  <c r="K743" i="1"/>
  <c r="K751" i="1"/>
  <c r="K759" i="1"/>
  <c r="K767" i="1"/>
  <c r="K775" i="1"/>
  <c r="K783" i="1"/>
  <c r="K791" i="1"/>
  <c r="K799" i="1"/>
  <c r="K807" i="1"/>
  <c r="L360" i="1"/>
  <c r="K423" i="1"/>
  <c r="K491" i="1"/>
  <c r="K555" i="1"/>
  <c r="K627" i="1"/>
  <c r="L688" i="1"/>
  <c r="L721" i="1"/>
  <c r="L745" i="1"/>
  <c r="L765" i="1"/>
  <c r="L789" i="1"/>
  <c r="F34" i="1"/>
  <c r="F42" i="1"/>
  <c r="F50" i="1"/>
  <c r="F58" i="1"/>
  <c r="F66" i="1"/>
  <c r="F74" i="1"/>
  <c r="F82" i="1"/>
  <c r="F90" i="1"/>
  <c r="F98" i="1"/>
  <c r="F106" i="1"/>
  <c r="F114" i="1"/>
  <c r="F122" i="1"/>
  <c r="F130" i="1"/>
  <c r="F138" i="1"/>
  <c r="F146" i="1"/>
  <c r="F154" i="1"/>
  <c r="F162" i="1"/>
  <c r="F170" i="1"/>
  <c r="F178" i="1"/>
  <c r="F186" i="1"/>
  <c r="F194" i="1"/>
  <c r="E33" i="1"/>
  <c r="E41" i="1"/>
  <c r="E49" i="1"/>
  <c r="E57" i="1"/>
  <c r="E65" i="1"/>
  <c r="E73" i="1"/>
  <c r="E81" i="1"/>
  <c r="E89" i="1"/>
  <c r="E97" i="1"/>
  <c r="E105" i="1"/>
  <c r="E113" i="1"/>
  <c r="E121" i="1"/>
  <c r="E129" i="1"/>
  <c r="E137" i="1"/>
  <c r="E145" i="1"/>
  <c r="E153" i="1"/>
  <c r="E161" i="1"/>
  <c r="E169" i="1"/>
  <c r="E177" i="1"/>
  <c r="E185" i="1"/>
  <c r="E193" i="1"/>
  <c r="F31" i="1"/>
  <c r="F39" i="1"/>
  <c r="F47" i="1"/>
  <c r="F55" i="1"/>
  <c r="F63" i="1"/>
  <c r="F71" i="1"/>
  <c r="F79" i="1"/>
  <c r="F87" i="1"/>
  <c r="F95" i="1"/>
  <c r="F103" i="1"/>
  <c r="F111" i="1"/>
  <c r="F119" i="1"/>
  <c r="F127" i="1"/>
  <c r="F135" i="1"/>
  <c r="F143" i="1"/>
  <c r="F151" i="1"/>
  <c r="F159" i="1"/>
  <c r="F167" i="1"/>
  <c r="F175" i="1"/>
  <c r="F183" i="1"/>
  <c r="F191" i="1"/>
  <c r="E30" i="1"/>
  <c r="E62" i="1"/>
  <c r="E94" i="1"/>
  <c r="E126" i="1"/>
  <c r="E158" i="1"/>
  <c r="E190" i="1"/>
  <c r="E204" i="1"/>
  <c r="E212" i="1"/>
  <c r="E220" i="1"/>
  <c r="E228" i="1"/>
  <c r="E236" i="1"/>
  <c r="E244" i="1"/>
  <c r="E252" i="1"/>
  <c r="E260" i="1"/>
  <c r="E268" i="1"/>
  <c r="E276" i="1"/>
  <c r="E284" i="1"/>
  <c r="E292" i="1"/>
  <c r="E300" i="1"/>
  <c r="E308" i="1"/>
  <c r="E316" i="1"/>
  <c r="E324" i="1"/>
  <c r="E332" i="1"/>
  <c r="E340" i="1"/>
  <c r="E348" i="1"/>
  <c r="E356" i="1"/>
  <c r="E364" i="1"/>
  <c r="E372" i="1"/>
  <c r="E380" i="1"/>
  <c r="E388" i="1"/>
  <c r="E396" i="1"/>
  <c r="E404" i="1"/>
  <c r="E412" i="1"/>
  <c r="E420" i="1"/>
  <c r="E428" i="1"/>
  <c r="E436" i="1"/>
  <c r="E444" i="1"/>
  <c r="E452" i="1"/>
  <c r="E460" i="1"/>
  <c r="E468" i="1"/>
  <c r="E476" i="1"/>
  <c r="E484" i="1"/>
  <c r="F36" i="1"/>
  <c r="F44" i="1"/>
  <c r="F52" i="1"/>
  <c r="F60" i="1"/>
  <c r="F68" i="1"/>
  <c r="F76" i="1"/>
  <c r="F84" i="1"/>
  <c r="F92" i="1"/>
  <c r="F100" i="1"/>
  <c r="F108" i="1"/>
  <c r="F116" i="1"/>
  <c r="F124" i="1"/>
  <c r="F132" i="1"/>
  <c r="F140" i="1"/>
  <c r="F148" i="1"/>
  <c r="F156" i="1"/>
  <c r="F164" i="1"/>
  <c r="F172" i="1"/>
  <c r="F180" i="1"/>
  <c r="F188" i="1"/>
  <c r="F196" i="1"/>
  <c r="E35" i="1"/>
  <c r="E43" i="1"/>
  <c r="E51" i="1"/>
  <c r="E59" i="1"/>
  <c r="E67" i="1"/>
  <c r="E75" i="1"/>
  <c r="E83" i="1"/>
  <c r="E91" i="1"/>
  <c r="E99" i="1"/>
  <c r="E107" i="1"/>
  <c r="E115" i="1"/>
  <c r="E123" i="1"/>
  <c r="E131" i="1"/>
  <c r="E139" i="1"/>
  <c r="E147" i="1"/>
  <c r="E155" i="1"/>
  <c r="E163" i="1"/>
  <c r="E171" i="1"/>
  <c r="E179" i="1"/>
  <c r="E187" i="1"/>
  <c r="F30" i="1"/>
  <c r="F38" i="1"/>
  <c r="F46" i="1"/>
  <c r="F54" i="1"/>
  <c r="F62" i="1"/>
  <c r="F70" i="1"/>
  <c r="F78" i="1"/>
  <c r="F86" i="1"/>
  <c r="F94" i="1"/>
  <c r="F102" i="1"/>
  <c r="F110" i="1"/>
  <c r="F118" i="1"/>
  <c r="F126" i="1"/>
  <c r="F134" i="1"/>
  <c r="F142" i="1"/>
  <c r="F150" i="1"/>
  <c r="F158" i="1"/>
  <c r="F166" i="1"/>
  <c r="F174" i="1"/>
  <c r="F182" i="1"/>
  <c r="F190" i="1"/>
  <c r="E29" i="1"/>
  <c r="E37" i="1"/>
  <c r="E45" i="1"/>
  <c r="E53" i="1"/>
  <c r="E61" i="1"/>
  <c r="E69" i="1"/>
  <c r="E77" i="1"/>
  <c r="E85" i="1"/>
  <c r="E93" i="1"/>
  <c r="E101" i="1"/>
  <c r="E109" i="1"/>
  <c r="E117" i="1"/>
  <c r="E125" i="1"/>
  <c r="E133" i="1"/>
  <c r="E141" i="1"/>
  <c r="E149" i="1"/>
  <c r="E157" i="1"/>
  <c r="E165" i="1"/>
  <c r="E173" i="1"/>
  <c r="E181" i="1"/>
  <c r="E189" i="1"/>
  <c r="E197" i="1"/>
  <c r="F35" i="1"/>
  <c r="F43" i="1"/>
  <c r="F51" i="1"/>
  <c r="F59" i="1"/>
  <c r="F67" i="1"/>
  <c r="F75" i="1"/>
  <c r="F83" i="1"/>
  <c r="F91" i="1"/>
  <c r="F99" i="1"/>
  <c r="F107" i="1"/>
  <c r="F115" i="1"/>
  <c r="F123" i="1"/>
  <c r="F131" i="1"/>
  <c r="F139" i="1"/>
  <c r="F147" i="1"/>
  <c r="F155" i="1"/>
  <c r="F163" i="1"/>
  <c r="F171" i="1"/>
  <c r="F179" i="1"/>
  <c r="F187" i="1"/>
  <c r="F195" i="1"/>
  <c r="E46" i="1"/>
  <c r="E78" i="1"/>
  <c r="E110" i="1"/>
  <c r="E142" i="1"/>
  <c r="E174" i="1"/>
  <c r="E200" i="1"/>
  <c r="E208" i="1"/>
  <c r="E216" i="1"/>
  <c r="E224" i="1"/>
  <c r="E232" i="1"/>
  <c r="E240" i="1"/>
  <c r="E248" i="1"/>
  <c r="E256" i="1"/>
  <c r="E264" i="1"/>
  <c r="E272" i="1"/>
  <c r="E280" i="1"/>
  <c r="E288" i="1"/>
  <c r="E296" i="1"/>
  <c r="E304" i="1"/>
  <c r="E312" i="1"/>
  <c r="E320" i="1"/>
  <c r="E328" i="1"/>
  <c r="E336" i="1"/>
  <c r="E344" i="1"/>
  <c r="E352" i="1"/>
  <c r="E360" i="1"/>
  <c r="E368" i="1"/>
  <c r="E376" i="1"/>
  <c r="E384" i="1"/>
  <c r="E392" i="1"/>
  <c r="E400" i="1"/>
  <c r="E408" i="1"/>
  <c r="F32" i="1"/>
  <c r="F40" i="1"/>
  <c r="F48" i="1"/>
  <c r="F56" i="1"/>
  <c r="F64" i="1"/>
  <c r="F72" i="1"/>
  <c r="F80" i="1"/>
  <c r="F88" i="1"/>
  <c r="F96" i="1"/>
  <c r="F104" i="1"/>
  <c r="F112" i="1"/>
  <c r="F120" i="1"/>
  <c r="F128" i="1"/>
  <c r="F136" i="1"/>
  <c r="F144" i="1"/>
  <c r="F152" i="1"/>
  <c r="F160" i="1"/>
  <c r="F168" i="1"/>
  <c r="F176" i="1"/>
  <c r="F184" i="1"/>
  <c r="F192" i="1"/>
  <c r="E31" i="1"/>
  <c r="E39" i="1"/>
  <c r="E47" i="1"/>
  <c r="E55" i="1"/>
  <c r="E63" i="1"/>
  <c r="E71" i="1"/>
  <c r="E79" i="1"/>
  <c r="E87" i="1"/>
  <c r="E95" i="1"/>
  <c r="E103" i="1"/>
  <c r="E111" i="1"/>
  <c r="E119" i="1"/>
  <c r="E127" i="1"/>
  <c r="E135" i="1"/>
  <c r="E143" i="1"/>
  <c r="E151" i="1"/>
  <c r="E159" i="1"/>
  <c r="E167" i="1"/>
  <c r="E175" i="1"/>
  <c r="E183" i="1"/>
  <c r="E191" i="1"/>
  <c r="F37" i="1"/>
  <c r="F53" i="1"/>
  <c r="F69" i="1"/>
  <c r="F85" i="1"/>
  <c r="F101" i="1"/>
  <c r="F117" i="1"/>
  <c r="F133" i="1"/>
  <c r="F149" i="1"/>
  <c r="F165" i="1"/>
  <c r="F181" i="1"/>
  <c r="F197" i="1"/>
  <c r="E86" i="1"/>
  <c r="E150" i="1"/>
  <c r="E202" i="1"/>
  <c r="E218" i="1"/>
  <c r="E234" i="1"/>
  <c r="E250" i="1"/>
  <c r="E266" i="1"/>
  <c r="E282" i="1"/>
  <c r="E298" i="1"/>
  <c r="E314" i="1"/>
  <c r="E330" i="1"/>
  <c r="E346" i="1"/>
  <c r="E362" i="1"/>
  <c r="E378" i="1"/>
  <c r="E394" i="1"/>
  <c r="E410" i="1"/>
  <c r="E422" i="1"/>
  <c r="E432" i="1"/>
  <c r="E442" i="1"/>
  <c r="E454" i="1"/>
  <c r="E464" i="1"/>
  <c r="E474" i="1"/>
  <c r="E486" i="1"/>
  <c r="E494" i="1"/>
  <c r="E56" i="1"/>
  <c r="E88" i="1"/>
  <c r="E120" i="1"/>
  <c r="E152" i="1"/>
  <c r="E18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E50" i="1"/>
  <c r="E114" i="1"/>
  <c r="E178" i="1"/>
  <c r="E209" i="1"/>
  <c r="E225" i="1"/>
  <c r="E241" i="1"/>
  <c r="E257" i="1"/>
  <c r="E273" i="1"/>
  <c r="E289" i="1"/>
  <c r="E305" i="1"/>
  <c r="E321" i="1"/>
  <c r="E337" i="1"/>
  <c r="E353" i="1"/>
  <c r="E369" i="1"/>
  <c r="E385" i="1"/>
  <c r="E401" i="1"/>
  <c r="E417" i="1"/>
  <c r="E433" i="1"/>
  <c r="E449" i="1"/>
  <c r="E465" i="1"/>
  <c r="E481" i="1"/>
  <c r="E496" i="1"/>
  <c r="E504" i="1"/>
  <c r="E512" i="1"/>
  <c r="E520" i="1"/>
  <c r="E528" i="1"/>
  <c r="E536" i="1"/>
  <c r="E544" i="1"/>
  <c r="E552" i="1"/>
  <c r="E560" i="1"/>
  <c r="E568" i="1"/>
  <c r="E576" i="1"/>
  <c r="E584" i="1"/>
  <c r="E592" i="1"/>
  <c r="E600" i="1"/>
  <c r="E608" i="1"/>
  <c r="E616" i="1"/>
  <c r="E624" i="1"/>
  <c r="E632" i="1"/>
  <c r="E640" i="1"/>
  <c r="E648" i="1"/>
  <c r="E656" i="1"/>
  <c r="E664" i="1"/>
  <c r="E672" i="1"/>
  <c r="E680" i="1"/>
  <c r="E688" i="1"/>
  <c r="E696" i="1"/>
  <c r="E704" i="1"/>
  <c r="E712" i="1"/>
  <c r="E720" i="1"/>
  <c r="E728" i="1"/>
  <c r="E736" i="1"/>
  <c r="E744" i="1"/>
  <c r="E752" i="1"/>
  <c r="E760" i="1"/>
  <c r="E768" i="1"/>
  <c r="E776" i="1"/>
  <c r="E784" i="1"/>
  <c r="E792" i="1"/>
  <c r="E800" i="1"/>
  <c r="E808" i="1"/>
  <c r="E68" i="1"/>
  <c r="E132" i="1"/>
  <c r="E196" i="1"/>
  <c r="F213" i="1"/>
  <c r="F229" i="1"/>
  <c r="F245" i="1"/>
  <c r="F261" i="1"/>
  <c r="F277" i="1"/>
  <c r="F293" i="1"/>
  <c r="F309" i="1"/>
  <c r="F325" i="1"/>
  <c r="F341" i="1"/>
  <c r="F357" i="1"/>
  <c r="F373" i="1"/>
  <c r="F389" i="1"/>
  <c r="F409" i="1"/>
  <c r="F425" i="1"/>
  <c r="F441" i="1"/>
  <c r="F457" i="1"/>
  <c r="F473" i="1"/>
  <c r="F489" i="1"/>
  <c r="F500" i="1"/>
  <c r="F508" i="1"/>
  <c r="F516" i="1"/>
  <c r="F397" i="1"/>
  <c r="E138" i="1"/>
  <c r="E215" i="1"/>
  <c r="E247" i="1"/>
  <c r="E279" i="1"/>
  <c r="E311" i="1"/>
  <c r="E343" i="1"/>
  <c r="E375" i="1"/>
  <c r="E407" i="1"/>
  <c r="E439" i="1"/>
  <c r="E471" i="1"/>
  <c r="E499" i="1"/>
  <c r="E515" i="1"/>
  <c r="F528" i="1"/>
  <c r="E539" i="1"/>
  <c r="F549" i="1"/>
  <c r="F560" i="1"/>
  <c r="E571" i="1"/>
  <c r="F581" i="1"/>
  <c r="F592" i="1"/>
  <c r="E603" i="1"/>
  <c r="F613" i="1"/>
  <c r="F624" i="1"/>
  <c r="E635" i="1"/>
  <c r="F645" i="1"/>
  <c r="F656" i="1"/>
  <c r="E667" i="1"/>
  <c r="F677" i="1"/>
  <c r="F688" i="1"/>
  <c r="E699" i="1"/>
  <c r="F709" i="1"/>
  <c r="F720" i="1"/>
  <c r="E731" i="1"/>
  <c r="F741" i="1"/>
  <c r="F752" i="1"/>
  <c r="E763" i="1"/>
  <c r="F773" i="1"/>
  <c r="F784" i="1"/>
  <c r="E795" i="1"/>
  <c r="F805" i="1"/>
  <c r="E76" i="1"/>
  <c r="F199" i="1"/>
  <c r="F231" i="1"/>
  <c r="F263" i="1"/>
  <c r="F295" i="1"/>
  <c r="F327" i="1"/>
  <c r="F359" i="1"/>
  <c r="F391" i="1"/>
  <c r="F423" i="1"/>
  <c r="F455" i="1"/>
  <c r="F487" i="1"/>
  <c r="F507" i="1"/>
  <c r="F523" i="1"/>
  <c r="F534" i="1"/>
  <c r="E545" i="1"/>
  <c r="F555" i="1"/>
  <c r="F566" i="1"/>
  <c r="E577" i="1"/>
  <c r="F587" i="1"/>
  <c r="F598" i="1"/>
  <c r="E609" i="1"/>
  <c r="F619" i="1"/>
  <c r="F630" i="1"/>
  <c r="E641" i="1"/>
  <c r="F651" i="1"/>
  <c r="F662" i="1"/>
  <c r="E673" i="1"/>
  <c r="F683" i="1"/>
  <c r="F694" i="1"/>
  <c r="E705" i="1"/>
  <c r="F715" i="1"/>
  <c r="F726" i="1"/>
  <c r="E737" i="1"/>
  <c r="F747" i="1"/>
  <c r="F758" i="1"/>
  <c r="E769" i="1"/>
  <c r="F779" i="1"/>
  <c r="F790" i="1"/>
  <c r="E801" i="1"/>
  <c r="F811" i="1"/>
  <c r="E154" i="1"/>
  <c r="E227" i="1"/>
  <c r="E259" i="1"/>
  <c r="F251" i="1"/>
  <c r="E323" i="1"/>
  <c r="E387" i="1"/>
  <c r="E451" i="1"/>
  <c r="E505" i="1"/>
  <c r="F532" i="1"/>
  <c r="F553" i="1"/>
  <c r="E575" i="1"/>
  <c r="F596" i="1"/>
  <c r="F617" i="1"/>
  <c r="E639" i="1"/>
  <c r="F660" i="1"/>
  <c r="F681" i="1"/>
  <c r="E703" i="1"/>
  <c r="F724" i="1"/>
  <c r="F745" i="1"/>
  <c r="E767" i="1"/>
  <c r="F788" i="1"/>
  <c r="F809" i="1"/>
  <c r="F551" i="1"/>
  <c r="F594" i="1"/>
  <c r="F642" i="1"/>
  <c r="E685" i="1"/>
  <c r="F727" i="1"/>
  <c r="F775" i="1"/>
  <c r="F203" i="1"/>
  <c r="F291" i="1"/>
  <c r="F355" i="1"/>
  <c r="F419" i="1"/>
  <c r="F483" i="1"/>
  <c r="F521" i="1"/>
  <c r="F543" i="1"/>
  <c r="E565" i="1"/>
  <c r="F586" i="1"/>
  <c r="F607" i="1"/>
  <c r="E629" i="1"/>
  <c r="F650" i="1"/>
  <c r="F671" i="1"/>
  <c r="E693" i="1"/>
  <c r="F714" i="1"/>
  <c r="F735" i="1"/>
  <c r="E757" i="1"/>
  <c r="F778" i="1"/>
  <c r="F799" i="1"/>
  <c r="E211" i="1"/>
  <c r="E299" i="1"/>
  <c r="E363" i="1"/>
  <c r="E427" i="1"/>
  <c r="E491" i="1"/>
  <c r="F524" i="1"/>
  <c r="F545" i="1"/>
  <c r="E567" i="1"/>
  <c r="F588" i="1"/>
  <c r="F609" i="1"/>
  <c r="E631" i="1"/>
  <c r="F652" i="1"/>
  <c r="F673" i="1"/>
  <c r="E695" i="1"/>
  <c r="F716" i="1"/>
  <c r="F737" i="1"/>
  <c r="E759" i="1"/>
  <c r="F780" i="1"/>
  <c r="F801" i="1"/>
  <c r="F267" i="1"/>
  <c r="F331" i="1"/>
  <c r="F395" i="1"/>
  <c r="F459" i="1"/>
  <c r="F517" i="1"/>
  <c r="F546" i="1"/>
  <c r="E589" i="1"/>
  <c r="F626" i="1"/>
  <c r="E669" i="1"/>
  <c r="F711" i="1"/>
  <c r="E749" i="1"/>
  <c r="F791" i="1"/>
  <c r="E443" i="1"/>
  <c r="E195" i="1"/>
  <c r="F41" i="1"/>
  <c r="F57" i="1"/>
  <c r="F73" i="1"/>
  <c r="F89" i="1"/>
  <c r="F105" i="1"/>
  <c r="F121" i="1"/>
  <c r="F137" i="1"/>
  <c r="F153" i="1"/>
  <c r="F169" i="1"/>
  <c r="F185" i="1"/>
  <c r="E38" i="1"/>
  <c r="E102" i="1"/>
  <c r="E166" i="1"/>
  <c r="E206" i="1"/>
  <c r="E222" i="1"/>
  <c r="E238" i="1"/>
  <c r="E254" i="1"/>
  <c r="E270" i="1"/>
  <c r="E286" i="1"/>
  <c r="E302" i="1"/>
  <c r="E318" i="1"/>
  <c r="E334" i="1"/>
  <c r="E350" i="1"/>
  <c r="E366" i="1"/>
  <c r="E382" i="1"/>
  <c r="E398" i="1"/>
  <c r="E414" i="1"/>
  <c r="E424" i="1"/>
  <c r="E434" i="1"/>
  <c r="E446" i="1"/>
  <c r="E456" i="1"/>
  <c r="E466" i="1"/>
  <c r="E478" i="1"/>
  <c r="E488" i="1"/>
  <c r="E32" i="1"/>
  <c r="E64" i="1"/>
  <c r="E96" i="1"/>
  <c r="E128" i="1"/>
  <c r="E160" i="1"/>
  <c r="E192"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E66" i="1"/>
  <c r="E130" i="1"/>
  <c r="E194" i="1"/>
  <c r="E213" i="1"/>
  <c r="E229" i="1"/>
  <c r="E245" i="1"/>
  <c r="E261" i="1"/>
  <c r="E277" i="1"/>
  <c r="E293" i="1"/>
  <c r="E309" i="1"/>
  <c r="E325" i="1"/>
  <c r="E341" i="1"/>
  <c r="E357" i="1"/>
  <c r="E373" i="1"/>
  <c r="E389" i="1"/>
  <c r="E405" i="1"/>
  <c r="E421" i="1"/>
  <c r="E437" i="1"/>
  <c r="E453" i="1"/>
  <c r="E469" i="1"/>
  <c r="E485" i="1"/>
  <c r="E498" i="1"/>
  <c r="E506" i="1"/>
  <c r="E514" i="1"/>
  <c r="E522" i="1"/>
  <c r="E530" i="1"/>
  <c r="E538" i="1"/>
  <c r="E546" i="1"/>
  <c r="E554" i="1"/>
  <c r="E562" i="1"/>
  <c r="E570" i="1"/>
  <c r="E578" i="1"/>
  <c r="E586" i="1"/>
  <c r="E594" i="1"/>
  <c r="E602" i="1"/>
  <c r="E610" i="1"/>
  <c r="E618" i="1"/>
  <c r="E626" i="1"/>
  <c r="E634" i="1"/>
  <c r="E642" i="1"/>
  <c r="E650" i="1"/>
  <c r="E658" i="1"/>
  <c r="E666" i="1"/>
  <c r="E674" i="1"/>
  <c r="E682" i="1"/>
  <c r="E690" i="1"/>
  <c r="E698" i="1"/>
  <c r="E706" i="1"/>
  <c r="E714" i="1"/>
  <c r="E722" i="1"/>
  <c r="E730" i="1"/>
  <c r="E738" i="1"/>
  <c r="E746" i="1"/>
  <c r="E754" i="1"/>
  <c r="E762" i="1"/>
  <c r="E770" i="1"/>
  <c r="E778" i="1"/>
  <c r="E786" i="1"/>
  <c r="E794" i="1"/>
  <c r="E802" i="1"/>
  <c r="E810" i="1"/>
  <c r="E84" i="1"/>
  <c r="E148" i="1"/>
  <c r="F201" i="1"/>
  <c r="F217" i="1"/>
  <c r="F233" i="1"/>
  <c r="F249" i="1"/>
  <c r="F265" i="1"/>
  <c r="F281" i="1"/>
  <c r="F297" i="1"/>
  <c r="F313" i="1"/>
  <c r="F329" i="1"/>
  <c r="F345" i="1"/>
  <c r="F361" i="1"/>
  <c r="F377" i="1"/>
  <c r="F393" i="1"/>
  <c r="F413" i="1"/>
  <c r="F429" i="1"/>
  <c r="F445" i="1"/>
  <c r="F461" i="1"/>
  <c r="F477" i="1"/>
  <c r="F493" i="1"/>
  <c r="F502" i="1"/>
  <c r="F510" i="1"/>
  <c r="F518" i="1"/>
  <c r="E42" i="1"/>
  <c r="E170" i="1"/>
  <c r="E223" i="1"/>
  <c r="E255" i="1"/>
  <c r="E287" i="1"/>
  <c r="E319" i="1"/>
  <c r="E351" i="1"/>
  <c r="E383" i="1"/>
  <c r="E415" i="1"/>
  <c r="E447" i="1"/>
  <c r="E479" i="1"/>
  <c r="E503" i="1"/>
  <c r="E519" i="1"/>
  <c r="E531" i="1"/>
  <c r="F541" i="1"/>
  <c r="F552" i="1"/>
  <c r="E563" i="1"/>
  <c r="F573" i="1"/>
  <c r="F584" i="1"/>
  <c r="E595" i="1"/>
  <c r="F605" i="1"/>
  <c r="F616" i="1"/>
  <c r="E627" i="1"/>
  <c r="F637" i="1"/>
  <c r="F648" i="1"/>
  <c r="E659" i="1"/>
  <c r="F669" i="1"/>
  <c r="F680" i="1"/>
  <c r="E691" i="1"/>
  <c r="F701" i="1"/>
  <c r="F712" i="1"/>
  <c r="E723" i="1"/>
  <c r="F733" i="1"/>
  <c r="F744" i="1"/>
  <c r="E755" i="1"/>
  <c r="F765" i="1"/>
  <c r="F776" i="1"/>
  <c r="E787" i="1"/>
  <c r="F797" i="1"/>
  <c r="F808" i="1"/>
  <c r="E108" i="1"/>
  <c r="F207" i="1"/>
  <c r="F239" i="1"/>
  <c r="F271" i="1"/>
  <c r="F303" i="1"/>
  <c r="F335" i="1"/>
  <c r="F367" i="1"/>
  <c r="F399" i="1"/>
  <c r="F431" i="1"/>
  <c r="F463" i="1"/>
  <c r="F495" i="1"/>
  <c r="F511" i="1"/>
  <c r="F526" i="1"/>
  <c r="E537" i="1"/>
  <c r="F547" i="1"/>
  <c r="F558" i="1"/>
  <c r="E569" i="1"/>
  <c r="F579" i="1"/>
  <c r="F590" i="1"/>
  <c r="E601" i="1"/>
  <c r="F611" i="1"/>
  <c r="F622" i="1"/>
  <c r="E633" i="1"/>
  <c r="F29" i="1"/>
  <c r="F45" i="1"/>
  <c r="F61" i="1"/>
  <c r="F77" i="1"/>
  <c r="F93" i="1"/>
  <c r="F109" i="1"/>
  <c r="F125" i="1"/>
  <c r="F141" i="1"/>
  <c r="F157" i="1"/>
  <c r="F173" i="1"/>
  <c r="F189" i="1"/>
  <c r="E54" i="1"/>
  <c r="E118" i="1"/>
  <c r="E182" i="1"/>
  <c r="E210" i="1"/>
  <c r="E226" i="1"/>
  <c r="E242" i="1"/>
  <c r="E258" i="1"/>
  <c r="E274" i="1"/>
  <c r="E290" i="1"/>
  <c r="E306" i="1"/>
  <c r="E322" i="1"/>
  <c r="E338" i="1"/>
  <c r="E354" i="1"/>
  <c r="E370" i="1"/>
  <c r="E386" i="1"/>
  <c r="E402" i="1"/>
  <c r="E416" i="1"/>
  <c r="E426" i="1"/>
  <c r="E438" i="1"/>
  <c r="E448" i="1"/>
  <c r="E458" i="1"/>
  <c r="E470" i="1"/>
  <c r="E480" i="1"/>
  <c r="E490" i="1"/>
  <c r="E40" i="1"/>
  <c r="E72" i="1"/>
  <c r="E104" i="1"/>
  <c r="E136" i="1"/>
  <c r="E168" i="1"/>
  <c r="F198" i="1"/>
  <c r="F206" i="1"/>
  <c r="F214" i="1"/>
  <c r="F222" i="1"/>
  <c r="F230" i="1"/>
  <c r="F238" i="1"/>
  <c r="F246" i="1"/>
  <c r="F254" i="1"/>
  <c r="F262" i="1"/>
  <c r="F270" i="1"/>
  <c r="F278" i="1"/>
  <c r="F286" i="1"/>
  <c r="F294" i="1"/>
  <c r="F302" i="1"/>
  <c r="F310" i="1"/>
  <c r="F318" i="1"/>
  <c r="F326" i="1"/>
  <c r="F334" i="1"/>
  <c r="F342" i="1"/>
  <c r="F350" i="1"/>
  <c r="F358" i="1"/>
  <c r="F366" i="1"/>
  <c r="F374" i="1"/>
  <c r="F382" i="1"/>
  <c r="F390" i="1"/>
  <c r="F398" i="1"/>
  <c r="F406" i="1"/>
  <c r="F414" i="1"/>
  <c r="F422" i="1"/>
  <c r="F430" i="1"/>
  <c r="F438" i="1"/>
  <c r="F446" i="1"/>
  <c r="F454" i="1"/>
  <c r="F462" i="1"/>
  <c r="F470" i="1"/>
  <c r="F478" i="1"/>
  <c r="F486" i="1"/>
  <c r="F494" i="1"/>
  <c r="E82" i="1"/>
  <c r="E146" i="1"/>
  <c r="E201" i="1"/>
  <c r="E217" i="1"/>
  <c r="E233" i="1"/>
  <c r="E249" i="1"/>
  <c r="E265" i="1"/>
  <c r="E281" i="1"/>
  <c r="E297" i="1"/>
  <c r="E313" i="1"/>
  <c r="E329" i="1"/>
  <c r="E345" i="1"/>
  <c r="E361" i="1"/>
  <c r="E377" i="1"/>
  <c r="E393" i="1"/>
  <c r="E409" i="1"/>
  <c r="E425" i="1"/>
  <c r="E441" i="1"/>
  <c r="E457" i="1"/>
  <c r="E473" i="1"/>
  <c r="E489" i="1"/>
  <c r="E500" i="1"/>
  <c r="E508" i="1"/>
  <c r="E516" i="1"/>
  <c r="E524" i="1"/>
  <c r="E532" i="1"/>
  <c r="E540" i="1"/>
  <c r="E548" i="1"/>
  <c r="E556" i="1"/>
  <c r="E564" i="1"/>
  <c r="E572" i="1"/>
  <c r="E580" i="1"/>
  <c r="E588" i="1"/>
  <c r="E596" i="1"/>
  <c r="E604" i="1"/>
  <c r="E612" i="1"/>
  <c r="E620" i="1"/>
  <c r="E628" i="1"/>
  <c r="E636" i="1"/>
  <c r="E644" i="1"/>
  <c r="E652" i="1"/>
  <c r="E660" i="1"/>
  <c r="E668" i="1"/>
  <c r="E676" i="1"/>
  <c r="E684" i="1"/>
  <c r="E692" i="1"/>
  <c r="E700" i="1"/>
  <c r="E708" i="1"/>
  <c r="E716" i="1"/>
  <c r="E724" i="1"/>
  <c r="E732" i="1"/>
  <c r="E740" i="1"/>
  <c r="E748" i="1"/>
  <c r="E756" i="1"/>
  <c r="E764" i="1"/>
  <c r="E772" i="1"/>
  <c r="E780" i="1"/>
  <c r="E788" i="1"/>
  <c r="E796" i="1"/>
  <c r="E804" i="1"/>
  <c r="E36" i="1"/>
  <c r="E100" i="1"/>
  <c r="E164" i="1"/>
  <c r="F205" i="1"/>
  <c r="F221" i="1"/>
  <c r="F237" i="1"/>
  <c r="F253" i="1"/>
  <c r="F269" i="1"/>
  <c r="F285" i="1"/>
  <c r="F301" i="1"/>
  <c r="F317" i="1"/>
  <c r="F333" i="1"/>
  <c r="F349" i="1"/>
  <c r="F365" i="1"/>
  <c r="F381" i="1"/>
  <c r="F401" i="1"/>
  <c r="F417" i="1"/>
  <c r="F433" i="1"/>
  <c r="F449" i="1"/>
  <c r="F465" i="1"/>
  <c r="F481" i="1"/>
  <c r="F496" i="1"/>
  <c r="F504" i="1"/>
  <c r="F512" i="1"/>
  <c r="F520" i="1"/>
  <c r="E74" i="1"/>
  <c r="E199" i="1"/>
  <c r="E231" i="1"/>
  <c r="E263" i="1"/>
  <c r="E295" i="1"/>
  <c r="E327" i="1"/>
  <c r="E359" i="1"/>
  <c r="E391" i="1"/>
  <c r="E423" i="1"/>
  <c r="E455" i="1"/>
  <c r="E487" i="1"/>
  <c r="E507" i="1"/>
  <c r="E523" i="1"/>
  <c r="F533" i="1"/>
  <c r="F544" i="1"/>
  <c r="E555" i="1"/>
  <c r="F565" i="1"/>
  <c r="F576" i="1"/>
  <c r="E587" i="1"/>
  <c r="F597" i="1"/>
  <c r="F608" i="1"/>
  <c r="E619" i="1"/>
  <c r="F629" i="1"/>
  <c r="F640" i="1"/>
  <c r="E651" i="1"/>
  <c r="F661" i="1"/>
  <c r="F672" i="1"/>
  <c r="E683" i="1"/>
  <c r="F693" i="1"/>
  <c r="F704" i="1"/>
  <c r="E715" i="1"/>
  <c r="F725" i="1"/>
  <c r="F736" i="1"/>
  <c r="E747" i="1"/>
  <c r="F757" i="1"/>
  <c r="F768" i="1"/>
  <c r="E779" i="1"/>
  <c r="F789" i="1"/>
  <c r="F800" i="1"/>
  <c r="E811" i="1"/>
  <c r="E140" i="1"/>
  <c r="F215" i="1"/>
  <c r="F247" i="1"/>
  <c r="F279" i="1"/>
  <c r="F311" i="1"/>
  <c r="F343" i="1"/>
  <c r="F375" i="1"/>
  <c r="F407" i="1"/>
  <c r="F439" i="1"/>
  <c r="F471" i="1"/>
  <c r="F499" i="1"/>
  <c r="F515" i="1"/>
  <c r="E529" i="1"/>
  <c r="F539" i="1"/>
  <c r="F550" i="1"/>
  <c r="E561" i="1"/>
  <c r="F571" i="1"/>
  <c r="F582" i="1"/>
  <c r="E593" i="1"/>
  <c r="F603" i="1"/>
  <c r="F614" i="1"/>
  <c r="E625" i="1"/>
  <c r="F635" i="1"/>
  <c r="F646" i="1"/>
  <c r="E657" i="1"/>
  <c r="F667" i="1"/>
  <c r="F678" i="1"/>
  <c r="E689" i="1"/>
  <c r="F699" i="1"/>
  <c r="F710" i="1"/>
  <c r="E721" i="1"/>
  <c r="F731" i="1"/>
  <c r="F742" i="1"/>
  <c r="E753" i="1"/>
  <c r="F763" i="1"/>
  <c r="F774" i="1"/>
  <c r="E785" i="1"/>
  <c r="F795" i="1"/>
  <c r="F806" i="1"/>
  <c r="E90" i="1"/>
  <c r="E203" i="1"/>
  <c r="E243" i="1"/>
  <c r="E188" i="1"/>
  <c r="E291" i="1"/>
  <c r="E355" i="1"/>
  <c r="E419" i="1"/>
  <c r="E483" i="1"/>
  <c r="E521" i="1"/>
  <c r="E543" i="1"/>
  <c r="F564" i="1"/>
  <c r="F585" i="1"/>
  <c r="E607" i="1"/>
  <c r="F628" i="1"/>
  <c r="F649" i="1"/>
  <c r="E671" i="1"/>
  <c r="F692" i="1"/>
  <c r="F713" i="1"/>
  <c r="E735" i="1"/>
  <c r="F756" i="1"/>
  <c r="F777" i="1"/>
  <c r="E799" i="1"/>
  <c r="F509" i="1"/>
  <c r="E573" i="1"/>
  <c r="E621" i="1"/>
  <c r="F663" i="1"/>
  <c r="F706" i="1"/>
  <c r="F754" i="1"/>
  <c r="E797" i="1"/>
  <c r="F259" i="1"/>
  <c r="F323" i="1"/>
  <c r="F387" i="1"/>
  <c r="F451" i="1"/>
  <c r="F505" i="1"/>
  <c r="E533" i="1"/>
  <c r="F554" i="1"/>
  <c r="F575" i="1"/>
  <c r="E597" i="1"/>
  <c r="F618" i="1"/>
  <c r="F639" i="1"/>
  <c r="E661" i="1"/>
  <c r="F682" i="1"/>
  <c r="F703" i="1"/>
  <c r="E725" i="1"/>
  <c r="F746" i="1"/>
  <c r="F767" i="1"/>
  <c r="E789" i="1"/>
  <c r="F810" i="1"/>
  <c r="E267" i="1"/>
  <c r="E331" i="1"/>
  <c r="E395" i="1"/>
  <c r="E459" i="1"/>
  <c r="E509" i="1"/>
  <c r="E535" i="1"/>
  <c r="F556" i="1"/>
  <c r="F577" i="1"/>
  <c r="E599" i="1"/>
  <c r="F620" i="1"/>
  <c r="F641" i="1"/>
  <c r="E663" i="1"/>
  <c r="F684" i="1"/>
  <c r="F705" i="1"/>
  <c r="E727" i="1"/>
  <c r="F748" i="1"/>
  <c r="F769" i="1"/>
  <c r="E791" i="1"/>
  <c r="E156" i="1"/>
  <c r="F299" i="1"/>
  <c r="F363" i="1"/>
  <c r="F427" i="1"/>
  <c r="F491" i="1"/>
  <c r="F530" i="1"/>
  <c r="F567" i="1"/>
  <c r="F610" i="1"/>
  <c r="F647" i="1"/>
  <c r="F690" i="1"/>
  <c r="E733" i="1"/>
  <c r="F770" i="1"/>
  <c r="F807" i="1"/>
  <c r="F643" i="1"/>
  <c r="F654" i="1"/>
  <c r="E665" i="1"/>
  <c r="F675" i="1"/>
  <c r="F686" i="1"/>
  <c r="E697" i="1"/>
  <c r="F718" i="1"/>
  <c r="E729" i="1"/>
  <c r="F739" i="1"/>
  <c r="F750" i="1"/>
  <c r="E761" i="1"/>
  <c r="F771" i="1"/>
  <c r="F782" i="1"/>
  <c r="E793" i="1"/>
  <c r="F803" i="1"/>
  <c r="E58" i="1"/>
  <c r="E186" i="1"/>
  <c r="E60" i="1"/>
  <c r="E275" i="1"/>
  <c r="E403" i="1"/>
  <c r="E513" i="1"/>
  <c r="E559" i="1"/>
  <c r="F601" i="1"/>
  <c r="F644" i="1"/>
  <c r="F665" i="1"/>
  <c r="F708" i="1"/>
  <c r="E751" i="1"/>
  <c r="F793" i="1"/>
  <c r="F211" i="1"/>
  <c r="E605" i="1"/>
  <c r="F695" i="1"/>
  <c r="F786" i="1"/>
  <c r="F307" i="1"/>
  <c r="F435" i="1"/>
  <c r="F527" i="1"/>
  <c r="F570" i="1"/>
  <c r="E613" i="1"/>
  <c r="F655" i="1"/>
  <c r="F698" i="1"/>
  <c r="E741" i="1"/>
  <c r="F783" i="1"/>
  <c r="F235" i="1"/>
  <c r="E379" i="1"/>
  <c r="F529" i="1"/>
  <c r="F572" i="1"/>
  <c r="E615" i="1"/>
  <c r="F657" i="1"/>
  <c r="F700" i="1"/>
  <c r="E743" i="1"/>
  <c r="F785" i="1"/>
  <c r="F283" i="1"/>
  <c r="F411" i="1"/>
  <c r="E525" i="1"/>
  <c r="F599" i="1"/>
  <c r="F679" i="1"/>
  <c r="F759" i="1"/>
  <c r="F33" i="1"/>
  <c r="F49" i="1"/>
  <c r="F65" i="1"/>
  <c r="F81" i="1"/>
  <c r="F97" i="1"/>
  <c r="F113" i="1"/>
  <c r="F129" i="1"/>
  <c r="F145" i="1"/>
  <c r="F161" i="1"/>
  <c r="F177" i="1"/>
  <c r="F193" i="1"/>
  <c r="E70" i="1"/>
  <c r="E134" i="1"/>
  <c r="E198" i="1"/>
  <c r="E214" i="1"/>
  <c r="E230" i="1"/>
  <c r="E246" i="1"/>
  <c r="E262" i="1"/>
  <c r="E278" i="1"/>
  <c r="E294" i="1"/>
  <c r="E310" i="1"/>
  <c r="E326" i="1"/>
  <c r="E342" i="1"/>
  <c r="E358" i="1"/>
  <c r="E374" i="1"/>
  <c r="E390" i="1"/>
  <c r="E406" i="1"/>
  <c r="E418" i="1"/>
  <c r="E430" i="1"/>
  <c r="E440" i="1"/>
  <c r="E450" i="1"/>
  <c r="E462" i="1"/>
  <c r="E472" i="1"/>
  <c r="E482" i="1"/>
  <c r="E492" i="1"/>
  <c r="E48" i="1"/>
  <c r="E80" i="1"/>
  <c r="E112" i="1"/>
  <c r="E144" i="1"/>
  <c r="E176"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E34" i="1"/>
  <c r="E98" i="1"/>
  <c r="E162" i="1"/>
  <c r="E205" i="1"/>
  <c r="E221" i="1"/>
  <c r="E237" i="1"/>
  <c r="E253" i="1"/>
  <c r="E269" i="1"/>
  <c r="E285" i="1"/>
  <c r="E301" i="1"/>
  <c r="E317" i="1"/>
  <c r="E333" i="1"/>
  <c r="E349" i="1"/>
  <c r="E365" i="1"/>
  <c r="E381" i="1"/>
  <c r="E397" i="1"/>
  <c r="E413" i="1"/>
  <c r="E429" i="1"/>
  <c r="E445" i="1"/>
  <c r="E461" i="1"/>
  <c r="E477" i="1"/>
  <c r="E493" i="1"/>
  <c r="E502" i="1"/>
  <c r="E510" i="1"/>
  <c r="E518" i="1"/>
  <c r="E526" i="1"/>
  <c r="E534" i="1"/>
  <c r="E542" i="1"/>
  <c r="E550" i="1"/>
  <c r="E558" i="1"/>
  <c r="E566" i="1"/>
  <c r="E574" i="1"/>
  <c r="E582" i="1"/>
  <c r="E590" i="1"/>
  <c r="E598" i="1"/>
  <c r="E606" i="1"/>
  <c r="E614" i="1"/>
  <c r="E622" i="1"/>
  <c r="E630" i="1"/>
  <c r="E638" i="1"/>
  <c r="E646" i="1"/>
  <c r="E654" i="1"/>
  <c r="E662" i="1"/>
  <c r="E670" i="1"/>
  <c r="E678" i="1"/>
  <c r="E686" i="1"/>
  <c r="E694" i="1"/>
  <c r="E702" i="1"/>
  <c r="E710" i="1"/>
  <c r="E718" i="1"/>
  <c r="E726" i="1"/>
  <c r="E734" i="1"/>
  <c r="E742" i="1"/>
  <c r="E750" i="1"/>
  <c r="E758" i="1"/>
  <c r="E766" i="1"/>
  <c r="E774" i="1"/>
  <c r="E782" i="1"/>
  <c r="E790" i="1"/>
  <c r="E798" i="1"/>
  <c r="E806" i="1"/>
  <c r="E52" i="1"/>
  <c r="E116" i="1"/>
  <c r="E180" i="1"/>
  <c r="F209" i="1"/>
  <c r="F225" i="1"/>
  <c r="F241" i="1"/>
  <c r="F257" i="1"/>
  <c r="F273" i="1"/>
  <c r="F289" i="1"/>
  <c r="F305" i="1"/>
  <c r="F321" i="1"/>
  <c r="F337" i="1"/>
  <c r="F353" i="1"/>
  <c r="F369" i="1"/>
  <c r="F385" i="1"/>
  <c r="F405" i="1"/>
  <c r="F421" i="1"/>
  <c r="F437" i="1"/>
  <c r="F453" i="1"/>
  <c r="F469" i="1"/>
  <c r="F485" i="1"/>
  <c r="F498" i="1"/>
  <c r="F506" i="1"/>
  <c r="F514" i="1"/>
  <c r="F522" i="1"/>
  <c r="E106" i="1"/>
  <c r="E207" i="1"/>
  <c r="E239" i="1"/>
  <c r="E271" i="1"/>
  <c r="E303" i="1"/>
  <c r="E335" i="1"/>
  <c r="E367" i="1"/>
  <c r="E399" i="1"/>
  <c r="E431" i="1"/>
  <c r="E463" i="1"/>
  <c r="E495" i="1"/>
  <c r="E511" i="1"/>
  <c r="F525" i="1"/>
  <c r="F536" i="1"/>
  <c r="E547" i="1"/>
  <c r="F557" i="1"/>
  <c r="F568" i="1"/>
  <c r="E579" i="1"/>
  <c r="F589" i="1"/>
  <c r="F600" i="1"/>
  <c r="E611" i="1"/>
  <c r="F621" i="1"/>
  <c r="F632" i="1"/>
  <c r="E643" i="1"/>
  <c r="F653" i="1"/>
  <c r="F664" i="1"/>
  <c r="E675" i="1"/>
  <c r="F685" i="1"/>
  <c r="F696" i="1"/>
  <c r="E707" i="1"/>
  <c r="F717" i="1"/>
  <c r="F728" i="1"/>
  <c r="E739" i="1"/>
  <c r="F749" i="1"/>
  <c r="F760" i="1"/>
  <c r="E771" i="1"/>
  <c r="F781" i="1"/>
  <c r="F792" i="1"/>
  <c r="E803" i="1"/>
  <c r="E44" i="1"/>
  <c r="E172" i="1"/>
  <c r="F223" i="1"/>
  <c r="F255" i="1"/>
  <c r="F287" i="1"/>
  <c r="F319" i="1"/>
  <c r="F351" i="1"/>
  <c r="F383" i="1"/>
  <c r="F415" i="1"/>
  <c r="F447" i="1"/>
  <c r="F479" i="1"/>
  <c r="F503" i="1"/>
  <c r="F519" i="1"/>
  <c r="F531" i="1"/>
  <c r="F542" i="1"/>
  <c r="E553" i="1"/>
  <c r="F563" i="1"/>
  <c r="F574" i="1"/>
  <c r="E585" i="1"/>
  <c r="F595" i="1"/>
  <c r="F606" i="1"/>
  <c r="E617" i="1"/>
  <c r="F627" i="1"/>
  <c r="F638" i="1"/>
  <c r="E649" i="1"/>
  <c r="F659" i="1"/>
  <c r="F670" i="1"/>
  <c r="E681" i="1"/>
  <c r="F691" i="1"/>
  <c r="F702" i="1"/>
  <c r="E713" i="1"/>
  <c r="F723" i="1"/>
  <c r="F734" i="1"/>
  <c r="E745" i="1"/>
  <c r="F755" i="1"/>
  <c r="F766" i="1"/>
  <c r="E777" i="1"/>
  <c r="F787" i="1"/>
  <c r="F798" i="1"/>
  <c r="E809" i="1"/>
  <c r="E122" i="1"/>
  <c r="E219" i="1"/>
  <c r="E251" i="1"/>
  <c r="F219" i="1"/>
  <c r="E307" i="1"/>
  <c r="E371" i="1"/>
  <c r="E435" i="1"/>
  <c r="E497" i="1"/>
  <c r="E527" i="1"/>
  <c r="F548" i="1"/>
  <c r="F569" i="1"/>
  <c r="E591" i="1"/>
  <c r="F612" i="1"/>
  <c r="F633" i="1"/>
  <c r="E655" i="1"/>
  <c r="F676" i="1"/>
  <c r="F697" i="1"/>
  <c r="E719" i="1"/>
  <c r="F740" i="1"/>
  <c r="F761" i="1"/>
  <c r="E783" i="1"/>
  <c r="F804" i="1"/>
  <c r="F535" i="1"/>
  <c r="F583" i="1"/>
  <c r="F631" i="1"/>
  <c r="F674" i="1"/>
  <c r="E717" i="1"/>
  <c r="E765" i="1"/>
  <c r="E92" i="1"/>
  <c r="F275" i="1"/>
  <c r="F339" i="1"/>
  <c r="F403" i="1"/>
  <c r="F467" i="1"/>
  <c r="F513" i="1"/>
  <c r="F538" i="1"/>
  <c r="F559" i="1"/>
  <c r="E581" i="1"/>
  <c r="F602" i="1"/>
  <c r="F623" i="1"/>
  <c r="E645" i="1"/>
  <c r="F666" i="1"/>
  <c r="F687" i="1"/>
  <c r="E709" i="1"/>
  <c r="F730" i="1"/>
  <c r="F751" i="1"/>
  <c r="E773" i="1"/>
  <c r="F794" i="1"/>
  <c r="E124" i="1"/>
  <c r="E283" i="1"/>
  <c r="E347" i="1"/>
  <c r="E411" i="1"/>
  <c r="E475" i="1"/>
  <c r="E517" i="1"/>
  <c r="F540" i="1"/>
  <c r="F561" i="1"/>
  <c r="E583" i="1"/>
  <c r="F604" i="1"/>
  <c r="F625" i="1"/>
  <c r="E647" i="1"/>
  <c r="F668" i="1"/>
  <c r="F689" i="1"/>
  <c r="E711" i="1"/>
  <c r="F732" i="1"/>
  <c r="F753" i="1"/>
  <c r="E775" i="1"/>
  <c r="F796" i="1"/>
  <c r="F243" i="1"/>
  <c r="F315" i="1"/>
  <c r="F379" i="1"/>
  <c r="F443" i="1"/>
  <c r="F501" i="1"/>
  <c r="E541" i="1"/>
  <c r="F578" i="1"/>
  <c r="F615" i="1"/>
  <c r="F658" i="1"/>
  <c r="E701" i="1"/>
  <c r="F743" i="1"/>
  <c r="E781" i="1"/>
  <c r="F707" i="1"/>
  <c r="E235" i="1"/>
  <c r="E339" i="1"/>
  <c r="E467" i="1"/>
  <c r="F537" i="1"/>
  <c r="F580" i="1"/>
  <c r="E623" i="1"/>
  <c r="E687" i="1"/>
  <c r="F729" i="1"/>
  <c r="F772" i="1"/>
  <c r="F562" i="1"/>
  <c r="E653" i="1"/>
  <c r="F738" i="1"/>
  <c r="F227" i="1"/>
  <c r="F371" i="1"/>
  <c r="F497" i="1"/>
  <c r="E549" i="1"/>
  <c r="F591" i="1"/>
  <c r="F634" i="1"/>
  <c r="E677" i="1"/>
  <c r="F719" i="1"/>
  <c r="F762" i="1"/>
  <c r="E805" i="1"/>
  <c r="E315" i="1"/>
  <c r="E501" i="1"/>
  <c r="E551" i="1"/>
  <c r="F593" i="1"/>
  <c r="F636" i="1"/>
  <c r="E679" i="1"/>
  <c r="F721" i="1"/>
  <c r="F764" i="1"/>
  <c r="E807" i="1"/>
  <c r="F347" i="1"/>
  <c r="F475" i="1"/>
  <c r="E557" i="1"/>
  <c r="E637" i="1"/>
  <c r="F722" i="1"/>
  <c r="F802" i="1"/>
  <c r="J32" i="1"/>
  <c r="J40" i="1"/>
  <c r="J48" i="1"/>
  <c r="J56" i="1"/>
  <c r="J64" i="1"/>
  <c r="I33" i="1"/>
  <c r="I41" i="1"/>
  <c r="I49" i="1"/>
  <c r="I57" i="1"/>
  <c r="I65" i="1"/>
  <c r="I73" i="1"/>
  <c r="I81" i="1"/>
  <c r="I89" i="1"/>
  <c r="I97" i="1"/>
  <c r="I105" i="1"/>
  <c r="I113" i="1"/>
  <c r="I121" i="1"/>
  <c r="I129" i="1"/>
  <c r="I137" i="1"/>
  <c r="I145" i="1"/>
  <c r="I153" i="1"/>
  <c r="I161" i="1"/>
  <c r="I169" i="1"/>
  <c r="I177" i="1"/>
  <c r="I185" i="1"/>
  <c r="I193" i="1"/>
  <c r="J35" i="1"/>
  <c r="J43" i="1"/>
  <c r="J51" i="1"/>
  <c r="J59" i="1"/>
  <c r="J67" i="1"/>
  <c r="J75" i="1"/>
  <c r="J83" i="1"/>
  <c r="J91" i="1"/>
  <c r="J99" i="1"/>
  <c r="J107" i="1"/>
  <c r="J115" i="1"/>
  <c r="J123" i="1"/>
  <c r="J131" i="1"/>
  <c r="J139" i="1"/>
  <c r="J147" i="1"/>
  <c r="J155" i="1"/>
  <c r="J163" i="1"/>
  <c r="J171" i="1"/>
  <c r="J179" i="1"/>
  <c r="J187" i="1"/>
  <c r="J195" i="1"/>
  <c r="I46" i="1"/>
  <c r="J72" i="1"/>
  <c r="J88" i="1"/>
  <c r="J104" i="1"/>
  <c r="J120" i="1"/>
  <c r="J136" i="1"/>
  <c r="J152" i="1"/>
  <c r="J168" i="1"/>
  <c r="J184" i="1"/>
  <c r="J198" i="1"/>
  <c r="J206" i="1"/>
  <c r="J214" i="1"/>
  <c r="J222" i="1"/>
  <c r="J230" i="1"/>
  <c r="J238" i="1"/>
  <c r="J246" i="1"/>
  <c r="J254" i="1"/>
  <c r="J262" i="1"/>
  <c r="J270" i="1"/>
  <c r="J278" i="1"/>
  <c r="J286" i="1"/>
  <c r="I40" i="1"/>
  <c r="I70" i="1"/>
  <c r="I86" i="1"/>
  <c r="I102" i="1"/>
  <c r="I118" i="1"/>
  <c r="I134" i="1"/>
  <c r="I150" i="1"/>
  <c r="I166" i="1"/>
  <c r="I182" i="1"/>
  <c r="J196" i="1"/>
  <c r="I205" i="1"/>
  <c r="I213" i="1"/>
  <c r="I221" i="1"/>
  <c r="I229" i="1"/>
  <c r="I237" i="1"/>
  <c r="I245" i="1"/>
  <c r="I253" i="1"/>
  <c r="I261" i="1"/>
  <c r="I269" i="1"/>
  <c r="I277" i="1"/>
  <c r="I285" i="1"/>
  <c r="I34" i="1"/>
  <c r="I66" i="1"/>
  <c r="J82" i="1"/>
  <c r="J98" i="1"/>
  <c r="J114" i="1"/>
  <c r="J130" i="1"/>
  <c r="J146" i="1"/>
  <c r="J162" i="1"/>
  <c r="J178" i="1"/>
  <c r="J194" i="1"/>
  <c r="J203" i="1"/>
  <c r="J211" i="1"/>
  <c r="J219" i="1"/>
  <c r="J227" i="1"/>
  <c r="J235" i="1"/>
  <c r="J243" i="1"/>
  <c r="J251" i="1"/>
  <c r="J259" i="1"/>
  <c r="J267" i="1"/>
  <c r="J275" i="1"/>
  <c r="J283" i="1"/>
  <c r="J291" i="1"/>
  <c r="I100" i="1"/>
  <c r="I164" i="1"/>
  <c r="I212" i="1"/>
  <c r="I244" i="1"/>
  <c r="I276" i="1"/>
  <c r="I296" i="1"/>
  <c r="I304" i="1"/>
  <c r="I312" i="1"/>
  <c r="I320" i="1"/>
  <c r="I328" i="1"/>
  <c r="I336" i="1"/>
  <c r="I344" i="1"/>
  <c r="I352" i="1"/>
  <c r="I360" i="1"/>
  <c r="I368" i="1"/>
  <c r="I376" i="1"/>
  <c r="I384" i="1"/>
  <c r="I392" i="1"/>
  <c r="I400" i="1"/>
  <c r="I408" i="1"/>
  <c r="I416" i="1"/>
  <c r="I424" i="1"/>
  <c r="I432" i="1"/>
  <c r="I440" i="1"/>
  <c r="I448" i="1"/>
  <c r="I456" i="1"/>
  <c r="I464" i="1"/>
  <c r="I472" i="1"/>
  <c r="I480" i="1"/>
  <c r="I72" i="1"/>
  <c r="I136" i="1"/>
  <c r="J34" i="1"/>
  <c r="J42" i="1"/>
  <c r="J50" i="1"/>
  <c r="J58" i="1"/>
  <c r="J66" i="1"/>
  <c r="I35" i="1"/>
  <c r="I43" i="1"/>
  <c r="I51" i="1"/>
  <c r="I59" i="1"/>
  <c r="I67" i="1"/>
  <c r="I75" i="1"/>
  <c r="I83" i="1"/>
  <c r="I91" i="1"/>
  <c r="I99" i="1"/>
  <c r="I107" i="1"/>
  <c r="I115" i="1"/>
  <c r="I123" i="1"/>
  <c r="I131" i="1"/>
  <c r="I139" i="1"/>
  <c r="I147" i="1"/>
  <c r="I155" i="1"/>
  <c r="I163" i="1"/>
  <c r="I171" i="1"/>
  <c r="I179" i="1"/>
  <c r="I187" i="1"/>
  <c r="J29" i="1"/>
  <c r="J37" i="1"/>
  <c r="J45" i="1"/>
  <c r="J53" i="1"/>
  <c r="J61" i="1"/>
  <c r="J69" i="1"/>
  <c r="J77" i="1"/>
  <c r="J85" i="1"/>
  <c r="J93" i="1"/>
  <c r="J101" i="1"/>
  <c r="J109" i="1"/>
  <c r="J117" i="1"/>
  <c r="J125" i="1"/>
  <c r="J133" i="1"/>
  <c r="J141" i="1"/>
  <c r="J149" i="1"/>
  <c r="J157" i="1"/>
  <c r="J165" i="1"/>
  <c r="J173" i="1"/>
  <c r="J181" i="1"/>
  <c r="J189" i="1"/>
  <c r="J197" i="1"/>
  <c r="I54" i="1"/>
  <c r="J76" i="1"/>
  <c r="J92" i="1"/>
  <c r="J108" i="1"/>
  <c r="J124" i="1"/>
  <c r="J140" i="1"/>
  <c r="J156" i="1"/>
  <c r="J172" i="1"/>
  <c r="J188" i="1"/>
  <c r="J200" i="1"/>
  <c r="J208" i="1"/>
  <c r="J216" i="1"/>
  <c r="J224" i="1"/>
  <c r="J232" i="1"/>
  <c r="J240" i="1"/>
  <c r="J248" i="1"/>
  <c r="J256" i="1"/>
  <c r="J264" i="1"/>
  <c r="J272" i="1"/>
  <c r="J280" i="1"/>
  <c r="J288" i="1"/>
  <c r="I48" i="1"/>
  <c r="I74" i="1"/>
  <c r="I90" i="1"/>
  <c r="I106" i="1"/>
  <c r="I122" i="1"/>
  <c r="I138" i="1"/>
  <c r="I154" i="1"/>
  <c r="I170" i="1"/>
  <c r="I186" i="1"/>
  <c r="I199" i="1"/>
  <c r="I207" i="1"/>
  <c r="I215" i="1"/>
  <c r="I223" i="1"/>
  <c r="I231" i="1"/>
  <c r="I239" i="1"/>
  <c r="I247" i="1"/>
  <c r="I255" i="1"/>
  <c r="I263" i="1"/>
  <c r="I271" i="1"/>
  <c r="I279" i="1"/>
  <c r="I287" i="1"/>
  <c r="I42" i="1"/>
  <c r="J70" i="1"/>
  <c r="J86" i="1"/>
  <c r="J102" i="1"/>
  <c r="J118" i="1"/>
  <c r="J134" i="1"/>
  <c r="J150" i="1"/>
  <c r="J166" i="1"/>
  <c r="J182" i="1"/>
  <c r="I197" i="1"/>
  <c r="J205" i="1"/>
  <c r="J213" i="1"/>
  <c r="J221" i="1"/>
  <c r="J229" i="1"/>
  <c r="J237" i="1"/>
  <c r="J245" i="1"/>
  <c r="J253" i="1"/>
  <c r="J261" i="1"/>
  <c r="J269" i="1"/>
  <c r="J277" i="1"/>
  <c r="J285" i="1"/>
  <c r="I36" i="1"/>
  <c r="I116" i="1"/>
  <c r="I180" i="1"/>
  <c r="I220" i="1"/>
  <c r="I252" i="1"/>
  <c r="I284" i="1"/>
  <c r="I298" i="1"/>
  <c r="I306" i="1"/>
  <c r="I314" i="1"/>
  <c r="I322" i="1"/>
  <c r="I330" i="1"/>
  <c r="I338" i="1"/>
  <c r="I346" i="1"/>
  <c r="I354" i="1"/>
  <c r="I362" i="1"/>
  <c r="I370" i="1"/>
  <c r="I378" i="1"/>
  <c r="I386" i="1"/>
  <c r="I394" i="1"/>
  <c r="I402" i="1"/>
  <c r="I410" i="1"/>
  <c r="I418" i="1"/>
  <c r="I426" i="1"/>
  <c r="I434" i="1"/>
  <c r="I442" i="1"/>
  <c r="I450" i="1"/>
  <c r="I458" i="1"/>
  <c r="I466" i="1"/>
  <c r="I474" i="1"/>
  <c r="I482" i="1"/>
  <c r="I88" i="1"/>
  <c r="J36" i="1"/>
  <c r="J44" i="1"/>
  <c r="J52" i="1"/>
  <c r="J60" i="1"/>
  <c r="I29" i="1"/>
  <c r="I37" i="1"/>
  <c r="I45" i="1"/>
  <c r="I53" i="1"/>
  <c r="I61" i="1"/>
  <c r="I69" i="1"/>
  <c r="I77" i="1"/>
  <c r="I85" i="1"/>
  <c r="I93" i="1"/>
  <c r="I101" i="1"/>
  <c r="I109" i="1"/>
  <c r="I117" i="1"/>
  <c r="I125" i="1"/>
  <c r="I133" i="1"/>
  <c r="I141" i="1"/>
  <c r="I149" i="1"/>
  <c r="I157" i="1"/>
  <c r="I165" i="1"/>
  <c r="I173" i="1"/>
  <c r="I181" i="1"/>
  <c r="I189" i="1"/>
  <c r="J31" i="1"/>
  <c r="J39" i="1"/>
  <c r="J47" i="1"/>
  <c r="J55" i="1"/>
  <c r="J63" i="1"/>
  <c r="J71" i="1"/>
  <c r="J79" i="1"/>
  <c r="J87" i="1"/>
  <c r="J95" i="1"/>
  <c r="J103" i="1"/>
  <c r="J111" i="1"/>
  <c r="J119" i="1"/>
  <c r="J127" i="1"/>
  <c r="J135" i="1"/>
  <c r="J143" i="1"/>
  <c r="J151" i="1"/>
  <c r="J159" i="1"/>
  <c r="J167" i="1"/>
  <c r="J175" i="1"/>
  <c r="J183" i="1"/>
  <c r="J191" i="1"/>
  <c r="I30" i="1"/>
  <c r="I62" i="1"/>
  <c r="J80" i="1"/>
  <c r="J96" i="1"/>
  <c r="J112" i="1"/>
  <c r="J128" i="1"/>
  <c r="J144" i="1"/>
  <c r="J160" i="1"/>
  <c r="J176" i="1"/>
  <c r="J192" i="1"/>
  <c r="J202" i="1"/>
  <c r="J210" i="1"/>
  <c r="J218" i="1"/>
  <c r="J226" i="1"/>
  <c r="J234" i="1"/>
  <c r="J242" i="1"/>
  <c r="J250" i="1"/>
  <c r="J258" i="1"/>
  <c r="J266" i="1"/>
  <c r="J274" i="1"/>
  <c r="J282" i="1"/>
  <c r="J290" i="1"/>
  <c r="I56" i="1"/>
  <c r="I78" i="1"/>
  <c r="I94" i="1"/>
  <c r="I110" i="1"/>
  <c r="I126" i="1"/>
  <c r="I142" i="1"/>
  <c r="I158" i="1"/>
  <c r="I174" i="1"/>
  <c r="I190" i="1"/>
  <c r="I201" i="1"/>
  <c r="I209" i="1"/>
  <c r="I217" i="1"/>
  <c r="I225" i="1"/>
  <c r="I233" i="1"/>
  <c r="I241" i="1"/>
  <c r="I249" i="1"/>
  <c r="I257" i="1"/>
  <c r="I265" i="1"/>
  <c r="I273" i="1"/>
  <c r="I281" i="1"/>
  <c r="I289" i="1"/>
  <c r="I50" i="1"/>
  <c r="J74" i="1"/>
  <c r="J90" i="1"/>
  <c r="J106" i="1"/>
  <c r="J122" i="1"/>
  <c r="J138" i="1"/>
  <c r="J154" i="1"/>
  <c r="J170" i="1"/>
  <c r="J186" i="1"/>
  <c r="J199" i="1"/>
  <c r="J207" i="1"/>
  <c r="J215" i="1"/>
  <c r="J223" i="1"/>
  <c r="J231" i="1"/>
  <c r="J239" i="1"/>
  <c r="J247" i="1"/>
  <c r="J255" i="1"/>
  <c r="J263" i="1"/>
  <c r="J271" i="1"/>
  <c r="J279" i="1"/>
  <c r="J287" i="1"/>
  <c r="I68" i="1"/>
  <c r="I132" i="1"/>
  <c r="I195" i="1"/>
  <c r="I228" i="1"/>
  <c r="I260" i="1"/>
  <c r="I292" i="1"/>
  <c r="I300" i="1"/>
  <c r="I308" i="1"/>
  <c r="I316" i="1"/>
  <c r="I324" i="1"/>
  <c r="I332" i="1"/>
  <c r="I340" i="1"/>
  <c r="I348" i="1"/>
  <c r="I356" i="1"/>
  <c r="I364" i="1"/>
  <c r="I372" i="1"/>
  <c r="I380" i="1"/>
  <c r="I388" i="1"/>
  <c r="I396" i="1"/>
  <c r="I404" i="1"/>
  <c r="I412" i="1"/>
  <c r="I420" i="1"/>
  <c r="I428" i="1"/>
  <c r="I436" i="1"/>
  <c r="I444" i="1"/>
  <c r="I452" i="1"/>
  <c r="I460" i="1"/>
  <c r="I468" i="1"/>
  <c r="I476" i="1"/>
  <c r="I484" i="1"/>
  <c r="I104" i="1"/>
  <c r="J30" i="1"/>
  <c r="J38" i="1"/>
  <c r="J46" i="1"/>
  <c r="J54" i="1"/>
  <c r="J62" i="1"/>
  <c r="I31" i="1"/>
  <c r="I39" i="1"/>
  <c r="I47" i="1"/>
  <c r="I55" i="1"/>
  <c r="I63" i="1"/>
  <c r="I71" i="1"/>
  <c r="I79" i="1"/>
  <c r="I87" i="1"/>
  <c r="I95" i="1"/>
  <c r="I103" i="1"/>
  <c r="I111" i="1"/>
  <c r="I119" i="1"/>
  <c r="I127" i="1"/>
  <c r="I135" i="1"/>
  <c r="I143" i="1"/>
  <c r="I151" i="1"/>
  <c r="I159" i="1"/>
  <c r="I167" i="1"/>
  <c r="I175" i="1"/>
  <c r="I183" i="1"/>
  <c r="I191" i="1"/>
  <c r="J33" i="1"/>
  <c r="J41" i="1"/>
  <c r="J49" i="1"/>
  <c r="J57" i="1"/>
  <c r="J65" i="1"/>
  <c r="J73" i="1"/>
  <c r="J81" i="1"/>
  <c r="J89" i="1"/>
  <c r="J97" i="1"/>
  <c r="J105" i="1"/>
  <c r="J113" i="1"/>
  <c r="J121" i="1"/>
  <c r="J129" i="1"/>
  <c r="J137" i="1"/>
  <c r="J145" i="1"/>
  <c r="J153" i="1"/>
  <c r="J161" i="1"/>
  <c r="J169" i="1"/>
  <c r="J177" i="1"/>
  <c r="J185" i="1"/>
  <c r="J193" i="1"/>
  <c r="I38" i="1"/>
  <c r="J68" i="1"/>
  <c r="J84" i="1"/>
  <c r="J100" i="1"/>
  <c r="J116" i="1"/>
  <c r="J132" i="1"/>
  <c r="J148" i="1"/>
  <c r="J164" i="1"/>
  <c r="J180" i="1"/>
  <c r="I196" i="1"/>
  <c r="J204" i="1"/>
  <c r="J212" i="1"/>
  <c r="J220" i="1"/>
  <c r="J228" i="1"/>
  <c r="J236" i="1"/>
  <c r="J244" i="1"/>
  <c r="J252" i="1"/>
  <c r="J260" i="1"/>
  <c r="J268" i="1"/>
  <c r="J276" i="1"/>
  <c r="J284" i="1"/>
  <c r="I32" i="1"/>
  <c r="I64" i="1"/>
  <c r="I82" i="1"/>
  <c r="I98" i="1"/>
  <c r="I114" i="1"/>
  <c r="I130" i="1"/>
  <c r="I146" i="1"/>
  <c r="I162" i="1"/>
  <c r="I178" i="1"/>
  <c r="I194" i="1"/>
  <c r="I203" i="1"/>
  <c r="I211" i="1"/>
  <c r="I219" i="1"/>
  <c r="I227" i="1"/>
  <c r="I235" i="1"/>
  <c r="I243" i="1"/>
  <c r="I251" i="1"/>
  <c r="I259" i="1"/>
  <c r="I267" i="1"/>
  <c r="I275" i="1"/>
  <c r="I283" i="1"/>
  <c r="I291" i="1"/>
  <c r="I58" i="1"/>
  <c r="J78" i="1"/>
  <c r="J94" i="1"/>
  <c r="J110" i="1"/>
  <c r="J126" i="1"/>
  <c r="J142" i="1"/>
  <c r="J158" i="1"/>
  <c r="J174" i="1"/>
  <c r="J190" i="1"/>
  <c r="J201" i="1"/>
  <c r="J209" i="1"/>
  <c r="J217" i="1"/>
  <c r="J225" i="1"/>
  <c r="J233" i="1"/>
  <c r="J241" i="1"/>
  <c r="J249" i="1"/>
  <c r="J257" i="1"/>
  <c r="J265" i="1"/>
  <c r="J273" i="1"/>
  <c r="J281" i="1"/>
  <c r="J289" i="1"/>
  <c r="I84" i="1"/>
  <c r="I148" i="1"/>
  <c r="I204" i="1"/>
  <c r="I236" i="1"/>
  <c r="I268" i="1"/>
  <c r="I294" i="1"/>
  <c r="I302" i="1"/>
  <c r="I310" i="1"/>
  <c r="I318" i="1"/>
  <c r="I326" i="1"/>
  <c r="I334" i="1"/>
  <c r="I342" i="1"/>
  <c r="I350" i="1"/>
  <c r="I358" i="1"/>
  <c r="I366" i="1"/>
  <c r="I374" i="1"/>
  <c r="I382" i="1"/>
  <c r="I390" i="1"/>
  <c r="I398" i="1"/>
  <c r="I406" i="1"/>
  <c r="I414" i="1"/>
  <c r="I422" i="1"/>
  <c r="I430" i="1"/>
  <c r="I438" i="1"/>
  <c r="I446" i="1"/>
  <c r="I454" i="1"/>
  <c r="I462" i="1"/>
  <c r="I470" i="1"/>
  <c r="I478" i="1"/>
  <c r="I44" i="1"/>
  <c r="I120" i="1"/>
  <c r="I152" i="1"/>
  <c r="I206" i="1"/>
  <c r="I238" i="1"/>
  <c r="I270" i="1"/>
  <c r="J294" i="1"/>
  <c r="J302" i="1"/>
  <c r="J310" i="1"/>
  <c r="J318" i="1"/>
  <c r="J326" i="1"/>
  <c r="J334" i="1"/>
  <c r="J342" i="1"/>
  <c r="J350" i="1"/>
  <c r="J358" i="1"/>
  <c r="J366" i="1"/>
  <c r="J374" i="1"/>
  <c r="J382" i="1"/>
  <c r="J390" i="1"/>
  <c r="J398" i="1"/>
  <c r="J406" i="1"/>
  <c r="J414" i="1"/>
  <c r="I76" i="1"/>
  <c r="I140" i="1"/>
  <c r="I200" i="1"/>
  <c r="I232" i="1"/>
  <c r="I264" i="1"/>
  <c r="I293" i="1"/>
  <c r="I301" i="1"/>
  <c r="I309" i="1"/>
  <c r="I317" i="1"/>
  <c r="I325" i="1"/>
  <c r="I333" i="1"/>
  <c r="I341" i="1"/>
  <c r="I349" i="1"/>
  <c r="I357" i="1"/>
  <c r="I365" i="1"/>
  <c r="I373" i="1"/>
  <c r="I381" i="1"/>
  <c r="I389" i="1"/>
  <c r="I397" i="1"/>
  <c r="I405" i="1"/>
  <c r="I413" i="1"/>
  <c r="I421" i="1"/>
  <c r="I429" i="1"/>
  <c r="I437" i="1"/>
  <c r="I445" i="1"/>
  <c r="I453" i="1"/>
  <c r="I461" i="1"/>
  <c r="I469" i="1"/>
  <c r="I477" i="1"/>
  <c r="I485" i="1"/>
  <c r="I226" i="1"/>
  <c r="J307" i="1"/>
  <c r="J339" i="1"/>
  <c r="J371" i="1"/>
  <c r="J403" i="1"/>
  <c r="J427" i="1"/>
  <c r="J443" i="1"/>
  <c r="J459" i="1"/>
  <c r="J475" i="1"/>
  <c r="J488" i="1"/>
  <c r="J496" i="1"/>
  <c r="J504" i="1"/>
  <c r="J512" i="1"/>
  <c r="J520" i="1"/>
  <c r="J528" i="1"/>
  <c r="J536" i="1"/>
  <c r="J544" i="1"/>
  <c r="J552" i="1"/>
  <c r="J560" i="1"/>
  <c r="J568" i="1"/>
  <c r="J576" i="1"/>
  <c r="J584" i="1"/>
  <c r="J592" i="1"/>
  <c r="J600" i="1"/>
  <c r="J608" i="1"/>
  <c r="J616" i="1"/>
  <c r="J624" i="1"/>
  <c r="J632" i="1"/>
  <c r="J640" i="1"/>
  <c r="J648" i="1"/>
  <c r="J656" i="1"/>
  <c r="J664" i="1"/>
  <c r="J672" i="1"/>
  <c r="J680" i="1"/>
  <c r="J688" i="1"/>
  <c r="J696" i="1"/>
  <c r="J704" i="1"/>
  <c r="J712" i="1"/>
  <c r="J720" i="1"/>
  <c r="J728" i="1"/>
  <c r="J736" i="1"/>
  <c r="J744" i="1"/>
  <c r="I144" i="1"/>
  <c r="J293" i="1"/>
  <c r="J325" i="1"/>
  <c r="J357" i="1"/>
  <c r="J389" i="1"/>
  <c r="J420" i="1"/>
  <c r="J436" i="1"/>
  <c r="J452" i="1"/>
  <c r="J468" i="1"/>
  <c r="J484" i="1"/>
  <c r="I493" i="1"/>
  <c r="I501" i="1"/>
  <c r="I509" i="1"/>
  <c r="I517" i="1"/>
  <c r="I525" i="1"/>
  <c r="I533" i="1"/>
  <c r="I541" i="1"/>
  <c r="I549" i="1"/>
  <c r="I557" i="1"/>
  <c r="I565" i="1"/>
  <c r="I573" i="1"/>
  <c r="I581" i="1"/>
  <c r="I589" i="1"/>
  <c r="I597" i="1"/>
  <c r="I605" i="1"/>
  <c r="I613" i="1"/>
  <c r="I621" i="1"/>
  <c r="I629" i="1"/>
  <c r="I637" i="1"/>
  <c r="I645" i="1"/>
  <c r="I653" i="1"/>
  <c r="I661" i="1"/>
  <c r="I669" i="1"/>
  <c r="I160" i="1"/>
  <c r="J295" i="1"/>
  <c r="J327" i="1"/>
  <c r="J359" i="1"/>
  <c r="J391" i="1"/>
  <c r="J421" i="1"/>
  <c r="J437" i="1"/>
  <c r="J453" i="1"/>
  <c r="J469" i="1"/>
  <c r="J485" i="1"/>
  <c r="J493" i="1"/>
  <c r="J501" i="1"/>
  <c r="J509" i="1"/>
  <c r="J517" i="1"/>
  <c r="J525" i="1"/>
  <c r="J533" i="1"/>
  <c r="J541" i="1"/>
  <c r="J549" i="1"/>
  <c r="J557" i="1"/>
  <c r="J565" i="1"/>
  <c r="J573" i="1"/>
  <c r="J581" i="1"/>
  <c r="J589" i="1"/>
  <c r="J597" i="1"/>
  <c r="J605" i="1"/>
  <c r="J613" i="1"/>
  <c r="J621" i="1"/>
  <c r="J629" i="1"/>
  <c r="J637" i="1"/>
  <c r="J645" i="1"/>
  <c r="J653" i="1"/>
  <c r="J661" i="1"/>
  <c r="J669" i="1"/>
  <c r="J677" i="1"/>
  <c r="J685" i="1"/>
  <c r="J693" i="1"/>
  <c r="J701" i="1"/>
  <c r="J709" i="1"/>
  <c r="J717" i="1"/>
  <c r="J725" i="1"/>
  <c r="J733" i="1"/>
  <c r="J741" i="1"/>
  <c r="J749" i="1"/>
  <c r="J353" i="1"/>
  <c r="J450" i="1"/>
  <c r="I500" i="1"/>
  <c r="I532" i="1"/>
  <c r="I564" i="1"/>
  <c r="I596" i="1"/>
  <c r="I628" i="1"/>
  <c r="I660" i="1"/>
  <c r="I683" i="1"/>
  <c r="I699" i="1"/>
  <c r="I715" i="1"/>
  <c r="I731" i="1"/>
  <c r="I747" i="1"/>
  <c r="J756" i="1"/>
  <c r="J764" i="1"/>
  <c r="J772" i="1"/>
  <c r="J780" i="1"/>
  <c r="J788" i="1"/>
  <c r="J796" i="1"/>
  <c r="J804" i="1"/>
  <c r="I732" i="1"/>
  <c r="I761" i="1"/>
  <c r="I775" i="1"/>
  <c r="I787" i="1"/>
  <c r="I799" i="1"/>
  <c r="I811" i="1"/>
  <c r="I714" i="1"/>
  <c r="I752" i="1"/>
  <c r="I776" i="1"/>
  <c r="I798" i="1"/>
  <c r="J329" i="1"/>
  <c r="J438" i="1"/>
  <c r="I494" i="1"/>
  <c r="I526" i="1"/>
  <c r="I558" i="1"/>
  <c r="I590" i="1"/>
  <c r="I622" i="1"/>
  <c r="I654" i="1"/>
  <c r="I680" i="1"/>
  <c r="I696" i="1"/>
  <c r="I712" i="1"/>
  <c r="I728" i="1"/>
  <c r="I748" i="1"/>
  <c r="I769" i="1"/>
  <c r="I789" i="1"/>
  <c r="I674" i="1"/>
  <c r="I760" i="1"/>
  <c r="I784" i="1"/>
  <c r="I808" i="1"/>
  <c r="J369" i="1"/>
  <c r="J458" i="1"/>
  <c r="I504" i="1"/>
  <c r="I536" i="1"/>
  <c r="I568" i="1"/>
  <c r="I600" i="1"/>
  <c r="I632" i="1"/>
  <c r="I664" i="1"/>
  <c r="I685" i="1"/>
  <c r="I701" i="1"/>
  <c r="I717" i="1"/>
  <c r="I733" i="1"/>
  <c r="I749" i="1"/>
  <c r="J757" i="1"/>
  <c r="J765" i="1"/>
  <c r="J773" i="1"/>
  <c r="J781" i="1"/>
  <c r="J789" i="1"/>
  <c r="J797" i="1"/>
  <c r="J805" i="1"/>
  <c r="I250" i="1"/>
  <c r="J409" i="1"/>
  <c r="J478" i="1"/>
  <c r="I514" i="1"/>
  <c r="I546" i="1"/>
  <c r="I578" i="1"/>
  <c r="I610" i="1"/>
  <c r="I642" i="1"/>
  <c r="I682" i="1"/>
  <c r="I706" i="1"/>
  <c r="I738" i="1"/>
  <c r="I768" i="1"/>
  <c r="I792" i="1"/>
  <c r="I168" i="1"/>
  <c r="I214" i="1"/>
  <c r="I246" i="1"/>
  <c r="I278" i="1"/>
  <c r="J296" i="1"/>
  <c r="J304" i="1"/>
  <c r="J312" i="1"/>
  <c r="J320" i="1"/>
  <c r="J328" i="1"/>
  <c r="J336" i="1"/>
  <c r="J344" i="1"/>
  <c r="J352" i="1"/>
  <c r="J360" i="1"/>
  <c r="J368" i="1"/>
  <c r="J376" i="1"/>
  <c r="J384" i="1"/>
  <c r="J392" i="1"/>
  <c r="J400" i="1"/>
  <c r="J408" i="1"/>
  <c r="J416" i="1"/>
  <c r="I92" i="1"/>
  <c r="I156" i="1"/>
  <c r="I208" i="1"/>
  <c r="I240" i="1"/>
  <c r="I272" i="1"/>
  <c r="I295" i="1"/>
  <c r="I303" i="1"/>
  <c r="I311" i="1"/>
  <c r="I319" i="1"/>
  <c r="I327" i="1"/>
  <c r="I335" i="1"/>
  <c r="I343" i="1"/>
  <c r="I351" i="1"/>
  <c r="I359" i="1"/>
  <c r="I367" i="1"/>
  <c r="I375" i="1"/>
  <c r="I383" i="1"/>
  <c r="I391" i="1"/>
  <c r="I399" i="1"/>
  <c r="I407" i="1"/>
  <c r="I415" i="1"/>
  <c r="I423" i="1"/>
  <c r="I431" i="1"/>
  <c r="I439" i="1"/>
  <c r="I447" i="1"/>
  <c r="I455" i="1"/>
  <c r="I463" i="1"/>
  <c r="I471" i="1"/>
  <c r="I479" i="1"/>
  <c r="I60" i="1"/>
  <c r="I258" i="1"/>
  <c r="J315" i="1"/>
  <c r="J347" i="1"/>
  <c r="J379" i="1"/>
  <c r="J411" i="1"/>
  <c r="J431" i="1"/>
  <c r="J447" i="1"/>
  <c r="J463" i="1"/>
  <c r="J479" i="1"/>
  <c r="J490" i="1"/>
  <c r="J498" i="1"/>
  <c r="J506" i="1"/>
  <c r="J514" i="1"/>
  <c r="J522" i="1"/>
  <c r="J530" i="1"/>
  <c r="J538" i="1"/>
  <c r="J546" i="1"/>
  <c r="J554" i="1"/>
  <c r="J562" i="1"/>
  <c r="J570" i="1"/>
  <c r="J578" i="1"/>
  <c r="J586" i="1"/>
  <c r="J594" i="1"/>
  <c r="J602" i="1"/>
  <c r="J610" i="1"/>
  <c r="J618" i="1"/>
  <c r="J626" i="1"/>
  <c r="J634" i="1"/>
  <c r="J642" i="1"/>
  <c r="J650" i="1"/>
  <c r="J658" i="1"/>
  <c r="J666" i="1"/>
  <c r="J674" i="1"/>
  <c r="J682" i="1"/>
  <c r="J690" i="1"/>
  <c r="J698" i="1"/>
  <c r="J706" i="1"/>
  <c r="J714" i="1"/>
  <c r="J722" i="1"/>
  <c r="J730" i="1"/>
  <c r="J738" i="1"/>
  <c r="J746" i="1"/>
  <c r="I202" i="1"/>
  <c r="J301" i="1"/>
  <c r="J333" i="1"/>
  <c r="J365" i="1"/>
  <c r="J397" i="1"/>
  <c r="J424" i="1"/>
  <c r="J440" i="1"/>
  <c r="J456" i="1"/>
  <c r="J472" i="1"/>
  <c r="I487" i="1"/>
  <c r="I495" i="1"/>
  <c r="I503" i="1"/>
  <c r="I511" i="1"/>
  <c r="I519" i="1"/>
  <c r="I527" i="1"/>
  <c r="I535" i="1"/>
  <c r="I543" i="1"/>
  <c r="I551" i="1"/>
  <c r="I559" i="1"/>
  <c r="I567" i="1"/>
  <c r="I575" i="1"/>
  <c r="I583" i="1"/>
  <c r="I591" i="1"/>
  <c r="I599" i="1"/>
  <c r="I607" i="1"/>
  <c r="I615" i="1"/>
  <c r="I623" i="1"/>
  <c r="I631" i="1"/>
  <c r="I639" i="1"/>
  <c r="I647" i="1"/>
  <c r="I655" i="1"/>
  <c r="I663" i="1"/>
  <c r="I671" i="1"/>
  <c r="I210" i="1"/>
  <c r="J303" i="1"/>
  <c r="J335" i="1"/>
  <c r="J367" i="1"/>
  <c r="J399" i="1"/>
  <c r="J425" i="1"/>
  <c r="J441" i="1"/>
  <c r="J457" i="1"/>
  <c r="J473" i="1"/>
  <c r="J487" i="1"/>
  <c r="J495" i="1"/>
  <c r="J503" i="1"/>
  <c r="J511" i="1"/>
  <c r="J519" i="1"/>
  <c r="J527" i="1"/>
  <c r="J535" i="1"/>
  <c r="J543" i="1"/>
  <c r="J551" i="1"/>
  <c r="J559" i="1"/>
  <c r="J567" i="1"/>
  <c r="J575" i="1"/>
  <c r="J583" i="1"/>
  <c r="J591" i="1"/>
  <c r="J599" i="1"/>
  <c r="J607" i="1"/>
  <c r="J615" i="1"/>
  <c r="J623" i="1"/>
  <c r="J631" i="1"/>
  <c r="J639" i="1"/>
  <c r="J647" i="1"/>
  <c r="J655" i="1"/>
  <c r="J663" i="1"/>
  <c r="J671" i="1"/>
  <c r="J679" i="1"/>
  <c r="J687" i="1"/>
  <c r="J695" i="1"/>
  <c r="J703" i="1"/>
  <c r="J711" i="1"/>
  <c r="J719" i="1"/>
  <c r="J727" i="1"/>
  <c r="J735" i="1"/>
  <c r="J743" i="1"/>
  <c r="I112" i="1"/>
  <c r="J385" i="1"/>
  <c r="J466" i="1"/>
  <c r="I508" i="1"/>
  <c r="I540" i="1"/>
  <c r="I572" i="1"/>
  <c r="I604" i="1"/>
  <c r="I636" i="1"/>
  <c r="I668" i="1"/>
  <c r="I687" i="1"/>
  <c r="I703" i="1"/>
  <c r="I719" i="1"/>
  <c r="I735" i="1"/>
  <c r="J750" i="1"/>
  <c r="J758" i="1"/>
  <c r="J766" i="1"/>
  <c r="J774" i="1"/>
  <c r="J782" i="1"/>
  <c r="J790" i="1"/>
  <c r="J798" i="1"/>
  <c r="J806" i="1"/>
  <c r="I751" i="1"/>
  <c r="I765" i="1"/>
  <c r="I777" i="1"/>
  <c r="I791" i="1"/>
  <c r="I803" i="1"/>
  <c r="I650" i="1"/>
  <c r="I726" i="1"/>
  <c r="I758" i="1"/>
  <c r="I782" i="1"/>
  <c r="I804" i="1"/>
  <c r="J361" i="1"/>
  <c r="J454" i="1"/>
  <c r="I502" i="1"/>
  <c r="I534" i="1"/>
  <c r="I566" i="1"/>
  <c r="I598" i="1"/>
  <c r="I630" i="1"/>
  <c r="I662" i="1"/>
  <c r="I684" i="1"/>
  <c r="I700" i="1"/>
  <c r="I716" i="1"/>
  <c r="I736" i="1"/>
  <c r="I753" i="1"/>
  <c r="I773" i="1"/>
  <c r="I795" i="1"/>
  <c r="I718" i="1"/>
  <c r="I766" i="1"/>
  <c r="I790" i="1"/>
  <c r="I218" i="1"/>
  <c r="J401" i="1"/>
  <c r="J474" i="1"/>
  <c r="I512" i="1"/>
  <c r="I544" i="1"/>
  <c r="I576" i="1"/>
  <c r="I608" i="1"/>
  <c r="I640" i="1"/>
  <c r="I672" i="1"/>
  <c r="I689" i="1"/>
  <c r="I705" i="1"/>
  <c r="I721" i="1"/>
  <c r="I737" i="1"/>
  <c r="J751" i="1"/>
  <c r="J759" i="1"/>
  <c r="J767" i="1"/>
  <c r="J775" i="1"/>
  <c r="J783" i="1"/>
  <c r="J791" i="1"/>
  <c r="J799" i="1"/>
  <c r="J807" i="1"/>
  <c r="J313" i="1"/>
  <c r="J430" i="1"/>
  <c r="I490" i="1"/>
  <c r="I522" i="1"/>
  <c r="I554" i="1"/>
  <c r="I586" i="1"/>
  <c r="I618" i="1"/>
  <c r="I658" i="1"/>
  <c r="I686" i="1"/>
  <c r="I710" i="1"/>
  <c r="I750" i="1"/>
  <c r="I774" i="1"/>
  <c r="I800" i="1"/>
  <c r="I184" i="1"/>
  <c r="I222" i="1"/>
  <c r="I254" i="1"/>
  <c r="I286" i="1"/>
  <c r="J298" i="1"/>
  <c r="J306" i="1"/>
  <c r="J314" i="1"/>
  <c r="J322" i="1"/>
  <c r="J330" i="1"/>
  <c r="J338" i="1"/>
  <c r="J346" i="1"/>
  <c r="J354" i="1"/>
  <c r="J362" i="1"/>
  <c r="J370" i="1"/>
  <c r="J378" i="1"/>
  <c r="J386" i="1"/>
  <c r="J394" i="1"/>
  <c r="J402" i="1"/>
  <c r="J410" i="1"/>
  <c r="J418" i="1"/>
  <c r="I108" i="1"/>
  <c r="I172" i="1"/>
  <c r="I216" i="1"/>
  <c r="I248" i="1"/>
  <c r="I280" i="1"/>
  <c r="I297" i="1"/>
  <c r="I305" i="1"/>
  <c r="I313" i="1"/>
  <c r="I321" i="1"/>
  <c r="I329" i="1"/>
  <c r="I337" i="1"/>
  <c r="I345" i="1"/>
  <c r="I353" i="1"/>
  <c r="I361" i="1"/>
  <c r="I369" i="1"/>
  <c r="I377" i="1"/>
  <c r="I385" i="1"/>
  <c r="I393" i="1"/>
  <c r="I401" i="1"/>
  <c r="I409" i="1"/>
  <c r="I417" i="1"/>
  <c r="I425" i="1"/>
  <c r="I433" i="1"/>
  <c r="I441" i="1"/>
  <c r="I449" i="1"/>
  <c r="I457" i="1"/>
  <c r="I465" i="1"/>
  <c r="I473" i="1"/>
  <c r="I481" i="1"/>
  <c r="I128" i="1"/>
  <c r="I290" i="1"/>
  <c r="J323" i="1"/>
  <c r="J355" i="1"/>
  <c r="J387" i="1"/>
  <c r="J419" i="1"/>
  <c r="J435" i="1"/>
  <c r="J451" i="1"/>
  <c r="J467" i="1"/>
  <c r="J483" i="1"/>
  <c r="J492" i="1"/>
  <c r="J500" i="1"/>
  <c r="J508" i="1"/>
  <c r="J516" i="1"/>
  <c r="J524" i="1"/>
  <c r="J532" i="1"/>
  <c r="J540" i="1"/>
  <c r="J548" i="1"/>
  <c r="J556" i="1"/>
  <c r="J564" i="1"/>
  <c r="J572" i="1"/>
  <c r="J580" i="1"/>
  <c r="J588" i="1"/>
  <c r="J596" i="1"/>
  <c r="J604" i="1"/>
  <c r="J612" i="1"/>
  <c r="J620" i="1"/>
  <c r="J628" i="1"/>
  <c r="J636" i="1"/>
  <c r="J644" i="1"/>
  <c r="J652" i="1"/>
  <c r="J660" i="1"/>
  <c r="J668" i="1"/>
  <c r="J676" i="1"/>
  <c r="J684" i="1"/>
  <c r="J692" i="1"/>
  <c r="J700" i="1"/>
  <c r="J708" i="1"/>
  <c r="J716" i="1"/>
  <c r="J724" i="1"/>
  <c r="J732" i="1"/>
  <c r="J740" i="1"/>
  <c r="J748" i="1"/>
  <c r="I234" i="1"/>
  <c r="J309" i="1"/>
  <c r="J341" i="1"/>
  <c r="J373" i="1"/>
  <c r="J405" i="1"/>
  <c r="J428" i="1"/>
  <c r="J444" i="1"/>
  <c r="J460" i="1"/>
  <c r="J476" i="1"/>
  <c r="I489" i="1"/>
  <c r="I497" i="1"/>
  <c r="I505" i="1"/>
  <c r="I513" i="1"/>
  <c r="I521" i="1"/>
  <c r="I529" i="1"/>
  <c r="I537" i="1"/>
  <c r="I545" i="1"/>
  <c r="I553" i="1"/>
  <c r="I561" i="1"/>
  <c r="I569" i="1"/>
  <c r="I577" i="1"/>
  <c r="I585" i="1"/>
  <c r="I593" i="1"/>
  <c r="I601" i="1"/>
  <c r="I609" i="1"/>
  <c r="I617" i="1"/>
  <c r="I625" i="1"/>
  <c r="I633" i="1"/>
  <c r="I641" i="1"/>
  <c r="I649" i="1"/>
  <c r="I657" i="1"/>
  <c r="I665" i="1"/>
  <c r="I673" i="1"/>
  <c r="I242" i="1"/>
  <c r="J311" i="1"/>
  <c r="J343" i="1"/>
  <c r="J375" i="1"/>
  <c r="J407" i="1"/>
  <c r="J429" i="1"/>
  <c r="J445" i="1"/>
  <c r="J461" i="1"/>
  <c r="J477" i="1"/>
  <c r="J489" i="1"/>
  <c r="J497" i="1"/>
  <c r="J505" i="1"/>
  <c r="J513" i="1"/>
  <c r="J521" i="1"/>
  <c r="J529" i="1"/>
  <c r="J537" i="1"/>
  <c r="J545" i="1"/>
  <c r="J553" i="1"/>
  <c r="J561" i="1"/>
  <c r="J569" i="1"/>
  <c r="J577" i="1"/>
  <c r="J585" i="1"/>
  <c r="J593" i="1"/>
  <c r="J601" i="1"/>
  <c r="J609" i="1"/>
  <c r="J617" i="1"/>
  <c r="J625" i="1"/>
  <c r="J633" i="1"/>
  <c r="J641" i="1"/>
  <c r="J649" i="1"/>
  <c r="J657" i="1"/>
  <c r="J665" i="1"/>
  <c r="J673" i="1"/>
  <c r="J681" i="1"/>
  <c r="J689" i="1"/>
  <c r="J697" i="1"/>
  <c r="J705" i="1"/>
  <c r="J713" i="1"/>
  <c r="J721" i="1"/>
  <c r="J729" i="1"/>
  <c r="J737" i="1"/>
  <c r="J745" i="1"/>
  <c r="I282" i="1"/>
  <c r="J417" i="1"/>
  <c r="J482" i="1"/>
  <c r="I516" i="1"/>
  <c r="I548" i="1"/>
  <c r="I580" i="1"/>
  <c r="I612" i="1"/>
  <c r="I644" i="1"/>
  <c r="I675" i="1"/>
  <c r="I691" i="1"/>
  <c r="I707" i="1"/>
  <c r="I723" i="1"/>
  <c r="I739" i="1"/>
  <c r="J752" i="1"/>
  <c r="J760" i="1"/>
  <c r="J768" i="1"/>
  <c r="J776" i="1"/>
  <c r="J784" i="1"/>
  <c r="J792" i="1"/>
  <c r="J800" i="1"/>
  <c r="J808" i="1"/>
  <c r="I755" i="1"/>
  <c r="I767" i="1"/>
  <c r="I781" i="1"/>
  <c r="I793" i="1"/>
  <c r="I805" i="1"/>
  <c r="I690" i="1"/>
  <c r="I734" i="1"/>
  <c r="I764" i="1"/>
  <c r="I788" i="1"/>
  <c r="I176" i="1"/>
  <c r="J393" i="1"/>
  <c r="J470" i="1"/>
  <c r="I510" i="1"/>
  <c r="I542" i="1"/>
  <c r="I574" i="1"/>
  <c r="I606" i="1"/>
  <c r="I638" i="1"/>
  <c r="I670" i="1"/>
  <c r="I688" i="1"/>
  <c r="I704" i="1"/>
  <c r="I720" i="1"/>
  <c r="I740" i="1"/>
  <c r="I757" i="1"/>
  <c r="I779" i="1"/>
  <c r="I801" i="1"/>
  <c r="I746" i="1"/>
  <c r="I772" i="1"/>
  <c r="I796" i="1"/>
  <c r="J305" i="1"/>
  <c r="J426" i="1"/>
  <c r="I488" i="1"/>
  <c r="I520" i="1"/>
  <c r="I552" i="1"/>
  <c r="I584" i="1"/>
  <c r="I616" i="1"/>
  <c r="I648" i="1"/>
  <c r="I677" i="1"/>
  <c r="I693" i="1"/>
  <c r="I709" i="1"/>
  <c r="I725" i="1"/>
  <c r="I741" i="1"/>
  <c r="J753" i="1"/>
  <c r="J761" i="1"/>
  <c r="J769" i="1"/>
  <c r="J777" i="1"/>
  <c r="J785" i="1"/>
  <c r="J793" i="1"/>
  <c r="J801" i="1"/>
  <c r="J809" i="1"/>
  <c r="J345" i="1"/>
  <c r="J446" i="1"/>
  <c r="I498" i="1"/>
  <c r="I530" i="1"/>
  <c r="I562" i="1"/>
  <c r="I594" i="1"/>
  <c r="I626" i="1"/>
  <c r="I666" i="1"/>
  <c r="I694" i="1"/>
  <c r="I722" i="1"/>
  <c r="I756" i="1"/>
  <c r="I780" i="1"/>
  <c r="I806" i="1"/>
  <c r="I198" i="1"/>
  <c r="I230" i="1"/>
  <c r="I262" i="1"/>
  <c r="J292" i="1"/>
  <c r="J300" i="1"/>
  <c r="J308" i="1"/>
  <c r="J316" i="1"/>
  <c r="J324" i="1"/>
  <c r="J332" i="1"/>
  <c r="J340" i="1"/>
  <c r="J348" i="1"/>
  <c r="J356" i="1"/>
  <c r="J364" i="1"/>
  <c r="J372" i="1"/>
  <c r="J380" i="1"/>
  <c r="J388" i="1"/>
  <c r="J396" i="1"/>
  <c r="J404" i="1"/>
  <c r="J412" i="1"/>
  <c r="I52" i="1"/>
  <c r="I124" i="1"/>
  <c r="I188" i="1"/>
  <c r="I224" i="1"/>
  <c r="I256" i="1"/>
  <c r="I288" i="1"/>
  <c r="I299" i="1"/>
  <c r="I307" i="1"/>
  <c r="I315" i="1"/>
  <c r="I323" i="1"/>
  <c r="I331" i="1"/>
  <c r="I339" i="1"/>
  <c r="I347" i="1"/>
  <c r="I355" i="1"/>
  <c r="I363" i="1"/>
  <c r="I371" i="1"/>
  <c r="I379" i="1"/>
  <c r="I387" i="1"/>
  <c r="I395" i="1"/>
  <c r="I403" i="1"/>
  <c r="I411" i="1"/>
  <c r="I419" i="1"/>
  <c r="I427" i="1"/>
  <c r="I435" i="1"/>
  <c r="I443" i="1"/>
  <c r="I451" i="1"/>
  <c r="I459" i="1"/>
  <c r="I467" i="1"/>
  <c r="I475" i="1"/>
  <c r="I483" i="1"/>
  <c r="I192" i="1"/>
  <c r="J299" i="1"/>
  <c r="J331" i="1"/>
  <c r="J363" i="1"/>
  <c r="J395" i="1"/>
  <c r="J423" i="1"/>
  <c r="J439" i="1"/>
  <c r="J455" i="1"/>
  <c r="J471" i="1"/>
  <c r="J486" i="1"/>
  <c r="J494" i="1"/>
  <c r="J502" i="1"/>
  <c r="J510" i="1"/>
  <c r="J518" i="1"/>
  <c r="J526" i="1"/>
  <c r="J534" i="1"/>
  <c r="J542" i="1"/>
  <c r="J550" i="1"/>
  <c r="J558" i="1"/>
  <c r="J566" i="1"/>
  <c r="J574" i="1"/>
  <c r="J582" i="1"/>
  <c r="J590" i="1"/>
  <c r="J598" i="1"/>
  <c r="J606" i="1"/>
  <c r="J614" i="1"/>
  <c r="J622" i="1"/>
  <c r="J630" i="1"/>
  <c r="J638" i="1"/>
  <c r="J646" i="1"/>
  <c r="J654" i="1"/>
  <c r="J662" i="1"/>
  <c r="J670" i="1"/>
  <c r="J678" i="1"/>
  <c r="J686" i="1"/>
  <c r="J694" i="1"/>
  <c r="J702" i="1"/>
  <c r="J710" i="1"/>
  <c r="J718" i="1"/>
  <c r="J726" i="1"/>
  <c r="J734" i="1"/>
  <c r="J742" i="1"/>
  <c r="I80" i="1"/>
  <c r="I266" i="1"/>
  <c r="J317" i="1"/>
  <c r="J349" i="1"/>
  <c r="J381" i="1"/>
  <c r="J413" i="1"/>
  <c r="J432" i="1"/>
  <c r="J448" i="1"/>
  <c r="J464" i="1"/>
  <c r="J480" i="1"/>
  <c r="I491" i="1"/>
  <c r="I499" i="1"/>
  <c r="I507" i="1"/>
  <c r="I515" i="1"/>
  <c r="I523" i="1"/>
  <c r="I531" i="1"/>
  <c r="I539" i="1"/>
  <c r="I547" i="1"/>
  <c r="I555" i="1"/>
  <c r="I563" i="1"/>
  <c r="I571" i="1"/>
  <c r="I579" i="1"/>
  <c r="I587" i="1"/>
  <c r="I595" i="1"/>
  <c r="I603" i="1"/>
  <c r="I611" i="1"/>
  <c r="I619" i="1"/>
  <c r="I627" i="1"/>
  <c r="I635" i="1"/>
  <c r="I643" i="1"/>
  <c r="I651" i="1"/>
  <c r="I659" i="1"/>
  <c r="I667" i="1"/>
  <c r="I96" i="1"/>
  <c r="I274" i="1"/>
  <c r="J319" i="1"/>
  <c r="J351" i="1"/>
  <c r="J383" i="1"/>
  <c r="J415" i="1"/>
  <c r="J433" i="1"/>
  <c r="J449" i="1"/>
  <c r="J465" i="1"/>
  <c r="J481" i="1"/>
  <c r="J491" i="1"/>
  <c r="J499" i="1"/>
  <c r="J507" i="1"/>
  <c r="J515" i="1"/>
  <c r="J523" i="1"/>
  <c r="J531" i="1"/>
  <c r="J539" i="1"/>
  <c r="J547" i="1"/>
  <c r="J555" i="1"/>
  <c r="J563" i="1"/>
  <c r="J571" i="1"/>
  <c r="J579" i="1"/>
  <c r="J587" i="1"/>
  <c r="J595" i="1"/>
  <c r="J603" i="1"/>
  <c r="J611" i="1"/>
  <c r="J619" i="1"/>
  <c r="J627" i="1"/>
  <c r="J635" i="1"/>
  <c r="J643" i="1"/>
  <c r="J651" i="1"/>
  <c r="J659" i="1"/>
  <c r="J667" i="1"/>
  <c r="J675" i="1"/>
  <c r="J683" i="1"/>
  <c r="J691" i="1"/>
  <c r="J699" i="1"/>
  <c r="J707" i="1"/>
  <c r="J715" i="1"/>
  <c r="J723" i="1"/>
  <c r="J731" i="1"/>
  <c r="J739" i="1"/>
  <c r="J747" i="1"/>
  <c r="J321" i="1"/>
  <c r="J434" i="1"/>
  <c r="I492" i="1"/>
  <c r="I524" i="1"/>
  <c r="I556" i="1"/>
  <c r="I588" i="1"/>
  <c r="I620" i="1"/>
  <c r="I652" i="1"/>
  <c r="I679" i="1"/>
  <c r="I695" i="1"/>
  <c r="I711" i="1"/>
  <c r="I727" i="1"/>
  <c r="I743" i="1"/>
  <c r="J754" i="1"/>
  <c r="J762" i="1"/>
  <c r="J770" i="1"/>
  <c r="J778" i="1"/>
  <c r="J786" i="1"/>
  <c r="J794" i="1"/>
  <c r="J802" i="1"/>
  <c r="J810" i="1"/>
  <c r="I759" i="1"/>
  <c r="I771" i="1"/>
  <c r="I785" i="1"/>
  <c r="I797" i="1"/>
  <c r="I809" i="1"/>
  <c r="I702" i="1"/>
  <c r="I742" i="1"/>
  <c r="I770" i="1"/>
  <c r="I794" i="1"/>
  <c r="J297" i="1"/>
  <c r="J422" i="1"/>
  <c r="I486" i="1"/>
  <c r="I518" i="1"/>
  <c r="I550" i="1"/>
  <c r="I582" i="1"/>
  <c r="I614" i="1"/>
  <c r="I646" i="1"/>
  <c r="I676" i="1"/>
  <c r="I692" i="1"/>
  <c r="I708" i="1"/>
  <c r="I724" i="1"/>
  <c r="I744" i="1"/>
  <c r="I763" i="1"/>
  <c r="I783" i="1"/>
  <c r="I807" i="1"/>
  <c r="I754" i="1"/>
  <c r="I778" i="1"/>
  <c r="I802" i="1"/>
  <c r="J337" i="1"/>
  <c r="J442" i="1"/>
  <c r="I496" i="1"/>
  <c r="I528" i="1"/>
  <c r="I560" i="1"/>
  <c r="I592" i="1"/>
  <c r="I624" i="1"/>
  <c r="I656" i="1"/>
  <c r="I681" i="1"/>
  <c r="I697" i="1"/>
  <c r="I713" i="1"/>
  <c r="I729" i="1"/>
  <c r="I745" i="1"/>
  <c r="J755" i="1"/>
  <c r="J763" i="1"/>
  <c r="J771" i="1"/>
  <c r="J779" i="1"/>
  <c r="J787" i="1"/>
  <c r="J795" i="1"/>
  <c r="J803" i="1"/>
  <c r="J811" i="1"/>
  <c r="J377" i="1"/>
  <c r="J462" i="1"/>
  <c r="I506" i="1"/>
  <c r="I538" i="1"/>
  <c r="I570" i="1"/>
  <c r="I602" i="1"/>
  <c r="I634" i="1"/>
  <c r="I678" i="1"/>
  <c r="I698" i="1"/>
  <c r="I730" i="1"/>
  <c r="I762" i="1"/>
  <c r="I786" i="1"/>
  <c r="I810" i="1"/>
  <c r="N36" i="1"/>
  <c r="N44" i="1"/>
  <c r="N52" i="1"/>
  <c r="N60" i="1"/>
  <c r="M35" i="1"/>
  <c r="M43" i="1"/>
  <c r="M51" i="1"/>
  <c r="M59" i="1"/>
  <c r="M67" i="1"/>
  <c r="M75" i="1"/>
  <c r="M83" i="1"/>
  <c r="M91" i="1"/>
  <c r="M99" i="1"/>
  <c r="M107" i="1"/>
  <c r="M115" i="1"/>
  <c r="M123" i="1"/>
  <c r="M131" i="1"/>
  <c r="M139" i="1"/>
  <c r="M147" i="1"/>
  <c r="M155" i="1"/>
  <c r="M163" i="1"/>
  <c r="M171" i="1"/>
  <c r="M179" i="1"/>
  <c r="M187" i="1"/>
  <c r="M195" i="1"/>
  <c r="N33" i="1"/>
  <c r="N41" i="1"/>
  <c r="N49" i="1"/>
  <c r="N57" i="1"/>
  <c r="N65" i="1"/>
  <c r="N73" i="1"/>
  <c r="N81" i="1"/>
  <c r="N89" i="1"/>
  <c r="N97" i="1"/>
  <c r="N105" i="1"/>
  <c r="N113" i="1"/>
  <c r="N121" i="1"/>
  <c r="N129" i="1"/>
  <c r="N137" i="1"/>
  <c r="N145" i="1"/>
  <c r="N153" i="1"/>
  <c r="N161" i="1"/>
  <c r="N169" i="1"/>
  <c r="N177" i="1"/>
  <c r="N185" i="1"/>
  <c r="N193" i="1"/>
  <c r="M38" i="1"/>
  <c r="M66" i="1"/>
  <c r="M82" i="1"/>
  <c r="M98" i="1"/>
  <c r="M114" i="1"/>
  <c r="M130" i="1"/>
  <c r="M146" i="1"/>
  <c r="M162" i="1"/>
  <c r="M178" i="1"/>
  <c r="M194" i="1"/>
  <c r="M204" i="1"/>
  <c r="M212" i="1"/>
  <c r="M220" i="1"/>
  <c r="N30" i="1"/>
  <c r="N38" i="1"/>
  <c r="N46" i="1"/>
  <c r="N54" i="1"/>
  <c r="M29" i="1"/>
  <c r="M37" i="1"/>
  <c r="M45" i="1"/>
  <c r="M53" i="1"/>
  <c r="M61" i="1"/>
  <c r="M69" i="1"/>
  <c r="M77" i="1"/>
  <c r="M85" i="1"/>
  <c r="M93" i="1"/>
  <c r="M101" i="1"/>
  <c r="M109" i="1"/>
  <c r="M117" i="1"/>
  <c r="M125" i="1"/>
  <c r="M133" i="1"/>
  <c r="M141" i="1"/>
  <c r="M149" i="1"/>
  <c r="M157" i="1"/>
  <c r="M165" i="1"/>
  <c r="M173" i="1"/>
  <c r="M181" i="1"/>
  <c r="M189" i="1"/>
  <c r="M197" i="1"/>
  <c r="N35" i="1"/>
  <c r="N43" i="1"/>
  <c r="N51" i="1"/>
  <c r="N59" i="1"/>
  <c r="N67" i="1"/>
  <c r="N75" i="1"/>
  <c r="N83" i="1"/>
  <c r="N91" i="1"/>
  <c r="N99" i="1"/>
  <c r="N107" i="1"/>
  <c r="N115" i="1"/>
  <c r="N123" i="1"/>
  <c r="N131" i="1"/>
  <c r="N139" i="1"/>
  <c r="N147" i="1"/>
  <c r="N155" i="1"/>
  <c r="N163" i="1"/>
  <c r="N171" i="1"/>
  <c r="N179" i="1"/>
  <c r="N187" i="1"/>
  <c r="N195" i="1"/>
  <c r="M46" i="1"/>
  <c r="M70" i="1"/>
  <c r="M86" i="1"/>
  <c r="M102" i="1"/>
  <c r="M118" i="1"/>
  <c r="M134" i="1"/>
  <c r="M150" i="1"/>
  <c r="M166" i="1"/>
  <c r="M182" i="1"/>
  <c r="M198" i="1"/>
  <c r="M206" i="1"/>
  <c r="M214" i="1"/>
  <c r="M222" i="1"/>
  <c r="M230" i="1"/>
  <c r="M238" i="1"/>
  <c r="M246" i="1"/>
  <c r="M254" i="1"/>
  <c r="M262" i="1"/>
  <c r="M270" i="1"/>
  <c r="M278" i="1"/>
  <c r="M286" i="1"/>
  <c r="M40" i="1"/>
  <c r="N66" i="1"/>
  <c r="N82" i="1"/>
  <c r="N98" i="1"/>
  <c r="N114" i="1"/>
  <c r="N130" i="1"/>
  <c r="N146" i="1"/>
  <c r="N162" i="1"/>
  <c r="N178" i="1"/>
  <c r="N194" i="1"/>
  <c r="N204" i="1"/>
  <c r="N212" i="1"/>
  <c r="N220" i="1"/>
  <c r="N228" i="1"/>
  <c r="N236" i="1"/>
  <c r="N244" i="1"/>
  <c r="M42" i="1"/>
  <c r="N32" i="1"/>
  <c r="N40" i="1"/>
  <c r="N48" i="1"/>
  <c r="N56" i="1"/>
  <c r="M31" i="1"/>
  <c r="M39" i="1"/>
  <c r="M47" i="1"/>
  <c r="M55" i="1"/>
  <c r="M63" i="1"/>
  <c r="M71" i="1"/>
  <c r="M79" i="1"/>
  <c r="M87" i="1"/>
  <c r="M95" i="1"/>
  <c r="M103" i="1"/>
  <c r="M111" i="1"/>
  <c r="M119" i="1"/>
  <c r="M127" i="1"/>
  <c r="M135" i="1"/>
  <c r="M143" i="1"/>
  <c r="M151" i="1"/>
  <c r="M159" i="1"/>
  <c r="M167" i="1"/>
  <c r="M175" i="1"/>
  <c r="M183" i="1"/>
  <c r="M191" i="1"/>
  <c r="N29" i="1"/>
  <c r="N37" i="1"/>
  <c r="N45" i="1"/>
  <c r="N53" i="1"/>
  <c r="N61" i="1"/>
  <c r="N69" i="1"/>
  <c r="N77" i="1"/>
  <c r="N85" i="1"/>
  <c r="N93" i="1"/>
  <c r="N101" i="1"/>
  <c r="N109" i="1"/>
  <c r="N117" i="1"/>
  <c r="N125" i="1"/>
  <c r="N133" i="1"/>
  <c r="N141" i="1"/>
  <c r="N149" i="1"/>
  <c r="N157" i="1"/>
  <c r="N165" i="1"/>
  <c r="N173" i="1"/>
  <c r="N181" i="1"/>
  <c r="N189" i="1"/>
  <c r="N197" i="1"/>
  <c r="M54" i="1"/>
  <c r="M74" i="1"/>
  <c r="M90" i="1"/>
  <c r="M106" i="1"/>
  <c r="M122" i="1"/>
  <c r="M138" i="1"/>
  <c r="M154" i="1"/>
  <c r="M170" i="1"/>
  <c r="M186" i="1"/>
  <c r="M200" i="1"/>
  <c r="M208" i="1"/>
  <c r="M216" i="1"/>
  <c r="M224" i="1"/>
  <c r="M232" i="1"/>
  <c r="M240" i="1"/>
  <c r="M248" i="1"/>
  <c r="M256" i="1"/>
  <c r="M264" i="1"/>
  <c r="M272" i="1"/>
  <c r="M280" i="1"/>
  <c r="M288" i="1"/>
  <c r="M48" i="1"/>
  <c r="N70" i="1"/>
  <c r="N86" i="1"/>
  <c r="N102" i="1"/>
  <c r="N118" i="1"/>
  <c r="N134" i="1"/>
  <c r="N150" i="1"/>
  <c r="N166" i="1"/>
  <c r="N182" i="1"/>
  <c r="N198" i="1"/>
  <c r="N206" i="1"/>
  <c r="N214" i="1"/>
  <c r="N222" i="1"/>
  <c r="N230" i="1"/>
  <c r="N238" i="1"/>
  <c r="N246" i="1"/>
  <c r="M50" i="1"/>
  <c r="N34" i="1"/>
  <c r="M33" i="1"/>
  <c r="M65" i="1"/>
  <c r="M97" i="1"/>
  <c r="M129" i="1"/>
  <c r="M161" i="1"/>
  <c r="M193" i="1"/>
  <c r="N55" i="1"/>
  <c r="N87" i="1"/>
  <c r="N119" i="1"/>
  <c r="N151" i="1"/>
  <c r="N183" i="1"/>
  <c r="M78" i="1"/>
  <c r="M142" i="1"/>
  <c r="M202" i="1"/>
  <c r="M228" i="1"/>
  <c r="M244" i="1"/>
  <c r="M260" i="1"/>
  <c r="M276" i="1"/>
  <c r="M32" i="1"/>
  <c r="N78" i="1"/>
  <c r="N110" i="1"/>
  <c r="N142" i="1"/>
  <c r="N174" i="1"/>
  <c r="N202" i="1"/>
  <c r="N218" i="1"/>
  <c r="N234" i="1"/>
  <c r="M34" i="1"/>
  <c r="M72" i="1"/>
  <c r="M88" i="1"/>
  <c r="M104" i="1"/>
  <c r="M120" i="1"/>
  <c r="M136" i="1"/>
  <c r="M152" i="1"/>
  <c r="M168" i="1"/>
  <c r="M184" i="1"/>
  <c r="M199" i="1"/>
  <c r="M207" i="1"/>
  <c r="M215" i="1"/>
  <c r="M223" i="1"/>
  <c r="M231" i="1"/>
  <c r="M239" i="1"/>
  <c r="M247" i="1"/>
  <c r="M255" i="1"/>
  <c r="M36" i="1"/>
  <c r="N112" i="1"/>
  <c r="N176" i="1"/>
  <c r="N219" i="1"/>
  <c r="N250" i="1"/>
  <c r="M265" i="1"/>
  <c r="N275" i="1"/>
  <c r="N286" i="1"/>
  <c r="N295" i="1"/>
  <c r="N303" i="1"/>
  <c r="N311" i="1"/>
  <c r="N319" i="1"/>
  <c r="N327" i="1"/>
  <c r="N335" i="1"/>
  <c r="N343" i="1"/>
  <c r="N351" i="1"/>
  <c r="N359" i="1"/>
  <c r="N367" i="1"/>
  <c r="N375" i="1"/>
  <c r="N383" i="1"/>
  <c r="N391" i="1"/>
  <c r="N399" i="1"/>
  <c r="N407" i="1"/>
  <c r="N415" i="1"/>
  <c r="N423" i="1"/>
  <c r="N431" i="1"/>
  <c r="N439" i="1"/>
  <c r="N447" i="1"/>
  <c r="N455" i="1"/>
  <c r="N463" i="1"/>
  <c r="N471" i="1"/>
  <c r="N100" i="1"/>
  <c r="N164" i="1"/>
  <c r="N213" i="1"/>
  <c r="N245" i="1"/>
  <c r="M263" i="1"/>
  <c r="N273" i="1"/>
  <c r="N284" i="1"/>
  <c r="M294" i="1"/>
  <c r="M302" i="1"/>
  <c r="M310" i="1"/>
  <c r="N42" i="1"/>
  <c r="M41" i="1"/>
  <c r="M73" i="1"/>
  <c r="M105" i="1"/>
  <c r="M137" i="1"/>
  <c r="M169" i="1"/>
  <c r="N31" i="1"/>
  <c r="N63" i="1"/>
  <c r="N95" i="1"/>
  <c r="N127" i="1"/>
  <c r="N159" i="1"/>
  <c r="N191" i="1"/>
  <c r="M94" i="1"/>
  <c r="M158" i="1"/>
  <c r="M210" i="1"/>
  <c r="M234" i="1"/>
  <c r="M250" i="1"/>
  <c r="M266" i="1"/>
  <c r="M282" i="1"/>
  <c r="M56" i="1"/>
  <c r="N90" i="1"/>
  <c r="N122" i="1"/>
  <c r="N154" i="1"/>
  <c r="N186" i="1"/>
  <c r="N208" i="1"/>
  <c r="N224" i="1"/>
  <c r="N240" i="1"/>
  <c r="M58" i="1"/>
  <c r="M76" i="1"/>
  <c r="M92" i="1"/>
  <c r="M108" i="1"/>
  <c r="M124" i="1"/>
  <c r="M140" i="1"/>
  <c r="M156" i="1"/>
  <c r="M172" i="1"/>
  <c r="M188" i="1"/>
  <c r="M201" i="1"/>
  <c r="M209" i="1"/>
  <c r="M217" i="1"/>
  <c r="M225" i="1"/>
  <c r="M233" i="1"/>
  <c r="M241" i="1"/>
  <c r="M249" i="1"/>
  <c r="M257" i="1"/>
  <c r="N64" i="1"/>
  <c r="N128" i="1"/>
  <c r="N192" i="1"/>
  <c r="N227" i="1"/>
  <c r="N254" i="1"/>
  <c r="N267" i="1"/>
  <c r="N278" i="1"/>
  <c r="M289" i="1"/>
  <c r="N297" i="1"/>
  <c r="N305" i="1"/>
  <c r="N313" i="1"/>
  <c r="N321" i="1"/>
  <c r="N329" i="1"/>
  <c r="N337" i="1"/>
  <c r="N345" i="1"/>
  <c r="N353" i="1"/>
  <c r="N361" i="1"/>
  <c r="N369" i="1"/>
  <c r="N377" i="1"/>
  <c r="N385" i="1"/>
  <c r="N393" i="1"/>
  <c r="N401" i="1"/>
  <c r="N409" i="1"/>
  <c r="N417" i="1"/>
  <c r="N425" i="1"/>
  <c r="N433" i="1"/>
  <c r="N441" i="1"/>
  <c r="N449" i="1"/>
  <c r="N457" i="1"/>
  <c r="N465" i="1"/>
  <c r="M44" i="1"/>
  <c r="N116" i="1"/>
  <c r="N180" i="1"/>
  <c r="N221" i="1"/>
  <c r="N251" i="1"/>
  <c r="N265" i="1"/>
  <c r="N276" i="1"/>
  <c r="M287" i="1"/>
  <c r="M296" i="1"/>
  <c r="M304" i="1"/>
  <c r="M312" i="1"/>
  <c r="N50" i="1"/>
  <c r="M49" i="1"/>
  <c r="M81" i="1"/>
  <c r="M113" i="1"/>
  <c r="M145" i="1"/>
  <c r="M177" i="1"/>
  <c r="N39" i="1"/>
  <c r="N71" i="1"/>
  <c r="N103" i="1"/>
  <c r="N135" i="1"/>
  <c r="N167" i="1"/>
  <c r="M30" i="1"/>
  <c r="M110" i="1"/>
  <c r="M174" i="1"/>
  <c r="M218" i="1"/>
  <c r="M236" i="1"/>
  <c r="M252" i="1"/>
  <c r="M268" i="1"/>
  <c r="M284" i="1"/>
  <c r="N62" i="1"/>
  <c r="N94" i="1"/>
  <c r="N126" i="1"/>
  <c r="N158" i="1"/>
  <c r="N190" i="1"/>
  <c r="N210" i="1"/>
  <c r="N226" i="1"/>
  <c r="N242" i="1"/>
  <c r="M64" i="1"/>
  <c r="M80" i="1"/>
  <c r="M96" i="1"/>
  <c r="M112" i="1"/>
  <c r="M128" i="1"/>
  <c r="M144" i="1"/>
  <c r="M160" i="1"/>
  <c r="M176" i="1"/>
  <c r="M192" i="1"/>
  <c r="M203" i="1"/>
  <c r="M211" i="1"/>
  <c r="M219" i="1"/>
  <c r="M227" i="1"/>
  <c r="M235" i="1"/>
  <c r="M243" i="1"/>
  <c r="M251" i="1"/>
  <c r="M259" i="1"/>
  <c r="N80" i="1"/>
  <c r="N144" i="1"/>
  <c r="N203" i="1"/>
  <c r="N235" i="1"/>
  <c r="N258" i="1"/>
  <c r="N270" i="1"/>
  <c r="M281" i="1"/>
  <c r="N291" i="1"/>
  <c r="N299" i="1"/>
  <c r="N307" i="1"/>
  <c r="N315" i="1"/>
  <c r="N323" i="1"/>
  <c r="N331" i="1"/>
  <c r="N339" i="1"/>
  <c r="N347" i="1"/>
  <c r="N355" i="1"/>
  <c r="N363" i="1"/>
  <c r="N371" i="1"/>
  <c r="N379" i="1"/>
  <c r="N387" i="1"/>
  <c r="N395" i="1"/>
  <c r="N403" i="1"/>
  <c r="N411" i="1"/>
  <c r="N419" i="1"/>
  <c r="N427" i="1"/>
  <c r="N435" i="1"/>
  <c r="N443" i="1"/>
  <c r="N451" i="1"/>
  <c r="N459" i="1"/>
  <c r="N467" i="1"/>
  <c r="N68" i="1"/>
  <c r="N132" i="1"/>
  <c r="N196" i="1"/>
  <c r="N229" i="1"/>
  <c r="N255" i="1"/>
  <c r="N268" i="1"/>
  <c r="M279" i="1"/>
  <c r="N289" i="1"/>
  <c r="M298" i="1"/>
  <c r="M306" i="1"/>
  <c r="M314" i="1"/>
  <c r="N58" i="1"/>
  <c r="M153" i="1"/>
  <c r="N111" i="1"/>
  <c r="M126" i="1"/>
  <c r="M258" i="1"/>
  <c r="N106" i="1"/>
  <c r="N216" i="1"/>
  <c r="M84" i="1"/>
  <c r="M148" i="1"/>
  <c r="M205" i="1"/>
  <c r="M237" i="1"/>
  <c r="N96" i="1"/>
  <c r="N262" i="1"/>
  <c r="N301" i="1"/>
  <c r="N333" i="1"/>
  <c r="N365" i="1"/>
  <c r="N397" i="1"/>
  <c r="N429" i="1"/>
  <c r="N461" i="1"/>
  <c r="N205" i="1"/>
  <c r="N281" i="1"/>
  <c r="M316" i="1"/>
  <c r="M324" i="1"/>
  <c r="M332" i="1"/>
  <c r="M340" i="1"/>
  <c r="M348" i="1"/>
  <c r="M356" i="1"/>
  <c r="M364" i="1"/>
  <c r="M372" i="1"/>
  <c r="M380" i="1"/>
  <c r="M388" i="1"/>
  <c r="M396" i="1"/>
  <c r="N72" i="1"/>
  <c r="N136" i="1"/>
  <c r="N199" i="1"/>
  <c r="N231" i="1"/>
  <c r="N256" i="1"/>
  <c r="M269" i="1"/>
  <c r="N279" i="1"/>
  <c r="N290" i="1"/>
  <c r="N298" i="1"/>
  <c r="N306" i="1"/>
  <c r="N314" i="1"/>
  <c r="N322" i="1"/>
  <c r="N330" i="1"/>
  <c r="N338" i="1"/>
  <c r="N346" i="1"/>
  <c r="N354" i="1"/>
  <c r="N362" i="1"/>
  <c r="N370" i="1"/>
  <c r="N378" i="1"/>
  <c r="N386" i="1"/>
  <c r="N394" i="1"/>
  <c r="N402" i="1"/>
  <c r="N410" i="1"/>
  <c r="N418" i="1"/>
  <c r="N426" i="1"/>
  <c r="N434" i="1"/>
  <c r="N442" i="1"/>
  <c r="N450" i="1"/>
  <c r="N458" i="1"/>
  <c r="N124" i="1"/>
  <c r="M267" i="1"/>
  <c r="M305" i="1"/>
  <c r="M337" i="1"/>
  <c r="M369" i="1"/>
  <c r="M401" i="1"/>
  <c r="M417" i="1"/>
  <c r="M433" i="1"/>
  <c r="M449" i="1"/>
  <c r="N464" i="1"/>
  <c r="N474" i="1"/>
  <c r="N482" i="1"/>
  <c r="N490" i="1"/>
  <c r="N498" i="1"/>
  <c r="N506" i="1"/>
  <c r="N514" i="1"/>
  <c r="N522" i="1"/>
  <c r="N530" i="1"/>
  <c r="N538" i="1"/>
  <c r="N546" i="1"/>
  <c r="N554" i="1"/>
  <c r="N562" i="1"/>
  <c r="N570" i="1"/>
  <c r="N578" i="1"/>
  <c r="N586" i="1"/>
  <c r="N594" i="1"/>
  <c r="N602" i="1"/>
  <c r="N610" i="1"/>
  <c r="N618" i="1"/>
  <c r="N626" i="1"/>
  <c r="N634" i="1"/>
  <c r="N642" i="1"/>
  <c r="N650" i="1"/>
  <c r="N658" i="1"/>
  <c r="N666" i="1"/>
  <c r="N674" i="1"/>
  <c r="N682" i="1"/>
  <c r="N690" i="1"/>
  <c r="N698" i="1"/>
  <c r="N706" i="1"/>
  <c r="N714" i="1"/>
  <c r="N722" i="1"/>
  <c r="N730" i="1"/>
  <c r="N233" i="1"/>
  <c r="M291" i="1"/>
  <c r="M323" i="1"/>
  <c r="M355" i="1"/>
  <c r="M387" i="1"/>
  <c r="M410" i="1"/>
  <c r="M426" i="1"/>
  <c r="M442" i="1"/>
  <c r="M458" i="1"/>
  <c r="N470" i="1"/>
  <c r="M479" i="1"/>
  <c r="M487" i="1"/>
  <c r="M495" i="1"/>
  <c r="M503" i="1"/>
  <c r="M511" i="1"/>
  <c r="M519" i="1"/>
  <c r="M527" i="1"/>
  <c r="M535" i="1"/>
  <c r="M543" i="1"/>
  <c r="M551" i="1"/>
  <c r="M559" i="1"/>
  <c r="M567" i="1"/>
  <c r="M575" i="1"/>
  <c r="M583" i="1"/>
  <c r="M591" i="1"/>
  <c r="M599" i="1"/>
  <c r="M607" i="1"/>
  <c r="M615" i="1"/>
  <c r="M623" i="1"/>
  <c r="M631" i="1"/>
  <c r="M639" i="1"/>
  <c r="M647" i="1"/>
  <c r="M655" i="1"/>
  <c r="M663" i="1"/>
  <c r="N241" i="1"/>
  <c r="M293" i="1"/>
  <c r="M325" i="1"/>
  <c r="M357" i="1"/>
  <c r="M389" i="1"/>
  <c r="M411" i="1"/>
  <c r="M427" i="1"/>
  <c r="M443" i="1"/>
  <c r="M459" i="1"/>
  <c r="M471" i="1"/>
  <c r="N479" i="1"/>
  <c r="N487" i="1"/>
  <c r="N495" i="1"/>
  <c r="N503" i="1"/>
  <c r="N511" i="1"/>
  <c r="N519" i="1"/>
  <c r="N527" i="1"/>
  <c r="M57" i="1"/>
  <c r="M185" i="1"/>
  <c r="N143" i="1"/>
  <c r="M190" i="1"/>
  <c r="M274" i="1"/>
  <c r="N138" i="1"/>
  <c r="N232" i="1"/>
  <c r="M100" i="1"/>
  <c r="M164" i="1"/>
  <c r="M213" i="1"/>
  <c r="M245" i="1"/>
  <c r="N160" i="1"/>
  <c r="M273" i="1"/>
  <c r="N309" i="1"/>
  <c r="N341" i="1"/>
  <c r="N373" i="1"/>
  <c r="N405" i="1"/>
  <c r="N437" i="1"/>
  <c r="N469" i="1"/>
  <c r="N237" i="1"/>
  <c r="M292" i="1"/>
  <c r="M318" i="1"/>
  <c r="M326" i="1"/>
  <c r="M334" i="1"/>
  <c r="M342" i="1"/>
  <c r="M350" i="1"/>
  <c r="M358" i="1"/>
  <c r="M366" i="1"/>
  <c r="M374" i="1"/>
  <c r="M382" i="1"/>
  <c r="M390" i="1"/>
  <c r="M398" i="1"/>
  <c r="N88" i="1"/>
  <c r="N152" i="1"/>
  <c r="N207" i="1"/>
  <c r="N239" i="1"/>
  <c r="N260" i="1"/>
  <c r="N271" i="1"/>
  <c r="N282" i="1"/>
  <c r="N292" i="1"/>
  <c r="N300" i="1"/>
  <c r="N308" i="1"/>
  <c r="N316" i="1"/>
  <c r="N324" i="1"/>
  <c r="N332" i="1"/>
  <c r="N340" i="1"/>
  <c r="N348" i="1"/>
  <c r="N356" i="1"/>
  <c r="N364" i="1"/>
  <c r="N372" i="1"/>
  <c r="N380" i="1"/>
  <c r="N388" i="1"/>
  <c r="N396" i="1"/>
  <c r="N404" i="1"/>
  <c r="N412" i="1"/>
  <c r="N420" i="1"/>
  <c r="N428" i="1"/>
  <c r="N436" i="1"/>
  <c r="N444" i="1"/>
  <c r="N452" i="1"/>
  <c r="N460" i="1"/>
  <c r="N188" i="1"/>
  <c r="N277" i="1"/>
  <c r="M313" i="1"/>
  <c r="M345" i="1"/>
  <c r="M377" i="1"/>
  <c r="M405" i="1"/>
  <c r="M421" i="1"/>
  <c r="M437" i="1"/>
  <c r="M453" i="1"/>
  <c r="M467" i="1"/>
  <c r="N476" i="1"/>
  <c r="N484" i="1"/>
  <c r="N492" i="1"/>
  <c r="N500" i="1"/>
  <c r="N508" i="1"/>
  <c r="N516" i="1"/>
  <c r="N524" i="1"/>
  <c r="N532" i="1"/>
  <c r="N540" i="1"/>
  <c r="N548" i="1"/>
  <c r="N556" i="1"/>
  <c r="N564" i="1"/>
  <c r="N572" i="1"/>
  <c r="N580" i="1"/>
  <c r="N588" i="1"/>
  <c r="N596" i="1"/>
  <c r="N604" i="1"/>
  <c r="N612" i="1"/>
  <c r="N620" i="1"/>
  <c r="N628" i="1"/>
  <c r="N636" i="1"/>
  <c r="N644" i="1"/>
  <c r="N652" i="1"/>
  <c r="N660" i="1"/>
  <c r="N668" i="1"/>
  <c r="N676" i="1"/>
  <c r="N684" i="1"/>
  <c r="N692" i="1"/>
  <c r="N700" i="1"/>
  <c r="N708" i="1"/>
  <c r="N716" i="1"/>
  <c r="N724" i="1"/>
  <c r="N76" i="1"/>
  <c r="N257" i="1"/>
  <c r="M299" i="1"/>
  <c r="M331" i="1"/>
  <c r="M363" i="1"/>
  <c r="M395" i="1"/>
  <c r="M414" i="1"/>
  <c r="M430" i="1"/>
  <c r="M446" i="1"/>
  <c r="M462" i="1"/>
  <c r="M473" i="1"/>
  <c r="M481" i="1"/>
  <c r="M489" i="1"/>
  <c r="M497" i="1"/>
  <c r="M505" i="1"/>
  <c r="M513" i="1"/>
  <c r="M521" i="1"/>
  <c r="M529" i="1"/>
  <c r="M537" i="1"/>
  <c r="M545" i="1"/>
  <c r="M553" i="1"/>
  <c r="M561" i="1"/>
  <c r="M569" i="1"/>
  <c r="M577" i="1"/>
  <c r="M585" i="1"/>
  <c r="M593" i="1"/>
  <c r="M601" i="1"/>
  <c r="M609" i="1"/>
  <c r="M617" i="1"/>
  <c r="M625" i="1"/>
  <c r="M633" i="1"/>
  <c r="M641" i="1"/>
  <c r="M649" i="1"/>
  <c r="M657" i="1"/>
  <c r="N92" i="1"/>
  <c r="N261" i="1"/>
  <c r="M301" i="1"/>
  <c r="M333" i="1"/>
  <c r="M365" i="1"/>
  <c r="M397" i="1"/>
  <c r="M415" i="1"/>
  <c r="M431" i="1"/>
  <c r="M447" i="1"/>
  <c r="M463" i="1"/>
  <c r="N473" i="1"/>
  <c r="N481" i="1"/>
  <c r="N489" i="1"/>
  <c r="N497" i="1"/>
  <c r="N505" i="1"/>
  <c r="N513" i="1"/>
  <c r="N521" i="1"/>
  <c r="N529" i="1"/>
  <c r="N537" i="1"/>
  <c r="N545" i="1"/>
  <c r="N553" i="1"/>
  <c r="N561" i="1"/>
  <c r="N569" i="1"/>
  <c r="N577" i="1"/>
  <c r="N585" i="1"/>
  <c r="N593" i="1"/>
  <c r="N601" i="1"/>
  <c r="N609" i="1"/>
  <c r="N617" i="1"/>
  <c r="N625" i="1"/>
  <c r="N633" i="1"/>
  <c r="N641" i="1"/>
  <c r="N649" i="1"/>
  <c r="M89" i="1"/>
  <c r="N47" i="1"/>
  <c r="N175" i="1"/>
  <c r="M226" i="1"/>
  <c r="M290" i="1"/>
  <c r="N170" i="1"/>
  <c r="N248" i="1"/>
  <c r="M116" i="1"/>
  <c r="M180" i="1"/>
  <c r="M221" i="1"/>
  <c r="M253" i="1"/>
  <c r="N211" i="1"/>
  <c r="N283" i="1"/>
  <c r="N317" i="1"/>
  <c r="N349" i="1"/>
  <c r="N381" i="1"/>
  <c r="N413" i="1"/>
  <c r="N445" i="1"/>
  <c r="N84" i="1"/>
  <c r="N259" i="1"/>
  <c r="M300" i="1"/>
  <c r="M320" i="1"/>
  <c r="M328" i="1"/>
  <c r="M336" i="1"/>
  <c r="M344" i="1"/>
  <c r="M352" i="1"/>
  <c r="M360" i="1"/>
  <c r="M368" i="1"/>
  <c r="M376" i="1"/>
  <c r="M384" i="1"/>
  <c r="M392" i="1"/>
  <c r="M400" i="1"/>
  <c r="N104" i="1"/>
  <c r="N168" i="1"/>
  <c r="N215" i="1"/>
  <c r="N247" i="1"/>
  <c r="N263" i="1"/>
  <c r="N274" i="1"/>
  <c r="M285" i="1"/>
  <c r="N294" i="1"/>
  <c r="N302" i="1"/>
  <c r="N310" i="1"/>
  <c r="N318" i="1"/>
  <c r="N326" i="1"/>
  <c r="N334" i="1"/>
  <c r="N342" i="1"/>
  <c r="N350" i="1"/>
  <c r="N358" i="1"/>
  <c r="N366" i="1"/>
  <c r="N374" i="1"/>
  <c r="N382" i="1"/>
  <c r="N390" i="1"/>
  <c r="N398" i="1"/>
  <c r="N406" i="1"/>
  <c r="N414" i="1"/>
  <c r="N422" i="1"/>
  <c r="N430" i="1"/>
  <c r="N438" i="1"/>
  <c r="N446" i="1"/>
  <c r="N454" i="1"/>
  <c r="N462" i="1"/>
  <c r="N225" i="1"/>
  <c r="N288" i="1"/>
  <c r="M321" i="1"/>
  <c r="M353" i="1"/>
  <c r="M385" i="1"/>
  <c r="M409" i="1"/>
  <c r="M425" i="1"/>
  <c r="M441" i="1"/>
  <c r="M457" i="1"/>
  <c r="M470" i="1"/>
  <c r="N478" i="1"/>
  <c r="N486" i="1"/>
  <c r="N494" i="1"/>
  <c r="N502" i="1"/>
  <c r="N510" i="1"/>
  <c r="N518" i="1"/>
  <c r="N526" i="1"/>
  <c r="N534" i="1"/>
  <c r="N542" i="1"/>
  <c r="N550" i="1"/>
  <c r="N558" i="1"/>
  <c r="N566" i="1"/>
  <c r="N574" i="1"/>
  <c r="N582" i="1"/>
  <c r="N590" i="1"/>
  <c r="N598" i="1"/>
  <c r="N606" i="1"/>
  <c r="N614" i="1"/>
  <c r="N622" i="1"/>
  <c r="N630" i="1"/>
  <c r="N638" i="1"/>
  <c r="N646" i="1"/>
  <c r="N654" i="1"/>
  <c r="N662" i="1"/>
  <c r="N670" i="1"/>
  <c r="N678" i="1"/>
  <c r="N686" i="1"/>
  <c r="N694" i="1"/>
  <c r="N702" i="1"/>
  <c r="N710" i="1"/>
  <c r="N718" i="1"/>
  <c r="N726" i="1"/>
  <c r="N140" i="1"/>
  <c r="N269" i="1"/>
  <c r="M307" i="1"/>
  <c r="M339" i="1"/>
  <c r="M371" i="1"/>
  <c r="M402" i="1"/>
  <c r="M418" i="1"/>
  <c r="M434" i="1"/>
  <c r="M450" i="1"/>
  <c r="M465" i="1"/>
  <c r="M475" i="1"/>
  <c r="M483" i="1"/>
  <c r="M491" i="1"/>
  <c r="M499" i="1"/>
  <c r="M507" i="1"/>
  <c r="M515" i="1"/>
  <c r="M523" i="1"/>
  <c r="M531" i="1"/>
  <c r="M539" i="1"/>
  <c r="M547" i="1"/>
  <c r="M555" i="1"/>
  <c r="M563" i="1"/>
  <c r="M571" i="1"/>
  <c r="M579" i="1"/>
  <c r="M587" i="1"/>
  <c r="M595" i="1"/>
  <c r="M603" i="1"/>
  <c r="M611" i="1"/>
  <c r="M619" i="1"/>
  <c r="M627" i="1"/>
  <c r="M635" i="1"/>
  <c r="M643" i="1"/>
  <c r="M651" i="1"/>
  <c r="M659" i="1"/>
  <c r="N156" i="1"/>
  <c r="N272" i="1"/>
  <c r="M309" i="1"/>
  <c r="M341" i="1"/>
  <c r="M373" i="1"/>
  <c r="M403" i="1"/>
  <c r="M419" i="1"/>
  <c r="M435" i="1"/>
  <c r="M451" i="1"/>
  <c r="M466" i="1"/>
  <c r="N475" i="1"/>
  <c r="N483" i="1"/>
  <c r="N491" i="1"/>
  <c r="N499" i="1"/>
  <c r="N507" i="1"/>
  <c r="N515" i="1"/>
  <c r="N523" i="1"/>
  <c r="N531" i="1"/>
  <c r="N539" i="1"/>
  <c r="N547" i="1"/>
  <c r="N555" i="1"/>
  <c r="N563" i="1"/>
  <c r="N571" i="1"/>
  <c r="N579" i="1"/>
  <c r="N587" i="1"/>
  <c r="N595" i="1"/>
  <c r="N603" i="1"/>
  <c r="N611" i="1"/>
  <c r="N619" i="1"/>
  <c r="N627" i="1"/>
  <c r="N635" i="1"/>
  <c r="N643" i="1"/>
  <c r="N651" i="1"/>
  <c r="M121" i="1"/>
  <c r="N74" i="1"/>
  <c r="M196" i="1"/>
  <c r="N293" i="1"/>
  <c r="N421" i="1"/>
  <c r="M308" i="1"/>
  <c r="M346" i="1"/>
  <c r="M378" i="1"/>
  <c r="N120" i="1"/>
  <c r="N266" i="1"/>
  <c r="N304" i="1"/>
  <c r="N336" i="1"/>
  <c r="N368" i="1"/>
  <c r="N400" i="1"/>
  <c r="N432" i="1"/>
  <c r="M60" i="1"/>
  <c r="M361" i="1"/>
  <c r="M445" i="1"/>
  <c r="N488" i="1"/>
  <c r="N520" i="1"/>
  <c r="N552" i="1"/>
  <c r="N584" i="1"/>
  <c r="N616" i="1"/>
  <c r="N648" i="1"/>
  <c r="N680" i="1"/>
  <c r="N712" i="1"/>
  <c r="N280" i="1"/>
  <c r="M406" i="1"/>
  <c r="M468" i="1"/>
  <c r="M501" i="1"/>
  <c r="M533" i="1"/>
  <c r="M565" i="1"/>
  <c r="M597" i="1"/>
  <c r="M629" i="1"/>
  <c r="M661" i="1"/>
  <c r="M349" i="1"/>
  <c r="M439" i="1"/>
  <c r="N485" i="1"/>
  <c r="N517" i="1"/>
  <c r="N541" i="1"/>
  <c r="N557" i="1"/>
  <c r="N573" i="1"/>
  <c r="N589" i="1"/>
  <c r="N605" i="1"/>
  <c r="N621" i="1"/>
  <c r="N637" i="1"/>
  <c r="N653" i="1"/>
  <c r="N661" i="1"/>
  <c r="N669" i="1"/>
  <c r="N677" i="1"/>
  <c r="N685" i="1"/>
  <c r="N693" i="1"/>
  <c r="N701" i="1"/>
  <c r="N709" i="1"/>
  <c r="N717" i="1"/>
  <c r="N725" i="1"/>
  <c r="N108" i="1"/>
  <c r="M367" i="1"/>
  <c r="M448" i="1"/>
  <c r="M490" i="1"/>
  <c r="M522" i="1"/>
  <c r="M554" i="1"/>
  <c r="M586" i="1"/>
  <c r="M618" i="1"/>
  <c r="M650" i="1"/>
  <c r="M673" i="1"/>
  <c r="M689" i="1"/>
  <c r="M705" i="1"/>
  <c r="M721" i="1"/>
  <c r="N734" i="1"/>
  <c r="N742" i="1"/>
  <c r="N750" i="1"/>
  <c r="N758" i="1"/>
  <c r="N766" i="1"/>
  <c r="N774" i="1"/>
  <c r="N782" i="1"/>
  <c r="N790" i="1"/>
  <c r="N798" i="1"/>
  <c r="N806" i="1"/>
  <c r="M743" i="1"/>
  <c r="M759" i="1"/>
  <c r="M773" i="1"/>
  <c r="M785" i="1"/>
  <c r="M797" i="1"/>
  <c r="M809" i="1"/>
  <c r="M708" i="1"/>
  <c r="M742" i="1"/>
  <c r="M764" i="1"/>
  <c r="M792" i="1"/>
  <c r="M275" i="1"/>
  <c r="M404" i="1"/>
  <c r="N466" i="1"/>
  <c r="M500" i="1"/>
  <c r="M532" i="1"/>
  <c r="M564" i="1"/>
  <c r="M596" i="1"/>
  <c r="M628" i="1"/>
  <c r="M660" i="1"/>
  <c r="M678" i="1"/>
  <c r="M694" i="1"/>
  <c r="M710" i="1"/>
  <c r="M726" i="1"/>
  <c r="M739" i="1"/>
  <c r="M751" i="1"/>
  <c r="M771" i="1"/>
  <c r="M793" i="1"/>
  <c r="M668" i="1"/>
  <c r="M756" i="1"/>
  <c r="M780" i="1"/>
  <c r="M802" i="1"/>
  <c r="M319" i="1"/>
  <c r="M424" i="1"/>
  <c r="M478" i="1"/>
  <c r="M510" i="1"/>
  <c r="M542" i="1"/>
  <c r="M574" i="1"/>
  <c r="M606" i="1"/>
  <c r="M638" i="1"/>
  <c r="M667" i="1"/>
  <c r="M683" i="1"/>
  <c r="M699" i="1"/>
  <c r="M715" i="1"/>
  <c r="M731" i="1"/>
  <c r="N739" i="1"/>
  <c r="N747" i="1"/>
  <c r="N755" i="1"/>
  <c r="N763" i="1"/>
  <c r="N771" i="1"/>
  <c r="N779" i="1"/>
  <c r="N787" i="1"/>
  <c r="N795" i="1"/>
  <c r="N803" i="1"/>
  <c r="N811" i="1"/>
  <c r="M359" i="1"/>
  <c r="M444" i="1"/>
  <c r="M488" i="1"/>
  <c r="M520" i="1"/>
  <c r="M552" i="1"/>
  <c r="M584" i="1"/>
  <c r="M616" i="1"/>
  <c r="M656" i="1"/>
  <c r="M680" i="1"/>
  <c r="M704" i="1"/>
  <c r="M734" i="1"/>
  <c r="M754" i="1"/>
  <c r="M776" i="1"/>
  <c r="M800" i="1"/>
  <c r="N243" i="1"/>
  <c r="M525" i="1"/>
  <c r="M317" i="1"/>
  <c r="N535" i="1"/>
  <c r="N567" i="1"/>
  <c r="N599" i="1"/>
  <c r="N631" i="1"/>
  <c r="N659" i="1"/>
  <c r="N675" i="1"/>
  <c r="N691" i="1"/>
  <c r="N707" i="1"/>
  <c r="N723" i="1"/>
  <c r="M335" i="1"/>
  <c r="M482" i="1"/>
  <c r="M546" i="1"/>
  <c r="M610" i="1"/>
  <c r="M669" i="1"/>
  <c r="M701" i="1"/>
  <c r="N732" i="1"/>
  <c r="N748" i="1"/>
  <c r="N764" i="1"/>
  <c r="N780" i="1"/>
  <c r="N796" i="1"/>
  <c r="N79" i="1"/>
  <c r="N200" i="1"/>
  <c r="M229" i="1"/>
  <c r="N325" i="1"/>
  <c r="N453" i="1"/>
  <c r="M322" i="1"/>
  <c r="M354" i="1"/>
  <c r="M386" i="1"/>
  <c r="N184" i="1"/>
  <c r="M277" i="1"/>
  <c r="N312" i="1"/>
  <c r="N344" i="1"/>
  <c r="N376" i="1"/>
  <c r="N408" i="1"/>
  <c r="N440" i="1"/>
  <c r="N253" i="1"/>
  <c r="M393" i="1"/>
  <c r="M461" i="1"/>
  <c r="N496" i="1"/>
  <c r="N528" i="1"/>
  <c r="N560" i="1"/>
  <c r="N592" i="1"/>
  <c r="N624" i="1"/>
  <c r="N656" i="1"/>
  <c r="N688" i="1"/>
  <c r="N720" i="1"/>
  <c r="M315" i="1"/>
  <c r="M422" i="1"/>
  <c r="M477" i="1"/>
  <c r="M509" i="1"/>
  <c r="M541" i="1"/>
  <c r="M573" i="1"/>
  <c r="M605" i="1"/>
  <c r="M637" i="1"/>
  <c r="N209" i="1"/>
  <c r="M381" i="1"/>
  <c r="M455" i="1"/>
  <c r="N493" i="1"/>
  <c r="N525" i="1"/>
  <c r="N543" i="1"/>
  <c r="N559" i="1"/>
  <c r="N575" i="1"/>
  <c r="N591" i="1"/>
  <c r="N607" i="1"/>
  <c r="N623" i="1"/>
  <c r="N639" i="1"/>
  <c r="N655" i="1"/>
  <c r="N663" i="1"/>
  <c r="N671" i="1"/>
  <c r="N679" i="1"/>
  <c r="N687" i="1"/>
  <c r="N695" i="1"/>
  <c r="N703" i="1"/>
  <c r="N711" i="1"/>
  <c r="N719" i="1"/>
  <c r="N727" i="1"/>
  <c r="N264" i="1"/>
  <c r="M399" i="1"/>
  <c r="M464" i="1"/>
  <c r="M498" i="1"/>
  <c r="M530" i="1"/>
  <c r="M562" i="1"/>
  <c r="M594" i="1"/>
  <c r="M626" i="1"/>
  <c r="M658" i="1"/>
  <c r="M677" i="1"/>
  <c r="M693" i="1"/>
  <c r="M709" i="1"/>
  <c r="M725" i="1"/>
  <c r="N736" i="1"/>
  <c r="N744" i="1"/>
  <c r="N752" i="1"/>
  <c r="N760" i="1"/>
  <c r="N768" i="1"/>
  <c r="N776" i="1"/>
  <c r="N784" i="1"/>
  <c r="N792" i="1"/>
  <c r="N800" i="1"/>
  <c r="N808" i="1"/>
  <c r="M749" i="1"/>
  <c r="M761" i="1"/>
  <c r="M775" i="1"/>
  <c r="M789" i="1"/>
  <c r="M801" i="1"/>
  <c r="M648" i="1"/>
  <c r="M716" i="1"/>
  <c r="M746" i="1"/>
  <c r="M770" i="1"/>
  <c r="M798" i="1"/>
  <c r="M311" i="1"/>
  <c r="M420" i="1"/>
  <c r="M476" i="1"/>
  <c r="M508" i="1"/>
  <c r="M540" i="1"/>
  <c r="M572" i="1"/>
  <c r="M604" i="1"/>
  <c r="M636" i="1"/>
  <c r="M666" i="1"/>
  <c r="M682" i="1"/>
  <c r="M698" i="1"/>
  <c r="M714" i="1"/>
  <c r="M730" i="1"/>
  <c r="M741" i="1"/>
  <c r="M757" i="1"/>
  <c r="M777" i="1"/>
  <c r="M799" i="1"/>
  <c r="M724" i="1"/>
  <c r="M762" i="1"/>
  <c r="M784" i="1"/>
  <c r="M808" i="1"/>
  <c r="M351" i="1"/>
  <c r="M440" i="1"/>
  <c r="M486" i="1"/>
  <c r="M518" i="1"/>
  <c r="M550" i="1"/>
  <c r="M582" i="1"/>
  <c r="M614" i="1"/>
  <c r="M646" i="1"/>
  <c r="M671" i="1"/>
  <c r="M687" i="1"/>
  <c r="M703" i="1"/>
  <c r="M719" i="1"/>
  <c r="N733" i="1"/>
  <c r="N741" i="1"/>
  <c r="N749" i="1"/>
  <c r="N757" i="1"/>
  <c r="N765" i="1"/>
  <c r="N773" i="1"/>
  <c r="N781" i="1"/>
  <c r="N789" i="1"/>
  <c r="N797" i="1"/>
  <c r="N805" i="1"/>
  <c r="N249" i="1"/>
  <c r="M391" i="1"/>
  <c r="M460" i="1"/>
  <c r="M496" i="1"/>
  <c r="M528" i="1"/>
  <c r="M560" i="1"/>
  <c r="M592" i="1"/>
  <c r="M624" i="1"/>
  <c r="M664" i="1"/>
  <c r="M688" i="1"/>
  <c r="M712" i="1"/>
  <c r="M738" i="1"/>
  <c r="M760" i="1"/>
  <c r="M782" i="1"/>
  <c r="M804" i="1"/>
  <c r="M242" i="1"/>
  <c r="N389" i="1"/>
  <c r="M271" i="1"/>
  <c r="M338" i="1"/>
  <c r="M370" i="1"/>
  <c r="M52" i="1"/>
  <c r="N252" i="1"/>
  <c r="N296" i="1"/>
  <c r="N328" i="1"/>
  <c r="N360" i="1"/>
  <c r="N392" i="1"/>
  <c r="N424" i="1"/>
  <c r="N456" i="1"/>
  <c r="M329" i="1"/>
  <c r="M429" i="1"/>
  <c r="N480" i="1"/>
  <c r="N512" i="1"/>
  <c r="N544" i="1"/>
  <c r="N576" i="1"/>
  <c r="N608" i="1"/>
  <c r="N640" i="1"/>
  <c r="N672" i="1"/>
  <c r="N704" i="1"/>
  <c r="N201" i="1"/>
  <c r="M379" i="1"/>
  <c r="M454" i="1"/>
  <c r="M493" i="1"/>
  <c r="M557" i="1"/>
  <c r="M589" i="1"/>
  <c r="M621" i="1"/>
  <c r="M653" i="1"/>
  <c r="M423" i="1"/>
  <c r="N477" i="1"/>
  <c r="N509" i="1"/>
  <c r="N551" i="1"/>
  <c r="N583" i="1"/>
  <c r="N615" i="1"/>
  <c r="N647" i="1"/>
  <c r="N667" i="1"/>
  <c r="N683" i="1"/>
  <c r="N699" i="1"/>
  <c r="N715" i="1"/>
  <c r="N731" i="1"/>
  <c r="M432" i="1"/>
  <c r="M514" i="1"/>
  <c r="M578" i="1"/>
  <c r="M642" i="1"/>
  <c r="M685" i="1"/>
  <c r="M717" i="1"/>
  <c r="N740" i="1"/>
  <c r="N756" i="1"/>
  <c r="N772" i="1"/>
  <c r="N788" i="1"/>
  <c r="N804" i="1"/>
  <c r="M62" i="1"/>
  <c r="M68" i="1"/>
  <c r="M261" i="1"/>
  <c r="N357" i="1"/>
  <c r="N148" i="1"/>
  <c r="M330" i="1"/>
  <c r="M362" i="1"/>
  <c r="M394" i="1"/>
  <c r="N223" i="1"/>
  <c r="N287" i="1"/>
  <c r="N320" i="1"/>
  <c r="N352" i="1"/>
  <c r="N384" i="1"/>
  <c r="N416" i="1"/>
  <c r="N448" i="1"/>
  <c r="M297" i="1"/>
  <c r="M413" i="1"/>
  <c r="N472" i="1"/>
  <c r="N504" i="1"/>
  <c r="N536" i="1"/>
  <c r="N568" i="1"/>
  <c r="N600" i="1"/>
  <c r="N632" i="1"/>
  <c r="N664" i="1"/>
  <c r="N696" i="1"/>
  <c r="N728" i="1"/>
  <c r="M347" i="1"/>
  <c r="M438" i="1"/>
  <c r="M485" i="1"/>
  <c r="M517" i="1"/>
  <c r="M549" i="1"/>
  <c r="M581" i="1"/>
  <c r="M613" i="1"/>
  <c r="M645" i="1"/>
  <c r="M283" i="1"/>
  <c r="M407" i="1"/>
  <c r="N468" i="1"/>
  <c r="N501" i="1"/>
  <c r="N533" i="1"/>
  <c r="N549" i="1"/>
  <c r="N565" i="1"/>
  <c r="N581" i="1"/>
  <c r="N597" i="1"/>
  <c r="N613" i="1"/>
  <c r="N629" i="1"/>
  <c r="N645" i="1"/>
  <c r="N657" i="1"/>
  <c r="N665" i="1"/>
  <c r="N673" i="1"/>
  <c r="N681" i="1"/>
  <c r="N689" i="1"/>
  <c r="N697" i="1"/>
  <c r="N705" i="1"/>
  <c r="N713" i="1"/>
  <c r="N721" i="1"/>
  <c r="N729" i="1"/>
  <c r="M303" i="1"/>
  <c r="M416" i="1"/>
  <c r="M474" i="1"/>
  <c r="M506" i="1"/>
  <c r="M538" i="1"/>
  <c r="M570" i="1"/>
  <c r="M602" i="1"/>
  <c r="M634" i="1"/>
  <c r="M665" i="1"/>
  <c r="M681" i="1"/>
  <c r="M697" i="1"/>
  <c r="M713" i="1"/>
  <c r="M729" i="1"/>
  <c r="N738" i="1"/>
  <c r="N746" i="1"/>
  <c r="N754" i="1"/>
  <c r="N762" i="1"/>
  <c r="N770" i="1"/>
  <c r="N778" i="1"/>
  <c r="N786" i="1"/>
  <c r="N794" i="1"/>
  <c r="N802" i="1"/>
  <c r="N810" i="1"/>
  <c r="M753" i="1"/>
  <c r="M765" i="1"/>
  <c r="M779" i="1"/>
  <c r="M791" i="1"/>
  <c r="M803" i="1"/>
  <c r="M684" i="1"/>
  <c r="M732" i="1"/>
  <c r="M752" i="1"/>
  <c r="M778" i="1"/>
  <c r="M806" i="1"/>
  <c r="M343" i="1"/>
  <c r="M436" i="1"/>
  <c r="M484" i="1"/>
  <c r="M516" i="1"/>
  <c r="M548" i="1"/>
  <c r="M580" i="1"/>
  <c r="M612" i="1"/>
  <c r="M644" i="1"/>
  <c r="M670" i="1"/>
  <c r="M686" i="1"/>
  <c r="M702" i="1"/>
  <c r="M718" i="1"/>
  <c r="M735" i="1"/>
  <c r="M745" i="1"/>
  <c r="M763" i="1"/>
  <c r="M781" i="1"/>
  <c r="M805" i="1"/>
  <c r="M740" i="1"/>
  <c r="M768" i="1"/>
  <c r="M790" i="1"/>
  <c r="N217" i="1"/>
  <c r="M383" i="1"/>
  <c r="M456" i="1"/>
  <c r="M494" i="1"/>
  <c r="M526" i="1"/>
  <c r="M558" i="1"/>
  <c r="M590" i="1"/>
  <c r="M622" i="1"/>
  <c r="M654" i="1"/>
  <c r="M675" i="1"/>
  <c r="M691" i="1"/>
  <c r="M707" i="1"/>
  <c r="M723" i="1"/>
  <c r="N735" i="1"/>
  <c r="N743" i="1"/>
  <c r="N751" i="1"/>
  <c r="N759" i="1"/>
  <c r="N767" i="1"/>
  <c r="N775" i="1"/>
  <c r="N783" i="1"/>
  <c r="N791" i="1"/>
  <c r="N799" i="1"/>
  <c r="N807" i="1"/>
  <c r="M295" i="1"/>
  <c r="M412" i="1"/>
  <c r="M472" i="1"/>
  <c r="M504" i="1"/>
  <c r="M536" i="1"/>
  <c r="M568" i="1"/>
  <c r="M600" i="1"/>
  <c r="M632" i="1"/>
  <c r="M672" i="1"/>
  <c r="M692" i="1"/>
  <c r="M720" i="1"/>
  <c r="M744" i="1"/>
  <c r="M766" i="1"/>
  <c r="M788" i="1"/>
  <c r="M810" i="1"/>
  <c r="M132" i="1"/>
  <c r="M783" i="1"/>
  <c r="M736" i="1"/>
  <c r="M375" i="1"/>
  <c r="M556" i="1"/>
  <c r="M674" i="1"/>
  <c r="M737" i="1"/>
  <c r="M811" i="1"/>
  <c r="N285" i="1"/>
  <c r="M534" i="1"/>
  <c r="M662" i="1"/>
  <c r="M727" i="1"/>
  <c r="N761" i="1"/>
  <c r="N793" i="1"/>
  <c r="M428" i="1"/>
  <c r="M576" i="1"/>
  <c r="M700" i="1"/>
  <c r="M794" i="1"/>
  <c r="M733" i="1"/>
  <c r="M795" i="1"/>
  <c r="M758" i="1"/>
  <c r="M452" i="1"/>
  <c r="M588" i="1"/>
  <c r="M690" i="1"/>
  <c r="M747" i="1"/>
  <c r="M750" i="1"/>
  <c r="M408" i="1"/>
  <c r="M566" i="1"/>
  <c r="M679" i="1"/>
  <c r="N737" i="1"/>
  <c r="N769" i="1"/>
  <c r="N801" i="1"/>
  <c r="M480" i="1"/>
  <c r="M608" i="1"/>
  <c r="M728" i="1"/>
  <c r="M755" i="1"/>
  <c r="M807" i="1"/>
  <c r="M786" i="1"/>
  <c r="M492" i="1"/>
  <c r="M620" i="1"/>
  <c r="M706" i="1"/>
  <c r="M767" i="1"/>
  <c r="M774" i="1"/>
  <c r="M469" i="1"/>
  <c r="M598" i="1"/>
  <c r="M695" i="1"/>
  <c r="N745" i="1"/>
  <c r="N777" i="1"/>
  <c r="N809" i="1"/>
  <c r="M512" i="1"/>
  <c r="M640" i="1"/>
  <c r="M748" i="1"/>
  <c r="M769" i="1"/>
  <c r="M696" i="1"/>
  <c r="N172" i="1"/>
  <c r="M524" i="1"/>
  <c r="M652" i="1"/>
  <c r="M722" i="1"/>
  <c r="M787" i="1"/>
  <c r="M796" i="1"/>
  <c r="M502" i="1"/>
  <c r="M630" i="1"/>
  <c r="M711" i="1"/>
  <c r="N753" i="1"/>
  <c r="N785" i="1"/>
  <c r="M327" i="1"/>
  <c r="M544" i="1"/>
  <c r="M676" i="1"/>
  <c r="M772" i="1"/>
  <c r="G29" i="1" a="1"/>
  <c r="H54" i="1"/>
  <c r="G49" i="1"/>
  <c r="G81" i="1"/>
  <c r="G113" i="1"/>
  <c r="G145" i="1"/>
  <c r="G177" i="1"/>
  <c r="H39" i="1"/>
  <c r="H71" i="1"/>
  <c r="H103" i="1"/>
  <c r="H135" i="1"/>
  <c r="H167" i="1"/>
  <c r="G30" i="1"/>
  <c r="G112" i="1"/>
  <c r="G176" i="1"/>
  <c r="G219" i="1"/>
  <c r="G251" i="1"/>
  <c r="G283" i="1"/>
  <c r="H92" i="1"/>
  <c r="H156" i="1"/>
  <c r="H209" i="1"/>
  <c r="G70" i="1"/>
  <c r="G134" i="1"/>
  <c r="H32" i="1"/>
  <c r="H64" i="1"/>
  <c r="G59" i="1"/>
  <c r="G91" i="1"/>
  <c r="G123" i="1"/>
  <c r="G155" i="1"/>
  <c r="G187" i="1"/>
  <c r="H49" i="1"/>
  <c r="H81" i="1"/>
  <c r="H113" i="1"/>
  <c r="H145" i="1"/>
  <c r="H177" i="1"/>
  <c r="G68" i="1"/>
  <c r="G132" i="1"/>
  <c r="G196" i="1"/>
  <c r="G229" i="1"/>
  <c r="G261" i="1"/>
  <c r="G32" i="1"/>
  <c r="H112" i="1"/>
  <c r="H176" i="1"/>
  <c r="H219" i="1"/>
  <c r="G90" i="1"/>
  <c r="G154" i="1"/>
  <c r="H42" i="1"/>
  <c r="G37" i="1"/>
  <c r="G69" i="1"/>
  <c r="G101" i="1"/>
  <c r="G133" i="1"/>
  <c r="G165" i="1"/>
  <c r="G197" i="1"/>
  <c r="H59" i="1"/>
  <c r="H91" i="1"/>
  <c r="H123" i="1"/>
  <c r="H155" i="1"/>
  <c r="H187" i="1"/>
  <c r="G88" i="1"/>
  <c r="G152" i="1"/>
  <c r="G207" i="1"/>
  <c r="G239" i="1"/>
  <c r="G271" i="1"/>
  <c r="H68" i="1"/>
  <c r="H132" i="1"/>
  <c r="H196" i="1"/>
  <c r="H229" i="1"/>
  <c r="G110" i="1"/>
  <c r="G174" i="1"/>
  <c r="H52" i="1"/>
  <c r="G47" i="1"/>
  <c r="G79" i="1"/>
  <c r="G111" i="1"/>
  <c r="G143" i="1"/>
  <c r="G175" i="1"/>
  <c r="H37" i="1"/>
  <c r="H69" i="1"/>
  <c r="H101" i="1"/>
  <c r="H133" i="1"/>
  <c r="H165" i="1"/>
  <c r="H197" i="1"/>
  <c r="G108" i="1"/>
  <c r="G172" i="1"/>
  <c r="G217" i="1"/>
  <c r="G249" i="1"/>
  <c r="H30" i="1"/>
  <c r="G33" i="1"/>
  <c r="G73" i="1"/>
  <c r="G121" i="1"/>
  <c r="G161" i="1"/>
  <c r="H31" i="1"/>
  <c r="H79" i="1"/>
  <c r="H119" i="1"/>
  <c r="H159" i="1"/>
  <c r="G62" i="1"/>
  <c r="G144" i="1"/>
  <c r="G211" i="1"/>
  <c r="G259" i="1"/>
  <c r="G56" i="1"/>
  <c r="H140" i="1"/>
  <c r="H217" i="1"/>
  <c r="G102" i="1"/>
  <c r="G182" i="1"/>
  <c r="G35" i="1"/>
  <c r="G75" i="1"/>
  <c r="G115" i="1"/>
  <c r="G163" i="1"/>
  <c r="H33" i="1"/>
  <c r="H73" i="1"/>
  <c r="H121" i="1"/>
  <c r="H161" i="1"/>
  <c r="G38" i="1"/>
  <c r="G148" i="1"/>
  <c r="G213" i="1"/>
  <c r="G253" i="1"/>
  <c r="G64" i="1"/>
  <c r="H144" i="1"/>
  <c r="H211" i="1"/>
  <c r="G106" i="1"/>
  <c r="G186" i="1"/>
  <c r="G29" i="1"/>
  <c r="G77" i="1"/>
  <c r="G117" i="1"/>
  <c r="G157" i="1"/>
  <c r="H35" i="1"/>
  <c r="H75" i="1"/>
  <c r="H115" i="1"/>
  <c r="H163" i="1"/>
  <c r="G46" i="1"/>
  <c r="G136" i="1"/>
  <c r="G215" i="1"/>
  <c r="G255" i="1"/>
  <c r="G40" i="1"/>
  <c r="H148" i="1"/>
  <c r="H213" i="1"/>
  <c r="G94" i="1"/>
  <c r="G190" i="1"/>
  <c r="G31" i="1"/>
  <c r="G71" i="1"/>
  <c r="G119" i="1"/>
  <c r="G159" i="1"/>
  <c r="H29" i="1"/>
  <c r="H77" i="1"/>
  <c r="H117" i="1"/>
  <c r="H157" i="1"/>
  <c r="G54" i="1"/>
  <c r="G140" i="1"/>
  <c r="G209" i="1"/>
  <c r="G257" i="1"/>
  <c r="G289" i="1"/>
  <c r="H104" i="1"/>
  <c r="H168" i="1"/>
  <c r="H215" i="1"/>
  <c r="G82" i="1"/>
  <c r="G146" i="1"/>
  <c r="G198" i="1"/>
  <c r="G230" i="1"/>
  <c r="G262" i="1"/>
  <c r="H146" i="1"/>
  <c r="H265" i="1"/>
  <c r="G308" i="1"/>
  <c r="G340" i="1"/>
  <c r="G372" i="1"/>
  <c r="G404" i="1"/>
  <c r="G436" i="1"/>
  <c r="G468" i="1"/>
  <c r="G500" i="1"/>
  <c r="G532" i="1"/>
  <c r="G564" i="1"/>
  <c r="H222" i="1"/>
  <c r="H287" i="1"/>
  <c r="H320" i="1"/>
  <c r="H352" i="1"/>
  <c r="H384" i="1"/>
  <c r="H416" i="1"/>
  <c r="H448" i="1"/>
  <c r="H480" i="1"/>
  <c r="H512" i="1"/>
  <c r="H544" i="1"/>
  <c r="H90" i="1"/>
  <c r="H251" i="1"/>
  <c r="G301" i="1"/>
  <c r="G333" i="1"/>
  <c r="G365" i="1"/>
  <c r="G397" i="1"/>
  <c r="G429" i="1"/>
  <c r="G461" i="1"/>
  <c r="G493" i="1"/>
  <c r="G525" i="1"/>
  <c r="G557" i="1"/>
  <c r="H297" i="1"/>
  <c r="H425" i="1"/>
  <c r="H553" i="1"/>
  <c r="G599" i="1"/>
  <c r="G631" i="1"/>
  <c r="G663" i="1"/>
  <c r="G695" i="1"/>
  <c r="G727" i="1"/>
  <c r="G759" i="1"/>
  <c r="G791" i="1"/>
  <c r="H771" i="1"/>
  <c r="H232" i="1"/>
  <c r="H387" i="1"/>
  <c r="H515" i="1"/>
  <c r="H589" i="1"/>
  <c r="H621" i="1"/>
  <c r="H653" i="1"/>
  <c r="H685" i="1"/>
  <c r="H717" i="1"/>
  <c r="H751" i="1"/>
  <c r="H236" i="1"/>
  <c r="H389" i="1"/>
  <c r="H517" i="1"/>
  <c r="G590" i="1"/>
  <c r="G622" i="1"/>
  <c r="G654" i="1"/>
  <c r="G686" i="1"/>
  <c r="G718" i="1"/>
  <c r="G750" i="1"/>
  <c r="G782" i="1"/>
  <c r="H174" i="1"/>
  <c r="H576" i="1"/>
  <c r="H704" i="1"/>
  <c r="H602" i="1"/>
  <c r="H770" i="1"/>
  <c r="H578" i="1"/>
  <c r="H572" i="1"/>
  <c r="H700" i="1"/>
  <c r="H359" i="1"/>
  <c r="H646" i="1"/>
  <c r="H790" i="1"/>
  <c r="G224" i="1"/>
  <c r="G256" i="1"/>
  <c r="H98" i="1"/>
  <c r="H253" i="1"/>
  <c r="G302" i="1"/>
  <c r="G334" i="1"/>
  <c r="G366" i="1"/>
  <c r="G398" i="1"/>
  <c r="G430" i="1"/>
  <c r="G462" i="1"/>
  <c r="G494" i="1"/>
  <c r="G526" i="1"/>
  <c r="G558" i="1"/>
  <c r="H198" i="1"/>
  <c r="H278" i="1"/>
  <c r="H314" i="1"/>
  <c r="H346" i="1"/>
  <c r="H378" i="1"/>
  <c r="H410" i="1"/>
  <c r="H442" i="1"/>
  <c r="H474" i="1"/>
  <c r="H506" i="1"/>
  <c r="H538" i="1"/>
  <c r="H570" i="1"/>
  <c r="H38" i="1"/>
  <c r="G57" i="1"/>
  <c r="G105" i="1"/>
  <c r="G169" i="1"/>
  <c r="H55" i="1"/>
  <c r="H111" i="1"/>
  <c r="H175" i="1"/>
  <c r="G96" i="1"/>
  <c r="G203" i="1"/>
  <c r="G267" i="1"/>
  <c r="H108" i="1"/>
  <c r="H201" i="1"/>
  <c r="G118" i="1"/>
  <c r="H48" i="1"/>
  <c r="G67" i="1"/>
  <c r="G131" i="1"/>
  <c r="G179" i="1"/>
  <c r="H65" i="1"/>
  <c r="H129" i="1"/>
  <c r="H185" i="1"/>
  <c r="G116" i="1"/>
  <c r="G221" i="1"/>
  <c r="G277" i="1"/>
  <c r="H128" i="1"/>
  <c r="H227" i="1"/>
  <c r="G138" i="1"/>
  <c r="H58" i="1"/>
  <c r="G85" i="1"/>
  <c r="G141" i="1"/>
  <c r="G189" i="1"/>
  <c r="H83" i="1"/>
  <c r="H139" i="1"/>
  <c r="H195" i="1"/>
  <c r="G168" i="1"/>
  <c r="G231" i="1"/>
  <c r="G287" i="1"/>
  <c r="H164" i="1"/>
  <c r="G58" i="1"/>
  <c r="G158" i="1"/>
  <c r="G39" i="1"/>
  <c r="G95" i="1"/>
  <c r="G151" i="1"/>
  <c r="H45" i="1"/>
  <c r="H93" i="1"/>
  <c r="H149" i="1"/>
  <c r="G76" i="1"/>
  <c r="G188" i="1"/>
  <c r="G241" i="1"/>
  <c r="G48" i="1"/>
  <c r="H136" i="1"/>
  <c r="H207" i="1"/>
  <c r="G98" i="1"/>
  <c r="G178" i="1"/>
  <c r="G222" i="1"/>
  <c r="G270" i="1"/>
  <c r="H233" i="1"/>
  <c r="G300" i="1"/>
  <c r="G348" i="1"/>
  <c r="G388" i="1"/>
  <c r="G428" i="1"/>
  <c r="G476" i="1"/>
  <c r="G516" i="1"/>
  <c r="G556" i="1"/>
  <c r="H242" i="1"/>
  <c r="H304" i="1"/>
  <c r="H344" i="1"/>
  <c r="H392" i="1"/>
  <c r="H432" i="1"/>
  <c r="H472" i="1"/>
  <c r="H520" i="1"/>
  <c r="H560" i="1"/>
  <c r="H235" i="1"/>
  <c r="G309" i="1"/>
  <c r="G349" i="1"/>
  <c r="G389" i="1"/>
  <c r="G437" i="1"/>
  <c r="G477" i="1"/>
  <c r="G517" i="1"/>
  <c r="G565" i="1"/>
  <c r="H361" i="1"/>
  <c r="H521" i="1"/>
  <c r="G607" i="1"/>
  <c r="G647" i="1"/>
  <c r="G687" i="1"/>
  <c r="G735" i="1"/>
  <c r="G775" i="1"/>
  <c r="H755" i="1"/>
  <c r="H291" i="1"/>
  <c r="H451" i="1"/>
  <c r="H581" i="1"/>
  <c r="H629" i="1"/>
  <c r="H669" i="1"/>
  <c r="H709" i="1"/>
  <c r="H765" i="1"/>
  <c r="H325" i="1"/>
  <c r="H485" i="1"/>
  <c r="G598" i="1"/>
  <c r="G638" i="1"/>
  <c r="G678" i="1"/>
  <c r="G726" i="1"/>
  <c r="G766" i="1"/>
  <c r="G806" i="1"/>
  <c r="H608" i="1"/>
  <c r="H768" i="1"/>
  <c r="H46" i="1"/>
  <c r="G65" i="1"/>
  <c r="G129" i="1"/>
  <c r="G185" i="1"/>
  <c r="H63" i="1"/>
  <c r="H127" i="1"/>
  <c r="H183" i="1"/>
  <c r="G128" i="1"/>
  <c r="G227" i="1"/>
  <c r="G275" i="1"/>
  <c r="H124" i="1"/>
  <c r="H225" i="1"/>
  <c r="G150" i="1"/>
  <c r="H56" i="1"/>
  <c r="G83" i="1"/>
  <c r="G139" i="1"/>
  <c r="G195" i="1"/>
  <c r="H89" i="1"/>
  <c r="H137" i="1"/>
  <c r="H193" i="1"/>
  <c r="G164" i="1"/>
  <c r="G237" i="1"/>
  <c r="G285" i="1"/>
  <c r="H160" i="1"/>
  <c r="G50" i="1"/>
  <c r="G170" i="1"/>
  <c r="G45" i="1"/>
  <c r="G93" i="1"/>
  <c r="G149" i="1"/>
  <c r="H43" i="1"/>
  <c r="H99" i="1"/>
  <c r="H147" i="1"/>
  <c r="G72" i="1"/>
  <c r="G184" i="1"/>
  <c r="G247" i="1"/>
  <c r="H84" i="1"/>
  <c r="H180" i="1"/>
  <c r="G78" i="1"/>
  <c r="H36" i="1"/>
  <c r="G55" i="1"/>
  <c r="G103" i="1"/>
  <c r="G167" i="1"/>
  <c r="H53" i="1"/>
  <c r="H109" i="1"/>
  <c r="H173" i="1"/>
  <c r="G92" i="1"/>
  <c r="G201" i="1"/>
  <c r="G265" i="1"/>
  <c r="H72" i="1"/>
  <c r="H152" i="1"/>
  <c r="H223" i="1"/>
  <c r="G114" i="1"/>
  <c r="G194" i="1"/>
  <c r="G238" i="1"/>
  <c r="G278" i="1"/>
  <c r="H249" i="1"/>
  <c r="G316" i="1"/>
  <c r="G356" i="1"/>
  <c r="G396" i="1"/>
  <c r="G444" i="1"/>
  <c r="G484" i="1"/>
  <c r="G524" i="1"/>
  <c r="G44" i="1"/>
  <c r="H258" i="1"/>
  <c r="H312" i="1"/>
  <c r="H360" i="1"/>
  <c r="H400" i="1"/>
  <c r="H440" i="1"/>
  <c r="H488" i="1"/>
  <c r="H528" i="1"/>
  <c r="H568" i="1"/>
  <c r="H267" i="1"/>
  <c r="G317" i="1"/>
  <c r="G357" i="1"/>
  <c r="G405" i="1"/>
  <c r="G445" i="1"/>
  <c r="G485" i="1"/>
  <c r="G533" i="1"/>
  <c r="G60" i="1"/>
  <c r="H393" i="1"/>
  <c r="G575" i="1"/>
  <c r="G615" i="1"/>
  <c r="G655" i="1"/>
  <c r="G703" i="1"/>
  <c r="G743" i="1"/>
  <c r="H62" i="1"/>
  <c r="G137" i="1"/>
  <c r="H87" i="1"/>
  <c r="H191" i="1"/>
  <c r="G235" i="1"/>
  <c r="H172" i="1"/>
  <c r="G166" i="1"/>
  <c r="G99" i="1"/>
  <c r="H41" i="1"/>
  <c r="H153" i="1"/>
  <c r="G180" i="1"/>
  <c r="H80" i="1"/>
  <c r="G74" i="1"/>
  <c r="G53" i="1"/>
  <c r="G173" i="1"/>
  <c r="H107" i="1"/>
  <c r="G104" i="1"/>
  <c r="G263" i="1"/>
  <c r="H205" i="1"/>
  <c r="H44" i="1"/>
  <c r="G127" i="1"/>
  <c r="H61" i="1"/>
  <c r="H181" i="1"/>
  <c r="G225" i="1"/>
  <c r="H88" i="1"/>
  <c r="G34" i="1"/>
  <c r="G206" i="1"/>
  <c r="H82" i="1"/>
  <c r="G324" i="1"/>
  <c r="G412" i="1"/>
  <c r="G492" i="1"/>
  <c r="H118" i="1"/>
  <c r="H328" i="1"/>
  <c r="H408" i="1"/>
  <c r="H496" i="1"/>
  <c r="H154" i="1"/>
  <c r="G325" i="1"/>
  <c r="G413" i="1"/>
  <c r="G501" i="1"/>
  <c r="H244" i="1"/>
  <c r="G583" i="1"/>
  <c r="G671" i="1"/>
  <c r="G751" i="1"/>
  <c r="G807" i="1"/>
  <c r="H323" i="1"/>
  <c r="H547" i="1"/>
  <c r="H613" i="1"/>
  <c r="H677" i="1"/>
  <c r="H733" i="1"/>
  <c r="H293" i="1"/>
  <c r="H549" i="1"/>
  <c r="G614" i="1"/>
  <c r="G670" i="1"/>
  <c r="G734" i="1"/>
  <c r="G790" i="1"/>
  <c r="H463" i="1"/>
  <c r="H800" i="1"/>
  <c r="H802" i="1"/>
  <c r="H319" i="1"/>
  <c r="H668" i="1"/>
  <c r="H487" i="1"/>
  <c r="H710" i="1"/>
  <c r="G216" i="1"/>
  <c r="G264" i="1"/>
  <c r="H212" i="1"/>
  <c r="G294" i="1"/>
  <c r="G342" i="1"/>
  <c r="G382" i="1"/>
  <c r="G422" i="1"/>
  <c r="G470" i="1"/>
  <c r="G510" i="1"/>
  <c r="G550" i="1"/>
  <c r="H230" i="1"/>
  <c r="H298" i="1"/>
  <c r="H338" i="1"/>
  <c r="H386" i="1"/>
  <c r="H426" i="1"/>
  <c r="H466" i="1"/>
  <c r="H514" i="1"/>
  <c r="H554" i="1"/>
  <c r="H216" i="1"/>
  <c r="H285" i="1"/>
  <c r="G319" i="1"/>
  <c r="G351" i="1"/>
  <c r="G383" i="1"/>
  <c r="G415" i="1"/>
  <c r="G447" i="1"/>
  <c r="G479" i="1"/>
  <c r="G511" i="1"/>
  <c r="G543" i="1"/>
  <c r="H126" i="1"/>
  <c r="H369" i="1"/>
  <c r="H497" i="1"/>
  <c r="G585" i="1"/>
  <c r="G617" i="1"/>
  <c r="G649" i="1"/>
  <c r="G681" i="1"/>
  <c r="G713" i="1"/>
  <c r="G745" i="1"/>
  <c r="G777" i="1"/>
  <c r="G809" i="1"/>
  <c r="H801" i="1"/>
  <c r="H331" i="1"/>
  <c r="H459" i="1"/>
  <c r="H575" i="1"/>
  <c r="H607" i="1"/>
  <c r="H639" i="1"/>
  <c r="H671" i="1"/>
  <c r="H703" i="1"/>
  <c r="H735" i="1"/>
  <c r="H787" i="1"/>
  <c r="H333" i="1"/>
  <c r="H461" i="1"/>
  <c r="G576" i="1"/>
  <c r="G608" i="1"/>
  <c r="G640" i="1"/>
  <c r="G672" i="1"/>
  <c r="G704" i="1"/>
  <c r="G736" i="1"/>
  <c r="G768" i="1"/>
  <c r="G800" i="1"/>
  <c r="H367" i="1"/>
  <c r="H648" i="1"/>
  <c r="H776" i="1"/>
  <c r="H706" i="1"/>
  <c r="H343" i="1"/>
  <c r="H351" i="1"/>
  <c r="H644" i="1"/>
  <c r="H772" i="1"/>
  <c r="H590" i="1"/>
  <c r="H718" i="1"/>
  <c r="G210" i="1"/>
  <c r="G242" i="1"/>
  <c r="G274" i="1"/>
  <c r="H220" i="1"/>
  <c r="H286" i="1"/>
  <c r="G320" i="1"/>
  <c r="G352" i="1"/>
  <c r="G384" i="1"/>
  <c r="G416" i="1"/>
  <c r="G448" i="1"/>
  <c r="G480" i="1"/>
  <c r="G512" i="1"/>
  <c r="G544" i="1"/>
  <c r="H86" i="1"/>
  <c r="H250" i="1"/>
  <c r="H300" i="1"/>
  <c r="H332" i="1"/>
  <c r="H364" i="1"/>
  <c r="H396" i="1"/>
  <c r="H428" i="1"/>
  <c r="H460" i="1"/>
  <c r="H492" i="1"/>
  <c r="H524" i="1"/>
  <c r="H556" i="1"/>
  <c r="H186" i="1"/>
  <c r="H275" i="1"/>
  <c r="G313" i="1"/>
  <c r="G345" i="1"/>
  <c r="G377" i="1"/>
  <c r="G409" i="1"/>
  <c r="G441" i="1"/>
  <c r="G473" i="1"/>
  <c r="G505" i="1"/>
  <c r="G537" i="1"/>
  <c r="G569" i="1"/>
  <c r="H345" i="1"/>
  <c r="H473" i="1"/>
  <c r="G579" i="1"/>
  <c r="G611" i="1"/>
  <c r="G643" i="1"/>
  <c r="G41" i="1"/>
  <c r="G153" i="1"/>
  <c r="H95" i="1"/>
  <c r="G80" i="1"/>
  <c r="G243" i="1"/>
  <c r="H188" i="1"/>
  <c r="H40" i="1"/>
  <c r="G107" i="1"/>
  <c r="H57" i="1"/>
  <c r="H169" i="1"/>
  <c r="G205" i="1"/>
  <c r="H96" i="1"/>
  <c r="G122" i="1"/>
  <c r="G61" i="1"/>
  <c r="G181" i="1"/>
  <c r="H131" i="1"/>
  <c r="G120" i="1"/>
  <c r="G279" i="1"/>
  <c r="H221" i="1"/>
  <c r="H60" i="1"/>
  <c r="G135" i="1"/>
  <c r="H85" i="1"/>
  <c r="H189" i="1"/>
  <c r="G233" i="1"/>
  <c r="H120" i="1"/>
  <c r="G66" i="1"/>
  <c r="G214" i="1"/>
  <c r="H204" i="1"/>
  <c r="G332" i="1"/>
  <c r="G420" i="1"/>
  <c r="G508" i="1"/>
  <c r="H182" i="1"/>
  <c r="H336" i="1"/>
  <c r="H424" i="1"/>
  <c r="H504" i="1"/>
  <c r="H208" i="1"/>
  <c r="G341" i="1"/>
  <c r="G421" i="1"/>
  <c r="G509" i="1"/>
  <c r="H329" i="1"/>
  <c r="G591" i="1"/>
  <c r="G679" i="1"/>
  <c r="G767" i="1"/>
  <c r="H785" i="1"/>
  <c r="H355" i="1"/>
  <c r="H573" i="1"/>
  <c r="H637" i="1"/>
  <c r="H693" i="1"/>
  <c r="H741" i="1"/>
  <c r="H357" i="1"/>
  <c r="G574" i="1"/>
  <c r="G630" i="1"/>
  <c r="G694" i="1"/>
  <c r="G742" i="1"/>
  <c r="G798" i="1"/>
  <c r="H640" i="1"/>
  <c r="H658" i="1"/>
  <c r="H311" i="1"/>
  <c r="H447" i="1"/>
  <c r="H732" i="1"/>
  <c r="H582" i="1"/>
  <c r="H742" i="1"/>
  <c r="G232" i="1"/>
  <c r="G272" i="1"/>
  <c r="H237" i="1"/>
  <c r="G310" i="1"/>
  <c r="G350" i="1"/>
  <c r="G390" i="1"/>
  <c r="G438" i="1"/>
  <c r="G478" i="1"/>
  <c r="G518" i="1"/>
  <c r="G566" i="1"/>
  <c r="H246" i="1"/>
  <c r="H306" i="1"/>
  <c r="H354" i="1"/>
  <c r="H394" i="1"/>
  <c r="H434" i="1"/>
  <c r="H482" i="1"/>
  <c r="H522" i="1"/>
  <c r="H562" i="1"/>
  <c r="H239" i="1"/>
  <c r="G295" i="1"/>
  <c r="G327" i="1"/>
  <c r="G359" i="1"/>
  <c r="G391" i="1"/>
  <c r="G423" i="1"/>
  <c r="G455" i="1"/>
  <c r="G487" i="1"/>
  <c r="G519" i="1"/>
  <c r="G551" i="1"/>
  <c r="H260" i="1"/>
  <c r="H401" i="1"/>
  <c r="H529" i="1"/>
  <c r="G593" i="1"/>
  <c r="G625" i="1"/>
  <c r="G657" i="1"/>
  <c r="G689" i="1"/>
  <c r="G721" i="1"/>
  <c r="G753" i="1"/>
  <c r="G785" i="1"/>
  <c r="H759" i="1"/>
  <c r="H78" i="1"/>
  <c r="H363" i="1"/>
  <c r="H491" i="1"/>
  <c r="H583" i="1"/>
  <c r="H615" i="1"/>
  <c r="H647" i="1"/>
  <c r="H679" i="1"/>
  <c r="H711" i="1"/>
  <c r="H743" i="1"/>
  <c r="H94" i="1"/>
  <c r="H365" i="1"/>
  <c r="H493" i="1"/>
  <c r="G584" i="1"/>
  <c r="G616" i="1"/>
  <c r="G648" i="1"/>
  <c r="G680" i="1"/>
  <c r="G712" i="1"/>
  <c r="G744" i="1"/>
  <c r="G776" i="1"/>
  <c r="G808" i="1"/>
  <c r="H495" i="1"/>
  <c r="H680" i="1"/>
  <c r="H808" i="1"/>
  <c r="H746" i="1"/>
  <c r="H471" i="1"/>
  <c r="H479" i="1"/>
  <c r="H676" i="1"/>
  <c r="H804" i="1"/>
  <c r="H622" i="1"/>
  <c r="H750" i="1"/>
  <c r="G218" i="1"/>
  <c r="G250" i="1"/>
  <c r="G36" i="1"/>
  <c r="H241" i="1"/>
  <c r="G296" i="1"/>
  <c r="G328" i="1"/>
  <c r="G360" i="1"/>
  <c r="G392" i="1"/>
  <c r="G424" i="1"/>
  <c r="G456" i="1"/>
  <c r="G488" i="1"/>
  <c r="G520" i="1"/>
  <c r="G552" i="1"/>
  <c r="H150" i="1"/>
  <c r="H266" i="1"/>
  <c r="H308" i="1"/>
  <c r="H340" i="1"/>
  <c r="H372" i="1"/>
  <c r="H404" i="1"/>
  <c r="H436" i="1"/>
  <c r="H468" i="1"/>
  <c r="H500" i="1"/>
  <c r="H532" i="1"/>
  <c r="H564" i="1"/>
  <c r="H224" i="1"/>
  <c r="G288" i="1"/>
  <c r="G321" i="1"/>
  <c r="G353" i="1"/>
  <c r="G385" i="1"/>
  <c r="G417" i="1"/>
  <c r="G449" i="1"/>
  <c r="G481" i="1"/>
  <c r="G513" i="1"/>
  <c r="G545" i="1"/>
  <c r="H190" i="1"/>
  <c r="H377" i="1"/>
  <c r="H505" i="1"/>
  <c r="G587" i="1"/>
  <c r="G619" i="1"/>
  <c r="G89" i="1"/>
  <c r="H143" i="1"/>
  <c r="G291" i="1"/>
  <c r="G43" i="1"/>
  <c r="H97" i="1"/>
  <c r="G245" i="1"/>
  <c r="H34" i="1"/>
  <c r="H51" i="1"/>
  <c r="G199" i="1"/>
  <c r="G126" i="1"/>
  <c r="G183" i="1"/>
  <c r="G124" i="1"/>
  <c r="H184" i="1"/>
  <c r="G246" i="1"/>
  <c r="G364" i="1"/>
  <c r="G540" i="1"/>
  <c r="H368" i="1"/>
  <c r="H536" i="1"/>
  <c r="G373" i="1"/>
  <c r="G541" i="1"/>
  <c r="G623" i="1"/>
  <c r="G783" i="1"/>
  <c r="H419" i="1"/>
  <c r="H645" i="1"/>
  <c r="H783" i="1"/>
  <c r="G582" i="1"/>
  <c r="G702" i="1"/>
  <c r="H272" i="1"/>
  <c r="H698" i="1"/>
  <c r="H604" i="1"/>
  <c r="H614" i="1"/>
  <c r="G240" i="1"/>
  <c r="H269" i="1"/>
  <c r="G358" i="1"/>
  <c r="G446" i="1"/>
  <c r="G534" i="1"/>
  <c r="H262" i="1"/>
  <c r="H362" i="1"/>
  <c r="H450" i="1"/>
  <c r="H530" i="1"/>
  <c r="H255" i="1"/>
  <c r="G335" i="1"/>
  <c r="G399" i="1"/>
  <c r="G463" i="1"/>
  <c r="G527" i="1"/>
  <c r="H305" i="1"/>
  <c r="H561" i="1"/>
  <c r="G633" i="1"/>
  <c r="G697" i="1"/>
  <c r="G761" i="1"/>
  <c r="H775" i="1"/>
  <c r="H395" i="1"/>
  <c r="H591" i="1"/>
  <c r="H655" i="1"/>
  <c r="H719" i="1"/>
  <c r="H252" i="1"/>
  <c r="H525" i="1"/>
  <c r="G624" i="1"/>
  <c r="G688" i="1"/>
  <c r="G752" i="1"/>
  <c r="H218" i="1"/>
  <c r="H712" i="1"/>
  <c r="H778" i="1"/>
  <c r="H580" i="1"/>
  <c r="H391" i="1"/>
  <c r="H806" i="1"/>
  <c r="G258" i="1"/>
  <c r="H257" i="1"/>
  <c r="G336" i="1"/>
  <c r="G400" i="1"/>
  <c r="G464" i="1"/>
  <c r="G528" i="1"/>
  <c r="H206" i="1"/>
  <c r="H316" i="1"/>
  <c r="H380" i="1"/>
  <c r="H444" i="1"/>
  <c r="H508" i="1"/>
  <c r="G52" i="1"/>
  <c r="G297" i="1"/>
  <c r="G361" i="1"/>
  <c r="G425" i="1"/>
  <c r="G489" i="1"/>
  <c r="G553" i="1"/>
  <c r="H409" i="1"/>
  <c r="G595" i="1"/>
  <c r="G651" i="1"/>
  <c r="G683" i="1"/>
  <c r="G715" i="1"/>
  <c r="G747" i="1"/>
  <c r="G779" i="1"/>
  <c r="G811" i="1"/>
  <c r="H803" i="1"/>
  <c r="H339" i="1"/>
  <c r="H467" i="1"/>
  <c r="H577" i="1"/>
  <c r="H609" i="1"/>
  <c r="H641" i="1"/>
  <c r="H673" i="1"/>
  <c r="H705" i="1"/>
  <c r="H737" i="1"/>
  <c r="H791" i="1"/>
  <c r="H341" i="1"/>
  <c r="H469" i="1"/>
  <c r="G578" i="1"/>
  <c r="G610" i="1"/>
  <c r="G642" i="1"/>
  <c r="G674" i="1"/>
  <c r="G706" i="1"/>
  <c r="G738" i="1"/>
  <c r="G770" i="1"/>
  <c r="G802" i="1"/>
  <c r="H399" i="1"/>
  <c r="H656" i="1"/>
  <c r="H784" i="1"/>
  <c r="H714" i="1"/>
  <c r="H375" i="1"/>
  <c r="H383" i="1"/>
  <c r="H652" i="1"/>
  <c r="H780" i="1"/>
  <c r="H598" i="1"/>
  <c r="H726" i="1"/>
  <c r="G220" i="1"/>
  <c r="G252" i="1"/>
  <c r="H66" i="1"/>
  <c r="H245" i="1"/>
  <c r="G298" i="1"/>
  <c r="G330" i="1"/>
  <c r="G362" i="1"/>
  <c r="G394" i="1"/>
  <c r="G426" i="1"/>
  <c r="G458" i="1"/>
  <c r="G490" i="1"/>
  <c r="G522" i="1"/>
  <c r="G554" i="1"/>
  <c r="H166" i="1"/>
  <c r="H270" i="1"/>
  <c r="H310" i="1"/>
  <c r="H342" i="1"/>
  <c r="H374" i="1"/>
  <c r="H406" i="1"/>
  <c r="H438" i="1"/>
  <c r="H470" i="1"/>
  <c r="H502" i="1"/>
  <c r="H534" i="1"/>
  <c r="H566" i="1"/>
  <c r="H231" i="1"/>
  <c r="H290" i="1"/>
  <c r="G323" i="1"/>
  <c r="G355" i="1"/>
  <c r="G387" i="1"/>
  <c r="G419" i="1"/>
  <c r="G451" i="1"/>
  <c r="G483" i="1"/>
  <c r="G515" i="1"/>
  <c r="G547" i="1"/>
  <c r="H226" i="1"/>
  <c r="H385" i="1"/>
  <c r="H513" i="1"/>
  <c r="G589" i="1"/>
  <c r="G621" i="1"/>
  <c r="G653" i="1"/>
  <c r="G685" i="1"/>
  <c r="G717" i="1"/>
  <c r="G749" i="1"/>
  <c r="G781" i="1"/>
  <c r="H747" i="1"/>
  <c r="H807" i="1"/>
  <c r="H347" i="1"/>
  <c r="H475" i="1"/>
  <c r="H579" i="1"/>
  <c r="H611" i="1"/>
  <c r="H643" i="1"/>
  <c r="H675" i="1"/>
  <c r="H707" i="1"/>
  <c r="H739" i="1"/>
  <c r="H797" i="1"/>
  <c r="H349" i="1"/>
  <c r="H477" i="1"/>
  <c r="G580" i="1"/>
  <c r="G612" i="1"/>
  <c r="G644" i="1"/>
  <c r="G676" i="1"/>
  <c r="G708" i="1"/>
  <c r="G740" i="1"/>
  <c r="G772" i="1"/>
  <c r="G804" i="1"/>
  <c r="H431" i="1"/>
  <c r="H664" i="1"/>
  <c r="H792" i="1"/>
  <c r="H722" i="1"/>
  <c r="H407" i="1"/>
  <c r="H415" i="1"/>
  <c r="H660" i="1"/>
  <c r="H788" i="1"/>
  <c r="H606" i="1"/>
  <c r="H734" i="1"/>
  <c r="G160" i="1"/>
  <c r="G42" i="1"/>
  <c r="G147" i="1"/>
  <c r="G84" i="1"/>
  <c r="H192" i="1"/>
  <c r="G109" i="1"/>
  <c r="H171" i="1"/>
  <c r="H100" i="1"/>
  <c r="G63" i="1"/>
  <c r="H125" i="1"/>
  <c r="G273" i="1"/>
  <c r="G130" i="1"/>
  <c r="H281" i="1"/>
  <c r="G452" i="1"/>
  <c r="H274" i="1"/>
  <c r="H456" i="1"/>
  <c r="H282" i="1"/>
  <c r="G453" i="1"/>
  <c r="H457" i="1"/>
  <c r="G711" i="1"/>
  <c r="H799" i="1"/>
  <c r="H597" i="1"/>
  <c r="H701" i="1"/>
  <c r="H421" i="1"/>
  <c r="G646" i="1"/>
  <c r="G758" i="1"/>
  <c r="H672" i="1"/>
  <c r="H439" i="1"/>
  <c r="H764" i="1"/>
  <c r="G200" i="1"/>
  <c r="G280" i="1"/>
  <c r="G318" i="1"/>
  <c r="G406" i="1"/>
  <c r="G486" i="1"/>
  <c r="H70" i="1"/>
  <c r="H322" i="1"/>
  <c r="H402" i="1"/>
  <c r="H490" i="1"/>
  <c r="G303" i="1"/>
  <c r="G367" i="1"/>
  <c r="G431" i="1"/>
  <c r="G495" i="1"/>
  <c r="G559" i="1"/>
  <c r="H433" i="1"/>
  <c r="G601" i="1"/>
  <c r="G729" i="1"/>
  <c r="G793" i="1"/>
  <c r="H248" i="1"/>
  <c r="H623" i="1"/>
  <c r="H753" i="1"/>
  <c r="G592" i="1"/>
  <c r="G720" i="1"/>
  <c r="H584" i="1"/>
  <c r="H594" i="1"/>
  <c r="H654" i="1"/>
  <c r="H114" i="1"/>
  <c r="G368" i="1"/>
  <c r="G496" i="1"/>
  <c r="G282" i="1"/>
  <c r="H412" i="1"/>
  <c r="H540" i="1"/>
  <c r="G329" i="1"/>
  <c r="G393" i="1"/>
  <c r="G521" i="1"/>
  <c r="H537" i="1"/>
  <c r="G667" i="1"/>
  <c r="G731" i="1"/>
  <c r="H777" i="1"/>
  <c r="H403" i="1"/>
  <c r="H593" i="1"/>
  <c r="H657" i="1"/>
  <c r="H721" i="1"/>
  <c r="H268" i="1"/>
  <c r="H533" i="1"/>
  <c r="G626" i="1"/>
  <c r="G722" i="1"/>
  <c r="G786" i="1"/>
  <c r="H592" i="1"/>
  <c r="H720" i="1"/>
  <c r="H786" i="1"/>
  <c r="H610" i="1"/>
  <c r="H716" i="1"/>
  <c r="H662" i="1"/>
  <c r="G236" i="1"/>
  <c r="H277" i="1"/>
  <c r="G346" i="1"/>
  <c r="G410" i="1"/>
  <c r="G474" i="1"/>
  <c r="G538" i="1"/>
  <c r="H238" i="1"/>
  <c r="H326" i="1"/>
  <c r="H390" i="1"/>
  <c r="H486" i="1"/>
  <c r="H550" i="1"/>
  <c r="H263" i="1"/>
  <c r="G307" i="1"/>
  <c r="G371" i="1"/>
  <c r="G435" i="1"/>
  <c r="G499" i="1"/>
  <c r="G563" i="1"/>
  <c r="H449" i="1"/>
  <c r="G605" i="1"/>
  <c r="G637" i="1"/>
  <c r="G701" i="1"/>
  <c r="G765" i="1"/>
  <c r="H781" i="1"/>
  <c r="H411" i="1"/>
  <c r="H595" i="1"/>
  <c r="H659" i="1"/>
  <c r="H691" i="1"/>
  <c r="H761" i="1"/>
  <c r="H413" i="1"/>
  <c r="G596" i="1"/>
  <c r="G660" i="1"/>
  <c r="G724" i="1"/>
  <c r="G788" i="1"/>
  <c r="H600" i="1"/>
  <c r="H642" i="1"/>
  <c r="H626" i="1"/>
  <c r="H724" i="1"/>
  <c r="H455" i="1"/>
  <c r="H47" i="1"/>
  <c r="G86" i="1"/>
  <c r="G171" i="1"/>
  <c r="G100" i="1"/>
  <c r="H203" i="1"/>
  <c r="G125" i="1"/>
  <c r="H179" i="1"/>
  <c r="H116" i="1"/>
  <c r="G87" i="1"/>
  <c r="H141" i="1"/>
  <c r="G281" i="1"/>
  <c r="G162" i="1"/>
  <c r="G292" i="1"/>
  <c r="G460" i="1"/>
  <c r="H296" i="1"/>
  <c r="H464" i="1"/>
  <c r="G293" i="1"/>
  <c r="G469" i="1"/>
  <c r="H489" i="1"/>
  <c r="G719" i="1"/>
  <c r="H809" i="1"/>
  <c r="H605" i="1"/>
  <c r="H725" i="1"/>
  <c r="H453" i="1"/>
  <c r="G97" i="1"/>
  <c r="H151" i="1"/>
  <c r="H76" i="1"/>
  <c r="G51" i="1"/>
  <c r="H105" i="1"/>
  <c r="G269" i="1"/>
  <c r="H50" i="1"/>
  <c r="H67" i="1"/>
  <c r="G223" i="1"/>
  <c r="G142" i="1"/>
  <c r="G191" i="1"/>
  <c r="G156" i="1"/>
  <c r="H199" i="1"/>
  <c r="G254" i="1"/>
  <c r="G380" i="1"/>
  <c r="G548" i="1"/>
  <c r="H376" i="1"/>
  <c r="H552" i="1"/>
  <c r="G381" i="1"/>
  <c r="G549" i="1"/>
  <c r="G639" i="1"/>
  <c r="G799" i="1"/>
  <c r="H483" i="1"/>
  <c r="H661" i="1"/>
  <c r="H805" i="1"/>
  <c r="G606" i="1"/>
  <c r="G710" i="1"/>
  <c r="H335" i="1"/>
  <c r="H730" i="1"/>
  <c r="H636" i="1"/>
  <c r="H678" i="1"/>
  <c r="G248" i="1"/>
  <c r="G284" i="1"/>
  <c r="G374" i="1"/>
  <c r="G454" i="1"/>
  <c r="G542" i="1"/>
  <c r="G290" i="1"/>
  <c r="H370" i="1"/>
  <c r="H458" i="1"/>
  <c r="H546" i="1"/>
  <c r="H271" i="1"/>
  <c r="G343" i="1"/>
  <c r="G407" i="1"/>
  <c r="G471" i="1"/>
  <c r="G535" i="1"/>
  <c r="H337" i="1"/>
  <c r="G577" i="1"/>
  <c r="G641" i="1"/>
  <c r="G705" i="1"/>
  <c r="G769" i="1"/>
  <c r="H789" i="1"/>
  <c r="H427" i="1"/>
  <c r="H599" i="1"/>
  <c r="H663" i="1"/>
  <c r="H727" i="1"/>
  <c r="H301" i="1"/>
  <c r="H557" i="1"/>
  <c r="G632" i="1"/>
  <c r="G696" i="1"/>
  <c r="G760" i="1"/>
  <c r="G286" i="1"/>
  <c r="H744" i="1"/>
  <c r="H766" i="1"/>
  <c r="H612" i="1"/>
  <c r="H519" i="1"/>
  <c r="G202" i="1"/>
  <c r="G266" i="1"/>
  <c r="H273" i="1"/>
  <c r="G344" i="1"/>
  <c r="G408" i="1"/>
  <c r="G472" i="1"/>
  <c r="G536" i="1"/>
  <c r="H234" i="1"/>
  <c r="H324" i="1"/>
  <c r="H388" i="1"/>
  <c r="H452" i="1"/>
  <c r="H516" i="1"/>
  <c r="H122" i="1"/>
  <c r="G305" i="1"/>
  <c r="G369" i="1"/>
  <c r="G433" i="1"/>
  <c r="G497" i="1"/>
  <c r="G561" i="1"/>
  <c r="H441" i="1"/>
  <c r="G603" i="1"/>
  <c r="G659" i="1"/>
  <c r="G691" i="1"/>
  <c r="G723" i="1"/>
  <c r="G755" i="1"/>
  <c r="G787" i="1"/>
  <c r="H763" i="1"/>
  <c r="H142" i="1"/>
  <c r="H371" i="1"/>
  <c r="H499" i="1"/>
  <c r="H585" i="1"/>
  <c r="H617" i="1"/>
  <c r="H649" i="1"/>
  <c r="H681" i="1"/>
  <c r="H713" i="1"/>
  <c r="H745" i="1"/>
  <c r="H158" i="1"/>
  <c r="H373" i="1"/>
  <c r="H501" i="1"/>
  <c r="G586" i="1"/>
  <c r="G618" i="1"/>
  <c r="G650" i="1"/>
  <c r="G682" i="1"/>
  <c r="G714" i="1"/>
  <c r="G746" i="1"/>
  <c r="G778" i="1"/>
  <c r="G810" i="1"/>
  <c r="H527" i="1"/>
  <c r="H688" i="1"/>
  <c r="H567" i="1"/>
  <c r="H754" i="1"/>
  <c r="H503" i="1"/>
  <c r="H511" i="1"/>
  <c r="H684" i="1"/>
  <c r="H811" i="1"/>
  <c r="H630" i="1"/>
  <c r="H758" i="1"/>
  <c r="G228" i="1"/>
  <c r="G260" i="1"/>
  <c r="H130" i="1"/>
  <c r="H261" i="1"/>
  <c r="G306" i="1"/>
  <c r="G338" i="1"/>
  <c r="G370" i="1"/>
  <c r="G402" i="1"/>
  <c r="G434" i="1"/>
  <c r="G466" i="1"/>
  <c r="G498" i="1"/>
  <c r="G530" i="1"/>
  <c r="G562" i="1"/>
  <c r="H214" i="1"/>
  <c r="H284" i="1"/>
  <c r="H318" i="1"/>
  <c r="H350" i="1"/>
  <c r="H382" i="1"/>
  <c r="H414" i="1"/>
  <c r="H446" i="1"/>
  <c r="H478" i="1"/>
  <c r="H510" i="1"/>
  <c r="H542" i="1"/>
  <c r="H74" i="1"/>
  <c r="H247" i="1"/>
  <c r="G299" i="1"/>
  <c r="G331" i="1"/>
  <c r="G363" i="1"/>
  <c r="G395" i="1"/>
  <c r="G427" i="1"/>
  <c r="G459" i="1"/>
  <c r="G491" i="1"/>
  <c r="G523" i="1"/>
  <c r="G555" i="1"/>
  <c r="H288" i="1"/>
  <c r="H417" i="1"/>
  <c r="H545" i="1"/>
  <c r="G597" i="1"/>
  <c r="G629" i="1"/>
  <c r="G661" i="1"/>
  <c r="G693" i="1"/>
  <c r="G725" i="1"/>
  <c r="G757" i="1"/>
  <c r="G789" i="1"/>
  <c r="H767" i="1"/>
  <c r="H202" i="1"/>
  <c r="H379" i="1"/>
  <c r="H507" i="1"/>
  <c r="H587" i="1"/>
  <c r="H619" i="1"/>
  <c r="H651" i="1"/>
  <c r="H683" i="1"/>
  <c r="H715" i="1"/>
  <c r="H749" i="1"/>
  <c r="H210" i="1"/>
  <c r="H381" i="1"/>
  <c r="H509" i="1"/>
  <c r="G588" i="1"/>
  <c r="G620" i="1"/>
  <c r="G652" i="1"/>
  <c r="G684" i="1"/>
  <c r="G716" i="1"/>
  <c r="G748" i="1"/>
  <c r="G780" i="1"/>
  <c r="H110" i="1"/>
  <c r="H559" i="1"/>
  <c r="H696" i="1"/>
  <c r="H586" i="1"/>
  <c r="H762" i="1"/>
  <c r="H535" i="1"/>
  <c r="H543" i="1"/>
  <c r="H692" i="1"/>
  <c r="H327" i="1"/>
  <c r="H638" i="1"/>
  <c r="H774" i="1"/>
  <c r="G193" i="1"/>
  <c r="H106" i="1"/>
  <c r="G665" i="1"/>
  <c r="H523" i="1"/>
  <c r="H687" i="1"/>
  <c r="H397" i="1"/>
  <c r="G656" i="1"/>
  <c r="G784" i="1"/>
  <c r="H618" i="1"/>
  <c r="H708" i="1"/>
  <c r="G226" i="1"/>
  <c r="G304" i="1"/>
  <c r="G432" i="1"/>
  <c r="G560" i="1"/>
  <c r="H348" i="1"/>
  <c r="H476" i="1"/>
  <c r="H243" i="1"/>
  <c r="G457" i="1"/>
  <c r="H276" i="1"/>
  <c r="G627" i="1"/>
  <c r="G699" i="1"/>
  <c r="G763" i="1"/>
  <c r="G795" i="1"/>
  <c r="H264" i="1"/>
  <c r="H531" i="1"/>
  <c r="H625" i="1"/>
  <c r="H689" i="1"/>
  <c r="H757" i="1"/>
  <c r="H405" i="1"/>
  <c r="G594" i="1"/>
  <c r="G658" i="1"/>
  <c r="G690" i="1"/>
  <c r="G754" i="1"/>
  <c r="H240" i="1"/>
  <c r="H634" i="1"/>
  <c r="H588" i="1"/>
  <c r="H423" i="1"/>
  <c r="G204" i="1"/>
  <c r="G268" i="1"/>
  <c r="H194" i="1"/>
  <c r="G314" i="1"/>
  <c r="G378" i="1"/>
  <c r="G442" i="1"/>
  <c r="G506" i="1"/>
  <c r="G570" i="1"/>
  <c r="H294" i="1"/>
  <c r="H358" i="1"/>
  <c r="H422" i="1"/>
  <c r="H454" i="1"/>
  <c r="H518" i="1"/>
  <c r="H138" i="1"/>
  <c r="G339" i="1"/>
  <c r="G403" i="1"/>
  <c r="G467" i="1"/>
  <c r="G531" i="1"/>
  <c r="H321" i="1"/>
  <c r="G573" i="1"/>
  <c r="G669" i="1"/>
  <c r="G733" i="1"/>
  <c r="G797" i="1"/>
  <c r="H280" i="1"/>
  <c r="H539" i="1"/>
  <c r="H627" i="1"/>
  <c r="H723" i="1"/>
  <c r="H283" i="1"/>
  <c r="H541" i="1"/>
  <c r="G628" i="1"/>
  <c r="G692" i="1"/>
  <c r="G756" i="1"/>
  <c r="H256" i="1"/>
  <c r="H728" i="1"/>
  <c r="H794" i="1"/>
  <c r="H596" i="1"/>
  <c r="H670" i="1"/>
  <c r="G192" i="1"/>
  <c r="G662" i="1"/>
  <c r="H796" i="1"/>
  <c r="G414" i="1"/>
  <c r="H418" i="1"/>
  <c r="G375" i="1"/>
  <c r="H465" i="1"/>
  <c r="G801" i="1"/>
  <c r="H695" i="1"/>
  <c r="G664" i="1"/>
  <c r="H666" i="1"/>
  <c r="G234" i="1"/>
  <c r="G440" i="1"/>
  <c r="H356" i="1"/>
  <c r="H259" i="1"/>
  <c r="G529" i="1"/>
  <c r="G675" i="1"/>
  <c r="G803" i="1"/>
  <c r="H563" i="1"/>
  <c r="H697" i="1"/>
  <c r="H437" i="1"/>
  <c r="G666" i="1"/>
  <c r="G794" i="1"/>
  <c r="H674" i="1"/>
  <c r="H748" i="1"/>
  <c r="G244" i="1"/>
  <c r="G322" i="1"/>
  <c r="G450" i="1"/>
  <c r="H102" i="1"/>
  <c r="H366" i="1"/>
  <c r="H494" i="1"/>
  <c r="H279" i="1"/>
  <c r="G411" i="1"/>
  <c r="G539" i="1"/>
  <c r="G581" i="1"/>
  <c r="G709" i="1"/>
  <c r="H795" i="1"/>
  <c r="H603" i="1"/>
  <c r="H731" i="1"/>
  <c r="G572" i="1"/>
  <c r="G700" i="1"/>
  <c r="H303" i="1"/>
  <c r="H798" i="1"/>
  <c r="H574" i="1"/>
  <c r="H162" i="1"/>
  <c r="G326" i="1"/>
  <c r="G774" i="1"/>
  <c r="G208" i="1"/>
  <c r="G502" i="1"/>
  <c r="H498" i="1"/>
  <c r="G439" i="1"/>
  <c r="G609" i="1"/>
  <c r="H299" i="1"/>
  <c r="H769" i="1"/>
  <c r="G728" i="1"/>
  <c r="H690" i="1"/>
  <c r="H178" i="1"/>
  <c r="G504" i="1"/>
  <c r="H420" i="1"/>
  <c r="G337" i="1"/>
  <c r="H313" i="1"/>
  <c r="G707" i="1"/>
  <c r="H793" i="1"/>
  <c r="H601" i="1"/>
  <c r="H729" i="1"/>
  <c r="H565" i="1"/>
  <c r="G698" i="1"/>
  <c r="H295" i="1"/>
  <c r="H782" i="1"/>
  <c r="H551" i="1"/>
  <c r="G276" i="1"/>
  <c r="G354" i="1"/>
  <c r="G482" i="1"/>
  <c r="H254" i="1"/>
  <c r="H398" i="1"/>
  <c r="H526" i="1"/>
  <c r="G315" i="1"/>
  <c r="G443" i="1"/>
  <c r="G571" i="1"/>
  <c r="G613" i="1"/>
  <c r="G741" i="1"/>
  <c r="H315" i="1"/>
  <c r="H635" i="1"/>
  <c r="H779" i="1"/>
  <c r="G604" i="1"/>
  <c r="G732" i="1"/>
  <c r="H632" i="1"/>
  <c r="H810" i="1"/>
  <c r="H702" i="1"/>
  <c r="H736" i="1"/>
  <c r="H134" i="1"/>
  <c r="H170" i="1"/>
  <c r="G503" i="1"/>
  <c r="G673" i="1"/>
  <c r="H555" i="1"/>
  <c r="H429" i="1"/>
  <c r="G792" i="1"/>
  <c r="H740" i="1"/>
  <c r="G312" i="1"/>
  <c r="G568" i="1"/>
  <c r="H484" i="1"/>
  <c r="G401" i="1"/>
  <c r="H569" i="1"/>
  <c r="G739" i="1"/>
  <c r="H307" i="1"/>
  <c r="H633" i="1"/>
  <c r="H773" i="1"/>
  <c r="G602" i="1"/>
  <c r="G730" i="1"/>
  <c r="H624" i="1"/>
  <c r="H738" i="1"/>
  <c r="H694" i="1"/>
  <c r="H228" i="1"/>
  <c r="G386" i="1"/>
  <c r="G514" i="1"/>
  <c r="H302" i="1"/>
  <c r="H430" i="1"/>
  <c r="H558" i="1"/>
  <c r="G347" i="1"/>
  <c r="G475" i="1"/>
  <c r="H353" i="1"/>
  <c r="G645" i="1"/>
  <c r="G773" i="1"/>
  <c r="H443" i="1"/>
  <c r="H667" i="1"/>
  <c r="H317" i="1"/>
  <c r="G636" i="1"/>
  <c r="G764" i="1"/>
  <c r="H760" i="1"/>
  <c r="H628" i="1"/>
  <c r="H650" i="1"/>
  <c r="H330" i="1"/>
  <c r="G311" i="1"/>
  <c r="G567" i="1"/>
  <c r="G737" i="1"/>
  <c r="H631" i="1"/>
  <c r="G600" i="1"/>
  <c r="H616" i="1"/>
  <c r="H686" i="1"/>
  <c r="G376" i="1"/>
  <c r="H292" i="1"/>
  <c r="H548" i="1"/>
  <c r="G465" i="1"/>
  <c r="G635" i="1"/>
  <c r="G771" i="1"/>
  <c r="H435" i="1"/>
  <c r="H665" i="1"/>
  <c r="H309" i="1"/>
  <c r="G634" i="1"/>
  <c r="G762" i="1"/>
  <c r="H752" i="1"/>
  <c r="H620" i="1"/>
  <c r="G212" i="1"/>
  <c r="H289" i="1"/>
  <c r="G418" i="1"/>
  <c r="G546" i="1"/>
  <c r="H334" i="1"/>
  <c r="H462" i="1"/>
  <c r="H200" i="1"/>
  <c r="G379" i="1"/>
  <c r="G507" i="1"/>
  <c r="H481" i="1"/>
  <c r="G677" i="1"/>
  <c r="G805" i="1"/>
  <c r="H571" i="1"/>
  <c r="H699" i="1"/>
  <c r="H445" i="1"/>
  <c r="G668" i="1"/>
  <c r="G796" i="1"/>
  <c r="H682" i="1"/>
  <c r="H756" i="1"/>
</calcChain>
</file>

<file path=xl/comments1.xml><?xml version="1.0" encoding="utf-8"?>
<comments xmlns="http://schemas.openxmlformats.org/spreadsheetml/2006/main">
  <authors>
    <author>Joe Dwonczyk</author>
  </authors>
  <commentList>
    <comment ref="E30" authorId="0" shapeId="0">
      <text>
        <r>
          <rPr>
            <b/>
            <sz val="9"/>
            <color indexed="81"/>
            <rFont val="Tahoma"/>
            <family val="2"/>
          </rPr>
          <t>Joe Dwonczyk:</t>
        </r>
        <r>
          <rPr>
            <sz val="9"/>
            <color indexed="81"/>
            <rFont val="Tahoma"/>
            <family val="2"/>
          </rPr>
          <t xml:space="preserve">
</t>
        </r>
      </text>
    </comment>
  </commentList>
</comments>
</file>

<file path=xl/comments2.xml><?xml version="1.0" encoding="utf-8"?>
<comments xmlns="http://schemas.openxmlformats.org/spreadsheetml/2006/main">
  <authors>
    <author>Joe Dwonczyk</author>
  </authors>
  <commentList>
    <comment ref="A1" authorId="0" shapeId="0">
      <text>
        <r>
          <rPr>
            <b/>
            <sz val="9"/>
            <color indexed="81"/>
            <rFont val="Tahoma"/>
            <charset val="1"/>
          </rPr>
          <t>Joe Dwonczyk:</t>
        </r>
        <r>
          <rPr>
            <sz val="9"/>
            <color indexed="81"/>
            <rFont val="Tahoma"/>
            <charset val="1"/>
          </rPr>
          <t xml:space="preserve">
We have historical data, going down for the previous 728 days. For each day, we have the rate for the tenors out until 50 years. This data is used to interpolate and simulate the fwd rates. See next sheet.</t>
        </r>
      </text>
    </comment>
  </commentList>
</comments>
</file>

<file path=xl/comments3.xml><?xml version="1.0" encoding="utf-8"?>
<comments xmlns="http://schemas.openxmlformats.org/spreadsheetml/2006/main">
  <authors>
    <author>Joe Dwonczyk</author>
  </authors>
  <commentList>
    <comment ref="A1" authorId="0" shapeId="0">
      <text>
        <r>
          <rPr>
            <b/>
            <sz val="9"/>
            <color indexed="81"/>
            <rFont val="Tahoma"/>
            <charset val="1"/>
          </rPr>
          <t>Joe Dwonczyk:</t>
        </r>
        <r>
          <rPr>
            <sz val="9"/>
            <color indexed="81"/>
            <rFont val="Tahoma"/>
            <charset val="1"/>
          </rPr>
          <t xml:space="preserve">
Numbers 1 - 1280 refer to each consecutive day which are each iteration of the MC simulation. Each tenor is simulated from 0 to 50 years. The tenors here are cleaner than the raw spot rates as they have been interpolated in the python code, not in cft here though...</t>
        </r>
      </text>
    </comment>
  </commentList>
</comments>
</file>

<file path=xl/sharedStrings.xml><?xml version="1.0" encoding="utf-8"?>
<sst xmlns="http://schemas.openxmlformats.org/spreadsheetml/2006/main" count="114" uniqueCount="89">
  <si>
    <t>FromDate</t>
  </si>
  <si>
    <t>ToDate</t>
  </si>
  <si>
    <t>Ticker</t>
  </si>
  <si>
    <t>Tenor</t>
  </si>
  <si>
    <t>TickerSR</t>
  </si>
  <si>
    <t>TickerSUB</t>
  </si>
  <si>
    <t>DataSR</t>
  </si>
  <si>
    <t>DataSUB</t>
  </si>
  <si>
    <t>DB CDS EUR</t>
  </si>
  <si>
    <t>BARCLAY CDS EUR</t>
  </si>
  <si>
    <t>JPMCC CDS USD</t>
  </si>
  <si>
    <t>GS CDS USD</t>
  </si>
  <si>
    <t>RBSPLC CDS EUR</t>
  </si>
  <si>
    <t>HistoricalTicker</t>
  </si>
  <si>
    <t>Data</t>
  </si>
  <si>
    <t>Curve</t>
  </si>
  <si>
    <t>HistEnvironment:</t>
  </si>
  <si>
    <t>Date</t>
  </si>
  <si>
    <t>DB CDS EUR SR 5Y D14</t>
  </si>
  <si>
    <t>BARCLAY CDS EUR SR 5Y D14</t>
  </si>
  <si>
    <t>JPMCC CDS USD SR 5Y D14</t>
  </si>
  <si>
    <t>GS CDS USD SR 5Y D14</t>
  </si>
  <si>
    <t>RBSPLC CDS EUR SR 5Y D14</t>
  </si>
  <si>
    <t>DB CDS EUR SR 1Y D14 Corp</t>
  </si>
  <si>
    <t>DB CDS EUR SUB 1Y D14 Corp</t>
  </si>
  <si>
    <t>DB CDS EUR SR 2Y D14 Corp</t>
  </si>
  <si>
    <t>DB CDS EUR SUB 2Y D14 Corp</t>
  </si>
  <si>
    <t>DB CDS EUR SR 3Y D14 Corp</t>
  </si>
  <si>
    <t>DB CDS EUR SUB 3Y D14 Corp</t>
  </si>
  <si>
    <t>DB CDS EUR SR 4Y D14 Corp</t>
  </si>
  <si>
    <t>DB CDS EUR SUB 4Y D14 Corp</t>
  </si>
  <si>
    <t>DB CDS EUR SR 5Y D14 Corp</t>
  </si>
  <si>
    <t>DB CDS EUR SUB 5Y D14 Corp</t>
  </si>
  <si>
    <t>BARCLAY CDS EUR SR 1Y D14 Corp</t>
  </si>
  <si>
    <t>BARCLAY CDS EUR SUB 1Y D14 Corp</t>
  </si>
  <si>
    <t>BARCLAY CDS EUR SR 2Y D14 Corp</t>
  </si>
  <si>
    <t>BARCLAY CDS EUR SUB 2Y D14 Corp</t>
  </si>
  <si>
    <t>BARCLAY CDS EUR SR 3Y D14 Corp</t>
  </si>
  <si>
    <t>BARCLAY CDS EUR SUB 3Y D14 Corp</t>
  </si>
  <si>
    <t>BARCLAY CDS EUR SR 4Y D14 Corp</t>
  </si>
  <si>
    <t>BARCLAY CDS EUR SUB 4Y D14 Corp</t>
  </si>
  <si>
    <t>BARCLAY CDS EUR SR 5Y D14 Corp</t>
  </si>
  <si>
    <t>BARCLAY CDS EUR SUB 5Y D14 Corp</t>
  </si>
  <si>
    <t>JPMCC CDS USD SR 1Y D14 Corp</t>
  </si>
  <si>
    <t>JPMCC CDS USD SUB 1Y D14 Corp</t>
  </si>
  <si>
    <t>JPMCC CDS USD SR 2Y D14 Corp</t>
  </si>
  <si>
    <t>JPMCC CDS USD SUB 2Y D14 Corp</t>
  </si>
  <si>
    <t>JPMCC CDS USD SR 3Y D14 Corp</t>
  </si>
  <si>
    <t>JPMCC CDS USD SUB 3Y D14 Corp</t>
  </si>
  <si>
    <t>JPMCC CDS USD SR 4Y D14 Corp</t>
  </si>
  <si>
    <t>JPMCC CDS USD SUB 4Y D14 Corp</t>
  </si>
  <si>
    <t>JPMCC CDS USD SR 5Y D14 Corp</t>
  </si>
  <si>
    <t>JPMCC CDS USD SUB 5Y D14 Corp</t>
  </si>
  <si>
    <t>GS CDS USD SR 1Y D14 Corp</t>
  </si>
  <si>
    <t>GS CDS USD SUB 1Y D14 Corp</t>
  </si>
  <si>
    <t>GS CDS USD SR 2Y D14 Corp</t>
  </si>
  <si>
    <t>GS CDS USD SUB 2Y D14 Corp</t>
  </si>
  <si>
    <t>GS CDS USD SR 3Y D14 Corp</t>
  </si>
  <si>
    <t>GS CDS USD SUB 3Y D14 Corp</t>
  </si>
  <si>
    <t>GS CDS USD SR 4Y D14 Corp</t>
  </si>
  <si>
    <t>GS CDS USD SUB 4Y D14 Corp</t>
  </si>
  <si>
    <t>GS CDS USD SR 5Y D14 Corp</t>
  </si>
  <si>
    <t>GS CDS USD SUB 5Y D14 Corp</t>
  </si>
  <si>
    <t>RBSPLC CDS EUR SR 1Y D14 Corp</t>
  </si>
  <si>
    <t>RBSPLC CDS EUR SUB 1Y D14 Corp</t>
  </si>
  <si>
    <t>RBSPLC CDS EUR SR 2Y D14 Corp</t>
  </si>
  <si>
    <t>RBSPLC CDS EUR SUB 2Y D14 Corp</t>
  </si>
  <si>
    <t>RBSPLC CDS EUR SR 3Y D14 Corp</t>
  </si>
  <si>
    <t>RBSPLC CDS EUR SUB 3Y D14 Corp</t>
  </si>
  <si>
    <t>RBSPLC CDS EUR SR 4Y D14 Corp</t>
  </si>
  <si>
    <t>RBSPLC CDS EUR SUB 4Y D14 Corp</t>
  </si>
  <si>
    <t>RBSPLC CDS EUR SR 5Y D14 Corp</t>
  </si>
  <si>
    <t>RBSPLC CDS EUR SUB 5Y D14 Corp</t>
  </si>
  <si>
    <t>6mLibor</t>
  </si>
  <si>
    <t>Environment:</t>
  </si>
  <si>
    <t>3mLibor</t>
  </si>
  <si>
    <t>SwapRPI</t>
  </si>
  <si>
    <t>Sonia</t>
  </si>
  <si>
    <t>Rate</t>
  </si>
  <si>
    <t>LiborRates</t>
  </si>
  <si>
    <t xml:space="preserve">AllCurves: </t>
  </si>
  <si>
    <t>Libor6M:</t>
  </si>
  <si>
    <t xml:space="preserve">Dates: </t>
  </si>
  <si>
    <t>JustRates</t>
  </si>
  <si>
    <t>Tenors</t>
  </si>
  <si>
    <t>CurveNumber</t>
  </si>
  <si>
    <t>N</t>
  </si>
  <si>
    <t>PresentDate</t>
  </si>
  <si>
    <t>HistoricalFwdRates: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</si>
</sst>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
    <numFmt numFmtId="165" formatCode="0.0%"/>
    <numFmt numFmtId="166" formatCode="0.0000%"/>
  </numFmts>
  <fonts count="9" x14ac:knownFonts="1">
    <font>
      <sz val="11"/>
      <color theme="1"/>
      <name val="Calibri"/>
      <family val="2"/>
      <scheme val="minor"/>
    </font>
    <font>
      <b/>
      <sz val="11"/>
      <color theme="1"/>
      <name val="Calibri"/>
      <family val="2"/>
      <scheme val="minor"/>
    </font>
    <font>
      <b/>
      <sz val="11"/>
      <color rgb="FF00B0F0"/>
      <name val="Calibri"/>
      <family val="2"/>
      <scheme val="minor"/>
    </font>
    <font>
      <sz val="11"/>
      <color rgb="FF00B0F0"/>
      <name val="Calibri"/>
      <family val="2"/>
      <scheme val="minor"/>
    </font>
    <font>
      <sz val="9"/>
      <color indexed="81"/>
      <name val="Tahoma"/>
      <family val="2"/>
    </font>
    <font>
      <b/>
      <sz val="9"/>
      <color indexed="81"/>
      <name val="Tahoma"/>
      <family val="2"/>
    </font>
    <font>
      <sz val="11"/>
      <color theme="1"/>
      <name val="Calibri"/>
      <family val="2"/>
      <scheme val="minor"/>
    </font>
    <font>
      <sz val="9"/>
      <color indexed="81"/>
      <name val="Tahoma"/>
      <charset val="1"/>
    </font>
    <font>
      <b/>
      <sz val="9"/>
      <color indexed="81"/>
      <name val="Tahoma"/>
      <charset val="1"/>
    </font>
  </fonts>
  <fills count="2">
    <fill>
      <patternFill patternType="none"/>
    </fill>
    <fill>
      <patternFill patternType="gray125"/>
    </fill>
  </fills>
  <borders count="12">
    <border>
      <left/>
      <right/>
      <top/>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6" fillId="0" borderId="0" applyFont="0" applyFill="0" applyBorder="0" applyAlignment="0" applyProtection="0"/>
  </cellStyleXfs>
  <cellXfs count="44">
    <xf numFmtId="0" fontId="0" fillId="0" borderId="0" xfId="0"/>
    <xf numFmtId="0" fontId="1" fillId="0" borderId="0" xfId="0" applyFont="1"/>
    <xf numFmtId="14" fontId="0" fillId="0" borderId="0" xfId="0" applyNumberFormat="1"/>
    <xf numFmtId="0" fontId="0" fillId="0" borderId="0" xfId="0" applyAlignment="1">
      <alignment vertical="center"/>
    </xf>
    <xf numFmtId="0" fontId="0" fillId="0" borderId="0" xfId="0" applyAlignment="1">
      <alignment horizontal="center" vertical="center"/>
    </xf>
    <xf numFmtId="14" fontId="2" fillId="0" borderId="0" xfId="0" applyNumberFormat="1" applyFont="1"/>
    <xf numFmtId="0" fontId="2" fillId="0" borderId="0" xfId="0" applyFont="1" applyAlignment="1">
      <alignment vertical="center"/>
    </xf>
    <xf numFmtId="0" fontId="2" fillId="0" borderId="0" xfId="0" applyFont="1"/>
    <xf numFmtId="14" fontId="3" fillId="0" borderId="0" xfId="0" applyNumberFormat="1" applyFont="1"/>
    <xf numFmtId="0" fontId="3" fillId="0" borderId="0" xfId="0" applyFont="1"/>
    <xf numFmtId="0" fontId="0" fillId="0" borderId="0" xfId="0" applyFont="1"/>
    <xf numFmtId="14" fontId="0" fillId="0" borderId="0" xfId="0" applyNumberFormat="1" applyFont="1"/>
    <xf numFmtId="14" fontId="1" fillId="0" borderId="0" xfId="0" applyNumberFormat="1" applyFont="1"/>
    <xf numFmtId="0" fontId="1" fillId="0" borderId="1" xfId="0" applyFont="1" applyBorder="1"/>
    <xf numFmtId="0" fontId="0" fillId="0" borderId="2" xfId="0" applyBorder="1"/>
    <xf numFmtId="0" fontId="0" fillId="0" borderId="0" xfId="0" applyBorder="1"/>
    <xf numFmtId="0" fontId="0" fillId="0" borderId="1" xfId="0" applyBorder="1"/>
    <xf numFmtId="0" fontId="1" fillId="0" borderId="3" xfId="0" applyFont="1" applyBorder="1"/>
    <xf numFmtId="0" fontId="1" fillId="0" borderId="0" xfId="0" applyFont="1" applyBorder="1"/>
    <xf numFmtId="10" fontId="0" fillId="0" borderId="0" xfId="0" applyNumberFormat="1"/>
    <xf numFmtId="0" fontId="1" fillId="0" borderId="0" xfId="0" applyFont="1" applyAlignment="1"/>
    <xf numFmtId="14" fontId="0" fillId="0" borderId="0" xfId="0" applyNumberFormat="1"/>
    <xf numFmtId="164" fontId="1" fillId="0" borderId="0" xfId="1" applyNumberFormat="1" applyFont="1"/>
    <xf numFmtId="164" fontId="0" fillId="0" borderId="0" xfId="1" applyNumberFormat="1" applyFont="1"/>
    <xf numFmtId="10" fontId="1" fillId="0" borderId="0" xfId="0" applyNumberFormat="1" applyFont="1"/>
    <xf numFmtId="14" fontId="0" fillId="0" borderId="0" xfId="0" applyNumberFormat="1"/>
    <xf numFmtId="14" fontId="0" fillId="0" borderId="0" xfId="0" applyNumberFormat="1"/>
    <xf numFmtId="165" fontId="0" fillId="0" borderId="0" xfId="1" applyNumberFormat="1" applyFont="1"/>
    <xf numFmtId="166" fontId="0" fillId="0" borderId="0" xfId="1" applyNumberFormat="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9" xfId="0" applyFont="1" applyBorder="1"/>
    <xf numFmtId="0" fontId="1" fillId="0" borderId="10" xfId="0" applyFont="1" applyBorder="1"/>
    <xf numFmtId="0" fontId="1" fillId="0" borderId="11" xfId="0" applyFont="1" applyBorder="1"/>
    <xf numFmtId="0" fontId="1" fillId="0" borderId="0" xfId="0" applyNumberFormat="1" applyFont="1"/>
    <xf numFmtId="0" fontId="0" fillId="0" borderId="0" xfId="0" applyNumberFormat="1"/>
    <xf numFmtId="0" fontId="1" fillId="0" borderId="0" xfId="0" applyFont="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Day 1</c:v>
          </c:tx>
          <c:spPr>
            <a:ln w="28575" cap="rnd">
              <a:solidFill>
                <a:schemeClr val="accent2"/>
              </a:solidFill>
              <a:round/>
            </a:ln>
            <a:effectLst/>
          </c:spPr>
          <c:marker>
            <c:symbol val="none"/>
          </c:marker>
          <c:xVal>
            <c:numRef>
              <c:f>DataFetchcft!$K$1:$AJ$1</c:f>
              <c:numCache>
                <c:formatCode>General</c:formatCode>
                <c:ptCount val="26"/>
                <c:pt idx="0">
                  <c:v>2.7397260273972603E-3</c:v>
                </c:pt>
                <c:pt idx="1">
                  <c:v>0.50410958904109593</c:v>
                </c:pt>
                <c:pt idx="2">
                  <c:v>0.59178082191780823</c:v>
                </c:pt>
                <c:pt idx="3">
                  <c:v>0.67397260273972603</c:v>
                </c:pt>
                <c:pt idx="4">
                  <c:v>0.75342465753424659</c:v>
                </c:pt>
                <c:pt idx="5">
                  <c:v>0.84109589041095889</c:v>
                </c:pt>
                <c:pt idx="6">
                  <c:v>0.92328767123287669</c:v>
                </c:pt>
                <c:pt idx="7">
                  <c:v>1.0027397260273974</c:v>
                </c:pt>
                <c:pt idx="8">
                  <c:v>1.2547945205479452</c:v>
                </c:pt>
                <c:pt idx="9">
                  <c:v>1.5123287671232877</c:v>
                </c:pt>
                <c:pt idx="10">
                  <c:v>2.0027397260273974</c:v>
                </c:pt>
                <c:pt idx="11">
                  <c:v>3.0082191780821916</c:v>
                </c:pt>
                <c:pt idx="12">
                  <c:v>4.0054794520547947</c:v>
                </c:pt>
                <c:pt idx="13">
                  <c:v>5.0054794520547947</c:v>
                </c:pt>
                <c:pt idx="14">
                  <c:v>6.0054794520547947</c:v>
                </c:pt>
                <c:pt idx="15">
                  <c:v>7.0054794520547947</c:v>
                </c:pt>
                <c:pt idx="16">
                  <c:v>8.0054794520547947</c:v>
                </c:pt>
                <c:pt idx="17">
                  <c:v>9.0109589041095894</c:v>
                </c:pt>
                <c:pt idx="18">
                  <c:v>10.008219178082191</c:v>
                </c:pt>
                <c:pt idx="19">
                  <c:v>12.008219178082191</c:v>
                </c:pt>
                <c:pt idx="20">
                  <c:v>15.013698630136986</c:v>
                </c:pt>
                <c:pt idx="21">
                  <c:v>20.019178082191782</c:v>
                </c:pt>
                <c:pt idx="22">
                  <c:v>25.024657534246575</c:v>
                </c:pt>
                <c:pt idx="23">
                  <c:v>30.021917808219179</c:v>
                </c:pt>
                <c:pt idx="24">
                  <c:v>40.027397260273972</c:v>
                </c:pt>
                <c:pt idx="25">
                  <c:v>50.035616438356165</c:v>
                </c:pt>
              </c:numCache>
            </c:numRef>
          </c:xVal>
          <c:yVal>
            <c:numRef>
              <c:f>DataFetchcft!$K$2:$AJ$2</c:f>
              <c:numCache>
                <c:formatCode>General</c:formatCode>
                <c:ptCount val="26"/>
                <c:pt idx="0">
                  <c:v>6.895512003170845E-3</c:v>
                </c:pt>
                <c:pt idx="1">
                  <c:v>6.8836085051107165E-3</c:v>
                </c:pt>
                <c:pt idx="2">
                  <c:v>6.8991540663996265E-3</c:v>
                </c:pt>
                <c:pt idx="3">
                  <c:v>6.9872888640372111E-3</c:v>
                </c:pt>
                <c:pt idx="4">
                  <c:v>7.0626970577911674E-3</c:v>
                </c:pt>
                <c:pt idx="5">
                  <c:v>7.1919679485952237E-3</c:v>
                </c:pt>
                <c:pt idx="6">
                  <c:v>7.3072824267719216E-3</c:v>
                </c:pt>
                <c:pt idx="7">
                  <c:v>7.4259083660694891E-3</c:v>
                </c:pt>
                <c:pt idx="8">
                  <c:v>7.9325912766485818E-3</c:v>
                </c:pt>
                <c:pt idx="9">
                  <c:v>8.5457150324050879E-3</c:v>
                </c:pt>
                <c:pt idx="10">
                  <c:v>9.7326332157858797E-3</c:v>
                </c:pt>
                <c:pt idx="11">
                  <c:v>1.1869472478018173E-2</c:v>
                </c:pt>
                <c:pt idx="12">
                  <c:v>1.348875846493347E-2</c:v>
                </c:pt>
                <c:pt idx="13">
                  <c:v>1.4752353000541785E-2</c:v>
                </c:pt>
                <c:pt idx="14">
                  <c:v>1.5751890750441699E-2</c:v>
                </c:pt>
                <c:pt idx="15">
                  <c:v>1.65096169903165E-2</c:v>
                </c:pt>
                <c:pt idx="16">
                  <c:v>1.7179939728530824E-2</c:v>
                </c:pt>
                <c:pt idx="17">
                  <c:v>1.7762390817465556E-2</c:v>
                </c:pt>
                <c:pt idx="18">
                  <c:v>1.8252289591883519E-2</c:v>
                </c:pt>
                <c:pt idx="19">
                  <c:v>1.9121651933737827E-2</c:v>
                </c:pt>
                <c:pt idx="20">
                  <c:v>2.0111912833884915E-2</c:v>
                </c:pt>
                <c:pt idx="21">
                  <c:v>2.1124249299667941E-2</c:v>
                </c:pt>
                <c:pt idx="22">
                  <c:v>2.1470183401830711E-2</c:v>
                </c:pt>
                <c:pt idx="23">
                  <c:v>2.1654890405167659E-2</c:v>
                </c:pt>
                <c:pt idx="24">
                  <c:v>2.1454186204477477E-2</c:v>
                </c:pt>
                <c:pt idx="25">
                  <c:v>2.108404699560551E-2</c:v>
                </c:pt>
              </c:numCache>
            </c:numRef>
          </c:yVal>
          <c:smooth val="1"/>
          <c:extLst>
            <c:ext xmlns:c16="http://schemas.microsoft.com/office/drawing/2014/chart" uri="{C3380CC4-5D6E-409C-BE32-E72D297353CC}">
              <c16:uniqueId val="{00000001-6C4D-4690-AD00-084E3CD2FF77}"/>
            </c:ext>
          </c:extLst>
        </c:ser>
        <c:ser>
          <c:idx val="0"/>
          <c:order val="1"/>
          <c:tx>
            <c:v>Day 500</c:v>
          </c:tx>
          <c:spPr>
            <a:ln w="28575" cap="rnd">
              <a:solidFill>
                <a:schemeClr val="accent1"/>
              </a:solidFill>
              <a:round/>
            </a:ln>
            <a:effectLst/>
          </c:spPr>
          <c:marker>
            <c:symbol val="none"/>
          </c:marker>
          <c:xVal>
            <c:numRef>
              <c:f>DataFetchcft!$K$1:$AJ$1</c:f>
              <c:numCache>
                <c:formatCode>General</c:formatCode>
                <c:ptCount val="26"/>
                <c:pt idx="0">
                  <c:v>2.7397260273972603E-3</c:v>
                </c:pt>
                <c:pt idx="1">
                  <c:v>0.50410958904109593</c:v>
                </c:pt>
                <c:pt idx="2">
                  <c:v>0.59178082191780823</c:v>
                </c:pt>
                <c:pt idx="3">
                  <c:v>0.67397260273972603</c:v>
                </c:pt>
                <c:pt idx="4">
                  <c:v>0.75342465753424659</c:v>
                </c:pt>
                <c:pt idx="5">
                  <c:v>0.84109589041095889</c:v>
                </c:pt>
                <c:pt idx="6">
                  <c:v>0.92328767123287669</c:v>
                </c:pt>
                <c:pt idx="7">
                  <c:v>1.0027397260273974</c:v>
                </c:pt>
                <c:pt idx="8">
                  <c:v>1.2547945205479452</c:v>
                </c:pt>
                <c:pt idx="9">
                  <c:v>1.5123287671232877</c:v>
                </c:pt>
                <c:pt idx="10">
                  <c:v>2.0027397260273974</c:v>
                </c:pt>
                <c:pt idx="11">
                  <c:v>3.0082191780821916</c:v>
                </c:pt>
                <c:pt idx="12">
                  <c:v>4.0054794520547947</c:v>
                </c:pt>
                <c:pt idx="13">
                  <c:v>5.0054794520547947</c:v>
                </c:pt>
                <c:pt idx="14">
                  <c:v>6.0054794520547947</c:v>
                </c:pt>
                <c:pt idx="15">
                  <c:v>7.0054794520547947</c:v>
                </c:pt>
                <c:pt idx="16">
                  <c:v>8.0054794520547947</c:v>
                </c:pt>
                <c:pt idx="17">
                  <c:v>9.0109589041095894</c:v>
                </c:pt>
                <c:pt idx="18">
                  <c:v>10.008219178082191</c:v>
                </c:pt>
                <c:pt idx="19">
                  <c:v>12.008219178082191</c:v>
                </c:pt>
                <c:pt idx="20">
                  <c:v>15.013698630136986</c:v>
                </c:pt>
                <c:pt idx="21">
                  <c:v>20.019178082191782</c:v>
                </c:pt>
                <c:pt idx="22">
                  <c:v>25.024657534246575</c:v>
                </c:pt>
                <c:pt idx="23">
                  <c:v>30.021917808219179</c:v>
                </c:pt>
                <c:pt idx="24">
                  <c:v>40.027397260273972</c:v>
                </c:pt>
                <c:pt idx="25">
                  <c:v>50.035616438356165</c:v>
                </c:pt>
              </c:numCache>
            </c:numRef>
          </c:xVal>
          <c:yVal>
            <c:numRef>
              <c:f>DataFetchcft!$K$501:$AJ$501</c:f>
              <c:numCache>
                <c:formatCode>General</c:formatCode>
                <c:ptCount val="26"/>
                <c:pt idx="0">
                  <c:v>5.2106493157251244E-3</c:v>
                </c:pt>
                <c:pt idx="1">
                  <c:v>5.2449069004074644E-3</c:v>
                </c:pt>
                <c:pt idx="2">
                  <c:v>5.3071534199875536E-3</c:v>
                </c:pt>
                <c:pt idx="3">
                  <c:v>5.3688867491339387E-3</c:v>
                </c:pt>
                <c:pt idx="4">
                  <c:v>5.4229144926347672E-3</c:v>
                </c:pt>
                <c:pt idx="5">
                  <c:v>5.4635580764945679E-3</c:v>
                </c:pt>
                <c:pt idx="6">
                  <c:v>5.5304298326568357E-3</c:v>
                </c:pt>
                <c:pt idx="7">
                  <c:v>5.7072640642059635E-3</c:v>
                </c:pt>
                <c:pt idx="8">
                  <c:v>5.9287976023572053E-3</c:v>
                </c:pt>
                <c:pt idx="9">
                  <c:v>6.3646303061557497E-3</c:v>
                </c:pt>
                <c:pt idx="10">
                  <c:v>7.3222798611778384E-3</c:v>
                </c:pt>
                <c:pt idx="11">
                  <c:v>8.3199713679793508E-3</c:v>
                </c:pt>
                <c:pt idx="12">
                  <c:v>9.3301124424522985E-3</c:v>
                </c:pt>
                <c:pt idx="13">
                  <c:v>1.0253797182951718E-2</c:v>
                </c:pt>
                <c:pt idx="14">
                  <c:v>1.1184344212424868E-2</c:v>
                </c:pt>
                <c:pt idx="15">
                  <c:v>1.2021007653729265E-2</c:v>
                </c:pt>
                <c:pt idx="16">
                  <c:v>1.2824324298385426E-2</c:v>
                </c:pt>
                <c:pt idx="17">
                  <c:v>1.3535649585282084E-2</c:v>
                </c:pt>
                <c:pt idx="18">
                  <c:v>1.4669417816008945E-2</c:v>
                </c:pt>
                <c:pt idx="19">
                  <c:v>1.5728926053394376E-2</c:v>
                </c:pt>
                <c:pt idx="20">
                  <c:v>1.632463634262149E-2</c:v>
                </c:pt>
                <c:pt idx="21">
                  <c:v>1.6165865879194552E-2</c:v>
                </c:pt>
                <c:pt idx="22">
                  <c:v>1.5929050307494474E-2</c:v>
                </c:pt>
                <c:pt idx="23">
                  <c:v>1.486256035921274E-2</c:v>
                </c:pt>
                <c:pt idx="24">
                  <c:v>1.4064358766470164E-2</c:v>
                </c:pt>
                <c:pt idx="25">
                  <c:v>1.4093113238006882E-2</c:v>
                </c:pt>
              </c:numCache>
            </c:numRef>
          </c:yVal>
          <c:smooth val="1"/>
          <c:extLst>
            <c:ext xmlns:c16="http://schemas.microsoft.com/office/drawing/2014/chart" uri="{C3380CC4-5D6E-409C-BE32-E72D297353CC}">
              <c16:uniqueId val="{0000001A-6C4D-4690-AD00-084E3CD2FF77}"/>
            </c:ext>
          </c:extLst>
        </c:ser>
        <c:ser>
          <c:idx val="2"/>
          <c:order val="2"/>
          <c:tx>
            <c:v>Day 750</c:v>
          </c:tx>
          <c:spPr>
            <a:ln w="28575" cap="rnd">
              <a:solidFill>
                <a:schemeClr val="accent3"/>
              </a:solidFill>
              <a:round/>
            </a:ln>
            <a:effectLst/>
          </c:spPr>
          <c:marker>
            <c:symbol val="none"/>
          </c:marker>
          <c:xVal>
            <c:numRef>
              <c:f>DataFetchcft!$K$1:$AJ$1</c:f>
              <c:numCache>
                <c:formatCode>General</c:formatCode>
                <c:ptCount val="26"/>
                <c:pt idx="0">
                  <c:v>2.7397260273972603E-3</c:v>
                </c:pt>
                <c:pt idx="1">
                  <c:v>0.50410958904109593</c:v>
                </c:pt>
                <c:pt idx="2">
                  <c:v>0.59178082191780823</c:v>
                </c:pt>
                <c:pt idx="3">
                  <c:v>0.67397260273972603</c:v>
                </c:pt>
                <c:pt idx="4">
                  <c:v>0.75342465753424659</c:v>
                </c:pt>
                <c:pt idx="5">
                  <c:v>0.84109589041095889</c:v>
                </c:pt>
                <c:pt idx="6">
                  <c:v>0.92328767123287669</c:v>
                </c:pt>
                <c:pt idx="7">
                  <c:v>1.0027397260273974</c:v>
                </c:pt>
                <c:pt idx="8">
                  <c:v>1.2547945205479452</c:v>
                </c:pt>
                <c:pt idx="9">
                  <c:v>1.5123287671232877</c:v>
                </c:pt>
                <c:pt idx="10">
                  <c:v>2.0027397260273974</c:v>
                </c:pt>
                <c:pt idx="11">
                  <c:v>3.0082191780821916</c:v>
                </c:pt>
                <c:pt idx="12">
                  <c:v>4.0054794520547947</c:v>
                </c:pt>
                <c:pt idx="13">
                  <c:v>5.0054794520547947</c:v>
                </c:pt>
                <c:pt idx="14">
                  <c:v>6.0054794520547947</c:v>
                </c:pt>
                <c:pt idx="15">
                  <c:v>7.0054794520547947</c:v>
                </c:pt>
                <c:pt idx="16">
                  <c:v>8.0054794520547947</c:v>
                </c:pt>
                <c:pt idx="17">
                  <c:v>9.0109589041095894</c:v>
                </c:pt>
                <c:pt idx="18">
                  <c:v>10.008219178082191</c:v>
                </c:pt>
                <c:pt idx="19">
                  <c:v>12.008219178082191</c:v>
                </c:pt>
                <c:pt idx="20">
                  <c:v>15.013698630136986</c:v>
                </c:pt>
                <c:pt idx="21">
                  <c:v>20.019178082191782</c:v>
                </c:pt>
                <c:pt idx="22">
                  <c:v>25.024657534246575</c:v>
                </c:pt>
                <c:pt idx="23">
                  <c:v>30.021917808219179</c:v>
                </c:pt>
                <c:pt idx="24">
                  <c:v>40.027397260273972</c:v>
                </c:pt>
                <c:pt idx="25">
                  <c:v>50.035616438356165</c:v>
                </c:pt>
              </c:numCache>
            </c:numRef>
          </c:xVal>
          <c:yVal>
            <c:numRef>
              <c:f>DataFetchcft!$K$751:$AJ$751</c:f>
              <c:numCache>
                <c:formatCode>General</c:formatCode>
                <c:ptCount val="26"/>
                <c:pt idx="0">
                  <c:v>6.1499071995263499E-3</c:v>
                </c:pt>
                <c:pt idx="1">
                  <c:v>6.4013201609891546E-3</c:v>
                </c:pt>
                <c:pt idx="2">
                  <c:v>6.5707908652887781E-3</c:v>
                </c:pt>
                <c:pt idx="3">
                  <c:v>6.8743463884315403E-3</c:v>
                </c:pt>
                <c:pt idx="4">
                  <c:v>7.0808369177735031E-3</c:v>
                </c:pt>
                <c:pt idx="5">
                  <c:v>7.2338595937468941E-3</c:v>
                </c:pt>
                <c:pt idx="6">
                  <c:v>7.4631420325463882E-3</c:v>
                </c:pt>
                <c:pt idx="7">
                  <c:v>8.0853530880491409E-3</c:v>
                </c:pt>
                <c:pt idx="8">
                  <c:v>8.5802304699074128E-3</c:v>
                </c:pt>
                <c:pt idx="9">
                  <c:v>9.6683664558405713E-3</c:v>
                </c:pt>
                <c:pt idx="10">
                  <c:v>1.1500562181178564E-2</c:v>
                </c:pt>
                <c:pt idx="11">
                  <c:v>1.2844799819288211E-2</c:v>
                </c:pt>
                <c:pt idx="12">
                  <c:v>1.3878862282385995E-2</c:v>
                </c:pt>
                <c:pt idx="13">
                  <c:v>1.4660693862366125E-2</c:v>
                </c:pt>
                <c:pt idx="14">
                  <c:v>1.5295727329798225E-2</c:v>
                </c:pt>
                <c:pt idx="15">
                  <c:v>1.5824231021784652E-2</c:v>
                </c:pt>
                <c:pt idx="16">
                  <c:v>1.6303942754544609E-2</c:v>
                </c:pt>
                <c:pt idx="17">
                  <c:v>1.6701948890303742E-2</c:v>
                </c:pt>
                <c:pt idx="18">
                  <c:v>1.735007700914859E-2</c:v>
                </c:pt>
                <c:pt idx="19">
                  <c:v>1.790763607680379E-2</c:v>
                </c:pt>
                <c:pt idx="20">
                  <c:v>1.8142232333417274E-2</c:v>
                </c:pt>
                <c:pt idx="21">
                  <c:v>1.7877242166719043E-2</c:v>
                </c:pt>
                <c:pt idx="22">
                  <c:v>1.7475346702137351E-2</c:v>
                </c:pt>
                <c:pt idx="23">
                  <c:v>1.6279540876024789E-2</c:v>
                </c:pt>
                <c:pt idx="24">
                  <c:v>1.5339274460183239E-2</c:v>
                </c:pt>
                <c:pt idx="25">
                  <c:v>1.5063033169488538E-2</c:v>
                </c:pt>
              </c:numCache>
            </c:numRef>
          </c:yVal>
          <c:smooth val="1"/>
          <c:extLst>
            <c:ext xmlns:c16="http://schemas.microsoft.com/office/drawing/2014/chart" uri="{C3380CC4-5D6E-409C-BE32-E72D297353CC}">
              <c16:uniqueId val="{0000001B-6C4D-4690-AD00-084E3CD2FF77}"/>
            </c:ext>
          </c:extLst>
        </c:ser>
        <c:ser>
          <c:idx val="3"/>
          <c:order val="3"/>
          <c:tx>
            <c:v>Day 250</c:v>
          </c:tx>
          <c:spPr>
            <a:ln w="28575" cap="rnd">
              <a:solidFill>
                <a:schemeClr val="accent4"/>
              </a:solidFill>
              <a:round/>
            </a:ln>
            <a:effectLst/>
          </c:spPr>
          <c:marker>
            <c:symbol val="none"/>
          </c:marker>
          <c:xVal>
            <c:numRef>
              <c:f>DataFetchcft!$K$1:$AJ$1</c:f>
              <c:numCache>
                <c:formatCode>General</c:formatCode>
                <c:ptCount val="26"/>
                <c:pt idx="0">
                  <c:v>2.7397260273972603E-3</c:v>
                </c:pt>
                <c:pt idx="1">
                  <c:v>0.50410958904109593</c:v>
                </c:pt>
                <c:pt idx="2">
                  <c:v>0.59178082191780823</c:v>
                </c:pt>
                <c:pt idx="3">
                  <c:v>0.67397260273972603</c:v>
                </c:pt>
                <c:pt idx="4">
                  <c:v>0.75342465753424659</c:v>
                </c:pt>
                <c:pt idx="5">
                  <c:v>0.84109589041095889</c:v>
                </c:pt>
                <c:pt idx="6">
                  <c:v>0.92328767123287669</c:v>
                </c:pt>
                <c:pt idx="7">
                  <c:v>1.0027397260273974</c:v>
                </c:pt>
                <c:pt idx="8">
                  <c:v>1.2547945205479452</c:v>
                </c:pt>
                <c:pt idx="9">
                  <c:v>1.5123287671232877</c:v>
                </c:pt>
                <c:pt idx="10">
                  <c:v>2.0027397260273974</c:v>
                </c:pt>
                <c:pt idx="11">
                  <c:v>3.0082191780821916</c:v>
                </c:pt>
                <c:pt idx="12">
                  <c:v>4.0054794520547947</c:v>
                </c:pt>
                <c:pt idx="13">
                  <c:v>5.0054794520547947</c:v>
                </c:pt>
                <c:pt idx="14">
                  <c:v>6.0054794520547947</c:v>
                </c:pt>
                <c:pt idx="15">
                  <c:v>7.0054794520547947</c:v>
                </c:pt>
                <c:pt idx="16">
                  <c:v>8.0054794520547947</c:v>
                </c:pt>
                <c:pt idx="17">
                  <c:v>9.0109589041095894</c:v>
                </c:pt>
                <c:pt idx="18">
                  <c:v>10.008219178082191</c:v>
                </c:pt>
                <c:pt idx="19">
                  <c:v>12.008219178082191</c:v>
                </c:pt>
                <c:pt idx="20">
                  <c:v>15.013698630136986</c:v>
                </c:pt>
                <c:pt idx="21">
                  <c:v>20.019178082191782</c:v>
                </c:pt>
                <c:pt idx="22">
                  <c:v>25.024657534246575</c:v>
                </c:pt>
                <c:pt idx="23">
                  <c:v>30.021917808219179</c:v>
                </c:pt>
                <c:pt idx="24">
                  <c:v>40.027397260273972</c:v>
                </c:pt>
                <c:pt idx="25">
                  <c:v>50.035616438356165</c:v>
                </c:pt>
              </c:numCache>
            </c:numRef>
          </c:xVal>
          <c:yVal>
            <c:numRef>
              <c:f>DataFetchcft!$K$251:$AJ$251</c:f>
              <c:numCache>
                <c:formatCode>General</c:formatCode>
                <c:ptCount val="26"/>
                <c:pt idx="0">
                  <c:v>7.4200455759414474E-3</c:v>
                </c:pt>
                <c:pt idx="1">
                  <c:v>7.4062868605062615E-3</c:v>
                </c:pt>
                <c:pt idx="2">
                  <c:v>7.4214659474227673E-3</c:v>
                </c:pt>
                <c:pt idx="3">
                  <c:v>7.3891697467194373E-3</c:v>
                </c:pt>
                <c:pt idx="4">
                  <c:v>7.3712003282766503E-3</c:v>
                </c:pt>
                <c:pt idx="5">
                  <c:v>7.3021807290627461E-3</c:v>
                </c:pt>
                <c:pt idx="6">
                  <c:v>7.2530169458711047E-3</c:v>
                </c:pt>
                <c:pt idx="7">
                  <c:v>7.2172730295299026E-3</c:v>
                </c:pt>
                <c:pt idx="8">
                  <c:v>7.1772972210537578E-3</c:v>
                </c:pt>
                <c:pt idx="9">
                  <c:v>7.1113585044271233E-3</c:v>
                </c:pt>
                <c:pt idx="10">
                  <c:v>7.1669026051743856E-3</c:v>
                </c:pt>
                <c:pt idx="11">
                  <c:v>7.4976279445806426E-3</c:v>
                </c:pt>
                <c:pt idx="12">
                  <c:v>7.9532700604836304E-3</c:v>
                </c:pt>
                <c:pt idx="13">
                  <c:v>8.5683110040959409E-3</c:v>
                </c:pt>
                <c:pt idx="14">
                  <c:v>9.5126140040657781E-3</c:v>
                </c:pt>
                <c:pt idx="15">
                  <c:v>1.0439510905548177E-2</c:v>
                </c:pt>
                <c:pt idx="16">
                  <c:v>1.1369275420749725E-2</c:v>
                </c:pt>
                <c:pt idx="17">
                  <c:v>1.2217526191245609E-2</c:v>
                </c:pt>
                <c:pt idx="18">
                  <c:v>1.2955368681473178E-2</c:v>
                </c:pt>
                <c:pt idx="19">
                  <c:v>1.4176629341985381E-2</c:v>
                </c:pt>
                <c:pt idx="20">
                  <c:v>1.5204645254814908E-2</c:v>
                </c:pt>
                <c:pt idx="21">
                  <c:v>1.5692536955969949E-2</c:v>
                </c:pt>
                <c:pt idx="22">
                  <c:v>1.5560212397359274E-2</c:v>
                </c:pt>
                <c:pt idx="23">
                  <c:v>1.5336720131502446E-2</c:v>
                </c:pt>
                <c:pt idx="24">
                  <c:v>1.4337469540271153E-2</c:v>
                </c:pt>
                <c:pt idx="25">
                  <c:v>1.3690494857489632E-2</c:v>
                </c:pt>
              </c:numCache>
            </c:numRef>
          </c:yVal>
          <c:smooth val="1"/>
          <c:extLst>
            <c:ext xmlns:c16="http://schemas.microsoft.com/office/drawing/2014/chart" uri="{C3380CC4-5D6E-409C-BE32-E72D297353CC}">
              <c16:uniqueId val="{0000001C-6C4D-4690-AD00-084E3CD2FF77}"/>
            </c:ext>
          </c:extLst>
        </c:ser>
        <c:dLbls>
          <c:showLegendKey val="0"/>
          <c:showVal val="0"/>
          <c:showCatName val="0"/>
          <c:showSerName val="0"/>
          <c:showPercent val="0"/>
          <c:showBubbleSize val="0"/>
        </c:dLbls>
        <c:axId val="696016408"/>
        <c:axId val="696018704"/>
      </c:scatterChart>
      <c:valAx>
        <c:axId val="69601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18704"/>
        <c:crosses val="autoZero"/>
        <c:crossBetween val="midCat"/>
      </c:valAx>
      <c:valAx>
        <c:axId val="69601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1640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152400</xdr:colOff>
      <xdr:row>5</xdr:row>
      <xdr:rowOff>152401</xdr:rowOff>
    </xdr:from>
    <xdr:to>
      <xdr:col>25</xdr:col>
      <xdr:colOff>190500</xdr:colOff>
      <xdr:row>37</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Library" Target="Cashflow%20Function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CID"/>
      <sheetName val="Sheet1"/>
    </sheetNames>
    <definedNames>
      <definedName name="cftAnnualRateTable"/>
      <definedName name="cftAnnualRateTableJustRates"/>
      <definedName name="cftCreateEnvironment"/>
      <definedName name="cftExtractCurve"/>
      <definedName name="cftListConstituents"/>
      <definedName name="cftListHistoryValues"/>
      <definedName name="cftListStoredDates"/>
      <definedName name="cftObjectByDate"/>
      <definedName name="cftRetrieveCurve"/>
      <definedName name="cftRetrieveEnvironment"/>
      <definedName name="cftRetrieveObject"/>
      <definedName name="cftRmsData"/>
    </defined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Y7081"/>
  <sheetViews>
    <sheetView topLeftCell="E1" workbookViewId="0">
      <selection activeCell="O2" sqref="O2"/>
    </sheetView>
  </sheetViews>
  <sheetFormatPr defaultRowHeight="15" x14ac:dyDescent="0.25"/>
  <cols>
    <col min="1" max="2" width="10.7109375" bestFit="1" customWidth="1"/>
    <col min="3" max="3" width="30.5703125" bestFit="1" customWidth="1"/>
    <col min="4" max="4" width="11.140625" bestFit="1" customWidth="1"/>
    <col min="5" max="5" width="30.5703125" bestFit="1" customWidth="1"/>
    <col min="6" max="6" width="20.42578125" customWidth="1"/>
    <col min="7" max="7" width="11.28515625" bestFit="1" customWidth="1"/>
    <col min="8" max="8" width="26.28515625" bestFit="1" customWidth="1"/>
    <col min="9" max="9" width="10.7109375" bestFit="1" customWidth="1"/>
    <col min="10" max="10" width="24.28515625" bestFit="1" customWidth="1"/>
    <col min="11" max="11" width="10.7109375" bestFit="1" customWidth="1"/>
    <col min="12" max="12" width="20.5703125" bestFit="1" customWidth="1"/>
    <col min="13" max="13" width="10.7109375" bestFit="1" customWidth="1"/>
    <col min="14" max="14" width="24.5703125" bestFit="1" customWidth="1"/>
    <col min="17" max="17" width="12.140625" bestFit="1" customWidth="1"/>
    <col min="20" max="20" width="10.7109375" bestFit="1" customWidth="1"/>
  </cols>
  <sheetData>
    <row r="1" spans="1:21" x14ac:dyDescent="0.25">
      <c r="A1" s="24" t="s">
        <v>0</v>
      </c>
      <c r="B1" s="1" t="s">
        <v>1</v>
      </c>
      <c r="C1" s="1" t="s">
        <v>2</v>
      </c>
      <c r="D1" s="1" t="s">
        <v>3</v>
      </c>
      <c r="E1" s="1" t="s">
        <v>4</v>
      </c>
      <c r="F1" s="1" t="s">
        <v>5</v>
      </c>
      <c r="G1" s="1" t="s">
        <v>6</v>
      </c>
      <c r="H1" s="1" t="s">
        <v>7</v>
      </c>
      <c r="Q1" s="1" t="s">
        <v>79</v>
      </c>
      <c r="T1" s="1" t="s">
        <v>83</v>
      </c>
    </row>
    <row r="2" spans="1:21" x14ac:dyDescent="0.25">
      <c r="A2" s="2">
        <f ca="1">TODAY()</f>
        <v>43175</v>
      </c>
      <c r="B2" s="2">
        <f ca="1">TODAY()+3</f>
        <v>43178</v>
      </c>
      <c r="C2" s="40" t="s">
        <v>8</v>
      </c>
      <c r="D2">
        <v>1</v>
      </c>
      <c r="E2" t="str">
        <f>C2 &amp; " SR " &amp; TEXT(D2,"0") &amp; "Y D14 Corp"</f>
        <v>DB CDS EUR SR 1Y D14 Corp</v>
      </c>
      <c r="F2" t="str">
        <f>C2 &amp; " SUB " &amp; TEXT(D2,"0") &amp; "Y D14 Corp"</f>
        <v>DB CDS EUR SUB 1Y D14 Corp</v>
      </c>
      <c r="G2" t="str">
        <f ca="1">[1]!cftRmsData(E2,"px_last",$A2,$B2)</f>
        <v>[22EF9880]</v>
      </c>
      <c r="H2" t="str">
        <f ca="1">[1]!cftRmsData(F2,"px_last",$A2,$B2)</f>
        <v>[6D8EE1FF]</v>
      </c>
      <c r="N2" t="s">
        <v>80</v>
      </c>
      <c r="O2" t="str">
        <f ca="1">[1]!cftRetrieveEnvironment("AllCurves",,A2)</f>
        <v>[33A5CEB0]</v>
      </c>
      <c r="Q2" s="21">
        <f t="array" aca="1" ref="Q2:R27" ca="1">[1]!cftAnnualRateTable($O$3,"GBP","6mLibor",,,TRUE)</f>
        <v>43360</v>
      </c>
      <c r="R2" s="19">
        <f ca="1"/>
        <v>7.1402517063317017E-3</v>
      </c>
      <c r="T2" s="28">
        <f t="array" aca="1" ref="T2:T27" ca="1">[1]!cftAnnualRateTableJustRates($O$3,"GBP","6mLibor",,,TRUE)</f>
        <v>7.1402517063317017E-3</v>
      </c>
      <c r="U2" s="19"/>
    </row>
    <row r="3" spans="1:21" x14ac:dyDescent="0.25">
      <c r="A3" s="2">
        <f ca="1">$A$2</f>
        <v>43175</v>
      </c>
      <c r="B3" s="21">
        <f t="shared" ref="B3:B26" ca="1" si="0">TODAY()+3</f>
        <v>43178</v>
      </c>
      <c r="C3" s="40"/>
      <c r="D3">
        <v>2</v>
      </c>
      <c r="E3" t="str">
        <f>C2 &amp; " SR " &amp; TEXT(D3,"0") &amp; "Y D14 Corp"</f>
        <v>DB CDS EUR SR 2Y D14 Corp</v>
      </c>
      <c r="F3" t="str">
        <f>C2 &amp; " SUB " &amp; TEXT(D3,"0") &amp; "Y D14 Corp"</f>
        <v>DB CDS EUR SUB 2Y D14 Corp</v>
      </c>
      <c r="G3" t="str">
        <f ca="1">[1]!cftRmsData(E3,"px_last",$A3,$B3)</f>
        <v>[29228100]</v>
      </c>
      <c r="H3" t="str">
        <f ca="1">[1]!cftRmsData(F3,"px_last",$A3,$B3)</f>
        <v>[676C5A7F]</v>
      </c>
      <c r="N3" t="s">
        <v>81</v>
      </c>
      <c r="O3" t="str">
        <f ca="1">[1]!cftExtractCurve(O2,"GBP","6mLibor")</f>
        <v>[7216863F]</v>
      </c>
      <c r="Q3" s="25">
        <f ca="1"/>
        <v>43388</v>
      </c>
      <c r="R3" s="19">
        <f ca="1"/>
        <v>7.3994258122858092E-3</v>
      </c>
      <c r="T3" s="28">
        <f ca="1"/>
        <v>7.3994258122858092E-3</v>
      </c>
      <c r="U3" s="26"/>
    </row>
    <row r="4" spans="1:21" x14ac:dyDescent="0.25">
      <c r="A4" s="21">
        <f t="shared" ref="A4:A26" ca="1" si="1">$A$2</f>
        <v>43175</v>
      </c>
      <c r="B4" s="21">
        <f t="shared" ca="1" si="0"/>
        <v>43178</v>
      </c>
      <c r="C4" s="40"/>
      <c r="D4">
        <v>3</v>
      </c>
      <c r="E4" t="str">
        <f>C2 &amp; " SR " &amp; TEXT(D4,"0") &amp; "Y D14 Corp"</f>
        <v>DB CDS EUR SR 3Y D14 Corp</v>
      </c>
      <c r="F4" t="str">
        <f>C2 &amp; " SUB " &amp; TEXT(D4,"0") &amp; "Y D14 Corp"</f>
        <v>DB CDS EUR SUB 3Y D14 Corp</v>
      </c>
      <c r="G4" t="str">
        <f ca="1">[1]!cftRmsData(E4,"px_last",$A4,$B4)</f>
        <v>[7641916F]</v>
      </c>
      <c r="H4" t="str">
        <f ca="1">[1]!cftRmsData(F4,"px_last",$A4,$B4)</f>
        <v>[3CE848F0]</v>
      </c>
      <c r="Q4" s="25">
        <f ca="1"/>
        <v>43419</v>
      </c>
      <c r="R4" s="19">
        <f ca="1"/>
        <v>7.4878970137979284E-3</v>
      </c>
      <c r="T4" s="28">
        <f ca="1"/>
        <v>7.4878970137979284E-3</v>
      </c>
      <c r="U4" s="26"/>
    </row>
    <row r="5" spans="1:21" x14ac:dyDescent="0.25">
      <c r="A5" s="21">
        <f t="shared" ca="1" si="1"/>
        <v>43175</v>
      </c>
      <c r="B5" s="21">
        <f t="shared" ca="1" si="0"/>
        <v>43178</v>
      </c>
      <c r="C5" s="40"/>
      <c r="D5">
        <v>4</v>
      </c>
      <c r="E5" t="str">
        <f>C2 &amp; " SR " &amp; TEXT(D5,"0") &amp; "Y D14 Corp"</f>
        <v>DB CDS EUR SR 4Y D14 Corp</v>
      </c>
      <c r="F5" t="str">
        <f>C2 &amp; " SUB " &amp; TEXT(D5,"0") &amp; "Y D14 Corp"</f>
        <v>DB CDS EUR SUB 4Y D14 Corp</v>
      </c>
      <c r="G5" t="str">
        <f ca="1">[1]!cftRmsData(E5,"px_last",,$A5,FALSE)</f>
        <v>[17A776A0]</v>
      </c>
      <c r="H5" t="str">
        <f ca="1">[1]!cftRmsData(F5,"px_last",$A5,$B5)</f>
        <v>[49A1E41F]</v>
      </c>
      <c r="Q5" s="25">
        <f ca="1"/>
        <v>43451</v>
      </c>
      <c r="R5" s="19">
        <f ca="1"/>
        <v>7.8989824805122399E-3</v>
      </c>
      <c r="T5" s="28">
        <f ca="1"/>
        <v>7.8989824805122399E-3</v>
      </c>
      <c r="U5" s="26"/>
    </row>
    <row r="6" spans="1:21" x14ac:dyDescent="0.25">
      <c r="A6" s="21">
        <f t="shared" ca="1" si="1"/>
        <v>43175</v>
      </c>
      <c r="B6" s="21">
        <f t="shared" ca="1" si="0"/>
        <v>43178</v>
      </c>
      <c r="C6" s="40"/>
      <c r="D6">
        <v>5</v>
      </c>
      <c r="E6" t="str">
        <f>C2 &amp; " SR " &amp; TEXT(D6,"0") &amp; "Y D14 Corp"</f>
        <v>DB CDS EUR SR 5Y D14 Corp</v>
      </c>
      <c r="F6" t="str">
        <f>C2 &amp; " SUB " &amp; TEXT(D6,"0") &amp; "Y D14 Corp"</f>
        <v>DB CDS EUR SUB 5Y D14 Corp</v>
      </c>
      <c r="G6">
        <f ca="1">[1]!cftRmsData(E6,"px_last",,$A6)</f>
        <v>89.450999999999993</v>
      </c>
      <c r="H6" t="str">
        <f ca="1">[1]!cftRmsData(F6,"px_last",$A6,$B6)</f>
        <v>[7EA69B0F]</v>
      </c>
      <c r="I6" t="str">
        <f ca="1">[1]!cftRmsData(E6,"px_mid",$A6,$B6)</f>
        <v>[412D6C50]</v>
      </c>
      <c r="J6" t="str">
        <f ca="1">[1]!cftRmsData(E6,"px_bid",$A6,$B6)</f>
        <v>[361BBB70]</v>
      </c>
      <c r="K6" t="str">
        <f ca="1">[1]!cftRmsData(E6,"px_ask",$A6,$B6)</f>
        <v>[6ADA198F]</v>
      </c>
      <c r="Q6" s="25">
        <f ca="1"/>
        <v>43480</v>
      </c>
      <c r="R6" s="19">
        <f ca="1"/>
        <v>8.0899744440845467E-3</v>
      </c>
      <c r="T6" s="28">
        <f ca="1"/>
        <v>8.0899744440845467E-3</v>
      </c>
      <c r="U6" s="26"/>
    </row>
    <row r="7" spans="1:21" x14ac:dyDescent="0.25">
      <c r="A7" s="21">
        <f t="shared" ca="1" si="1"/>
        <v>43175</v>
      </c>
      <c r="B7" s="21">
        <f t="shared" ca="1" si="0"/>
        <v>43178</v>
      </c>
      <c r="C7" s="40" t="s">
        <v>9</v>
      </c>
      <c r="D7">
        <f>D2</f>
        <v>1</v>
      </c>
      <c r="E7" t="str">
        <f>C7 &amp; " SR " &amp; TEXT(D7,"0") &amp; "Y D14 Corp"</f>
        <v>BARCLAY CDS EUR SR 1Y D14 Corp</v>
      </c>
      <c r="F7" t="str">
        <f>C7 &amp; " SUB " &amp; TEXT(D7,"0") &amp; "Y D14 Corp"</f>
        <v>BARCLAY CDS EUR SUB 1Y D14 Corp</v>
      </c>
      <c r="G7" t="str">
        <f ca="1">[1]!cftRmsData(E7,"px_last",$A7,$B7)</f>
        <v>[6E0ABF8F]</v>
      </c>
      <c r="H7" t="str">
        <f ca="1">[1]!cftRmsData(F7,"px_last",$A7,$B7)</f>
        <v>[3EAB48C0]</v>
      </c>
      <c r="I7" t="str">
        <f ca="1">[1]!cftRmsData(E7,"px_mid",$A7,$B7)</f>
        <v>[3EBC0300]</v>
      </c>
      <c r="J7" t="str">
        <f ca="1">[1]!cftRmsData(E7,"px_bid",$A7,$B7)</f>
        <v>[272168A0]</v>
      </c>
      <c r="K7" t="str">
        <f ca="1">[1]!cftRmsData(E7,"px_ask",$A7,$B7)</f>
        <v>[497AC93F]</v>
      </c>
      <c r="Q7" s="25">
        <f ca="1"/>
        <v>43510</v>
      </c>
      <c r="R7" s="19">
        <f ca="1"/>
        <v>8.2979700105245691E-3</v>
      </c>
      <c r="T7" s="28">
        <f ca="1"/>
        <v>8.2979700105245691E-3</v>
      </c>
      <c r="U7" s="26"/>
    </row>
    <row r="8" spans="1:21" x14ac:dyDescent="0.25">
      <c r="A8" s="21">
        <f t="shared" ca="1" si="1"/>
        <v>43175</v>
      </c>
      <c r="B8" s="21">
        <f t="shared" ca="1" si="0"/>
        <v>43178</v>
      </c>
      <c r="C8" s="40"/>
      <c r="D8">
        <f t="shared" ref="D8:D26" si="2">D3</f>
        <v>2</v>
      </c>
      <c r="E8" t="str">
        <f>C7 &amp; " SR " &amp; TEXT(D8,"0") &amp; "Y D14 Corp"</f>
        <v>BARCLAY CDS EUR SR 2Y D14 Corp</v>
      </c>
      <c r="F8" t="str">
        <f>C7 &amp; " SUB " &amp; TEXT(D8,"0") &amp; "Y D14 Corp"</f>
        <v>BARCLAY CDS EUR SUB 2Y D14 Corp</v>
      </c>
      <c r="G8" t="str">
        <f ca="1">[1]!cftRmsData(E8,"px_last",$A8,$B8)</f>
        <v>[6E67E73F]</v>
      </c>
      <c r="H8" t="str">
        <f ca="1">[1]!cftRmsData(F8,"px_last",$A8,$B8)</f>
        <v>[70A7A42F]</v>
      </c>
      <c r="Q8" s="25">
        <f ca="1"/>
        <v>43539</v>
      </c>
      <c r="R8" s="19">
        <f ca="1"/>
        <v>8.4599732366319458E-3</v>
      </c>
      <c r="T8" s="28">
        <f ca="1"/>
        <v>8.4599732366319458E-3</v>
      </c>
      <c r="U8" s="26"/>
    </row>
    <row r="9" spans="1:21" x14ac:dyDescent="0.25">
      <c r="A9" s="21">
        <f t="shared" ca="1" si="1"/>
        <v>43175</v>
      </c>
      <c r="B9" s="21">
        <f t="shared" ca="1" si="0"/>
        <v>43178</v>
      </c>
      <c r="C9" s="40"/>
      <c r="D9">
        <f t="shared" si="2"/>
        <v>3</v>
      </c>
      <c r="E9" t="str">
        <f>C7 &amp; " SR " &amp; TEXT(D9,"0") &amp; "Y D14 Corp"</f>
        <v>BARCLAY CDS EUR SR 3Y D14 Corp</v>
      </c>
      <c r="F9" t="str">
        <f>C7 &amp; " SUB " &amp; TEXT(D9,"0") &amp; "Y D14 Corp"</f>
        <v>BARCLAY CDS EUR SUB 3Y D14 Corp</v>
      </c>
      <c r="G9" t="str">
        <f ca="1">[1]!cftRmsData(E9,"px_last",$A9,$B9)</f>
        <v>[271EC4B0]</v>
      </c>
      <c r="H9" t="str">
        <f ca="1">[1]!cftRmsData(F9,"px_last",$A9,$B9)</f>
        <v>[4DE2705F]</v>
      </c>
      <c r="Q9" s="25">
        <f ca="1"/>
        <v>43633</v>
      </c>
      <c r="R9" s="19">
        <f ca="1"/>
        <v>9.071792339987006E-3</v>
      </c>
      <c r="T9" s="28">
        <f ca="1"/>
        <v>9.071792339987006E-3</v>
      </c>
      <c r="U9" s="26"/>
    </row>
    <row r="10" spans="1:21" x14ac:dyDescent="0.25">
      <c r="A10" s="21">
        <f t="shared" ca="1" si="1"/>
        <v>43175</v>
      </c>
      <c r="B10" s="21">
        <f t="shared" ca="1" si="0"/>
        <v>43178</v>
      </c>
      <c r="C10" s="40"/>
      <c r="D10">
        <f t="shared" si="2"/>
        <v>4</v>
      </c>
      <c r="E10" t="str">
        <f>C7 &amp; " SR " &amp; TEXT(D10,"0") &amp; "Y D14 Corp"</f>
        <v>BARCLAY CDS EUR SR 4Y D14 Corp</v>
      </c>
      <c r="F10" t="str">
        <f>C7 &amp; " SUB " &amp; TEXT(D10,"0") &amp; "Y D14 Corp"</f>
        <v>BARCLAY CDS EUR SUB 4Y D14 Corp</v>
      </c>
      <c r="G10" t="str">
        <f ca="1">[1]!cftRmsData(E10,"px_last",$A10,$B10)</f>
        <v>[3D2C3560]</v>
      </c>
      <c r="H10" t="str">
        <f ca="1">[1]!cftRmsData(F10,"px_last",$A10,$B10)</f>
        <v>[3528BAE0]</v>
      </c>
      <c r="N10" t="e">
        <f>[1]!cftRetrieveObject("LeibnizObjProvider","Curves","Curve.Rates.GBP.6mLibor.BOE")</f>
        <v>#REF!</v>
      </c>
      <c r="Q10" s="25">
        <f ca="1"/>
        <v>43724</v>
      </c>
      <c r="R10" s="19">
        <f ca="1"/>
        <v>9.5198629054347172E-3</v>
      </c>
      <c r="T10" s="28">
        <f ca="1"/>
        <v>9.5198629054347172E-3</v>
      </c>
      <c r="U10" s="26"/>
    </row>
    <row r="11" spans="1:21" x14ac:dyDescent="0.25">
      <c r="A11" s="21">
        <f t="shared" ca="1" si="1"/>
        <v>43175</v>
      </c>
      <c r="B11" s="21">
        <f t="shared" ca="1" si="0"/>
        <v>43178</v>
      </c>
      <c r="C11" s="40"/>
      <c r="D11">
        <f t="shared" si="2"/>
        <v>5</v>
      </c>
      <c r="E11" t="str">
        <f>C7 &amp; " SR " &amp; TEXT(D11,"0") &amp; "Y D14 Corp"</f>
        <v>BARCLAY CDS EUR SR 5Y D14 Corp</v>
      </c>
      <c r="F11" t="str">
        <f>C7 &amp; " SUB " &amp; TEXT(D11,"0") &amp; "Y D14 Corp"</f>
        <v>BARCLAY CDS EUR SUB 5Y D14 Corp</v>
      </c>
      <c r="G11" t="str">
        <f ca="1">[1]!cftRmsData(E11,"px_last",$A11,$B11)</f>
        <v>[6060D54F]</v>
      </c>
      <c r="H11" t="str">
        <f ca="1">[1]!cftRmsData(F11,"px_last",$A11,$B11)</f>
        <v>[2E46A8D0]</v>
      </c>
      <c r="Q11" s="25">
        <f ca="1"/>
        <v>43906</v>
      </c>
      <c r="R11" s="19">
        <f ca="1"/>
        <v>1.0405434015968718E-2</v>
      </c>
      <c r="T11" s="28">
        <f ca="1"/>
        <v>1.0405434015968718E-2</v>
      </c>
      <c r="U11" s="26"/>
    </row>
    <row r="12" spans="1:21" x14ac:dyDescent="0.25">
      <c r="A12" s="21">
        <f t="shared" ca="1" si="1"/>
        <v>43175</v>
      </c>
      <c r="B12" s="21">
        <f t="shared" ca="1" si="0"/>
        <v>43178</v>
      </c>
      <c r="C12" s="40" t="s">
        <v>10</v>
      </c>
      <c r="D12">
        <f t="shared" si="2"/>
        <v>1</v>
      </c>
      <c r="E12" t="str">
        <f>C12 &amp; " SR " &amp; TEXT(D12,"0") &amp; "Y D14 Corp"</f>
        <v>JPMCC CDS USD SR 1Y D14 Corp</v>
      </c>
      <c r="F12" t="str">
        <f>C12 &amp; " SUB " &amp; TEXT(D12,"0") &amp; "Y D14 Corp"</f>
        <v>JPMCC CDS USD SUB 1Y D14 Corp</v>
      </c>
      <c r="G12" t="str">
        <f ca="1">[1]!cftRmsData(E12,"px_last",$A12,$B12)</f>
        <v>[12E6E000]</v>
      </c>
      <c r="H12" t="str">
        <f ca="1">[1]!cftRmsData(F12,"px_last",$A12,$B12)</f>
        <v>[6D31997F]</v>
      </c>
      <c r="Q12" s="25">
        <f ca="1"/>
        <v>44270</v>
      </c>
      <c r="R12" s="19">
        <f ca="1"/>
        <v>1.1771611590117859E-2</v>
      </c>
      <c r="T12" s="28">
        <f ca="1"/>
        <v>1.1771611590117859E-2</v>
      </c>
      <c r="U12" s="26"/>
    </row>
    <row r="13" spans="1:21" x14ac:dyDescent="0.25">
      <c r="A13" s="21">
        <f t="shared" ca="1" si="1"/>
        <v>43175</v>
      </c>
      <c r="B13" s="21">
        <f t="shared" ca="1" si="0"/>
        <v>43178</v>
      </c>
      <c r="C13" s="40"/>
      <c r="D13">
        <f t="shared" si="2"/>
        <v>2</v>
      </c>
      <c r="E13" t="str">
        <f>C12 &amp; " SR " &amp; TEXT(D13,"0") &amp; "Y D14 Corp"</f>
        <v>JPMCC CDS USD SR 2Y D14 Corp</v>
      </c>
      <c r="F13" t="str">
        <f>C12 &amp; " SUB " &amp; TEXT(D13,"0") &amp; "Y D14 Corp"</f>
        <v>JPMCC CDS USD SUB 2Y D14 Corp</v>
      </c>
      <c r="G13" t="str">
        <f ca="1">[1]!cftRmsData(E13,"px_last",$A13,$B13)</f>
        <v>[11A41C70]</v>
      </c>
      <c r="H13" t="str">
        <f ca="1">[1]!cftRmsData(F13,"px_last",$A13,$B13)</f>
        <v>[1F7533F0]</v>
      </c>
      <c r="Q13" s="25">
        <f ca="1"/>
        <v>44635</v>
      </c>
      <c r="R13" s="19">
        <f ca="1"/>
        <v>1.2721260299575432E-2</v>
      </c>
      <c r="T13" s="28">
        <f ca="1"/>
        <v>1.2721260299575432E-2</v>
      </c>
      <c r="U13" s="26"/>
    </row>
    <row r="14" spans="1:21" x14ac:dyDescent="0.25">
      <c r="A14" s="21">
        <f t="shared" ca="1" si="1"/>
        <v>43175</v>
      </c>
      <c r="B14" s="21">
        <f t="shared" ca="1" si="0"/>
        <v>43178</v>
      </c>
      <c r="C14" s="40"/>
      <c r="D14">
        <f t="shared" si="2"/>
        <v>3</v>
      </c>
      <c r="E14" t="str">
        <f>C12 &amp; " SR " &amp; TEXT(D14,"0") &amp; "Y D14 Corp"</f>
        <v>JPMCC CDS USD SR 3Y D14 Corp</v>
      </c>
      <c r="F14" t="str">
        <f>C12 &amp; " SUB " &amp; TEXT(D14,"0") &amp; "Y D14 Corp"</f>
        <v>JPMCC CDS USD SUB 3Y D14 Corp</v>
      </c>
      <c r="G14" t="str">
        <f ca="1">[1]!cftRmsData(E14,"px_last",$A14,$B14)</f>
        <v>[1EFA9DA0]</v>
      </c>
      <c r="H14" t="str">
        <f ca="1">[1]!cftRmsData(F14,"px_last",$A14,$B14)</f>
        <v>[1E66EB20]</v>
      </c>
      <c r="Q14" s="25">
        <f ca="1"/>
        <v>45000</v>
      </c>
      <c r="R14" s="19">
        <f ca="1"/>
        <v>1.3450669409076577E-2</v>
      </c>
      <c r="T14" s="28">
        <f ca="1"/>
        <v>1.3450669409076577E-2</v>
      </c>
      <c r="U14" s="26"/>
    </row>
    <row r="15" spans="1:21" x14ac:dyDescent="0.25">
      <c r="A15" s="21">
        <f t="shared" ca="1" si="1"/>
        <v>43175</v>
      </c>
      <c r="B15" s="21">
        <f t="shared" ca="1" si="0"/>
        <v>43178</v>
      </c>
      <c r="C15" s="40"/>
      <c r="D15">
        <f t="shared" si="2"/>
        <v>4</v>
      </c>
      <c r="E15" t="str">
        <f>C12 &amp; " SR " &amp; TEXT(D15,"0") &amp; "Y D14 Corp"</f>
        <v>JPMCC CDS USD SR 4Y D14 Corp</v>
      </c>
      <c r="F15" t="str">
        <f>C12 &amp; " SUB " &amp; TEXT(D15,"0") &amp; "Y D14 Corp"</f>
        <v>JPMCC CDS USD SUB 4Y D14 Corp</v>
      </c>
      <c r="G15" t="str">
        <f ca="1">[1]!cftRmsData(E15,"px_last",$A15,$B15)</f>
        <v>[361DB290]</v>
      </c>
      <c r="H15" t="str">
        <f ca="1">[1]!cftRmsData(F15,"px_last",$A15,$B15)</f>
        <v>[7968EE0F]</v>
      </c>
      <c r="Q15" s="25">
        <f ca="1"/>
        <v>45366</v>
      </c>
      <c r="R15" s="19">
        <f ca="1"/>
        <v>1.4015174214998538E-2</v>
      </c>
      <c r="T15" s="28">
        <f ca="1"/>
        <v>1.4015174214998538E-2</v>
      </c>
      <c r="U15" s="26"/>
    </row>
    <row r="16" spans="1:21" x14ac:dyDescent="0.25">
      <c r="A16" s="21">
        <f t="shared" ca="1" si="1"/>
        <v>43175</v>
      </c>
      <c r="B16" s="21">
        <f t="shared" ca="1" si="0"/>
        <v>43178</v>
      </c>
      <c r="C16" s="40"/>
      <c r="D16">
        <f t="shared" si="2"/>
        <v>5</v>
      </c>
      <c r="E16" t="str">
        <f>C12 &amp; " SR " &amp; TEXT(D16,"0") &amp; "Y D14 Corp"</f>
        <v>JPMCC CDS USD SR 5Y D14 Corp</v>
      </c>
      <c r="F16" t="str">
        <f>C12 &amp; " SUB " &amp; TEXT(D16,"0") &amp; "Y D14 Corp"</f>
        <v>JPMCC CDS USD SUB 5Y D14 Corp</v>
      </c>
      <c r="G16" t="str">
        <f ca="1">[1]!cftRmsData(E16,"px_last",$A16,$B16)</f>
        <v>[4835963F]</v>
      </c>
      <c r="H16" t="str">
        <f ca="1">[1]!cftRmsData(F16,"px_last",$A16,$B16)</f>
        <v>[2E13D7C0]</v>
      </c>
      <c r="J16" t="e">
        <f>[1]!cftRetrieveObject("LeibnizObjProvider","Time Series","Series.FX.GBP.USD")</f>
        <v>#REF!</v>
      </c>
      <c r="Q16" s="25">
        <f ca="1"/>
        <v>45733</v>
      </c>
      <c r="R16" s="19">
        <f ca="1"/>
        <v>1.4513696058444436E-2</v>
      </c>
      <c r="T16" s="28">
        <f ca="1"/>
        <v>1.4513696058444436E-2</v>
      </c>
      <c r="U16" s="26"/>
    </row>
    <row r="17" spans="1:25" x14ac:dyDescent="0.25">
      <c r="A17" s="21">
        <f t="shared" ca="1" si="1"/>
        <v>43175</v>
      </c>
      <c r="B17" s="21">
        <f t="shared" ca="1" si="0"/>
        <v>43178</v>
      </c>
      <c r="C17" s="40" t="s">
        <v>11</v>
      </c>
      <c r="D17">
        <f t="shared" si="2"/>
        <v>1</v>
      </c>
      <c r="E17" t="str">
        <f>C17 &amp; " SR " &amp; TEXT(D17,"0") &amp; "Y D14 Corp"</f>
        <v>GS CDS USD SR 1Y D14 Corp</v>
      </c>
      <c r="F17" t="str">
        <f>C17 &amp; " SUB " &amp; TEXT(D17,"0") &amp; "Y D14 Corp"</f>
        <v>GS CDS USD SUB 1Y D14 Corp</v>
      </c>
      <c r="G17" t="str">
        <f ca="1">[1]!cftRmsData(E17,"px_last",$A17,$B17)</f>
        <v>[2DE8DFB0]</v>
      </c>
      <c r="H17" t="str">
        <f ca="1">[1]!cftRmsData(F17,"px_last",$A17,$B17)</f>
        <v>[18BE1F30]</v>
      </c>
      <c r="Q17" s="25">
        <f ca="1"/>
        <v>46097</v>
      </c>
      <c r="R17" s="19">
        <f ca="1"/>
        <v>1.4937327848737025E-2</v>
      </c>
      <c r="T17" s="28">
        <f ca="1"/>
        <v>1.4937327848737025E-2</v>
      </c>
      <c r="U17" s="26"/>
    </row>
    <row r="18" spans="1:25" x14ac:dyDescent="0.25">
      <c r="A18" s="21">
        <f t="shared" ca="1" si="1"/>
        <v>43175</v>
      </c>
      <c r="B18" s="21">
        <f t="shared" ca="1" si="0"/>
        <v>43178</v>
      </c>
      <c r="C18" s="40"/>
      <c r="D18">
        <f t="shared" si="2"/>
        <v>2</v>
      </c>
      <c r="E18" t="str">
        <f>C17 &amp; " SR " &amp; TEXT(D18,"0") &amp; "Y D14 Corp"</f>
        <v>GS CDS USD SR 2Y D14 Corp</v>
      </c>
      <c r="F18" t="str">
        <f>C17 &amp; " SUB " &amp; TEXT(D18,"0") &amp; "Y D14 Corp"</f>
        <v>GS CDS USD SUB 2Y D14 Corp</v>
      </c>
      <c r="G18" t="str">
        <f ca="1">[1]!cftRmsData(E18,"px_last",$A18,$B18)</f>
        <v>[286EB1E0]</v>
      </c>
      <c r="H18" t="str">
        <f ca="1">[1]!cftRmsData(F18,"px_last",$A18,$B18)</f>
        <v>[7DE4475F]</v>
      </c>
      <c r="Q18" s="25">
        <f ca="1"/>
        <v>46461</v>
      </c>
      <c r="R18" s="19">
        <f ca="1"/>
        <v>1.5311246958553681E-2</v>
      </c>
      <c r="T18" s="28">
        <f ca="1"/>
        <v>1.5311246958553681E-2</v>
      </c>
      <c r="U18" s="26"/>
      <c r="Y18" s="27"/>
    </row>
    <row r="19" spans="1:25" x14ac:dyDescent="0.25">
      <c r="A19" s="21">
        <f t="shared" ca="1" si="1"/>
        <v>43175</v>
      </c>
      <c r="B19" s="21">
        <f t="shared" ca="1" si="0"/>
        <v>43178</v>
      </c>
      <c r="C19" s="40"/>
      <c r="D19">
        <f t="shared" si="2"/>
        <v>3</v>
      </c>
      <c r="E19" t="str">
        <f>C17 &amp; " SR " &amp; TEXT(D19,"0") &amp; "Y D14 Corp"</f>
        <v>GS CDS USD SR 3Y D14 Corp</v>
      </c>
      <c r="F19" t="str">
        <f>C17 &amp; " SUB " &amp; TEXT(D19,"0") &amp; "Y D14 Corp"</f>
        <v>GS CDS USD SUB 3Y D14 Corp</v>
      </c>
      <c r="G19" t="str">
        <f ca="1">[1]!cftRmsData(E19,"px_last",$A19,$B19)</f>
        <v>[67C8ABCF]</v>
      </c>
      <c r="H19" t="str">
        <f ca="1">[1]!cftRmsData(F19,"px_last",$A19,$B19)</f>
        <v>[2AF0CF50]</v>
      </c>
      <c r="Q19" s="25">
        <f ca="1"/>
        <v>46827</v>
      </c>
      <c r="R19" s="19">
        <f ca="1"/>
        <v>1.5662028698243624E-2</v>
      </c>
      <c r="T19" s="28">
        <f ca="1"/>
        <v>1.5662028698243624E-2</v>
      </c>
      <c r="U19" s="26"/>
    </row>
    <row r="20" spans="1:25" x14ac:dyDescent="0.25">
      <c r="A20" s="21">
        <f t="shared" ca="1" si="1"/>
        <v>43175</v>
      </c>
      <c r="B20" s="21">
        <f t="shared" ca="1" si="0"/>
        <v>43178</v>
      </c>
      <c r="C20" s="40"/>
      <c r="D20">
        <f t="shared" si="2"/>
        <v>4</v>
      </c>
      <c r="E20" t="str">
        <f>C17 &amp; " SR " &amp; TEXT(D20,"0") &amp; "Y D14 Corp"</f>
        <v>GS CDS USD SR 4Y D14 Corp</v>
      </c>
      <c r="F20" t="str">
        <f>C17 &amp; " SUB " &amp; TEXT(D20,"0") &amp; "Y D14 Corp"</f>
        <v>GS CDS USD SUB 4Y D14 Corp</v>
      </c>
      <c r="G20" t="str">
        <f ca="1">[1]!cftRmsData(E20,"px_last",$A20,$B20)</f>
        <v>[7C59DEEF]</v>
      </c>
      <c r="H20" t="str">
        <f ca="1">[1]!cftRmsData(F20,"px_last",$A20,$B20)</f>
        <v>[25CEC670]</v>
      </c>
      <c r="J20" t="e">
        <f>[1]!cftRetrieveObject("LeibnizObjProvider","Time Series","Series.ExchangeRate.GBP.USD")</f>
        <v>#REF!</v>
      </c>
      <c r="Q20" s="25">
        <f ca="1"/>
        <v>47557</v>
      </c>
      <c r="R20" s="19">
        <f ca="1"/>
        <v>1.6047381534078697E-2</v>
      </c>
      <c r="T20" s="28">
        <f ca="1"/>
        <v>1.6047381534078697E-2</v>
      </c>
      <c r="U20" s="26"/>
    </row>
    <row r="21" spans="1:25" x14ac:dyDescent="0.25">
      <c r="A21" s="21">
        <f t="shared" ca="1" si="1"/>
        <v>43175</v>
      </c>
      <c r="B21" s="21">
        <f t="shared" ca="1" si="0"/>
        <v>43178</v>
      </c>
      <c r="C21" s="40"/>
      <c r="D21">
        <f t="shared" si="2"/>
        <v>5</v>
      </c>
      <c r="E21" t="str">
        <f>C17 &amp; " SR " &amp; TEXT(D21,"0") &amp; "Y D14 Corp"</f>
        <v>GS CDS USD SR 5Y D14 Corp</v>
      </c>
      <c r="F21" t="str">
        <f>C17 &amp; " SUB " &amp; TEXT(D21,"0") &amp; "Y D14 Corp"</f>
        <v>GS CDS USD SUB 5Y D14 Corp</v>
      </c>
      <c r="G21" t="str">
        <f ca="1">[1]!cftRmsData(E21,"px_last",$A21,$B21)</f>
        <v>[7E0EB21F]</v>
      </c>
      <c r="H21" t="str">
        <f ca="1">[1]!cftRmsData(F21,"px_last",$A21,$B21)</f>
        <v>[45AF0FA0]</v>
      </c>
      <c r="Q21" s="25">
        <f ca="1"/>
        <v>48653</v>
      </c>
      <c r="R21" s="19">
        <f ca="1"/>
        <v>1.6477648403404599E-2</v>
      </c>
      <c r="T21" s="28">
        <f ca="1"/>
        <v>1.6477648403404599E-2</v>
      </c>
      <c r="U21" s="26"/>
    </row>
    <row r="22" spans="1:25" x14ac:dyDescent="0.25">
      <c r="A22" s="21">
        <f t="shared" ca="1" si="1"/>
        <v>43175</v>
      </c>
      <c r="B22" s="21">
        <f t="shared" ca="1" si="0"/>
        <v>43178</v>
      </c>
      <c r="C22" s="40" t="s">
        <v>12</v>
      </c>
      <c r="D22">
        <f t="shared" si="2"/>
        <v>1</v>
      </c>
      <c r="E22" t="str">
        <f>C22 &amp; " SR " &amp; TEXT(D22,"0") &amp; "Y D14 Corp"</f>
        <v>RBSPLC CDS EUR SR 1Y D14 Corp</v>
      </c>
      <c r="F22" t="str">
        <f>C22 &amp; " SUB " &amp; TEXT(D22,"0") &amp; "Y D14 Corp"</f>
        <v>RBSPLC CDS EUR SUB 1Y D14 Corp</v>
      </c>
      <c r="G22" t="str">
        <f ca="1">[1]!cftRmsData(E22,"px_last",$A22,$B22)</f>
        <v>[4835010F]</v>
      </c>
      <c r="H22" t="str">
        <f ca="1">[1]!cftRmsData(F22,"px_last",$A22,$B22)</f>
        <v>[4BD98C8F]</v>
      </c>
      <c r="Q22" s="25">
        <f ca="1"/>
        <v>50479</v>
      </c>
      <c r="R22" s="19">
        <f ca="1"/>
        <v>1.6673682454333427E-2</v>
      </c>
      <c r="T22" s="28">
        <f ca="1"/>
        <v>1.6673682454333427E-2</v>
      </c>
      <c r="U22" s="26"/>
    </row>
    <row r="23" spans="1:25" x14ac:dyDescent="0.25">
      <c r="A23" s="21">
        <f t="shared" ca="1" si="1"/>
        <v>43175</v>
      </c>
      <c r="B23" s="21">
        <f t="shared" ca="1" si="0"/>
        <v>43178</v>
      </c>
      <c r="C23" s="40"/>
      <c r="D23">
        <f t="shared" si="2"/>
        <v>2</v>
      </c>
      <c r="E23" t="str">
        <f>C22 &amp; " SR " &amp; TEXT(D23,"0") &amp; "Y D14 Corp"</f>
        <v>RBSPLC CDS EUR SR 2Y D14 Corp</v>
      </c>
      <c r="F23" t="str">
        <f>C22 &amp; " SUB " &amp; TEXT(D23,"0") &amp; "Y D14 Corp"</f>
        <v>RBSPLC CDS EUR SUB 2Y D14 Corp</v>
      </c>
      <c r="G23" t="str">
        <f ca="1">[1]!cftRmsData(E23,"px_last",$A23,$B23)</f>
        <v>[127926C0]</v>
      </c>
      <c r="H23" t="str">
        <f ca="1">[1]!cftRmsData(F23,"px_last",$A23,$B23)</f>
        <v>[4E4EF83F]</v>
      </c>
      <c r="Q23" s="25">
        <f ca="1"/>
        <v>52306</v>
      </c>
      <c r="R23" s="19">
        <f ca="1"/>
        <v>1.639727691167292E-2</v>
      </c>
      <c r="T23" s="28">
        <f ca="1"/>
        <v>1.639727691167292E-2</v>
      </c>
      <c r="U23" s="26"/>
    </row>
    <row r="24" spans="1:25" x14ac:dyDescent="0.25">
      <c r="A24" s="21">
        <f t="shared" ca="1" si="1"/>
        <v>43175</v>
      </c>
      <c r="B24" s="21">
        <f t="shared" ca="1" si="0"/>
        <v>43178</v>
      </c>
      <c r="C24" s="40"/>
      <c r="D24">
        <f t="shared" si="2"/>
        <v>3</v>
      </c>
      <c r="E24" t="str">
        <f>C22 &amp; " SR " &amp; TEXT(D24,"0") &amp; "Y D14 Corp"</f>
        <v>RBSPLC CDS EUR SR 3Y D14 Corp</v>
      </c>
      <c r="F24" t="str">
        <f>C22 &amp; " SUB " &amp; TEXT(D24,"0") &amp; "Y D14 Corp"</f>
        <v>RBSPLC CDS EUR SUB 3Y D14 Corp</v>
      </c>
      <c r="G24" t="str">
        <f ca="1">[1]!cftRmsData(E24,"px_last",$A24,$B24)</f>
        <v>[49805A2F]</v>
      </c>
      <c r="H24" t="str">
        <f ca="1">[1]!cftRmsData(F24,"px_last",$A24,$B24)</f>
        <v>[721869AF]</v>
      </c>
      <c r="Q24" s="25">
        <f ca="1"/>
        <v>54133</v>
      </c>
      <c r="R24" s="19">
        <f ca="1"/>
        <v>1.6003558157045461E-2</v>
      </c>
      <c r="T24" s="28">
        <f ca="1"/>
        <v>1.6003558157045461E-2</v>
      </c>
      <c r="U24" s="26"/>
    </row>
    <row r="25" spans="1:25" x14ac:dyDescent="0.25">
      <c r="A25" s="21">
        <f t="shared" ca="1" si="1"/>
        <v>43175</v>
      </c>
      <c r="B25" s="21">
        <f t="shared" ca="1" si="0"/>
        <v>43178</v>
      </c>
      <c r="C25" s="40"/>
      <c r="D25">
        <f t="shared" si="2"/>
        <v>4</v>
      </c>
      <c r="E25" t="str">
        <f>C22 &amp; " SR " &amp; TEXT(D25,"0") &amp; "Y D14 Corp"</f>
        <v>RBSPLC CDS EUR SR 4Y D14 Corp</v>
      </c>
      <c r="F25" t="str">
        <f>C22 &amp; " SUB " &amp; TEXT(D25,"0") &amp; "Y D14 Corp"</f>
        <v>RBSPLC CDS EUR SUB 4Y D14 Corp</v>
      </c>
      <c r="G25" t="str">
        <f ca="1">[1]!cftRmsData(E25,"px_last",$A25,$B25)</f>
        <v>[2EACDE60]</v>
      </c>
      <c r="H25" t="str">
        <f ca="1">[1]!cftRmsData(F25,"px_last",$A25,$B25)</f>
        <v>[1FA183E0]</v>
      </c>
      <c r="Q25" s="25">
        <f ca="1"/>
        <v>57784</v>
      </c>
      <c r="R25" s="19">
        <f ca="1"/>
        <v>1.4872796638753627E-2</v>
      </c>
      <c r="T25" s="28">
        <f ca="1"/>
        <v>1.4872796638753627E-2</v>
      </c>
      <c r="U25" s="26"/>
    </row>
    <row r="26" spans="1:25" x14ac:dyDescent="0.25">
      <c r="A26" s="21">
        <f t="shared" ca="1" si="1"/>
        <v>43175</v>
      </c>
      <c r="B26" s="21">
        <f t="shared" ca="1" si="0"/>
        <v>43178</v>
      </c>
      <c r="C26" s="40"/>
      <c r="D26">
        <f t="shared" si="2"/>
        <v>5</v>
      </c>
      <c r="E26" t="str">
        <f>C22 &amp; " SR " &amp; TEXT(D26,"0") &amp; "Y D14 Corp"</f>
        <v>RBSPLC CDS EUR SR 5Y D14 Corp</v>
      </c>
      <c r="F26" t="str">
        <f>C22 &amp; " SUB " &amp; TEXT(D26,"0") &amp; "Y D14 Corp"</f>
        <v>RBSPLC CDS EUR SUB 5Y D14 Corp</v>
      </c>
      <c r="G26" t="str">
        <f ca="1">[1]!cftRmsData(E26,"px_last",$A26,$B26)</f>
        <v>[4171F250]</v>
      </c>
      <c r="H26" t="str">
        <f ca="1">[1]!cftRmsData(F26,"px_last",$A26,$B26)</f>
        <v>[27DA65D0]</v>
      </c>
      <c r="Q26" s="25">
        <f ca="1"/>
        <v>61437</v>
      </c>
      <c r="R26" s="19">
        <f ca="1"/>
        <v>1.4022115075789543E-2</v>
      </c>
      <c r="T26" s="28">
        <f ca="1"/>
        <v>1.4022115075789543E-2</v>
      </c>
      <c r="U26" s="26"/>
    </row>
    <row r="27" spans="1:25" x14ac:dyDescent="0.25">
      <c r="A27" s="2"/>
      <c r="B27" s="2"/>
      <c r="C27" s="4"/>
      <c r="Q27" s="25">
        <f ca="1"/>
        <v>65089</v>
      </c>
      <c r="R27" s="19">
        <f ca="1"/>
        <v>1.3596840965148127E-2</v>
      </c>
      <c r="T27" s="28">
        <f ca="1"/>
        <v>1.3596840965148127E-2</v>
      </c>
      <c r="U27" s="26"/>
    </row>
    <row r="28" spans="1:25" x14ac:dyDescent="0.25">
      <c r="A28" s="2"/>
      <c r="B28" s="2"/>
      <c r="C28" s="3"/>
      <c r="E28" s="39" t="s">
        <v>15</v>
      </c>
      <c r="F28" s="39"/>
      <c r="G28" s="39"/>
      <c r="H28" s="39"/>
      <c r="I28" s="39"/>
      <c r="T28" s="25"/>
    </row>
    <row r="29" spans="1:25" x14ac:dyDescent="0.25">
      <c r="A29" s="5" t="s">
        <v>0</v>
      </c>
      <c r="B29" s="5" t="s">
        <v>1</v>
      </c>
      <c r="C29" s="6" t="s">
        <v>13</v>
      </c>
      <c r="D29" s="7" t="s">
        <v>14</v>
      </c>
      <c r="E29" s="1" t="str">
        <f t="array" aca="1" ref="E29:F811" ca="1">[1]!cftListHistoryValues(D36,A30,B30,"DB CDS EUR SR 5Y D14")</f>
        <v>Date</v>
      </c>
      <c r="F29" s="1" t="str">
        <f ca="1"/>
        <v>DB CDS EUR SR 5Y D14</v>
      </c>
      <c r="G29" s="1" t="str">
        <f t="array" aca="1" ref="G29:H811" ca="1">[1]!cftListHistoryValues(D36,A30,B30,"BARCLAY CDS EUR SR 5Y D14")</f>
        <v>Date</v>
      </c>
      <c r="H29" s="1" t="str">
        <f ca="1"/>
        <v>BARCLAY CDS EUR SR 5Y D14</v>
      </c>
      <c r="I29" s="1" t="str">
        <f t="array" aca="1" ref="I29:J811" ca="1">[1]!cftListHistoryValues(D36,A30,B30,"JPMCC CDS USD SR 5Y D14")</f>
        <v>Date</v>
      </c>
      <c r="J29" s="1" t="str">
        <f ca="1"/>
        <v>JPMCC CDS USD SR 5Y D14</v>
      </c>
      <c r="K29" s="1" t="str">
        <f t="array" aca="1" ref="K29:L811" ca="1">[1]!cftListHistoryValues(D36,A30,B30,"GS CDS USD SR 5Y D14")</f>
        <v>Date</v>
      </c>
      <c r="L29" s="1" t="str">
        <f ca="1"/>
        <v>GS CDS USD SR 5Y D14</v>
      </c>
      <c r="M29" s="1" t="str">
        <f t="array" aca="1" ref="M29:N811" ca="1">[1]!cftListHistoryValues(D36,A30,B30,"RBSPLC CDS EUR SR 5Y D14")</f>
        <v>Date</v>
      </c>
      <c r="N29" s="1" t="str">
        <f ca="1"/>
        <v>RBSPLC CDS EUR SR 5Y D14</v>
      </c>
      <c r="T29" s="25"/>
    </row>
    <row r="30" spans="1:25" x14ac:dyDescent="0.25">
      <c r="A30" s="8">
        <f ca="1">TODAY() - (365*3)</f>
        <v>42080</v>
      </c>
      <c r="B30" s="8">
        <f ca="1">TODAY()</f>
        <v>43175</v>
      </c>
      <c r="C30" s="9" t="str">
        <f>E6</f>
        <v>DB CDS EUR SR 5Y D14 Corp</v>
      </c>
      <c r="D30" s="9" t="str">
        <f ca="1">[1]!cftRmsData(C30,"px_last",A30,B30,FALSE)</f>
        <v>[4BC649EF]</v>
      </c>
      <c r="E30" s="11">
        <f ca="1"/>
        <v>42080</v>
      </c>
      <c r="F30" s="10">
        <f ca="1"/>
        <v>60.817</v>
      </c>
      <c r="G30" s="2">
        <f ca="1"/>
        <v>42080</v>
      </c>
      <c r="H30">
        <f ca="1"/>
        <v>48.972000000000001</v>
      </c>
      <c r="I30" s="2">
        <f ca="1"/>
        <v>42080</v>
      </c>
      <c r="J30">
        <f ca="1"/>
        <v>66.605999999999995</v>
      </c>
      <c r="K30" s="2">
        <f ca="1"/>
        <v>42080</v>
      </c>
      <c r="L30">
        <f ca="1"/>
        <v>86.08</v>
      </c>
      <c r="M30" s="2">
        <f ca="1"/>
        <v>42080</v>
      </c>
      <c r="N30">
        <f ca="1"/>
        <v>57.212000000000003</v>
      </c>
      <c r="T30" s="25"/>
    </row>
    <row r="31" spans="1:25" x14ac:dyDescent="0.25">
      <c r="A31" s="8">
        <f ca="1">$A$30</f>
        <v>42080</v>
      </c>
      <c r="B31" s="8">
        <f ca="1">$B$30</f>
        <v>43175</v>
      </c>
      <c r="C31" s="9" t="str">
        <f>E11</f>
        <v>BARCLAY CDS EUR SR 5Y D14 Corp</v>
      </c>
      <c r="D31" s="9" t="str">
        <f ca="1">[1]!cftRmsData(C31,"px_last",A31,B31,FALSE)</f>
        <v>[7089391F]</v>
      </c>
      <c r="E31" s="2">
        <f ca="1"/>
        <v>42081</v>
      </c>
      <c r="F31">
        <f ca="1"/>
        <v>62.701999999999998</v>
      </c>
      <c r="G31" s="2">
        <f ca="1"/>
        <v>42081</v>
      </c>
      <c r="H31">
        <f ca="1"/>
        <v>50.362000000000002</v>
      </c>
      <c r="I31" s="2">
        <f ca="1"/>
        <v>42081</v>
      </c>
      <c r="J31">
        <f ca="1"/>
        <v>66.194000000000003</v>
      </c>
      <c r="K31" s="2">
        <f ca="1"/>
        <v>42081</v>
      </c>
      <c r="L31">
        <f ca="1"/>
        <v>85.647999999999996</v>
      </c>
      <c r="M31" s="2">
        <f ca="1"/>
        <v>42081</v>
      </c>
      <c r="N31">
        <f ca="1"/>
        <v>59.88</v>
      </c>
      <c r="T31" s="25"/>
    </row>
    <row r="32" spans="1:25" x14ac:dyDescent="0.25">
      <c r="A32" s="8">
        <f ca="1">$A$30</f>
        <v>42080</v>
      </c>
      <c r="B32" s="8">
        <f ca="1">$B$30</f>
        <v>43175</v>
      </c>
      <c r="C32" s="9" t="str">
        <f>E16</f>
        <v>JPMCC CDS USD SR 5Y D14 Corp</v>
      </c>
      <c r="D32" s="9" t="str">
        <f ca="1">[1]!cftRmsData(C32,"px_last",A32,B32,FALSE)</f>
        <v>[3DBAD410]</v>
      </c>
      <c r="E32" s="2">
        <f ca="1"/>
        <v>42082</v>
      </c>
      <c r="F32">
        <f ca="1"/>
        <v>66.150999999999996</v>
      </c>
      <c r="G32" s="2">
        <f ca="1"/>
        <v>42082</v>
      </c>
      <c r="H32">
        <f ca="1"/>
        <v>51.685000000000002</v>
      </c>
      <c r="I32" s="2">
        <f ca="1"/>
        <v>42082</v>
      </c>
      <c r="J32">
        <f ca="1"/>
        <v>64.697999999999993</v>
      </c>
      <c r="K32" s="2">
        <f ca="1"/>
        <v>42082</v>
      </c>
      <c r="L32">
        <f ca="1"/>
        <v>84.492000000000004</v>
      </c>
      <c r="M32" s="2">
        <f ca="1"/>
        <v>42082</v>
      </c>
      <c r="N32">
        <f ca="1"/>
        <v>60.366999999999997</v>
      </c>
      <c r="T32" s="25"/>
    </row>
    <row r="33" spans="1:20" x14ac:dyDescent="0.25">
      <c r="A33" s="8">
        <f ca="1">$A$30</f>
        <v>42080</v>
      </c>
      <c r="B33" s="8">
        <f ca="1">$B$30</f>
        <v>43175</v>
      </c>
      <c r="C33" s="9" t="str">
        <f>E21</f>
        <v>GS CDS USD SR 5Y D14 Corp</v>
      </c>
      <c r="D33" s="9" t="str">
        <f ca="1">[1]!cftRmsData(C33,"px_last",A33,B33,FALSE)</f>
        <v>[404B35C0]</v>
      </c>
      <c r="E33" s="2">
        <f ca="1"/>
        <v>42083</v>
      </c>
      <c r="F33">
        <f ca="1"/>
        <v>68.935000000000002</v>
      </c>
      <c r="G33" s="2">
        <f ca="1"/>
        <v>42083</v>
      </c>
      <c r="H33">
        <f ca="1"/>
        <v>52.671999999999997</v>
      </c>
      <c r="I33" s="2">
        <f ca="1"/>
        <v>42083</v>
      </c>
      <c r="J33">
        <f ca="1"/>
        <v>66.326999999999998</v>
      </c>
      <c r="K33" s="2">
        <f ca="1"/>
        <v>42083</v>
      </c>
      <c r="L33">
        <f ca="1"/>
        <v>85.521000000000001</v>
      </c>
      <c r="M33" s="2">
        <f ca="1"/>
        <v>42083</v>
      </c>
      <c r="N33">
        <f ca="1"/>
        <v>62.511000000000003</v>
      </c>
      <c r="T33" s="25"/>
    </row>
    <row r="34" spans="1:20" x14ac:dyDescent="0.25">
      <c r="A34" s="8">
        <f ca="1">$A$30</f>
        <v>42080</v>
      </c>
      <c r="B34" s="8">
        <f ca="1">$B$30</f>
        <v>43175</v>
      </c>
      <c r="C34" s="9" t="str">
        <f>E26</f>
        <v>RBSPLC CDS EUR SR 5Y D14 Corp</v>
      </c>
      <c r="D34" s="9" t="str">
        <f ca="1">[1]!cftRmsData(C34,"px_last",A34,B34,FALSE)</f>
        <v>[2C1E5530]</v>
      </c>
      <c r="E34" s="2">
        <f ca="1"/>
        <v>42086</v>
      </c>
      <c r="F34">
        <f ca="1"/>
        <v>70.754000000000005</v>
      </c>
      <c r="G34" s="2">
        <f ca="1"/>
        <v>42086</v>
      </c>
      <c r="H34">
        <f ca="1"/>
        <v>54.405000000000001</v>
      </c>
      <c r="I34" s="2">
        <f ca="1"/>
        <v>42086</v>
      </c>
      <c r="J34">
        <f ca="1"/>
        <v>66.099000000000004</v>
      </c>
      <c r="K34" s="2">
        <f ca="1"/>
        <v>42086</v>
      </c>
      <c r="L34">
        <f ca="1"/>
        <v>86.287999999999997</v>
      </c>
      <c r="M34" s="2">
        <f ca="1"/>
        <v>42086</v>
      </c>
      <c r="N34">
        <f ca="1"/>
        <v>64.304000000000002</v>
      </c>
      <c r="T34" s="25"/>
    </row>
    <row r="35" spans="1:20" x14ac:dyDescent="0.25">
      <c r="E35" s="2">
        <f ca="1"/>
        <v>42087</v>
      </c>
      <c r="F35">
        <f ca="1"/>
        <v>71.966999999999999</v>
      </c>
      <c r="G35" s="2">
        <f ca="1"/>
        <v>42087</v>
      </c>
      <c r="H35">
        <f ca="1"/>
        <v>57.482999999999997</v>
      </c>
      <c r="I35" s="2">
        <f ca="1"/>
        <v>42087</v>
      </c>
      <c r="J35">
        <f ca="1"/>
        <v>65.697999999999993</v>
      </c>
      <c r="K35" s="2">
        <f ca="1"/>
        <v>42087</v>
      </c>
      <c r="L35">
        <f ca="1"/>
        <v>86.100999999999999</v>
      </c>
      <c r="M35" s="2">
        <f ca="1"/>
        <v>42087</v>
      </c>
      <c r="N35">
        <f ca="1"/>
        <v>67.584000000000003</v>
      </c>
      <c r="T35" s="25"/>
    </row>
    <row r="36" spans="1:20" x14ac:dyDescent="0.25">
      <c r="C36" t="s">
        <v>16</v>
      </c>
      <c r="D36" t="str">
        <f ca="1">[1]!cftCreateEnvironment("HistoricalSpreads",A30,D30:D34)</f>
        <v>[75D2D4BF]</v>
      </c>
      <c r="E36" s="2">
        <f ca="1"/>
        <v>42088</v>
      </c>
      <c r="F36">
        <f ca="1"/>
        <v>71.546999999999997</v>
      </c>
      <c r="G36" s="2">
        <f ca="1"/>
        <v>42088</v>
      </c>
      <c r="H36">
        <f ca="1"/>
        <v>56.66</v>
      </c>
      <c r="I36" s="2">
        <f ca="1"/>
        <v>42088</v>
      </c>
      <c r="J36">
        <f ca="1"/>
        <v>66.405000000000001</v>
      </c>
      <c r="K36" s="2">
        <f ca="1"/>
        <v>42088</v>
      </c>
      <c r="L36">
        <f ca="1"/>
        <v>86.399000000000001</v>
      </c>
      <c r="M36" s="2">
        <f ca="1"/>
        <v>42088</v>
      </c>
      <c r="N36">
        <f ca="1"/>
        <v>66.837000000000003</v>
      </c>
      <c r="T36" s="25"/>
    </row>
    <row r="37" spans="1:20" x14ac:dyDescent="0.25">
      <c r="E37" s="2">
        <f ca="1"/>
        <v>42089</v>
      </c>
      <c r="F37">
        <f ca="1"/>
        <v>71.367999999999995</v>
      </c>
      <c r="G37" s="2">
        <f ca="1"/>
        <v>42089</v>
      </c>
      <c r="H37">
        <f ca="1"/>
        <v>57.176000000000002</v>
      </c>
      <c r="I37" s="2">
        <f ca="1"/>
        <v>42089</v>
      </c>
      <c r="J37">
        <f ca="1"/>
        <v>66.581999999999994</v>
      </c>
      <c r="K37" s="2">
        <f ca="1"/>
        <v>42089</v>
      </c>
      <c r="L37">
        <f ca="1"/>
        <v>87.575000000000003</v>
      </c>
      <c r="M37" s="2">
        <f ca="1"/>
        <v>42089</v>
      </c>
      <c r="N37">
        <f ca="1"/>
        <v>67.016000000000005</v>
      </c>
      <c r="T37" s="25"/>
    </row>
    <row r="38" spans="1:20" x14ac:dyDescent="0.25">
      <c r="E38" s="2">
        <f ca="1"/>
        <v>42090</v>
      </c>
      <c r="F38">
        <f ca="1"/>
        <v>71.167000000000002</v>
      </c>
      <c r="G38" s="2">
        <f ca="1"/>
        <v>42090</v>
      </c>
      <c r="H38">
        <f ca="1"/>
        <v>56.277000000000001</v>
      </c>
      <c r="I38" s="2">
        <f ca="1"/>
        <v>42090</v>
      </c>
      <c r="J38">
        <f ca="1"/>
        <v>66.474999999999994</v>
      </c>
      <c r="K38" s="2">
        <f ca="1"/>
        <v>42090</v>
      </c>
      <c r="L38">
        <f ca="1"/>
        <v>86.436000000000007</v>
      </c>
      <c r="M38" s="2">
        <f ca="1"/>
        <v>42090</v>
      </c>
      <c r="N38">
        <f ca="1"/>
        <v>64.819999999999993</v>
      </c>
      <c r="T38" s="25"/>
    </row>
    <row r="39" spans="1:20" x14ac:dyDescent="0.25">
      <c r="E39" s="2">
        <f ca="1"/>
        <v>42093</v>
      </c>
      <c r="F39">
        <f ca="1"/>
        <v>70.281999999999996</v>
      </c>
      <c r="G39" s="2">
        <f ca="1"/>
        <v>42093</v>
      </c>
      <c r="H39">
        <f ca="1"/>
        <v>56.286000000000001</v>
      </c>
      <c r="I39" s="2">
        <f ca="1"/>
        <v>42093</v>
      </c>
      <c r="J39">
        <f ca="1"/>
        <v>65.769000000000005</v>
      </c>
      <c r="K39" s="2">
        <f ca="1"/>
        <v>42093</v>
      </c>
      <c r="L39">
        <f ca="1"/>
        <v>86.072000000000003</v>
      </c>
      <c r="M39" s="2">
        <f ca="1"/>
        <v>42093</v>
      </c>
      <c r="N39">
        <f ca="1"/>
        <v>65.218999999999994</v>
      </c>
      <c r="T39" s="25"/>
    </row>
    <row r="40" spans="1:20" x14ac:dyDescent="0.25">
      <c r="E40" s="2">
        <f ca="1"/>
        <v>42094</v>
      </c>
      <c r="F40">
        <f ca="1"/>
        <v>69.763000000000005</v>
      </c>
      <c r="G40" s="2">
        <f ca="1"/>
        <v>42094</v>
      </c>
      <c r="H40">
        <f ca="1"/>
        <v>56.588000000000001</v>
      </c>
      <c r="I40" s="2">
        <f ca="1"/>
        <v>42094</v>
      </c>
      <c r="J40">
        <f ca="1"/>
        <v>65.260999999999996</v>
      </c>
      <c r="K40" s="2">
        <f ca="1"/>
        <v>42094</v>
      </c>
      <c r="L40">
        <f ca="1"/>
        <v>86.259</v>
      </c>
      <c r="M40" s="2">
        <f ca="1"/>
        <v>42094</v>
      </c>
      <c r="N40">
        <f ca="1"/>
        <v>65.760999999999996</v>
      </c>
      <c r="T40" s="25"/>
    </row>
    <row r="41" spans="1:20" x14ac:dyDescent="0.25">
      <c r="E41" s="2">
        <f ca="1"/>
        <v>42095</v>
      </c>
      <c r="F41">
        <f ca="1"/>
        <v>70.088999999999999</v>
      </c>
      <c r="G41" s="2">
        <f ca="1"/>
        <v>42095</v>
      </c>
      <c r="H41">
        <f ca="1"/>
        <v>56.476999999999997</v>
      </c>
      <c r="I41" s="2">
        <f ca="1"/>
        <v>42095</v>
      </c>
      <c r="J41">
        <f ca="1"/>
        <v>64.887</v>
      </c>
      <c r="K41" s="2">
        <f ca="1"/>
        <v>42095</v>
      </c>
      <c r="L41">
        <f ca="1"/>
        <v>85.978999999999999</v>
      </c>
      <c r="M41" s="2">
        <f ca="1"/>
        <v>42095</v>
      </c>
      <c r="N41">
        <f ca="1"/>
        <v>65.400999999999996</v>
      </c>
      <c r="T41" s="25"/>
    </row>
    <row r="42" spans="1:20" x14ac:dyDescent="0.25">
      <c r="E42" s="2">
        <f ca="1"/>
        <v>42096</v>
      </c>
      <c r="F42">
        <f ca="1"/>
        <v>70.075000000000003</v>
      </c>
      <c r="G42" s="2">
        <f ca="1"/>
        <v>42096</v>
      </c>
      <c r="H42">
        <f ca="1"/>
        <v>57.243000000000002</v>
      </c>
      <c r="I42" s="2">
        <f ca="1"/>
        <v>42096</v>
      </c>
      <c r="J42">
        <f ca="1"/>
        <v>64.38</v>
      </c>
      <c r="K42" s="2">
        <f ca="1"/>
        <v>42096</v>
      </c>
      <c r="L42">
        <f ca="1"/>
        <v>86.073999999999998</v>
      </c>
      <c r="M42" s="2">
        <f ca="1"/>
        <v>42096</v>
      </c>
      <c r="N42">
        <f ca="1"/>
        <v>66.340999999999994</v>
      </c>
      <c r="T42" s="25"/>
    </row>
    <row r="43" spans="1:20" x14ac:dyDescent="0.25">
      <c r="E43" s="2">
        <f ca="1"/>
        <v>42097</v>
      </c>
      <c r="F43">
        <f ca="1"/>
        <v>69.882000000000005</v>
      </c>
      <c r="G43" s="2">
        <f ca="1"/>
        <v>42097</v>
      </c>
      <c r="H43">
        <f ca="1"/>
        <v>56.808999999999997</v>
      </c>
      <c r="I43" s="2">
        <f ca="1"/>
        <v>42097</v>
      </c>
      <c r="J43">
        <f ca="1"/>
        <v>64.454999999999998</v>
      </c>
      <c r="K43" s="2">
        <f ca="1"/>
        <v>42097</v>
      </c>
      <c r="L43">
        <f ca="1"/>
        <v>85.995000000000005</v>
      </c>
      <c r="M43" s="2">
        <f ca="1"/>
        <v>42097</v>
      </c>
      <c r="N43">
        <f ca="1"/>
        <v>66.236000000000004</v>
      </c>
      <c r="T43" s="25"/>
    </row>
    <row r="44" spans="1:20" x14ac:dyDescent="0.25">
      <c r="E44" s="2">
        <f ca="1"/>
        <v>42100</v>
      </c>
      <c r="F44">
        <f ca="1"/>
        <v>69.792000000000002</v>
      </c>
      <c r="G44" s="2">
        <f ca="1"/>
        <v>42100</v>
      </c>
      <c r="H44">
        <f ca="1"/>
        <v>56.838999999999999</v>
      </c>
      <c r="I44" s="2">
        <f ca="1"/>
        <v>42100</v>
      </c>
      <c r="J44">
        <f ca="1"/>
        <v>64.911000000000001</v>
      </c>
      <c r="K44" s="2">
        <f ca="1"/>
        <v>42100</v>
      </c>
      <c r="L44">
        <f ca="1"/>
        <v>86.186000000000007</v>
      </c>
      <c r="M44" s="2">
        <f ca="1"/>
        <v>42100</v>
      </c>
      <c r="N44">
        <f ca="1"/>
        <v>66.396000000000001</v>
      </c>
      <c r="T44" s="25"/>
    </row>
    <row r="45" spans="1:20" x14ac:dyDescent="0.25">
      <c r="E45" s="2">
        <f ca="1"/>
        <v>42101</v>
      </c>
      <c r="F45">
        <f ca="1"/>
        <v>69.971999999999994</v>
      </c>
      <c r="G45" s="2">
        <f ca="1"/>
        <v>42101</v>
      </c>
      <c r="H45">
        <f ca="1"/>
        <v>56.929000000000002</v>
      </c>
      <c r="I45" s="2">
        <f ca="1"/>
        <v>42101</v>
      </c>
      <c r="J45">
        <f ca="1"/>
        <v>63.987000000000002</v>
      </c>
      <c r="K45" s="2">
        <f ca="1"/>
        <v>42101</v>
      </c>
      <c r="L45">
        <f ca="1"/>
        <v>85.263999999999996</v>
      </c>
      <c r="M45" s="2">
        <f ca="1"/>
        <v>42101</v>
      </c>
      <c r="N45">
        <f ca="1"/>
        <v>65.539000000000001</v>
      </c>
      <c r="T45" s="25"/>
    </row>
    <row r="46" spans="1:20" x14ac:dyDescent="0.25">
      <c r="E46" s="2">
        <f ca="1"/>
        <v>42102</v>
      </c>
      <c r="F46">
        <f ca="1"/>
        <v>69.492999999999995</v>
      </c>
      <c r="G46" s="2">
        <f ca="1"/>
        <v>42102</v>
      </c>
      <c r="H46">
        <f ca="1"/>
        <v>56.671999999999997</v>
      </c>
      <c r="I46" s="2">
        <f ca="1"/>
        <v>42102</v>
      </c>
      <c r="J46">
        <f ca="1"/>
        <v>63.575000000000003</v>
      </c>
      <c r="K46" s="2">
        <f ca="1"/>
        <v>42102</v>
      </c>
      <c r="L46">
        <f ca="1"/>
        <v>85.161000000000001</v>
      </c>
      <c r="M46" s="2">
        <f ca="1"/>
        <v>42102</v>
      </c>
      <c r="N46">
        <f ca="1"/>
        <v>65.718000000000004</v>
      </c>
      <c r="T46" s="25"/>
    </row>
    <row r="47" spans="1:20" x14ac:dyDescent="0.25">
      <c r="E47" s="2">
        <f ca="1"/>
        <v>42103</v>
      </c>
      <c r="F47">
        <f ca="1"/>
        <v>69.269000000000005</v>
      </c>
      <c r="G47" s="2">
        <f ca="1"/>
        <v>42103</v>
      </c>
      <c r="H47">
        <f ca="1"/>
        <v>56.427</v>
      </c>
      <c r="I47" s="2">
        <f ca="1"/>
        <v>42103</v>
      </c>
      <c r="J47">
        <f ca="1"/>
        <v>63.286000000000001</v>
      </c>
      <c r="K47" s="2">
        <f ca="1"/>
        <v>42103</v>
      </c>
      <c r="L47">
        <f ca="1"/>
        <v>85.474000000000004</v>
      </c>
      <c r="M47" s="2">
        <f ca="1"/>
        <v>42103</v>
      </c>
      <c r="N47">
        <f ca="1"/>
        <v>65.688999999999993</v>
      </c>
      <c r="T47" s="25"/>
    </row>
    <row r="48" spans="1:20" x14ac:dyDescent="0.25">
      <c r="E48" s="2">
        <f ca="1"/>
        <v>42104</v>
      </c>
      <c r="F48">
        <f ca="1"/>
        <v>68.515000000000001</v>
      </c>
      <c r="G48" s="2">
        <f ca="1"/>
        <v>42104</v>
      </c>
      <c r="H48">
        <f ca="1"/>
        <v>54.295000000000002</v>
      </c>
      <c r="I48" s="2">
        <f ca="1"/>
        <v>42104</v>
      </c>
      <c r="J48">
        <f ca="1"/>
        <v>63.279000000000003</v>
      </c>
      <c r="K48" s="2">
        <f ca="1"/>
        <v>42104</v>
      </c>
      <c r="L48">
        <f ca="1"/>
        <v>84.61</v>
      </c>
      <c r="M48" s="2">
        <f ca="1"/>
        <v>42104</v>
      </c>
      <c r="N48">
        <f ca="1"/>
        <v>64.769000000000005</v>
      </c>
      <c r="T48" s="25"/>
    </row>
    <row r="49" spans="5:20" x14ac:dyDescent="0.25">
      <c r="E49" s="2">
        <f ca="1"/>
        <v>42107</v>
      </c>
      <c r="F49">
        <f ca="1"/>
        <v>67.269000000000005</v>
      </c>
      <c r="G49" s="2">
        <f ca="1"/>
        <v>42107</v>
      </c>
      <c r="H49">
        <f ca="1"/>
        <v>55.027999999999999</v>
      </c>
      <c r="I49" s="2">
        <f ca="1"/>
        <v>42107</v>
      </c>
      <c r="J49">
        <f ca="1"/>
        <v>62.091999999999999</v>
      </c>
      <c r="K49" s="2">
        <f ca="1"/>
        <v>42107</v>
      </c>
      <c r="L49">
        <f ca="1"/>
        <v>82.903999999999996</v>
      </c>
      <c r="M49" s="2">
        <f ca="1"/>
        <v>42107</v>
      </c>
      <c r="N49">
        <f ca="1"/>
        <v>62.709000000000003</v>
      </c>
      <c r="T49" s="25"/>
    </row>
    <row r="50" spans="5:20" x14ac:dyDescent="0.25">
      <c r="E50" s="2">
        <f ca="1"/>
        <v>42108</v>
      </c>
      <c r="F50">
        <f ca="1"/>
        <v>68.599999999999994</v>
      </c>
      <c r="G50" s="2">
        <f ca="1"/>
        <v>42108</v>
      </c>
      <c r="H50">
        <f ca="1"/>
        <v>56.456000000000003</v>
      </c>
      <c r="I50" s="2">
        <f ca="1"/>
        <v>42108</v>
      </c>
      <c r="J50">
        <f ca="1"/>
        <v>61.365000000000002</v>
      </c>
      <c r="K50" s="2">
        <f ca="1"/>
        <v>42108</v>
      </c>
      <c r="L50">
        <f ca="1"/>
        <v>82.471000000000004</v>
      </c>
      <c r="M50" s="2">
        <f ca="1"/>
        <v>42108</v>
      </c>
      <c r="N50">
        <f ca="1"/>
        <v>64.960999999999999</v>
      </c>
      <c r="T50" s="25"/>
    </row>
    <row r="51" spans="5:20" x14ac:dyDescent="0.25">
      <c r="E51" s="2">
        <f ca="1"/>
        <v>42109</v>
      </c>
      <c r="F51">
        <f ca="1"/>
        <v>68.977999999999994</v>
      </c>
      <c r="G51" s="2">
        <f ca="1"/>
        <v>42109</v>
      </c>
      <c r="H51">
        <f ca="1"/>
        <v>56.551000000000002</v>
      </c>
      <c r="I51" s="2">
        <f ca="1"/>
        <v>42109</v>
      </c>
      <c r="J51">
        <f ca="1"/>
        <v>60.591999999999999</v>
      </c>
      <c r="K51" s="2">
        <f ca="1"/>
        <v>42109</v>
      </c>
      <c r="L51">
        <f ca="1"/>
        <v>81.168999999999997</v>
      </c>
      <c r="M51" s="2">
        <f ca="1"/>
        <v>42109</v>
      </c>
      <c r="N51">
        <f ca="1"/>
        <v>65.099000000000004</v>
      </c>
      <c r="T51" s="25"/>
    </row>
    <row r="52" spans="5:20" x14ac:dyDescent="0.25">
      <c r="E52" s="2">
        <f ca="1"/>
        <v>42110</v>
      </c>
      <c r="F52">
        <f ca="1"/>
        <v>71.808999999999997</v>
      </c>
      <c r="G52" s="2">
        <f ca="1"/>
        <v>42110</v>
      </c>
      <c r="H52">
        <f ca="1"/>
        <v>58.978999999999999</v>
      </c>
      <c r="I52" s="2">
        <f ca="1"/>
        <v>42110</v>
      </c>
      <c r="J52">
        <f ca="1"/>
        <v>59.854999999999997</v>
      </c>
      <c r="K52" s="2">
        <f ca="1"/>
        <v>42110</v>
      </c>
      <c r="L52">
        <f ca="1"/>
        <v>79.034000000000006</v>
      </c>
      <c r="M52" s="2">
        <f ca="1"/>
        <v>42110</v>
      </c>
      <c r="N52">
        <f ca="1"/>
        <v>68.150000000000006</v>
      </c>
      <c r="T52" s="25"/>
    </row>
    <row r="53" spans="5:20" x14ac:dyDescent="0.25">
      <c r="E53" s="2">
        <f ca="1"/>
        <v>42111</v>
      </c>
      <c r="F53">
        <f ca="1"/>
        <v>76.08</v>
      </c>
      <c r="G53" s="2">
        <f ca="1"/>
        <v>42111</v>
      </c>
      <c r="H53">
        <f ca="1"/>
        <v>62.207999999999998</v>
      </c>
      <c r="I53" s="2">
        <f ca="1"/>
        <v>42111</v>
      </c>
      <c r="J53">
        <f ca="1"/>
        <v>61.411000000000001</v>
      </c>
      <c r="K53" s="2">
        <f ca="1"/>
        <v>42111</v>
      </c>
      <c r="L53">
        <f ca="1"/>
        <v>80.789000000000001</v>
      </c>
      <c r="M53" s="2">
        <f ca="1"/>
        <v>42111</v>
      </c>
      <c r="N53">
        <f ca="1"/>
        <v>72.637</v>
      </c>
      <c r="T53" s="25"/>
    </row>
    <row r="54" spans="5:20" x14ac:dyDescent="0.25">
      <c r="E54" s="2">
        <f ca="1"/>
        <v>42114</v>
      </c>
      <c r="F54">
        <f ca="1"/>
        <v>77.471999999999994</v>
      </c>
      <c r="G54" s="2">
        <f ca="1"/>
        <v>42114</v>
      </c>
      <c r="H54">
        <f ca="1"/>
        <v>63.591000000000001</v>
      </c>
      <c r="I54" s="2">
        <f ca="1"/>
        <v>42114</v>
      </c>
      <c r="J54">
        <f ca="1"/>
        <v>61.744</v>
      </c>
      <c r="K54" s="2">
        <f ca="1"/>
        <v>42114</v>
      </c>
      <c r="L54">
        <f ca="1"/>
        <v>81.438000000000002</v>
      </c>
      <c r="M54" s="2">
        <f ca="1"/>
        <v>42114</v>
      </c>
      <c r="N54">
        <f ca="1"/>
        <v>73.070999999999998</v>
      </c>
      <c r="T54" s="25"/>
    </row>
    <row r="55" spans="5:20" x14ac:dyDescent="0.25">
      <c r="E55" s="2">
        <f ca="1"/>
        <v>42115</v>
      </c>
      <c r="F55">
        <f ca="1"/>
        <v>78.328000000000003</v>
      </c>
      <c r="G55" s="2">
        <f ca="1"/>
        <v>42115</v>
      </c>
      <c r="H55">
        <f ca="1"/>
        <v>64.569999999999993</v>
      </c>
      <c r="I55" s="2">
        <f ca="1"/>
        <v>42115</v>
      </c>
      <c r="J55">
        <f ca="1"/>
        <v>61.811999999999998</v>
      </c>
      <c r="K55" s="2">
        <f ca="1"/>
        <v>42115</v>
      </c>
      <c r="L55">
        <f ca="1"/>
        <v>81.278999999999996</v>
      </c>
      <c r="M55" s="2">
        <f ca="1"/>
        <v>42115</v>
      </c>
      <c r="N55">
        <f ca="1"/>
        <v>74.314999999999998</v>
      </c>
      <c r="T55" s="25"/>
    </row>
    <row r="56" spans="5:20" x14ac:dyDescent="0.25">
      <c r="E56" s="2">
        <f ca="1"/>
        <v>42116</v>
      </c>
      <c r="F56">
        <f ca="1"/>
        <v>76.832999999999998</v>
      </c>
      <c r="G56" s="2">
        <f ca="1"/>
        <v>42116</v>
      </c>
      <c r="H56">
        <f ca="1"/>
        <v>64.221000000000004</v>
      </c>
      <c r="I56" s="2">
        <f ca="1"/>
        <v>42116</v>
      </c>
      <c r="J56">
        <f ca="1"/>
        <v>61.817</v>
      </c>
      <c r="K56" s="2">
        <f ca="1"/>
        <v>42116</v>
      </c>
      <c r="L56">
        <f ca="1"/>
        <v>82.13</v>
      </c>
      <c r="M56" s="2">
        <f ca="1"/>
        <v>42116</v>
      </c>
      <c r="N56">
        <f ca="1"/>
        <v>72.891999999999996</v>
      </c>
      <c r="T56" s="25"/>
    </row>
    <row r="57" spans="5:20" x14ac:dyDescent="0.25">
      <c r="E57" s="2">
        <f ca="1"/>
        <v>42117</v>
      </c>
      <c r="F57">
        <f ca="1"/>
        <v>75.334999999999994</v>
      </c>
      <c r="G57" s="2">
        <f ca="1"/>
        <v>42117</v>
      </c>
      <c r="H57">
        <f ca="1"/>
        <v>63.744999999999997</v>
      </c>
      <c r="I57" s="2">
        <f ca="1"/>
        <v>42117</v>
      </c>
      <c r="J57">
        <f ca="1"/>
        <v>61.472999999999999</v>
      </c>
      <c r="K57" s="2">
        <f ca="1"/>
        <v>42117</v>
      </c>
      <c r="L57">
        <f ca="1"/>
        <v>81.605000000000004</v>
      </c>
      <c r="M57" s="2">
        <f ca="1"/>
        <v>42117</v>
      </c>
      <c r="N57">
        <f ca="1"/>
        <v>72.290999999999997</v>
      </c>
      <c r="T57" s="25"/>
    </row>
    <row r="58" spans="5:20" x14ac:dyDescent="0.25">
      <c r="E58" s="2">
        <f ca="1"/>
        <v>42118</v>
      </c>
      <c r="F58">
        <f ca="1"/>
        <v>75.605999999999995</v>
      </c>
      <c r="G58" s="2">
        <f ca="1"/>
        <v>42118</v>
      </c>
      <c r="H58">
        <f ca="1"/>
        <v>63.784999999999997</v>
      </c>
      <c r="I58" s="2">
        <f ca="1"/>
        <v>42118</v>
      </c>
      <c r="J58">
        <f ca="1"/>
        <v>62.415999999999997</v>
      </c>
      <c r="K58" s="2">
        <f ca="1"/>
        <v>42118</v>
      </c>
      <c r="L58">
        <f ca="1"/>
        <v>83</v>
      </c>
      <c r="M58" s="2">
        <f ca="1"/>
        <v>42118</v>
      </c>
      <c r="N58">
        <f ca="1"/>
        <v>72.581000000000003</v>
      </c>
      <c r="T58" s="25"/>
    </row>
    <row r="59" spans="5:20" x14ac:dyDescent="0.25">
      <c r="E59" s="2">
        <f ca="1"/>
        <v>42121</v>
      </c>
      <c r="F59">
        <f ca="1"/>
        <v>74.293000000000006</v>
      </c>
      <c r="G59" s="2">
        <f ca="1"/>
        <v>42121</v>
      </c>
      <c r="H59">
        <f ca="1"/>
        <v>63.048000000000002</v>
      </c>
      <c r="I59" s="2">
        <f ca="1"/>
        <v>42121</v>
      </c>
      <c r="J59">
        <f ca="1"/>
        <v>62.47</v>
      </c>
      <c r="K59" s="2">
        <f ca="1"/>
        <v>42121</v>
      </c>
      <c r="L59">
        <f ca="1"/>
        <v>82.831999999999994</v>
      </c>
      <c r="M59" s="2">
        <f ca="1"/>
        <v>42121</v>
      </c>
      <c r="N59">
        <f ca="1"/>
        <v>71.724000000000004</v>
      </c>
      <c r="T59" s="25"/>
    </row>
    <row r="60" spans="5:20" x14ac:dyDescent="0.25">
      <c r="E60" s="2">
        <f ca="1"/>
        <v>42122</v>
      </c>
      <c r="F60">
        <f ca="1"/>
        <v>72.174999999999997</v>
      </c>
      <c r="G60" s="2">
        <f ca="1"/>
        <v>42122</v>
      </c>
      <c r="H60">
        <f ca="1"/>
        <v>62.38</v>
      </c>
      <c r="I60" s="2">
        <f ca="1"/>
        <v>42122</v>
      </c>
      <c r="J60">
        <f ca="1"/>
        <v>63.308999999999997</v>
      </c>
      <c r="K60" s="2">
        <f ca="1"/>
        <v>42122</v>
      </c>
      <c r="L60">
        <f ca="1"/>
        <v>82.873000000000005</v>
      </c>
      <c r="M60" s="2">
        <f ca="1"/>
        <v>42122</v>
      </c>
      <c r="N60">
        <f ca="1"/>
        <v>70.275999999999996</v>
      </c>
      <c r="T60" s="25"/>
    </row>
    <row r="61" spans="5:20" x14ac:dyDescent="0.25">
      <c r="E61" s="2">
        <f ca="1"/>
        <v>42123</v>
      </c>
      <c r="F61">
        <f ca="1"/>
        <v>72.540999999999997</v>
      </c>
      <c r="G61" s="2">
        <f ca="1"/>
        <v>42123</v>
      </c>
      <c r="H61">
        <f ca="1"/>
        <v>62.584000000000003</v>
      </c>
      <c r="I61" s="2">
        <f ca="1"/>
        <v>42123</v>
      </c>
      <c r="J61">
        <f ca="1"/>
        <v>63.805</v>
      </c>
      <c r="K61" s="2">
        <f ca="1"/>
        <v>42123</v>
      </c>
      <c r="L61">
        <f ca="1"/>
        <v>85.308000000000007</v>
      </c>
      <c r="M61" s="2">
        <f ca="1"/>
        <v>42123</v>
      </c>
      <c r="N61">
        <f ca="1"/>
        <v>70.632000000000005</v>
      </c>
      <c r="T61" s="25"/>
    </row>
    <row r="62" spans="5:20" x14ac:dyDescent="0.25">
      <c r="E62" s="2">
        <f ca="1"/>
        <v>42124</v>
      </c>
      <c r="F62">
        <f ca="1"/>
        <v>72.129000000000005</v>
      </c>
      <c r="G62" s="2">
        <f ca="1"/>
        <v>42124</v>
      </c>
      <c r="H62">
        <f ca="1"/>
        <v>62.037999999999997</v>
      </c>
      <c r="I62" s="2">
        <f ca="1"/>
        <v>42124</v>
      </c>
      <c r="J62">
        <f ca="1"/>
        <v>64.691999999999993</v>
      </c>
      <c r="K62" s="2">
        <f ca="1"/>
        <v>42124</v>
      </c>
      <c r="L62">
        <f ca="1"/>
        <v>86.307000000000002</v>
      </c>
      <c r="M62" s="2">
        <f ca="1"/>
        <v>42124</v>
      </c>
      <c r="N62">
        <f ca="1"/>
        <v>70.902000000000001</v>
      </c>
      <c r="T62" s="25"/>
    </row>
    <row r="63" spans="5:20" x14ac:dyDescent="0.25">
      <c r="E63" s="2">
        <f ca="1"/>
        <v>42125</v>
      </c>
      <c r="F63">
        <f ca="1"/>
        <v>71.043000000000006</v>
      </c>
      <c r="G63" s="2">
        <f ca="1"/>
        <v>42125</v>
      </c>
      <c r="H63">
        <f ca="1"/>
        <v>60.884999999999998</v>
      </c>
      <c r="I63" s="2">
        <f ca="1"/>
        <v>42125</v>
      </c>
      <c r="J63">
        <f ca="1"/>
        <v>63.923000000000002</v>
      </c>
      <c r="K63" s="2">
        <f ca="1"/>
        <v>42125</v>
      </c>
      <c r="L63">
        <f ca="1"/>
        <v>86.733999999999995</v>
      </c>
      <c r="M63" s="2">
        <f ca="1"/>
        <v>42125</v>
      </c>
      <c r="N63">
        <f ca="1"/>
        <v>69.352000000000004</v>
      </c>
      <c r="T63" s="25"/>
    </row>
    <row r="64" spans="5:20" x14ac:dyDescent="0.25">
      <c r="E64" s="2">
        <f ca="1"/>
        <v>42128</v>
      </c>
      <c r="F64">
        <f ca="1"/>
        <v>71.177999999999997</v>
      </c>
      <c r="G64" s="2">
        <f ca="1"/>
        <v>42128</v>
      </c>
      <c r="H64">
        <f ca="1"/>
        <v>60.667000000000002</v>
      </c>
      <c r="I64" s="2">
        <f ca="1"/>
        <v>42128</v>
      </c>
      <c r="J64">
        <f ca="1"/>
        <v>63.784999999999997</v>
      </c>
      <c r="K64" s="2">
        <f ca="1"/>
        <v>42128</v>
      </c>
      <c r="L64">
        <f ca="1"/>
        <v>86.218000000000004</v>
      </c>
      <c r="M64" s="2">
        <f ca="1"/>
        <v>42128</v>
      </c>
      <c r="N64">
        <f ca="1"/>
        <v>69.239999999999995</v>
      </c>
      <c r="T64" s="25"/>
    </row>
    <row r="65" spans="5:20" x14ac:dyDescent="0.25">
      <c r="E65" s="2">
        <f ca="1"/>
        <v>42129</v>
      </c>
      <c r="F65">
        <f ca="1"/>
        <v>72.090999999999994</v>
      </c>
      <c r="G65" s="2">
        <f ca="1"/>
        <v>42129</v>
      </c>
      <c r="H65">
        <f ca="1"/>
        <v>62.633000000000003</v>
      </c>
      <c r="I65" s="2">
        <f ca="1"/>
        <v>42129</v>
      </c>
      <c r="J65">
        <f ca="1"/>
        <v>65.069000000000003</v>
      </c>
      <c r="K65" s="2">
        <f ca="1"/>
        <v>42129</v>
      </c>
      <c r="L65">
        <f ca="1"/>
        <v>88.442999999999998</v>
      </c>
      <c r="M65" s="2">
        <f ca="1"/>
        <v>42129</v>
      </c>
      <c r="N65">
        <f ca="1"/>
        <v>70.912000000000006</v>
      </c>
      <c r="T65" s="25"/>
    </row>
    <row r="66" spans="5:20" x14ac:dyDescent="0.25">
      <c r="E66" s="2">
        <f ca="1"/>
        <v>42130</v>
      </c>
      <c r="F66">
        <f ca="1"/>
        <v>74.878</v>
      </c>
      <c r="G66" s="2">
        <f ca="1"/>
        <v>42130</v>
      </c>
      <c r="H66">
        <f ca="1"/>
        <v>65.436999999999998</v>
      </c>
      <c r="I66" s="2">
        <f ca="1"/>
        <v>42130</v>
      </c>
      <c r="J66">
        <f ca="1"/>
        <v>66.268000000000001</v>
      </c>
      <c r="K66" s="2">
        <f ca="1"/>
        <v>42130</v>
      </c>
      <c r="L66">
        <f ca="1"/>
        <v>89.558000000000007</v>
      </c>
      <c r="M66" s="2">
        <f ca="1"/>
        <v>42130</v>
      </c>
      <c r="N66">
        <f ca="1"/>
        <v>73.521000000000001</v>
      </c>
      <c r="T66" s="25"/>
    </row>
    <row r="67" spans="5:20" x14ac:dyDescent="0.25">
      <c r="E67" s="2">
        <f ca="1"/>
        <v>42131</v>
      </c>
      <c r="F67">
        <f ca="1"/>
        <v>75.769000000000005</v>
      </c>
      <c r="G67" s="2">
        <f ca="1"/>
        <v>42131</v>
      </c>
      <c r="H67">
        <f ca="1"/>
        <v>67.027000000000001</v>
      </c>
      <c r="I67" s="2">
        <f ca="1"/>
        <v>42131</v>
      </c>
      <c r="J67">
        <f ca="1"/>
        <v>67.100999999999999</v>
      </c>
      <c r="K67" s="2">
        <f ca="1"/>
        <v>42131</v>
      </c>
      <c r="L67">
        <f ca="1"/>
        <v>91.096000000000004</v>
      </c>
      <c r="M67" s="2">
        <f ca="1"/>
        <v>42131</v>
      </c>
      <c r="N67">
        <f ca="1"/>
        <v>74.847999999999999</v>
      </c>
      <c r="T67" s="25"/>
    </row>
    <row r="68" spans="5:20" x14ac:dyDescent="0.25">
      <c r="E68" s="2">
        <f ca="1"/>
        <v>42132</v>
      </c>
      <c r="F68">
        <f ca="1"/>
        <v>73.17</v>
      </c>
      <c r="G68" s="2">
        <f ca="1"/>
        <v>42132</v>
      </c>
      <c r="H68">
        <f ca="1"/>
        <v>63.167999999999999</v>
      </c>
      <c r="I68" s="2">
        <f ca="1"/>
        <v>42132</v>
      </c>
      <c r="J68">
        <f ca="1"/>
        <v>66.974000000000004</v>
      </c>
      <c r="K68" s="2">
        <f ca="1"/>
        <v>42132</v>
      </c>
      <c r="L68">
        <f ca="1"/>
        <v>91.174000000000007</v>
      </c>
      <c r="M68" s="2">
        <f ca="1"/>
        <v>42132</v>
      </c>
      <c r="N68">
        <f ca="1"/>
        <v>71.406999999999996</v>
      </c>
      <c r="T68" s="25"/>
    </row>
    <row r="69" spans="5:20" x14ac:dyDescent="0.25">
      <c r="E69" s="2">
        <f ca="1"/>
        <v>42135</v>
      </c>
      <c r="F69">
        <f ca="1"/>
        <v>72.804000000000002</v>
      </c>
      <c r="G69" s="2">
        <f ca="1"/>
        <v>42135</v>
      </c>
      <c r="H69">
        <f ca="1"/>
        <v>64.474999999999994</v>
      </c>
      <c r="I69" s="2">
        <f ca="1"/>
        <v>42135</v>
      </c>
      <c r="J69">
        <f ca="1"/>
        <v>65.754000000000005</v>
      </c>
      <c r="K69" s="2">
        <f ca="1"/>
        <v>42135</v>
      </c>
      <c r="L69">
        <f ca="1"/>
        <v>88.683000000000007</v>
      </c>
      <c r="M69" s="2">
        <f ca="1"/>
        <v>42135</v>
      </c>
      <c r="N69">
        <f ca="1"/>
        <v>70.272999999999996</v>
      </c>
      <c r="T69" s="25"/>
    </row>
    <row r="70" spans="5:20" x14ac:dyDescent="0.25">
      <c r="E70" s="2">
        <f ca="1"/>
        <v>42136</v>
      </c>
      <c r="F70">
        <f ca="1"/>
        <v>75.572000000000003</v>
      </c>
      <c r="G70" s="2">
        <f ca="1"/>
        <v>42136</v>
      </c>
      <c r="H70">
        <f ca="1"/>
        <v>66.8</v>
      </c>
      <c r="I70" s="2">
        <f ca="1"/>
        <v>42136</v>
      </c>
      <c r="J70">
        <f ca="1"/>
        <v>65.703000000000003</v>
      </c>
      <c r="K70" s="2">
        <f ca="1"/>
        <v>42136</v>
      </c>
      <c r="L70">
        <f ca="1"/>
        <v>89.474000000000004</v>
      </c>
      <c r="M70" s="2">
        <f ca="1"/>
        <v>42136</v>
      </c>
      <c r="N70">
        <f ca="1"/>
        <v>72.545000000000002</v>
      </c>
      <c r="T70" s="25"/>
    </row>
    <row r="71" spans="5:20" x14ac:dyDescent="0.25">
      <c r="E71" s="2">
        <f ca="1"/>
        <v>42137</v>
      </c>
      <c r="F71">
        <f ca="1"/>
        <v>74.335999999999999</v>
      </c>
      <c r="G71" s="2">
        <f ca="1"/>
        <v>42137</v>
      </c>
      <c r="H71">
        <f ca="1"/>
        <v>66.144000000000005</v>
      </c>
      <c r="I71" s="2">
        <f ca="1"/>
        <v>42137</v>
      </c>
      <c r="J71">
        <f ca="1"/>
        <v>64.88</v>
      </c>
      <c r="K71" s="2">
        <f ca="1"/>
        <v>42137</v>
      </c>
      <c r="L71">
        <f ca="1"/>
        <v>88.361999999999995</v>
      </c>
      <c r="M71" s="2">
        <f ca="1"/>
        <v>42137</v>
      </c>
      <c r="N71">
        <f ca="1"/>
        <v>71.69</v>
      </c>
      <c r="T71" s="25"/>
    </row>
    <row r="72" spans="5:20" x14ac:dyDescent="0.25">
      <c r="E72" s="2">
        <f ca="1"/>
        <v>42138</v>
      </c>
      <c r="F72">
        <f ca="1"/>
        <v>75.061999999999998</v>
      </c>
      <c r="G72" s="2">
        <f ca="1"/>
        <v>42138</v>
      </c>
      <c r="H72">
        <f ca="1"/>
        <v>64.813999999999993</v>
      </c>
      <c r="I72" s="2">
        <f ca="1"/>
        <v>42138</v>
      </c>
      <c r="J72">
        <f ca="1"/>
        <v>65.015000000000001</v>
      </c>
      <c r="K72" s="2">
        <f ca="1"/>
        <v>42138</v>
      </c>
      <c r="L72">
        <f ca="1"/>
        <v>87.067999999999998</v>
      </c>
      <c r="M72" s="2">
        <f ca="1"/>
        <v>42138</v>
      </c>
      <c r="N72">
        <f ca="1"/>
        <v>71.251999999999995</v>
      </c>
      <c r="T72" s="25"/>
    </row>
    <row r="73" spans="5:20" x14ac:dyDescent="0.25">
      <c r="E73" s="2">
        <f ca="1"/>
        <v>42139</v>
      </c>
      <c r="F73">
        <f ca="1"/>
        <v>75.355999999999995</v>
      </c>
      <c r="G73" s="2">
        <f ca="1"/>
        <v>42139</v>
      </c>
      <c r="H73">
        <f ca="1"/>
        <v>64.843000000000004</v>
      </c>
      <c r="I73" s="2">
        <f ca="1"/>
        <v>42139</v>
      </c>
      <c r="J73">
        <f ca="1"/>
        <v>64.885999999999996</v>
      </c>
      <c r="K73" s="2">
        <f ca="1"/>
        <v>42139</v>
      </c>
      <c r="L73">
        <f ca="1"/>
        <v>87.164000000000001</v>
      </c>
      <c r="M73" s="2">
        <f ca="1"/>
        <v>42139</v>
      </c>
      <c r="N73">
        <f ca="1"/>
        <v>70.061000000000007</v>
      </c>
      <c r="T73" s="25"/>
    </row>
    <row r="74" spans="5:20" x14ac:dyDescent="0.25">
      <c r="E74" s="2">
        <f ca="1"/>
        <v>42142</v>
      </c>
      <c r="F74">
        <f ca="1"/>
        <v>77.284000000000006</v>
      </c>
      <c r="G74" s="2">
        <f ca="1"/>
        <v>42142</v>
      </c>
      <c r="H74">
        <f ca="1"/>
        <v>66.876999999999995</v>
      </c>
      <c r="I74" s="2">
        <f ca="1"/>
        <v>42142</v>
      </c>
      <c r="J74">
        <f ca="1"/>
        <v>64.858999999999995</v>
      </c>
      <c r="K74" s="2">
        <f ca="1"/>
        <v>42142</v>
      </c>
      <c r="L74">
        <f ca="1"/>
        <v>86.87</v>
      </c>
      <c r="M74" s="2">
        <f ca="1"/>
        <v>42142</v>
      </c>
      <c r="N74">
        <f ca="1"/>
        <v>73.260999999999996</v>
      </c>
      <c r="T74" s="25"/>
    </row>
    <row r="75" spans="5:20" x14ac:dyDescent="0.25">
      <c r="E75" s="2">
        <f ca="1"/>
        <v>42143</v>
      </c>
      <c r="F75">
        <f ca="1"/>
        <v>76.631</v>
      </c>
      <c r="G75" s="2">
        <f ca="1"/>
        <v>42143</v>
      </c>
      <c r="H75">
        <f ca="1"/>
        <v>66.381</v>
      </c>
      <c r="I75" s="2">
        <f ca="1"/>
        <v>42143</v>
      </c>
      <c r="J75">
        <f ca="1"/>
        <v>64.623999999999995</v>
      </c>
      <c r="K75" s="2">
        <f ca="1"/>
        <v>42143</v>
      </c>
      <c r="L75">
        <f ca="1"/>
        <v>86.954999999999998</v>
      </c>
      <c r="M75" s="2">
        <f ca="1"/>
        <v>42143</v>
      </c>
      <c r="N75">
        <f ca="1"/>
        <v>73.822999999999993</v>
      </c>
      <c r="T75" s="25"/>
    </row>
    <row r="76" spans="5:20" x14ac:dyDescent="0.25">
      <c r="E76" s="2">
        <f ca="1"/>
        <v>42144</v>
      </c>
      <c r="F76">
        <f ca="1"/>
        <v>76.734999999999999</v>
      </c>
      <c r="G76" s="2">
        <f ca="1"/>
        <v>42144</v>
      </c>
      <c r="H76">
        <f ca="1"/>
        <v>65.23</v>
      </c>
      <c r="I76" s="2">
        <f ca="1"/>
        <v>42144</v>
      </c>
      <c r="J76">
        <f ca="1"/>
        <v>64.635000000000005</v>
      </c>
      <c r="K76" s="2">
        <f ca="1"/>
        <v>42144</v>
      </c>
      <c r="L76">
        <f ca="1"/>
        <v>87.078000000000003</v>
      </c>
      <c r="M76" s="2">
        <f ca="1"/>
        <v>42144</v>
      </c>
      <c r="N76">
        <f ca="1"/>
        <v>73.385000000000005</v>
      </c>
      <c r="T76" s="25"/>
    </row>
    <row r="77" spans="5:20" x14ac:dyDescent="0.25">
      <c r="E77" s="2">
        <f ca="1"/>
        <v>42145</v>
      </c>
      <c r="F77">
        <f ca="1"/>
        <v>75.611999999999995</v>
      </c>
      <c r="G77" s="2">
        <f ca="1"/>
        <v>42145</v>
      </c>
      <c r="H77">
        <f ca="1"/>
        <v>64.009</v>
      </c>
      <c r="I77" s="2">
        <f ca="1"/>
        <v>42145</v>
      </c>
      <c r="J77">
        <f ca="1"/>
        <v>64.430000000000007</v>
      </c>
      <c r="K77" s="2">
        <f ca="1"/>
        <v>42145</v>
      </c>
      <c r="L77">
        <f ca="1"/>
        <v>86.861999999999995</v>
      </c>
      <c r="M77" s="2">
        <f ca="1"/>
        <v>42145</v>
      </c>
      <c r="N77">
        <f ca="1"/>
        <v>73.14</v>
      </c>
      <c r="T77" s="25"/>
    </row>
    <row r="78" spans="5:20" x14ac:dyDescent="0.25">
      <c r="E78" s="2">
        <f ca="1"/>
        <v>42146</v>
      </c>
      <c r="F78">
        <f ca="1"/>
        <v>76.210999999999999</v>
      </c>
      <c r="G78" s="2">
        <f ca="1"/>
        <v>42146</v>
      </c>
      <c r="H78">
        <f ca="1"/>
        <v>64.058999999999997</v>
      </c>
      <c r="I78" s="2">
        <f ca="1"/>
        <v>42146</v>
      </c>
      <c r="J78">
        <f ca="1"/>
        <v>64.236000000000004</v>
      </c>
      <c r="K78" s="2">
        <f ca="1"/>
        <v>42146</v>
      </c>
      <c r="L78">
        <f ca="1"/>
        <v>86.591999999999999</v>
      </c>
      <c r="M78" s="2">
        <f ca="1"/>
        <v>42146</v>
      </c>
      <c r="N78">
        <f ca="1"/>
        <v>72.713999999999999</v>
      </c>
      <c r="T78" s="25"/>
    </row>
    <row r="79" spans="5:20" x14ac:dyDescent="0.25">
      <c r="E79" s="2">
        <f ca="1"/>
        <v>42149</v>
      </c>
      <c r="F79">
        <f ca="1"/>
        <v>75.953000000000003</v>
      </c>
      <c r="G79" s="2">
        <f ca="1"/>
        <v>42149</v>
      </c>
      <c r="H79">
        <f ca="1"/>
        <v>63.375</v>
      </c>
      <c r="I79" s="2">
        <f ca="1"/>
        <v>42149</v>
      </c>
      <c r="J79">
        <f ca="1"/>
        <v>64.141999999999996</v>
      </c>
      <c r="K79" s="2">
        <f ca="1"/>
        <v>42149</v>
      </c>
      <c r="L79">
        <f ca="1"/>
        <v>86.599000000000004</v>
      </c>
      <c r="M79" s="2">
        <f ca="1"/>
        <v>42149</v>
      </c>
      <c r="N79">
        <f ca="1"/>
        <v>72.075000000000003</v>
      </c>
      <c r="T79" s="25"/>
    </row>
    <row r="80" spans="5:20" x14ac:dyDescent="0.25">
      <c r="E80" s="2">
        <f ca="1"/>
        <v>42150</v>
      </c>
      <c r="F80">
        <f ca="1"/>
        <v>77.501999999999995</v>
      </c>
      <c r="G80" s="2">
        <f ca="1"/>
        <v>42150</v>
      </c>
      <c r="H80">
        <f ca="1"/>
        <v>65.623000000000005</v>
      </c>
      <c r="I80" s="2">
        <f ca="1"/>
        <v>42150</v>
      </c>
      <c r="J80">
        <f ca="1"/>
        <v>65.153999999999996</v>
      </c>
      <c r="K80" s="2">
        <f ca="1"/>
        <v>42150</v>
      </c>
      <c r="L80">
        <f ca="1"/>
        <v>88.72</v>
      </c>
      <c r="M80" s="2">
        <f ca="1"/>
        <v>42150</v>
      </c>
      <c r="N80">
        <f ca="1"/>
        <v>73.941999999999993</v>
      </c>
      <c r="T80" s="25"/>
    </row>
    <row r="81" spans="5:20" x14ac:dyDescent="0.25">
      <c r="E81" s="2">
        <f ca="1"/>
        <v>42151</v>
      </c>
      <c r="F81">
        <f ca="1"/>
        <v>77.424999999999997</v>
      </c>
      <c r="G81" s="2">
        <f ca="1"/>
        <v>42151</v>
      </c>
      <c r="H81">
        <f ca="1"/>
        <v>64.945999999999998</v>
      </c>
      <c r="I81" s="2">
        <f ca="1"/>
        <v>42151</v>
      </c>
      <c r="J81">
        <f ca="1"/>
        <v>64.584000000000003</v>
      </c>
      <c r="K81" s="2">
        <f ca="1"/>
        <v>42151</v>
      </c>
      <c r="L81">
        <f ca="1"/>
        <v>88.016999999999996</v>
      </c>
      <c r="M81" s="2">
        <f ca="1"/>
        <v>42151</v>
      </c>
      <c r="N81">
        <f ca="1"/>
        <v>73.388999999999996</v>
      </c>
      <c r="T81" s="25"/>
    </row>
    <row r="82" spans="5:20" x14ac:dyDescent="0.25">
      <c r="E82" s="2">
        <f ca="1"/>
        <v>42152</v>
      </c>
      <c r="F82">
        <f ca="1"/>
        <v>77.13</v>
      </c>
      <c r="G82" s="2">
        <f ca="1"/>
        <v>42152</v>
      </c>
      <c r="H82">
        <f ca="1"/>
        <v>64.27</v>
      </c>
      <c r="I82" s="2">
        <f ca="1"/>
        <v>42152</v>
      </c>
      <c r="J82">
        <f ca="1"/>
        <v>64.489000000000004</v>
      </c>
      <c r="K82" s="2">
        <f ca="1"/>
        <v>42152</v>
      </c>
      <c r="L82">
        <f ca="1"/>
        <v>86.338999999999999</v>
      </c>
      <c r="M82" s="2">
        <f ca="1"/>
        <v>42152</v>
      </c>
      <c r="N82">
        <f ca="1"/>
        <v>73.052999999999997</v>
      </c>
      <c r="T82" s="25"/>
    </row>
    <row r="83" spans="5:20" x14ac:dyDescent="0.25">
      <c r="E83" s="2">
        <f ca="1"/>
        <v>42153</v>
      </c>
      <c r="F83">
        <f ca="1"/>
        <v>77.537999999999997</v>
      </c>
      <c r="G83" s="2">
        <f ca="1"/>
        <v>42153</v>
      </c>
      <c r="H83">
        <f ca="1"/>
        <v>65.400000000000006</v>
      </c>
      <c r="I83" s="2">
        <f ca="1"/>
        <v>42153</v>
      </c>
      <c r="J83">
        <f ca="1"/>
        <v>64.697000000000003</v>
      </c>
      <c r="K83" s="2">
        <f ca="1"/>
        <v>42153</v>
      </c>
      <c r="L83">
        <f ca="1"/>
        <v>86.956000000000003</v>
      </c>
      <c r="M83" s="2">
        <f ca="1"/>
        <v>42153</v>
      </c>
      <c r="N83">
        <f ca="1"/>
        <v>74.424999999999997</v>
      </c>
      <c r="T83" s="25"/>
    </row>
    <row r="84" spans="5:20" x14ac:dyDescent="0.25">
      <c r="E84" s="2">
        <f ca="1"/>
        <v>42156</v>
      </c>
      <c r="F84">
        <f ca="1"/>
        <v>79.537999999999997</v>
      </c>
      <c r="G84" s="2">
        <f ca="1"/>
        <v>42156</v>
      </c>
      <c r="H84">
        <f ca="1"/>
        <v>66.77</v>
      </c>
      <c r="I84" s="2">
        <f ca="1"/>
        <v>42156</v>
      </c>
      <c r="J84">
        <f ca="1"/>
        <v>64.704999999999998</v>
      </c>
      <c r="K84" s="2">
        <f ca="1"/>
        <v>42156</v>
      </c>
      <c r="L84">
        <f ca="1"/>
        <v>86.858000000000004</v>
      </c>
      <c r="M84" s="2">
        <f ca="1"/>
        <v>42156</v>
      </c>
      <c r="N84">
        <f ca="1"/>
        <v>76.626000000000005</v>
      </c>
      <c r="T84" s="25"/>
    </row>
    <row r="85" spans="5:20" x14ac:dyDescent="0.25">
      <c r="E85" s="2">
        <f ca="1"/>
        <v>42157</v>
      </c>
      <c r="F85">
        <f ca="1"/>
        <v>79.674000000000007</v>
      </c>
      <c r="G85" s="2">
        <f ca="1"/>
        <v>42157</v>
      </c>
      <c r="H85">
        <f ca="1"/>
        <v>65.686999999999998</v>
      </c>
      <c r="I85" s="2">
        <f ca="1"/>
        <v>42157</v>
      </c>
      <c r="J85">
        <f ca="1"/>
        <v>64.903999999999996</v>
      </c>
      <c r="K85" s="2">
        <f ca="1"/>
        <v>42157</v>
      </c>
      <c r="L85">
        <f ca="1"/>
        <v>86.762</v>
      </c>
      <c r="M85" s="2">
        <f ca="1"/>
        <v>42157</v>
      </c>
      <c r="N85">
        <f ca="1"/>
        <v>74.647000000000006</v>
      </c>
      <c r="T85" s="25"/>
    </row>
    <row r="86" spans="5:20" x14ac:dyDescent="0.25">
      <c r="E86" s="2">
        <f ca="1"/>
        <v>42158</v>
      </c>
      <c r="F86">
        <f ca="1"/>
        <v>79.16</v>
      </c>
      <c r="G86" s="2">
        <f ca="1"/>
        <v>42158</v>
      </c>
      <c r="H86">
        <f ca="1"/>
        <v>65.905000000000001</v>
      </c>
      <c r="I86" s="2">
        <f ca="1"/>
        <v>42158</v>
      </c>
      <c r="J86">
        <f ca="1"/>
        <v>64.284000000000006</v>
      </c>
      <c r="K86" s="2">
        <f ca="1"/>
        <v>42158</v>
      </c>
      <c r="L86">
        <f ca="1"/>
        <v>85.656000000000006</v>
      </c>
      <c r="M86" s="2">
        <f ca="1"/>
        <v>42158</v>
      </c>
      <c r="N86">
        <f ca="1"/>
        <v>74.566000000000003</v>
      </c>
      <c r="T86" s="25"/>
    </row>
    <row r="87" spans="5:20" x14ac:dyDescent="0.25">
      <c r="E87" s="2">
        <f ca="1"/>
        <v>42159</v>
      </c>
      <c r="F87">
        <f ca="1"/>
        <v>79.501999999999995</v>
      </c>
      <c r="G87" s="2">
        <f ca="1"/>
        <v>42159</v>
      </c>
      <c r="H87">
        <f ca="1"/>
        <v>66.251000000000005</v>
      </c>
      <c r="I87" s="2">
        <f ca="1"/>
        <v>42159</v>
      </c>
      <c r="J87">
        <f ca="1"/>
        <v>64.41</v>
      </c>
      <c r="K87" s="2">
        <f ca="1"/>
        <v>42159</v>
      </c>
      <c r="L87">
        <f ca="1"/>
        <v>86.078999999999994</v>
      </c>
      <c r="M87" s="2">
        <f ca="1"/>
        <v>42159</v>
      </c>
      <c r="N87">
        <f ca="1"/>
        <v>74.77</v>
      </c>
      <c r="T87" s="25"/>
    </row>
    <row r="88" spans="5:20" x14ac:dyDescent="0.25">
      <c r="E88" s="2">
        <f ca="1"/>
        <v>42160</v>
      </c>
      <c r="F88">
        <f ca="1"/>
        <v>82.525999999999996</v>
      </c>
      <c r="G88" s="2">
        <f ca="1"/>
        <v>42160</v>
      </c>
      <c r="H88">
        <f ca="1"/>
        <v>68.912000000000006</v>
      </c>
      <c r="I88" s="2">
        <f ca="1"/>
        <v>42160</v>
      </c>
      <c r="J88">
        <f ca="1"/>
        <v>64.411000000000001</v>
      </c>
      <c r="K88" s="2">
        <f ca="1"/>
        <v>42160</v>
      </c>
      <c r="L88">
        <f ca="1"/>
        <v>86.28</v>
      </c>
      <c r="M88" s="2">
        <f ca="1"/>
        <v>42160</v>
      </c>
      <c r="N88">
        <f ca="1"/>
        <v>76.528000000000006</v>
      </c>
      <c r="T88" s="25"/>
    </row>
    <row r="89" spans="5:20" x14ac:dyDescent="0.25">
      <c r="E89" s="2">
        <f ca="1"/>
        <v>42163</v>
      </c>
      <c r="F89">
        <f ca="1"/>
        <v>83.263999999999996</v>
      </c>
      <c r="G89" s="2">
        <f ca="1"/>
        <v>42163</v>
      </c>
      <c r="H89">
        <f ca="1"/>
        <v>69.47</v>
      </c>
      <c r="I89" s="2">
        <f ca="1"/>
        <v>42163</v>
      </c>
      <c r="J89">
        <f ca="1"/>
        <v>64.320999999999998</v>
      </c>
      <c r="K89" s="2">
        <f ca="1"/>
        <v>42163</v>
      </c>
      <c r="L89">
        <f ca="1"/>
        <v>86.399000000000001</v>
      </c>
      <c r="M89" s="2">
        <f ca="1"/>
        <v>42163</v>
      </c>
      <c r="N89">
        <f ca="1"/>
        <v>77.44</v>
      </c>
      <c r="T89" s="25"/>
    </row>
    <row r="90" spans="5:20" x14ac:dyDescent="0.25">
      <c r="E90" s="2">
        <f ca="1"/>
        <v>42164</v>
      </c>
      <c r="F90">
        <f ca="1"/>
        <v>83.86</v>
      </c>
      <c r="G90" s="2">
        <f ca="1"/>
        <v>42164</v>
      </c>
      <c r="H90">
        <f ca="1"/>
        <v>69.591999999999999</v>
      </c>
      <c r="I90" s="2">
        <f ca="1"/>
        <v>42164</v>
      </c>
      <c r="J90">
        <f ca="1"/>
        <v>65.376999999999995</v>
      </c>
      <c r="K90" s="2">
        <f ca="1"/>
        <v>42164</v>
      </c>
      <c r="L90">
        <f ca="1"/>
        <v>87.608000000000004</v>
      </c>
      <c r="M90" s="2">
        <f ca="1"/>
        <v>42164</v>
      </c>
      <c r="N90">
        <f ca="1"/>
        <v>77.159000000000006</v>
      </c>
      <c r="T90" s="25"/>
    </row>
    <row r="91" spans="5:20" x14ac:dyDescent="0.25">
      <c r="E91" s="2">
        <f ca="1"/>
        <v>42165</v>
      </c>
      <c r="F91">
        <f ca="1"/>
        <v>83.435000000000002</v>
      </c>
      <c r="G91" s="2">
        <f ca="1"/>
        <v>42165</v>
      </c>
      <c r="H91">
        <f ca="1"/>
        <v>68.748000000000005</v>
      </c>
      <c r="I91" s="2">
        <f ca="1"/>
        <v>42165</v>
      </c>
      <c r="J91">
        <f ca="1"/>
        <v>65.287999999999997</v>
      </c>
      <c r="K91" s="2">
        <f ca="1"/>
        <v>42165</v>
      </c>
      <c r="L91">
        <f ca="1"/>
        <v>87.762</v>
      </c>
      <c r="M91" s="2">
        <f ca="1"/>
        <v>42165</v>
      </c>
      <c r="N91">
        <f ca="1"/>
        <v>76.781999999999996</v>
      </c>
      <c r="T91" s="25"/>
    </row>
    <row r="92" spans="5:20" x14ac:dyDescent="0.25">
      <c r="E92" s="2">
        <f ca="1"/>
        <v>42166</v>
      </c>
      <c r="F92">
        <f ca="1"/>
        <v>82.835999999999999</v>
      </c>
      <c r="G92" s="2">
        <f ca="1"/>
        <v>42166</v>
      </c>
      <c r="H92">
        <f ca="1"/>
        <v>68.561999999999998</v>
      </c>
      <c r="I92" s="2">
        <f ca="1"/>
        <v>42166</v>
      </c>
      <c r="J92">
        <f ca="1"/>
        <v>64.742999999999995</v>
      </c>
      <c r="K92" s="2">
        <f ca="1"/>
        <v>42166</v>
      </c>
      <c r="L92">
        <f ca="1"/>
        <v>86.480999999999995</v>
      </c>
      <c r="M92" s="2">
        <f ca="1"/>
        <v>42166</v>
      </c>
      <c r="N92">
        <f ca="1"/>
        <v>76.453000000000003</v>
      </c>
      <c r="T92" s="25"/>
    </row>
    <row r="93" spans="5:20" x14ac:dyDescent="0.25">
      <c r="E93" s="2">
        <f ca="1"/>
        <v>42167</v>
      </c>
      <c r="F93">
        <f ca="1"/>
        <v>85.491</v>
      </c>
      <c r="G93" s="2">
        <f ca="1"/>
        <v>42167</v>
      </c>
      <c r="H93">
        <f ca="1"/>
        <v>70.242999999999995</v>
      </c>
      <c r="I93" s="2">
        <f ca="1"/>
        <v>42167</v>
      </c>
      <c r="J93">
        <f ca="1"/>
        <v>64.215999999999994</v>
      </c>
      <c r="K93" s="2">
        <f ca="1"/>
        <v>42167</v>
      </c>
      <c r="L93">
        <f ca="1"/>
        <v>86.837999999999994</v>
      </c>
      <c r="M93" s="2">
        <f ca="1"/>
        <v>42167</v>
      </c>
      <c r="N93">
        <f ca="1"/>
        <v>76.838999999999999</v>
      </c>
      <c r="T93" s="25"/>
    </row>
    <row r="94" spans="5:20" x14ac:dyDescent="0.25">
      <c r="E94" s="2">
        <f ca="1"/>
        <v>42170</v>
      </c>
      <c r="F94">
        <f ca="1"/>
        <v>88.478999999999999</v>
      </c>
      <c r="G94" s="2">
        <f ca="1"/>
        <v>42170</v>
      </c>
      <c r="H94">
        <f ca="1"/>
        <v>72.42</v>
      </c>
      <c r="I94" s="2">
        <f ca="1"/>
        <v>42170</v>
      </c>
      <c r="J94">
        <f ca="1"/>
        <v>65.436999999999998</v>
      </c>
      <c r="K94" s="2">
        <f ca="1"/>
        <v>42170</v>
      </c>
      <c r="L94">
        <f ca="1"/>
        <v>88.212000000000003</v>
      </c>
      <c r="M94" s="2">
        <f ca="1"/>
        <v>42170</v>
      </c>
      <c r="N94">
        <f ca="1"/>
        <v>78.415000000000006</v>
      </c>
      <c r="T94" s="25"/>
    </row>
    <row r="95" spans="5:20" x14ac:dyDescent="0.25">
      <c r="E95" s="2">
        <f ca="1"/>
        <v>42171</v>
      </c>
      <c r="F95">
        <f ca="1"/>
        <v>97.305000000000007</v>
      </c>
      <c r="G95" s="2">
        <f ca="1"/>
        <v>42171</v>
      </c>
      <c r="H95">
        <f ca="1"/>
        <v>75.897000000000006</v>
      </c>
      <c r="I95" s="2">
        <f ca="1"/>
        <v>42171</v>
      </c>
      <c r="J95">
        <f ca="1"/>
        <v>66.617999999999995</v>
      </c>
      <c r="K95" s="2">
        <f ca="1"/>
        <v>42171</v>
      </c>
      <c r="L95">
        <f ca="1"/>
        <v>91.328000000000003</v>
      </c>
      <c r="M95" s="2">
        <f ca="1"/>
        <v>42171</v>
      </c>
      <c r="N95">
        <f ca="1"/>
        <v>81.727000000000004</v>
      </c>
      <c r="T95" s="25"/>
    </row>
    <row r="96" spans="5:20" x14ac:dyDescent="0.25">
      <c r="E96" s="2">
        <f ca="1"/>
        <v>42172</v>
      </c>
      <c r="F96">
        <f ca="1"/>
        <v>99.147999999999996</v>
      </c>
      <c r="G96" s="2">
        <f ca="1"/>
        <v>42172</v>
      </c>
      <c r="H96">
        <f ca="1"/>
        <v>78.131</v>
      </c>
      <c r="I96" s="2">
        <f ca="1"/>
        <v>42172</v>
      </c>
      <c r="J96">
        <f ca="1"/>
        <v>67.238</v>
      </c>
      <c r="K96" s="2">
        <f ca="1"/>
        <v>42172</v>
      </c>
      <c r="L96">
        <f ca="1"/>
        <v>92.846999999999994</v>
      </c>
      <c r="M96" s="2">
        <f ca="1"/>
        <v>42172</v>
      </c>
      <c r="N96">
        <f ca="1"/>
        <v>85.119</v>
      </c>
      <c r="T96" s="25"/>
    </row>
    <row r="97" spans="5:20" x14ac:dyDescent="0.25">
      <c r="E97" s="2">
        <f ca="1"/>
        <v>42173</v>
      </c>
      <c r="F97">
        <f ca="1"/>
        <v>99.578000000000003</v>
      </c>
      <c r="G97" s="2">
        <f ca="1"/>
        <v>42173</v>
      </c>
      <c r="H97">
        <f ca="1"/>
        <v>79.540000000000006</v>
      </c>
      <c r="I97" s="2">
        <f ca="1"/>
        <v>42173</v>
      </c>
      <c r="J97">
        <f ca="1"/>
        <v>67.305999999999997</v>
      </c>
      <c r="K97" s="2">
        <f ca="1"/>
        <v>42173</v>
      </c>
      <c r="L97">
        <f ca="1"/>
        <v>91.635999999999996</v>
      </c>
      <c r="M97" s="2">
        <f ca="1"/>
        <v>42173</v>
      </c>
      <c r="N97">
        <f ca="1"/>
        <v>87.111000000000004</v>
      </c>
      <c r="T97" s="25"/>
    </row>
    <row r="98" spans="5:20" x14ac:dyDescent="0.25">
      <c r="E98" s="2">
        <f ca="1"/>
        <v>42174</v>
      </c>
      <c r="F98">
        <f ca="1"/>
        <v>96.736000000000004</v>
      </c>
      <c r="G98" s="2">
        <f ca="1"/>
        <v>42174</v>
      </c>
      <c r="H98">
        <f ca="1"/>
        <v>81.718999999999994</v>
      </c>
      <c r="I98" s="2">
        <f ca="1"/>
        <v>42174</v>
      </c>
      <c r="J98">
        <f ca="1"/>
        <v>66.632000000000005</v>
      </c>
      <c r="K98" s="2">
        <f ca="1"/>
        <v>42174</v>
      </c>
      <c r="L98">
        <f ca="1"/>
        <v>89.453000000000003</v>
      </c>
      <c r="M98" s="2">
        <f ca="1"/>
        <v>42174</v>
      </c>
      <c r="N98">
        <f ca="1"/>
        <v>86.923000000000002</v>
      </c>
      <c r="T98" s="25"/>
    </row>
    <row r="99" spans="5:20" x14ac:dyDescent="0.25">
      <c r="E99" s="2">
        <f ca="1"/>
        <v>42177</v>
      </c>
      <c r="F99">
        <f ca="1"/>
        <v>92.6</v>
      </c>
      <c r="G99" s="2">
        <f ca="1"/>
        <v>42177</v>
      </c>
      <c r="H99">
        <f ca="1"/>
        <v>75.52</v>
      </c>
      <c r="I99" s="2">
        <f ca="1"/>
        <v>42177</v>
      </c>
      <c r="J99">
        <f ca="1"/>
        <v>67.311000000000007</v>
      </c>
      <c r="K99" s="2">
        <f ca="1"/>
        <v>42177</v>
      </c>
      <c r="L99">
        <f ca="1"/>
        <v>89.866</v>
      </c>
      <c r="M99" s="2">
        <f ca="1"/>
        <v>42177</v>
      </c>
      <c r="N99">
        <f ca="1"/>
        <v>78.92</v>
      </c>
      <c r="T99" s="25"/>
    </row>
    <row r="100" spans="5:20" x14ac:dyDescent="0.25">
      <c r="E100" s="2">
        <f ca="1"/>
        <v>42178</v>
      </c>
      <c r="F100">
        <f ca="1"/>
        <v>89.762</v>
      </c>
      <c r="G100" s="2">
        <f ca="1"/>
        <v>42178</v>
      </c>
      <c r="H100">
        <f ca="1"/>
        <v>70.984999999999999</v>
      </c>
      <c r="I100" s="2">
        <f ca="1"/>
        <v>42178</v>
      </c>
      <c r="J100">
        <f ca="1"/>
        <v>66.617000000000004</v>
      </c>
      <c r="K100" s="2">
        <f ca="1"/>
        <v>42178</v>
      </c>
      <c r="L100">
        <f ca="1"/>
        <v>88.894999999999996</v>
      </c>
      <c r="M100" s="2">
        <f ca="1"/>
        <v>42178</v>
      </c>
      <c r="N100">
        <f ca="1"/>
        <v>77.448999999999998</v>
      </c>
      <c r="T100" s="25"/>
    </row>
    <row r="101" spans="5:20" x14ac:dyDescent="0.25">
      <c r="E101" s="2">
        <f ca="1"/>
        <v>42179</v>
      </c>
      <c r="F101">
        <f ca="1"/>
        <v>88.483999999999995</v>
      </c>
      <c r="G101" s="2">
        <f ca="1"/>
        <v>42179</v>
      </c>
      <c r="H101">
        <f ca="1"/>
        <v>69.923000000000002</v>
      </c>
      <c r="I101" s="2">
        <f ca="1"/>
        <v>42179</v>
      </c>
      <c r="J101">
        <f ca="1"/>
        <v>67.564999999999998</v>
      </c>
      <c r="K101" s="2">
        <f ca="1"/>
        <v>42179</v>
      </c>
      <c r="L101">
        <f ca="1"/>
        <v>89.088999999999999</v>
      </c>
      <c r="M101" s="2">
        <f ca="1"/>
        <v>42179</v>
      </c>
      <c r="N101">
        <f ca="1"/>
        <v>76.846000000000004</v>
      </c>
      <c r="T101" s="25"/>
    </row>
    <row r="102" spans="5:20" x14ac:dyDescent="0.25">
      <c r="E102" s="2">
        <f ca="1"/>
        <v>42180</v>
      </c>
      <c r="F102">
        <f ca="1"/>
        <v>89.147999999999996</v>
      </c>
      <c r="G102" s="2">
        <f ca="1"/>
        <v>42180</v>
      </c>
      <c r="H102">
        <f ca="1"/>
        <v>70.355000000000004</v>
      </c>
      <c r="I102" s="2">
        <f ca="1"/>
        <v>42180</v>
      </c>
      <c r="J102">
        <f ca="1"/>
        <v>68.209999999999994</v>
      </c>
      <c r="K102" s="2">
        <f ca="1"/>
        <v>42180</v>
      </c>
      <c r="L102">
        <f ca="1"/>
        <v>90.081999999999994</v>
      </c>
      <c r="M102" s="2">
        <f ca="1"/>
        <v>42180</v>
      </c>
      <c r="N102">
        <f ca="1"/>
        <v>78.519000000000005</v>
      </c>
      <c r="T102" s="25"/>
    </row>
    <row r="103" spans="5:20" x14ac:dyDescent="0.25">
      <c r="E103" s="2">
        <f ca="1"/>
        <v>42181</v>
      </c>
      <c r="F103">
        <f ca="1"/>
        <v>87.856999999999999</v>
      </c>
      <c r="G103" s="2">
        <f ca="1"/>
        <v>42181</v>
      </c>
      <c r="H103">
        <f ca="1"/>
        <v>69.908000000000001</v>
      </c>
      <c r="I103" s="2">
        <f ca="1"/>
        <v>42181</v>
      </c>
      <c r="J103">
        <f ca="1"/>
        <v>68.394999999999996</v>
      </c>
      <c r="K103" s="2">
        <f ca="1"/>
        <v>42181</v>
      </c>
      <c r="L103">
        <f ca="1"/>
        <v>90.658000000000001</v>
      </c>
      <c r="M103" s="2">
        <f ca="1"/>
        <v>42181</v>
      </c>
      <c r="N103">
        <f ca="1"/>
        <v>77.272999999999996</v>
      </c>
      <c r="T103" s="25"/>
    </row>
    <row r="104" spans="5:20" x14ac:dyDescent="0.25">
      <c r="E104" s="2">
        <f ca="1"/>
        <v>42184</v>
      </c>
      <c r="F104">
        <f ca="1"/>
        <v>98.994</v>
      </c>
      <c r="G104" s="2">
        <f ca="1"/>
        <v>42184</v>
      </c>
      <c r="H104">
        <f ca="1"/>
        <v>79.834999999999994</v>
      </c>
      <c r="I104" s="2">
        <f ca="1"/>
        <v>42184</v>
      </c>
      <c r="J104">
        <f ca="1"/>
        <v>71.14</v>
      </c>
      <c r="K104" s="2">
        <f ca="1"/>
        <v>42184</v>
      </c>
      <c r="L104">
        <f ca="1"/>
        <v>93.573999999999998</v>
      </c>
      <c r="M104" s="2">
        <f ca="1"/>
        <v>42184</v>
      </c>
      <c r="N104">
        <f ca="1"/>
        <v>83.364999999999995</v>
      </c>
      <c r="T104" s="25"/>
    </row>
    <row r="105" spans="5:20" x14ac:dyDescent="0.25">
      <c r="E105" s="2">
        <f ca="1"/>
        <v>42185</v>
      </c>
      <c r="F105">
        <f ca="1"/>
        <v>100.10599999999999</v>
      </c>
      <c r="G105" s="2">
        <f ca="1"/>
        <v>42185</v>
      </c>
      <c r="H105">
        <f ca="1"/>
        <v>80.421999999999997</v>
      </c>
      <c r="I105" s="2">
        <f ca="1"/>
        <v>42185</v>
      </c>
      <c r="J105">
        <f ca="1"/>
        <v>72.400999999999996</v>
      </c>
      <c r="K105" s="2">
        <f ca="1"/>
        <v>42185</v>
      </c>
      <c r="L105">
        <f ca="1"/>
        <v>95.838999999999999</v>
      </c>
      <c r="M105" s="2">
        <f ca="1"/>
        <v>42185</v>
      </c>
      <c r="N105">
        <f ca="1"/>
        <v>89.08</v>
      </c>
      <c r="T105" s="25"/>
    </row>
    <row r="106" spans="5:20" x14ac:dyDescent="0.25">
      <c r="E106" s="2">
        <f ca="1"/>
        <v>42186</v>
      </c>
      <c r="F106">
        <f ca="1"/>
        <v>97.114000000000004</v>
      </c>
      <c r="G106" s="2">
        <f ca="1"/>
        <v>42186</v>
      </c>
      <c r="H106">
        <f ca="1"/>
        <v>77.811999999999998</v>
      </c>
      <c r="I106" s="2">
        <f ca="1"/>
        <v>42186</v>
      </c>
      <c r="J106">
        <f ca="1"/>
        <v>72.239999999999995</v>
      </c>
      <c r="K106" s="2">
        <f ca="1"/>
        <v>42186</v>
      </c>
      <c r="L106">
        <f ca="1"/>
        <v>93.855999999999995</v>
      </c>
      <c r="M106" s="2">
        <f ca="1"/>
        <v>42186</v>
      </c>
      <c r="N106">
        <f ca="1"/>
        <v>87.195999999999998</v>
      </c>
      <c r="T106" s="25"/>
    </row>
    <row r="107" spans="5:20" x14ac:dyDescent="0.25">
      <c r="E107" s="2">
        <f ca="1"/>
        <v>42187</v>
      </c>
      <c r="F107">
        <f ca="1"/>
        <v>95.231999999999999</v>
      </c>
      <c r="G107" s="2">
        <f ca="1"/>
        <v>42187</v>
      </c>
      <c r="H107">
        <f ca="1"/>
        <v>76.945999999999998</v>
      </c>
      <c r="I107" s="2">
        <f ca="1"/>
        <v>42187</v>
      </c>
      <c r="J107">
        <f ca="1"/>
        <v>71.653999999999996</v>
      </c>
      <c r="K107" s="2">
        <f ca="1"/>
        <v>42187</v>
      </c>
      <c r="L107">
        <f ca="1"/>
        <v>91.667000000000002</v>
      </c>
      <c r="M107" s="2">
        <f ca="1"/>
        <v>42187</v>
      </c>
      <c r="N107">
        <f ca="1"/>
        <v>86.465000000000003</v>
      </c>
      <c r="T107" s="25"/>
    </row>
    <row r="108" spans="5:20" x14ac:dyDescent="0.25">
      <c r="E108" s="2">
        <f ca="1"/>
        <v>42188</v>
      </c>
      <c r="F108">
        <f ca="1"/>
        <v>99.010999999999996</v>
      </c>
      <c r="G108" s="2">
        <f ca="1"/>
        <v>42188</v>
      </c>
      <c r="H108">
        <f ca="1"/>
        <v>81.040999999999997</v>
      </c>
      <c r="I108" s="2">
        <f ca="1"/>
        <v>42188</v>
      </c>
      <c r="J108">
        <f ca="1"/>
        <v>71.364000000000004</v>
      </c>
      <c r="K108" s="2">
        <f ca="1"/>
        <v>42188</v>
      </c>
      <c r="L108">
        <f ca="1"/>
        <v>91.474000000000004</v>
      </c>
      <c r="M108" s="2">
        <f ca="1"/>
        <v>42188</v>
      </c>
      <c r="N108">
        <f ca="1"/>
        <v>93.986000000000004</v>
      </c>
      <c r="T108" s="25"/>
    </row>
    <row r="109" spans="5:20" x14ac:dyDescent="0.25">
      <c r="E109" s="2">
        <f ca="1"/>
        <v>42191</v>
      </c>
      <c r="F109">
        <f ca="1"/>
        <v>105.21299999999999</v>
      </c>
      <c r="G109" s="2">
        <f ca="1"/>
        <v>42191</v>
      </c>
      <c r="H109">
        <f ca="1"/>
        <v>85.695999999999998</v>
      </c>
      <c r="I109" s="2">
        <f ca="1"/>
        <v>42191</v>
      </c>
      <c r="J109">
        <f ca="1"/>
        <v>73.088999999999999</v>
      </c>
      <c r="K109" s="2">
        <f ca="1"/>
        <v>42191</v>
      </c>
      <c r="L109">
        <f ca="1"/>
        <v>93.331999999999994</v>
      </c>
      <c r="M109" s="2">
        <f ca="1"/>
        <v>42191</v>
      </c>
      <c r="N109">
        <f ca="1"/>
        <v>101.217</v>
      </c>
      <c r="T109" s="25"/>
    </row>
    <row r="110" spans="5:20" x14ac:dyDescent="0.25">
      <c r="E110" s="2">
        <f ca="1"/>
        <v>42192</v>
      </c>
      <c r="F110">
        <f ca="1"/>
        <v>107.40600000000001</v>
      </c>
      <c r="G110" s="2">
        <f ca="1"/>
        <v>42192</v>
      </c>
      <c r="H110">
        <f ca="1"/>
        <v>87.742000000000004</v>
      </c>
      <c r="I110" s="2">
        <f ca="1"/>
        <v>42192</v>
      </c>
      <c r="J110">
        <f ca="1"/>
        <v>73.623999999999995</v>
      </c>
      <c r="K110" s="2">
        <f ca="1"/>
        <v>42192</v>
      </c>
      <c r="L110">
        <f ca="1"/>
        <v>94.11</v>
      </c>
      <c r="M110" s="2">
        <f ca="1"/>
        <v>42192</v>
      </c>
      <c r="N110">
        <f ca="1"/>
        <v>103.386</v>
      </c>
      <c r="T110" s="25"/>
    </row>
    <row r="111" spans="5:20" x14ac:dyDescent="0.25">
      <c r="E111" s="2">
        <f ca="1"/>
        <v>42193</v>
      </c>
      <c r="F111">
        <f ca="1"/>
        <v>107.74</v>
      </c>
      <c r="G111" s="2">
        <f ca="1"/>
        <v>42193</v>
      </c>
      <c r="H111">
        <f ca="1"/>
        <v>89.998000000000005</v>
      </c>
      <c r="I111" s="2">
        <f ca="1"/>
        <v>42193</v>
      </c>
      <c r="J111">
        <f ca="1"/>
        <v>72.492000000000004</v>
      </c>
      <c r="K111" s="2">
        <f ca="1"/>
        <v>42193</v>
      </c>
      <c r="L111">
        <f ca="1"/>
        <v>92.894000000000005</v>
      </c>
      <c r="M111" s="2">
        <f ca="1"/>
        <v>42193</v>
      </c>
      <c r="N111">
        <f ca="1"/>
        <v>103.50700000000001</v>
      </c>
      <c r="T111" s="25"/>
    </row>
    <row r="112" spans="5:20" x14ac:dyDescent="0.25">
      <c r="E112" s="2">
        <f ca="1"/>
        <v>42194</v>
      </c>
      <c r="F112">
        <f ca="1"/>
        <v>105.696</v>
      </c>
      <c r="G112" s="2">
        <f ca="1"/>
        <v>42194</v>
      </c>
      <c r="H112">
        <f ca="1"/>
        <v>86.852000000000004</v>
      </c>
      <c r="I112" s="2">
        <f ca="1"/>
        <v>42194</v>
      </c>
      <c r="J112">
        <f ca="1"/>
        <v>72.412999999999997</v>
      </c>
      <c r="K112" s="2">
        <f ca="1"/>
        <v>42194</v>
      </c>
      <c r="L112">
        <f ca="1"/>
        <v>92.635999999999996</v>
      </c>
      <c r="M112" s="2">
        <f ca="1"/>
        <v>42194</v>
      </c>
      <c r="N112">
        <f ca="1"/>
        <v>100.956</v>
      </c>
      <c r="T112" s="25"/>
    </row>
    <row r="113" spans="5:20" x14ac:dyDescent="0.25">
      <c r="E113" s="2">
        <f ca="1"/>
        <v>42195</v>
      </c>
      <c r="F113">
        <f ca="1"/>
        <v>96.637</v>
      </c>
      <c r="G113" s="2">
        <f ca="1"/>
        <v>42195</v>
      </c>
      <c r="H113">
        <f ca="1"/>
        <v>78.054000000000002</v>
      </c>
      <c r="I113" s="2">
        <f ca="1"/>
        <v>42195</v>
      </c>
      <c r="J113">
        <f ca="1"/>
        <v>70.78</v>
      </c>
      <c r="K113" s="2">
        <f ca="1"/>
        <v>42195</v>
      </c>
      <c r="L113">
        <f ca="1"/>
        <v>90.522999999999996</v>
      </c>
      <c r="M113" s="2">
        <f ca="1"/>
        <v>42195</v>
      </c>
      <c r="N113">
        <f ca="1"/>
        <v>92.843999999999994</v>
      </c>
      <c r="T113" s="25"/>
    </row>
    <row r="114" spans="5:20" x14ac:dyDescent="0.25">
      <c r="E114" s="2">
        <f ca="1"/>
        <v>42198</v>
      </c>
      <c r="F114">
        <f ca="1"/>
        <v>90.543000000000006</v>
      </c>
      <c r="G114" s="2">
        <f ca="1"/>
        <v>42198</v>
      </c>
      <c r="H114">
        <f ca="1"/>
        <v>72.412000000000006</v>
      </c>
      <c r="I114" s="2">
        <f ca="1"/>
        <v>42198</v>
      </c>
      <c r="J114">
        <f ca="1"/>
        <v>69.597999999999999</v>
      </c>
      <c r="K114" s="2">
        <f ca="1"/>
        <v>42198</v>
      </c>
      <c r="L114">
        <f ca="1"/>
        <v>89.016999999999996</v>
      </c>
      <c r="M114" s="2">
        <f ca="1"/>
        <v>42198</v>
      </c>
      <c r="N114">
        <f ca="1"/>
        <v>84.471000000000004</v>
      </c>
      <c r="T114" s="25"/>
    </row>
    <row r="115" spans="5:20" x14ac:dyDescent="0.25">
      <c r="E115" s="2">
        <f ca="1"/>
        <v>42199</v>
      </c>
      <c r="F115">
        <f ca="1"/>
        <v>88.799000000000007</v>
      </c>
      <c r="G115" s="2">
        <f ca="1"/>
        <v>42199</v>
      </c>
      <c r="H115">
        <f ca="1"/>
        <v>71.581999999999994</v>
      </c>
      <c r="I115" s="2">
        <f ca="1"/>
        <v>42199</v>
      </c>
      <c r="J115">
        <f ca="1"/>
        <v>68.677999999999997</v>
      </c>
      <c r="K115" s="2">
        <f ca="1"/>
        <v>42199</v>
      </c>
      <c r="L115">
        <f ca="1"/>
        <v>88.447000000000003</v>
      </c>
      <c r="M115" s="2">
        <f ca="1"/>
        <v>42199</v>
      </c>
      <c r="N115">
        <f ca="1"/>
        <v>83.28</v>
      </c>
      <c r="T115" s="25"/>
    </row>
    <row r="116" spans="5:20" x14ac:dyDescent="0.25">
      <c r="E116" s="2">
        <f ca="1"/>
        <v>42200</v>
      </c>
      <c r="F116">
        <f ca="1"/>
        <v>88.83</v>
      </c>
      <c r="G116" s="2">
        <f ca="1"/>
        <v>42200</v>
      </c>
      <c r="H116">
        <f ca="1"/>
        <v>70.686000000000007</v>
      </c>
      <c r="I116" s="2">
        <f ca="1"/>
        <v>42200</v>
      </c>
      <c r="J116">
        <f ca="1"/>
        <v>69.91</v>
      </c>
      <c r="K116" s="2">
        <f ca="1"/>
        <v>42200</v>
      </c>
      <c r="L116">
        <f ca="1"/>
        <v>88.92</v>
      </c>
      <c r="M116" s="2">
        <f ca="1"/>
        <v>42200</v>
      </c>
      <c r="N116">
        <f ca="1"/>
        <v>82.712000000000003</v>
      </c>
      <c r="T116" s="25"/>
    </row>
    <row r="117" spans="5:20" x14ac:dyDescent="0.25">
      <c r="E117" s="2">
        <f ca="1"/>
        <v>42201</v>
      </c>
      <c r="F117">
        <f ca="1"/>
        <v>86.143000000000001</v>
      </c>
      <c r="G117" s="2">
        <f ca="1"/>
        <v>42201</v>
      </c>
      <c r="H117">
        <f ca="1"/>
        <v>67.106999999999999</v>
      </c>
      <c r="I117" s="2">
        <f ca="1"/>
        <v>42201</v>
      </c>
      <c r="J117">
        <f ca="1"/>
        <v>69.242000000000004</v>
      </c>
      <c r="K117" s="2">
        <f ca="1"/>
        <v>42201</v>
      </c>
      <c r="L117">
        <f ca="1"/>
        <v>87.545000000000002</v>
      </c>
      <c r="M117" s="2">
        <f ca="1"/>
        <v>42201</v>
      </c>
      <c r="N117">
        <f ca="1"/>
        <v>79.063999999999993</v>
      </c>
      <c r="T117" s="25"/>
    </row>
    <row r="118" spans="5:20" x14ac:dyDescent="0.25">
      <c r="E118" s="2">
        <f ca="1"/>
        <v>42202</v>
      </c>
      <c r="F118">
        <f ca="1"/>
        <v>83.066999999999993</v>
      </c>
      <c r="G118" s="2">
        <f ca="1"/>
        <v>42202</v>
      </c>
      <c r="H118">
        <f ca="1"/>
        <v>63.137999999999998</v>
      </c>
      <c r="I118" s="2">
        <f ca="1"/>
        <v>42202</v>
      </c>
      <c r="J118">
        <f ca="1"/>
        <v>67.620999999999995</v>
      </c>
      <c r="K118" s="2">
        <f ca="1"/>
        <v>42202</v>
      </c>
      <c r="L118">
        <f ca="1"/>
        <v>86.787999999999997</v>
      </c>
      <c r="M118" s="2">
        <f ca="1"/>
        <v>42202</v>
      </c>
      <c r="N118">
        <f ca="1"/>
        <v>74.781000000000006</v>
      </c>
      <c r="T118" s="25"/>
    </row>
    <row r="119" spans="5:20" x14ac:dyDescent="0.25">
      <c r="E119" s="2">
        <f ca="1"/>
        <v>42205</v>
      </c>
      <c r="F119">
        <f ca="1"/>
        <v>80.802000000000007</v>
      </c>
      <c r="G119" s="2">
        <f ca="1"/>
        <v>42205</v>
      </c>
      <c r="H119">
        <f ca="1"/>
        <v>62</v>
      </c>
      <c r="I119" s="2">
        <f ca="1"/>
        <v>42205</v>
      </c>
      <c r="J119">
        <f ca="1"/>
        <v>68.283000000000001</v>
      </c>
      <c r="K119" s="2">
        <f ca="1"/>
        <v>42205</v>
      </c>
      <c r="L119">
        <f ca="1"/>
        <v>86.430999999999997</v>
      </c>
      <c r="M119" s="2">
        <f ca="1"/>
        <v>42205</v>
      </c>
      <c r="N119">
        <f ca="1"/>
        <v>73.346000000000004</v>
      </c>
      <c r="T119" s="25"/>
    </row>
    <row r="120" spans="5:20" x14ac:dyDescent="0.25">
      <c r="E120" s="2">
        <f ca="1"/>
        <v>42206</v>
      </c>
      <c r="F120">
        <f ca="1"/>
        <v>82.078999999999994</v>
      </c>
      <c r="G120" s="2">
        <f ca="1"/>
        <v>42206</v>
      </c>
      <c r="H120">
        <f ca="1"/>
        <v>63.652999999999999</v>
      </c>
      <c r="I120" s="2">
        <f ca="1"/>
        <v>42206</v>
      </c>
      <c r="J120">
        <f ca="1"/>
        <v>68.777000000000001</v>
      </c>
      <c r="K120" s="2">
        <f ca="1"/>
        <v>42206</v>
      </c>
      <c r="L120">
        <f ca="1"/>
        <v>86.356999999999999</v>
      </c>
      <c r="M120" s="2">
        <f ca="1"/>
        <v>42206</v>
      </c>
      <c r="N120">
        <f ca="1"/>
        <v>75.230999999999995</v>
      </c>
      <c r="T120" s="25"/>
    </row>
    <row r="121" spans="5:20" x14ac:dyDescent="0.25">
      <c r="E121" s="2">
        <f ca="1"/>
        <v>42207</v>
      </c>
      <c r="F121">
        <f ca="1"/>
        <v>83.7</v>
      </c>
      <c r="G121" s="2">
        <f ca="1"/>
        <v>42207</v>
      </c>
      <c r="H121">
        <f ca="1"/>
        <v>64.430000000000007</v>
      </c>
      <c r="I121" s="2">
        <f ca="1"/>
        <v>42207</v>
      </c>
      <c r="J121">
        <f ca="1"/>
        <v>68.983000000000004</v>
      </c>
      <c r="K121" s="2">
        <f ca="1"/>
        <v>42207</v>
      </c>
      <c r="L121">
        <f ca="1"/>
        <v>87.194000000000003</v>
      </c>
      <c r="M121" s="2">
        <f ca="1"/>
        <v>42207</v>
      </c>
      <c r="N121">
        <f ca="1"/>
        <v>76.875</v>
      </c>
      <c r="T121" s="25"/>
    </row>
    <row r="122" spans="5:20" x14ac:dyDescent="0.25">
      <c r="E122" s="2">
        <f ca="1"/>
        <v>42208</v>
      </c>
      <c r="F122">
        <f ca="1"/>
        <v>84.028999999999996</v>
      </c>
      <c r="G122" s="2">
        <f ca="1"/>
        <v>42208</v>
      </c>
      <c r="H122">
        <f ca="1"/>
        <v>64.600999999999999</v>
      </c>
      <c r="I122" s="2">
        <f ca="1"/>
        <v>42208</v>
      </c>
      <c r="J122">
        <f ca="1"/>
        <v>70.013999999999996</v>
      </c>
      <c r="K122" s="2">
        <f ca="1"/>
        <v>42208</v>
      </c>
      <c r="L122">
        <f ca="1"/>
        <v>88.024000000000001</v>
      </c>
      <c r="M122" s="2">
        <f ca="1"/>
        <v>42208</v>
      </c>
      <c r="N122">
        <f ca="1"/>
        <v>76.649000000000001</v>
      </c>
      <c r="T122" s="25"/>
    </row>
    <row r="123" spans="5:20" x14ac:dyDescent="0.25">
      <c r="E123" s="2">
        <f ca="1"/>
        <v>42209</v>
      </c>
      <c r="F123">
        <f ca="1"/>
        <v>84.488</v>
      </c>
      <c r="G123" s="2">
        <f ca="1"/>
        <v>42209</v>
      </c>
      <c r="H123">
        <f ca="1"/>
        <v>65.063000000000002</v>
      </c>
      <c r="I123" s="2">
        <f ca="1"/>
        <v>42209</v>
      </c>
      <c r="J123">
        <f ca="1"/>
        <v>70.323999999999998</v>
      </c>
      <c r="K123" s="2">
        <f ca="1"/>
        <v>42209</v>
      </c>
      <c r="L123">
        <f ca="1"/>
        <v>87.747</v>
      </c>
      <c r="M123" s="2">
        <f ca="1"/>
        <v>42209</v>
      </c>
      <c r="N123">
        <f ca="1"/>
        <v>76.832999999999998</v>
      </c>
      <c r="T123" s="25"/>
    </row>
    <row r="124" spans="5:20" x14ac:dyDescent="0.25">
      <c r="E124" s="2">
        <f ca="1"/>
        <v>42212</v>
      </c>
      <c r="F124">
        <f ca="1"/>
        <v>87.811999999999998</v>
      </c>
      <c r="G124" s="2">
        <f ca="1"/>
        <v>42212</v>
      </c>
      <c r="H124">
        <f ca="1"/>
        <v>68.215999999999994</v>
      </c>
      <c r="I124" s="2">
        <f ca="1"/>
        <v>42212</v>
      </c>
      <c r="J124">
        <f ca="1"/>
        <v>71.301000000000002</v>
      </c>
      <c r="K124" s="2">
        <f ca="1"/>
        <v>42212</v>
      </c>
      <c r="L124">
        <f ca="1"/>
        <v>88.876999999999995</v>
      </c>
      <c r="M124" s="2">
        <f ca="1"/>
        <v>42212</v>
      </c>
      <c r="N124">
        <f ca="1"/>
        <v>80.088999999999999</v>
      </c>
      <c r="T124" s="25"/>
    </row>
    <row r="125" spans="5:20" x14ac:dyDescent="0.25">
      <c r="E125" s="2">
        <f ca="1"/>
        <v>42213</v>
      </c>
      <c r="F125">
        <f ca="1"/>
        <v>88.322000000000003</v>
      </c>
      <c r="G125" s="2">
        <f ca="1"/>
        <v>42213</v>
      </c>
      <c r="H125">
        <f ca="1"/>
        <v>69.180000000000007</v>
      </c>
      <c r="I125" s="2">
        <f ca="1"/>
        <v>42213</v>
      </c>
      <c r="J125">
        <f ca="1"/>
        <v>71.247</v>
      </c>
      <c r="K125" s="2">
        <f ca="1"/>
        <v>42213</v>
      </c>
      <c r="L125">
        <f ca="1"/>
        <v>89.713999999999999</v>
      </c>
      <c r="M125" s="2">
        <f ca="1"/>
        <v>42213</v>
      </c>
      <c r="N125">
        <f ca="1"/>
        <v>80.144000000000005</v>
      </c>
      <c r="T125" s="25"/>
    </row>
    <row r="126" spans="5:20" x14ac:dyDescent="0.25">
      <c r="E126" s="2">
        <f ca="1"/>
        <v>42214</v>
      </c>
      <c r="F126">
        <f ca="1"/>
        <v>87.704999999999998</v>
      </c>
      <c r="G126" s="2">
        <f ca="1"/>
        <v>42214</v>
      </c>
      <c r="H126">
        <f ca="1"/>
        <v>68.582999999999998</v>
      </c>
      <c r="I126" s="2">
        <f ca="1"/>
        <v>42214</v>
      </c>
      <c r="J126">
        <f ca="1"/>
        <v>71.710999999999999</v>
      </c>
      <c r="K126" s="2">
        <f ca="1"/>
        <v>42214</v>
      </c>
      <c r="L126">
        <f ca="1"/>
        <v>88.716999999999999</v>
      </c>
      <c r="M126" s="2">
        <f ca="1"/>
        <v>42214</v>
      </c>
      <c r="N126">
        <f ca="1"/>
        <v>80.381</v>
      </c>
      <c r="T126" s="25"/>
    </row>
    <row r="127" spans="5:20" x14ac:dyDescent="0.25">
      <c r="E127" s="2">
        <f ca="1"/>
        <v>42215</v>
      </c>
      <c r="F127">
        <f ca="1"/>
        <v>87.304000000000002</v>
      </c>
      <c r="G127" s="2">
        <f ca="1"/>
        <v>42215</v>
      </c>
      <c r="H127">
        <f ca="1"/>
        <v>68.388999999999996</v>
      </c>
      <c r="I127" s="2">
        <f ca="1"/>
        <v>42215</v>
      </c>
      <c r="J127">
        <f ca="1"/>
        <v>70.59</v>
      </c>
      <c r="K127" s="2">
        <f ca="1"/>
        <v>42215</v>
      </c>
      <c r="L127">
        <f ca="1"/>
        <v>87.393000000000001</v>
      </c>
      <c r="M127" s="2">
        <f ca="1"/>
        <v>42215</v>
      </c>
      <c r="N127">
        <f ca="1"/>
        <v>79.302999999999997</v>
      </c>
      <c r="T127" s="25"/>
    </row>
    <row r="128" spans="5:20" x14ac:dyDescent="0.25">
      <c r="E128" s="2">
        <f ca="1"/>
        <v>42216</v>
      </c>
      <c r="F128">
        <f ca="1"/>
        <v>87.394999999999996</v>
      </c>
      <c r="G128" s="2">
        <f ca="1"/>
        <v>42216</v>
      </c>
      <c r="H128">
        <f ca="1"/>
        <v>68.236999999999995</v>
      </c>
      <c r="I128" s="2">
        <f ca="1"/>
        <v>42216</v>
      </c>
      <c r="J128">
        <f ca="1"/>
        <v>70.703000000000003</v>
      </c>
      <c r="K128" s="2">
        <f ca="1"/>
        <v>42216</v>
      </c>
      <c r="L128">
        <f ca="1"/>
        <v>88.08</v>
      </c>
      <c r="M128" s="2">
        <f ca="1"/>
        <v>42216</v>
      </c>
      <c r="N128">
        <f ca="1"/>
        <v>78.962000000000003</v>
      </c>
      <c r="T128" s="25"/>
    </row>
    <row r="129" spans="5:20" x14ac:dyDescent="0.25">
      <c r="E129" s="2">
        <f ca="1"/>
        <v>42219</v>
      </c>
      <c r="F129">
        <f ca="1"/>
        <v>86</v>
      </c>
      <c r="G129" s="2">
        <f ca="1"/>
        <v>42219</v>
      </c>
      <c r="H129">
        <f ca="1"/>
        <v>67.355000000000004</v>
      </c>
      <c r="I129" s="2">
        <f ca="1"/>
        <v>42219</v>
      </c>
      <c r="J129">
        <f ca="1"/>
        <v>69.744</v>
      </c>
      <c r="K129" s="2">
        <f ca="1"/>
        <v>42219</v>
      </c>
      <c r="L129">
        <f ca="1"/>
        <v>87.44</v>
      </c>
      <c r="M129" s="2">
        <f ca="1"/>
        <v>42219</v>
      </c>
      <c r="N129">
        <f ca="1"/>
        <v>78.222999999999999</v>
      </c>
      <c r="T129" s="25"/>
    </row>
    <row r="130" spans="5:20" x14ac:dyDescent="0.25">
      <c r="E130" s="2">
        <f ca="1"/>
        <v>42220</v>
      </c>
      <c r="F130">
        <f ca="1"/>
        <v>87.972999999999999</v>
      </c>
      <c r="G130" s="2">
        <f ca="1"/>
        <v>42220</v>
      </c>
      <c r="H130">
        <f ca="1"/>
        <v>68.004999999999995</v>
      </c>
      <c r="I130" s="2">
        <f ca="1"/>
        <v>42220</v>
      </c>
      <c r="J130">
        <f ca="1"/>
        <v>70.090999999999994</v>
      </c>
      <c r="K130" s="2">
        <f ca="1"/>
        <v>42220</v>
      </c>
      <c r="L130">
        <f ca="1"/>
        <v>88.21</v>
      </c>
      <c r="M130" s="2">
        <f ca="1"/>
        <v>42220</v>
      </c>
      <c r="N130">
        <f ca="1"/>
        <v>78.801000000000002</v>
      </c>
      <c r="T130" s="25"/>
    </row>
    <row r="131" spans="5:20" x14ac:dyDescent="0.25">
      <c r="E131" s="2">
        <f ca="1"/>
        <v>42221</v>
      </c>
      <c r="F131">
        <f ca="1"/>
        <v>87.825000000000003</v>
      </c>
      <c r="G131" s="2">
        <f ca="1"/>
        <v>42221</v>
      </c>
      <c r="H131">
        <f ca="1"/>
        <v>67.692999999999998</v>
      </c>
      <c r="I131" s="2">
        <f ca="1"/>
        <v>42221</v>
      </c>
      <c r="J131">
        <f ca="1"/>
        <v>69.649000000000001</v>
      </c>
      <c r="K131" s="2">
        <f ca="1"/>
        <v>42221</v>
      </c>
      <c r="L131">
        <f ca="1"/>
        <v>85.644000000000005</v>
      </c>
      <c r="M131" s="2">
        <f ca="1"/>
        <v>42221</v>
      </c>
      <c r="N131">
        <f ca="1"/>
        <v>78.117000000000004</v>
      </c>
      <c r="T131" s="25"/>
    </row>
    <row r="132" spans="5:20" x14ac:dyDescent="0.25">
      <c r="E132" s="2">
        <f ca="1"/>
        <v>42222</v>
      </c>
      <c r="F132">
        <f ca="1"/>
        <v>87.718999999999994</v>
      </c>
      <c r="G132" s="2">
        <f ca="1"/>
        <v>42222</v>
      </c>
      <c r="H132">
        <f ca="1"/>
        <v>67.790999999999997</v>
      </c>
      <c r="I132" s="2">
        <f ca="1"/>
        <v>42222</v>
      </c>
      <c r="J132">
        <f ca="1"/>
        <v>70.691999999999993</v>
      </c>
      <c r="K132" s="2">
        <f ca="1"/>
        <v>42222</v>
      </c>
      <c r="L132">
        <f ca="1"/>
        <v>88.6</v>
      </c>
      <c r="M132" s="2">
        <f ca="1"/>
        <v>42222</v>
      </c>
      <c r="N132">
        <f ca="1"/>
        <v>77.959999999999994</v>
      </c>
      <c r="T132" s="25"/>
    </row>
    <row r="133" spans="5:20" x14ac:dyDescent="0.25">
      <c r="E133" s="2">
        <f ca="1"/>
        <v>42223</v>
      </c>
      <c r="F133">
        <f ca="1"/>
        <v>88.036000000000001</v>
      </c>
      <c r="G133" s="2">
        <f ca="1"/>
        <v>42223</v>
      </c>
      <c r="H133">
        <f ca="1"/>
        <v>68.519000000000005</v>
      </c>
      <c r="I133" s="2">
        <f ca="1"/>
        <v>42223</v>
      </c>
      <c r="J133">
        <f ca="1"/>
        <v>70.546000000000006</v>
      </c>
      <c r="K133" s="2">
        <f ca="1"/>
        <v>42223</v>
      </c>
      <c r="L133">
        <f ca="1"/>
        <v>87.951999999999998</v>
      </c>
      <c r="M133" s="2">
        <f ca="1"/>
        <v>42223</v>
      </c>
      <c r="N133">
        <f ca="1"/>
        <v>79.155000000000001</v>
      </c>
      <c r="T133" s="25"/>
    </row>
    <row r="134" spans="5:20" x14ac:dyDescent="0.25">
      <c r="E134" s="2">
        <f ca="1"/>
        <v>42226</v>
      </c>
      <c r="F134">
        <f ca="1"/>
        <v>87.995000000000005</v>
      </c>
      <c r="G134" s="2">
        <f ca="1"/>
        <v>42226</v>
      </c>
      <c r="H134">
        <f ca="1"/>
        <v>68.628</v>
      </c>
      <c r="I134" s="2">
        <f ca="1"/>
        <v>42226</v>
      </c>
      <c r="J134">
        <f ca="1"/>
        <v>70.325999999999993</v>
      </c>
      <c r="K134" s="2">
        <f ca="1"/>
        <v>42226</v>
      </c>
      <c r="L134">
        <f ca="1"/>
        <v>88.004999999999995</v>
      </c>
      <c r="M134" s="2">
        <f ca="1"/>
        <v>42226</v>
      </c>
      <c r="N134">
        <f ca="1"/>
        <v>78.828999999999994</v>
      </c>
      <c r="T134" s="25"/>
    </row>
    <row r="135" spans="5:20" x14ac:dyDescent="0.25">
      <c r="E135" s="2">
        <f ca="1"/>
        <v>42227</v>
      </c>
      <c r="F135">
        <f ca="1"/>
        <v>88.99</v>
      </c>
      <c r="G135" s="2">
        <f ca="1"/>
        <v>42227</v>
      </c>
      <c r="H135">
        <f ca="1"/>
        <v>69.477999999999994</v>
      </c>
      <c r="I135" s="2">
        <f ca="1"/>
        <v>42227</v>
      </c>
      <c r="J135">
        <f ca="1"/>
        <v>71.34</v>
      </c>
      <c r="K135" s="2">
        <f ca="1"/>
        <v>42227</v>
      </c>
      <c r="L135">
        <f ca="1"/>
        <v>89.067999999999998</v>
      </c>
      <c r="M135" s="2">
        <f ca="1"/>
        <v>42227</v>
      </c>
      <c r="N135">
        <f ca="1"/>
        <v>79.323999999999998</v>
      </c>
      <c r="T135" s="25"/>
    </row>
    <row r="136" spans="5:20" x14ac:dyDescent="0.25">
      <c r="E136" s="2">
        <f ca="1"/>
        <v>42228</v>
      </c>
      <c r="F136">
        <f ca="1"/>
        <v>91.066000000000003</v>
      </c>
      <c r="G136" s="2">
        <f ca="1"/>
        <v>42228</v>
      </c>
      <c r="H136">
        <f ca="1"/>
        <v>71.653000000000006</v>
      </c>
      <c r="I136" s="2">
        <f ca="1"/>
        <v>42228</v>
      </c>
      <c r="J136">
        <f ca="1"/>
        <v>72.924999999999997</v>
      </c>
      <c r="K136" s="2">
        <f ca="1"/>
        <v>42228</v>
      </c>
      <c r="L136">
        <f ca="1"/>
        <v>91.673000000000002</v>
      </c>
      <c r="M136" s="2">
        <f ca="1"/>
        <v>42228</v>
      </c>
      <c r="N136">
        <f ca="1"/>
        <v>82.522999999999996</v>
      </c>
      <c r="T136" s="25"/>
    </row>
    <row r="137" spans="5:20" x14ac:dyDescent="0.25">
      <c r="E137" s="2">
        <f ca="1"/>
        <v>42229</v>
      </c>
      <c r="F137">
        <f ca="1"/>
        <v>90.561000000000007</v>
      </c>
      <c r="G137" s="2">
        <f ca="1"/>
        <v>42229</v>
      </c>
      <c r="H137">
        <f ca="1"/>
        <v>71.546999999999997</v>
      </c>
      <c r="I137" s="2">
        <f ca="1"/>
        <v>42229</v>
      </c>
      <c r="J137">
        <f ca="1"/>
        <v>72.507999999999996</v>
      </c>
      <c r="K137" s="2">
        <f ca="1"/>
        <v>42229</v>
      </c>
      <c r="L137">
        <f ca="1"/>
        <v>91.537999999999997</v>
      </c>
      <c r="M137" s="2">
        <f ca="1"/>
        <v>42229</v>
      </c>
      <c r="N137">
        <f ca="1"/>
        <v>81.338999999999999</v>
      </c>
      <c r="T137" s="25"/>
    </row>
    <row r="138" spans="5:20" x14ac:dyDescent="0.25">
      <c r="E138" s="2">
        <f ca="1"/>
        <v>42230</v>
      </c>
      <c r="F138">
        <f ca="1"/>
        <v>89.605000000000004</v>
      </c>
      <c r="G138" s="2">
        <f ca="1"/>
        <v>42230</v>
      </c>
      <c r="H138">
        <f ca="1"/>
        <v>69.867000000000004</v>
      </c>
      <c r="I138" s="2">
        <f ca="1"/>
        <v>42230</v>
      </c>
      <c r="J138">
        <f ca="1"/>
        <v>72.257999999999996</v>
      </c>
      <c r="K138" s="2">
        <f ca="1"/>
        <v>42230</v>
      </c>
      <c r="L138">
        <f ca="1"/>
        <v>90.611999999999995</v>
      </c>
      <c r="M138" s="2">
        <f ca="1"/>
        <v>42230</v>
      </c>
      <c r="N138">
        <f ca="1"/>
        <v>80.834999999999994</v>
      </c>
      <c r="T138" s="25"/>
    </row>
    <row r="139" spans="5:20" x14ac:dyDescent="0.25">
      <c r="E139" s="2">
        <f ca="1"/>
        <v>42233</v>
      </c>
      <c r="F139">
        <f ca="1"/>
        <v>90.305000000000007</v>
      </c>
      <c r="G139" s="2">
        <f ca="1"/>
        <v>42233</v>
      </c>
      <c r="H139">
        <f ca="1"/>
        <v>71.147000000000006</v>
      </c>
      <c r="I139" s="2">
        <f ca="1"/>
        <v>42233</v>
      </c>
      <c r="J139">
        <f ca="1"/>
        <v>72.319999999999993</v>
      </c>
      <c r="K139" s="2">
        <f ca="1"/>
        <v>42233</v>
      </c>
      <c r="L139">
        <f ca="1"/>
        <v>90.756</v>
      </c>
      <c r="M139" s="2">
        <f ca="1"/>
        <v>42233</v>
      </c>
      <c r="N139">
        <f ca="1"/>
        <v>80.965000000000003</v>
      </c>
      <c r="T139" s="25"/>
    </row>
    <row r="140" spans="5:20" x14ac:dyDescent="0.25">
      <c r="E140" s="2">
        <f ca="1"/>
        <v>42234</v>
      </c>
      <c r="F140">
        <f ca="1"/>
        <v>89.441999999999993</v>
      </c>
      <c r="G140" s="2">
        <f ca="1"/>
        <v>42234</v>
      </c>
      <c r="H140">
        <f ca="1"/>
        <v>70.605000000000004</v>
      </c>
      <c r="I140" s="2">
        <f ca="1"/>
        <v>42234</v>
      </c>
      <c r="J140">
        <f ca="1"/>
        <v>72.831999999999994</v>
      </c>
      <c r="K140" s="2">
        <f ca="1"/>
        <v>42234</v>
      </c>
      <c r="L140">
        <f ca="1"/>
        <v>91.296000000000006</v>
      </c>
      <c r="M140" s="2">
        <f ca="1"/>
        <v>42234</v>
      </c>
      <c r="N140">
        <f ca="1"/>
        <v>81.195999999999998</v>
      </c>
      <c r="T140" s="25"/>
    </row>
    <row r="141" spans="5:20" x14ac:dyDescent="0.25">
      <c r="E141" s="2">
        <f ca="1"/>
        <v>42235</v>
      </c>
      <c r="F141">
        <f ca="1"/>
        <v>90.486000000000004</v>
      </c>
      <c r="G141" s="2">
        <f ca="1"/>
        <v>42235</v>
      </c>
      <c r="H141">
        <f ca="1"/>
        <v>71.914000000000001</v>
      </c>
      <c r="I141" s="2">
        <f ca="1"/>
        <v>42235</v>
      </c>
      <c r="J141">
        <f ca="1"/>
        <v>73.927000000000007</v>
      </c>
      <c r="K141" s="2">
        <f ca="1"/>
        <v>42235</v>
      </c>
      <c r="L141">
        <f ca="1"/>
        <v>91.997</v>
      </c>
      <c r="M141" s="2">
        <f ca="1"/>
        <v>42235</v>
      </c>
      <c r="N141">
        <f ca="1"/>
        <v>82.683000000000007</v>
      </c>
      <c r="T141" s="25"/>
    </row>
    <row r="142" spans="5:20" x14ac:dyDescent="0.25">
      <c r="E142" s="2">
        <f ca="1"/>
        <v>42236</v>
      </c>
      <c r="F142">
        <f ca="1"/>
        <v>91.498999999999995</v>
      </c>
      <c r="G142" s="2">
        <f ca="1"/>
        <v>42236</v>
      </c>
      <c r="H142">
        <f ca="1"/>
        <v>72.727999999999994</v>
      </c>
      <c r="I142" s="2">
        <f ca="1"/>
        <v>42236</v>
      </c>
      <c r="J142">
        <f ca="1"/>
        <v>74.411000000000001</v>
      </c>
      <c r="K142" s="2">
        <f ca="1"/>
        <v>42236</v>
      </c>
      <c r="L142">
        <f ca="1"/>
        <v>93.078999999999994</v>
      </c>
      <c r="M142" s="2">
        <f ca="1"/>
        <v>42236</v>
      </c>
      <c r="N142">
        <f ca="1"/>
        <v>83.135000000000005</v>
      </c>
      <c r="T142" s="25"/>
    </row>
    <row r="143" spans="5:20" x14ac:dyDescent="0.25">
      <c r="E143" s="2">
        <f ca="1"/>
        <v>42237</v>
      </c>
      <c r="F143">
        <f ca="1"/>
        <v>93.944999999999993</v>
      </c>
      <c r="G143" s="2">
        <f ca="1"/>
        <v>42237</v>
      </c>
      <c r="H143">
        <f ca="1"/>
        <v>74.977999999999994</v>
      </c>
      <c r="I143" s="2">
        <f ca="1"/>
        <v>42237</v>
      </c>
      <c r="J143">
        <f ca="1"/>
        <v>76.569000000000003</v>
      </c>
      <c r="K143" s="2">
        <f ca="1"/>
        <v>42237</v>
      </c>
      <c r="L143">
        <f ca="1"/>
        <v>95.433999999999997</v>
      </c>
      <c r="M143" s="2">
        <f ca="1"/>
        <v>42237</v>
      </c>
      <c r="N143">
        <f ca="1"/>
        <v>85.518000000000001</v>
      </c>
      <c r="T143" s="25"/>
    </row>
    <row r="144" spans="5:20" x14ac:dyDescent="0.25">
      <c r="E144" s="2">
        <f ca="1"/>
        <v>42240</v>
      </c>
      <c r="F144">
        <f ca="1"/>
        <v>99.194000000000003</v>
      </c>
      <c r="G144" s="2">
        <f ca="1"/>
        <v>42240</v>
      </c>
      <c r="H144">
        <f ca="1"/>
        <v>79.730999999999995</v>
      </c>
      <c r="I144" s="2">
        <f ca="1"/>
        <v>42240</v>
      </c>
      <c r="J144">
        <f ca="1"/>
        <v>81.247</v>
      </c>
      <c r="K144" s="2">
        <f ca="1"/>
        <v>42240</v>
      </c>
      <c r="L144">
        <f ca="1"/>
        <v>100.301</v>
      </c>
      <c r="M144" s="2">
        <f ca="1"/>
        <v>42240</v>
      </c>
      <c r="N144">
        <f ca="1"/>
        <v>90.962999999999994</v>
      </c>
      <c r="T144" s="25"/>
    </row>
    <row r="145" spans="5:20" x14ac:dyDescent="0.25">
      <c r="E145" s="2">
        <f ca="1"/>
        <v>42241</v>
      </c>
      <c r="F145">
        <f ca="1"/>
        <v>98.463999999999999</v>
      </c>
      <c r="G145" s="2">
        <f ca="1"/>
        <v>42241</v>
      </c>
      <c r="H145">
        <f ca="1"/>
        <v>78.3</v>
      </c>
      <c r="I145" s="2">
        <f ca="1"/>
        <v>42241</v>
      </c>
      <c r="J145">
        <f ca="1"/>
        <v>82.629000000000005</v>
      </c>
      <c r="K145" s="2">
        <f ca="1"/>
        <v>42241</v>
      </c>
      <c r="L145">
        <f ca="1"/>
        <v>101.60599999999999</v>
      </c>
      <c r="M145" s="2">
        <f ca="1"/>
        <v>42241</v>
      </c>
      <c r="N145">
        <f ca="1"/>
        <v>87.927000000000007</v>
      </c>
      <c r="T145" s="25"/>
    </row>
    <row r="146" spans="5:20" x14ac:dyDescent="0.25">
      <c r="E146" s="2">
        <f ca="1"/>
        <v>42242</v>
      </c>
      <c r="F146">
        <f ca="1"/>
        <v>99.742999999999995</v>
      </c>
      <c r="G146" s="2">
        <f ca="1"/>
        <v>42242</v>
      </c>
      <c r="H146">
        <f ca="1"/>
        <v>77.527000000000001</v>
      </c>
      <c r="I146" s="2">
        <f ca="1"/>
        <v>42242</v>
      </c>
      <c r="J146">
        <f ca="1"/>
        <v>81.88</v>
      </c>
      <c r="K146" s="2">
        <f ca="1"/>
        <v>42242</v>
      </c>
      <c r="L146">
        <f ca="1"/>
        <v>101.66500000000001</v>
      </c>
      <c r="M146" s="2">
        <f ca="1"/>
        <v>42242</v>
      </c>
      <c r="N146">
        <f ca="1"/>
        <v>86.734999999999999</v>
      </c>
      <c r="T146" s="25"/>
    </row>
    <row r="147" spans="5:20" x14ac:dyDescent="0.25">
      <c r="E147" s="2">
        <f ca="1"/>
        <v>42243</v>
      </c>
      <c r="F147">
        <f ca="1"/>
        <v>94.632000000000005</v>
      </c>
      <c r="G147" s="2">
        <f ca="1"/>
        <v>42243</v>
      </c>
      <c r="H147">
        <f ca="1"/>
        <v>72.671999999999997</v>
      </c>
      <c r="I147" s="2">
        <f ca="1"/>
        <v>42243</v>
      </c>
      <c r="J147">
        <f ca="1"/>
        <v>81.518000000000001</v>
      </c>
      <c r="K147" s="2">
        <f ca="1"/>
        <v>42243</v>
      </c>
      <c r="L147">
        <f ca="1"/>
        <v>100.86499999999999</v>
      </c>
      <c r="M147" s="2">
        <f ca="1"/>
        <v>42243</v>
      </c>
      <c r="N147">
        <f ca="1"/>
        <v>81.763000000000005</v>
      </c>
      <c r="T147" s="25"/>
    </row>
    <row r="148" spans="5:20" x14ac:dyDescent="0.25">
      <c r="E148" s="2">
        <f ca="1"/>
        <v>42244</v>
      </c>
      <c r="F148">
        <f ca="1"/>
        <v>92.991</v>
      </c>
      <c r="G148" s="2">
        <f ca="1"/>
        <v>42244</v>
      </c>
      <c r="H148">
        <f ca="1"/>
        <v>69.998999999999995</v>
      </c>
      <c r="I148" s="2">
        <f ca="1"/>
        <v>42244</v>
      </c>
      <c r="J148">
        <f ca="1"/>
        <v>80.561999999999998</v>
      </c>
      <c r="K148" s="2">
        <f ca="1"/>
        <v>42244</v>
      </c>
      <c r="L148">
        <f ca="1"/>
        <v>99.447999999999993</v>
      </c>
      <c r="M148" s="2">
        <f ca="1"/>
        <v>42244</v>
      </c>
      <c r="N148">
        <f ca="1"/>
        <v>79.843000000000004</v>
      </c>
      <c r="T148" s="25"/>
    </row>
    <row r="149" spans="5:20" x14ac:dyDescent="0.25">
      <c r="E149" s="2">
        <f ca="1"/>
        <v>42247</v>
      </c>
      <c r="F149">
        <f ca="1"/>
        <v>93.466999999999999</v>
      </c>
      <c r="G149" s="2">
        <f ca="1"/>
        <v>42247</v>
      </c>
      <c r="H149">
        <f ca="1"/>
        <v>70.116</v>
      </c>
      <c r="I149" s="2">
        <f ca="1"/>
        <v>42247</v>
      </c>
      <c r="J149">
        <f ca="1"/>
        <v>80.555000000000007</v>
      </c>
      <c r="K149" s="2">
        <f ca="1"/>
        <v>42247</v>
      </c>
      <c r="L149">
        <f ca="1"/>
        <v>99.076999999999998</v>
      </c>
      <c r="M149" s="2">
        <f ca="1"/>
        <v>42247</v>
      </c>
      <c r="N149">
        <f ca="1"/>
        <v>79.900999999999996</v>
      </c>
      <c r="T149" s="25"/>
    </row>
    <row r="150" spans="5:20" x14ac:dyDescent="0.25">
      <c r="E150" s="2">
        <f ca="1"/>
        <v>42248</v>
      </c>
      <c r="F150">
        <f ca="1"/>
        <v>97.899000000000001</v>
      </c>
      <c r="G150" s="2">
        <f ca="1"/>
        <v>42248</v>
      </c>
      <c r="H150">
        <f ca="1"/>
        <v>73.376000000000005</v>
      </c>
      <c r="I150" s="2">
        <f ca="1"/>
        <v>42248</v>
      </c>
      <c r="J150">
        <f ca="1"/>
        <v>81.212999999999994</v>
      </c>
      <c r="K150" s="2">
        <f ca="1"/>
        <v>42248</v>
      </c>
      <c r="L150">
        <f ca="1"/>
        <v>99.9</v>
      </c>
      <c r="M150" s="2">
        <f ca="1"/>
        <v>42248</v>
      </c>
      <c r="N150">
        <f ca="1"/>
        <v>83.7</v>
      </c>
      <c r="T150" s="25"/>
    </row>
    <row r="151" spans="5:20" x14ac:dyDescent="0.25">
      <c r="E151" s="2">
        <f ca="1"/>
        <v>42249</v>
      </c>
      <c r="F151">
        <f ca="1"/>
        <v>98.012</v>
      </c>
      <c r="G151" s="2">
        <f ca="1"/>
        <v>42249</v>
      </c>
      <c r="H151">
        <f ca="1"/>
        <v>74.191999999999993</v>
      </c>
      <c r="I151" s="2">
        <f ca="1"/>
        <v>42249</v>
      </c>
      <c r="J151">
        <f ca="1"/>
        <v>81.7</v>
      </c>
      <c r="K151" s="2">
        <f ca="1"/>
        <v>42249</v>
      </c>
      <c r="L151">
        <f ca="1"/>
        <v>100.521</v>
      </c>
      <c r="M151" s="2">
        <f ca="1"/>
        <v>42249</v>
      </c>
      <c r="N151">
        <f ca="1"/>
        <v>84.188999999999993</v>
      </c>
      <c r="T151" s="25"/>
    </row>
    <row r="152" spans="5:20" x14ac:dyDescent="0.25">
      <c r="E152" s="2">
        <f ca="1"/>
        <v>42250</v>
      </c>
      <c r="F152">
        <f ca="1"/>
        <v>97.608000000000004</v>
      </c>
      <c r="G152" s="2">
        <f ca="1"/>
        <v>42250</v>
      </c>
      <c r="H152">
        <f ca="1"/>
        <v>72.852999999999994</v>
      </c>
      <c r="I152" s="2">
        <f ca="1"/>
        <v>42250</v>
      </c>
      <c r="J152">
        <f ca="1"/>
        <v>79.501999999999995</v>
      </c>
      <c r="K152" s="2">
        <f ca="1"/>
        <v>42250</v>
      </c>
      <c r="L152">
        <f ca="1"/>
        <v>98.548000000000002</v>
      </c>
      <c r="M152" s="2">
        <f ca="1"/>
        <v>42250</v>
      </c>
      <c r="N152">
        <f ca="1"/>
        <v>83.376999999999995</v>
      </c>
      <c r="T152" s="25"/>
    </row>
    <row r="153" spans="5:20" x14ac:dyDescent="0.25">
      <c r="E153" s="2">
        <f ca="1"/>
        <v>42251</v>
      </c>
      <c r="F153">
        <f ca="1"/>
        <v>99.043999999999997</v>
      </c>
      <c r="G153" s="2">
        <f ca="1"/>
        <v>42251</v>
      </c>
      <c r="H153">
        <f ca="1"/>
        <v>73.682000000000002</v>
      </c>
      <c r="I153" s="2">
        <f ca="1"/>
        <v>42251</v>
      </c>
      <c r="J153">
        <f ca="1"/>
        <v>79.099000000000004</v>
      </c>
      <c r="K153" s="2">
        <f ca="1"/>
        <v>42251</v>
      </c>
      <c r="L153">
        <f ca="1"/>
        <v>97.965999999999994</v>
      </c>
      <c r="M153" s="2">
        <f ca="1"/>
        <v>42251</v>
      </c>
      <c r="N153">
        <f ca="1"/>
        <v>85.691999999999993</v>
      </c>
      <c r="T153" s="25"/>
    </row>
    <row r="154" spans="5:20" x14ac:dyDescent="0.25">
      <c r="E154" s="2">
        <f ca="1"/>
        <v>42254</v>
      </c>
      <c r="F154">
        <f ca="1"/>
        <v>98.013999999999996</v>
      </c>
      <c r="G154" s="2">
        <f ca="1"/>
        <v>42254</v>
      </c>
      <c r="H154">
        <f ca="1"/>
        <v>74.152000000000001</v>
      </c>
      <c r="I154" s="2">
        <f ca="1"/>
        <v>42254</v>
      </c>
      <c r="J154">
        <f ca="1"/>
        <v>79.665000000000006</v>
      </c>
      <c r="K154" s="2">
        <f ca="1"/>
        <v>42254</v>
      </c>
      <c r="L154">
        <f ca="1"/>
        <v>98.659000000000006</v>
      </c>
      <c r="M154" s="2">
        <f ca="1"/>
        <v>42254</v>
      </c>
      <c r="N154">
        <f ca="1"/>
        <v>84.83</v>
      </c>
      <c r="T154" s="25"/>
    </row>
    <row r="155" spans="5:20" x14ac:dyDescent="0.25">
      <c r="E155" s="2">
        <f ca="1"/>
        <v>42255</v>
      </c>
      <c r="F155">
        <f ca="1"/>
        <v>96.775000000000006</v>
      </c>
      <c r="G155" s="2">
        <f ca="1"/>
        <v>42255</v>
      </c>
      <c r="H155">
        <f ca="1"/>
        <v>72.631</v>
      </c>
      <c r="I155" s="2">
        <f ca="1"/>
        <v>42255</v>
      </c>
      <c r="J155">
        <f ca="1"/>
        <v>78.835999999999999</v>
      </c>
      <c r="K155" s="2">
        <f ca="1"/>
        <v>42255</v>
      </c>
      <c r="L155">
        <f ca="1"/>
        <v>97.308999999999997</v>
      </c>
      <c r="M155" s="2">
        <f ca="1"/>
        <v>42255</v>
      </c>
      <c r="N155">
        <f ca="1"/>
        <v>82.948999999999998</v>
      </c>
      <c r="T155" s="25"/>
    </row>
    <row r="156" spans="5:20" x14ac:dyDescent="0.25">
      <c r="E156" s="2">
        <f ca="1"/>
        <v>42256</v>
      </c>
      <c r="F156">
        <f ca="1"/>
        <v>93.555000000000007</v>
      </c>
      <c r="G156" s="2">
        <f ca="1"/>
        <v>42256</v>
      </c>
      <c r="H156">
        <f ca="1"/>
        <v>68.938999999999993</v>
      </c>
      <c r="I156" s="2">
        <f ca="1"/>
        <v>42256</v>
      </c>
      <c r="J156">
        <f ca="1"/>
        <v>76.543999999999997</v>
      </c>
      <c r="K156" s="2">
        <f ca="1"/>
        <v>42256</v>
      </c>
      <c r="L156">
        <f ca="1"/>
        <v>94.81</v>
      </c>
      <c r="M156" s="2">
        <f ca="1"/>
        <v>42256</v>
      </c>
      <c r="N156">
        <f ca="1"/>
        <v>80.436000000000007</v>
      </c>
      <c r="T156" s="25"/>
    </row>
    <row r="157" spans="5:20" x14ac:dyDescent="0.25">
      <c r="E157" s="2">
        <f ca="1"/>
        <v>42257</v>
      </c>
      <c r="F157">
        <f ca="1"/>
        <v>94.373999999999995</v>
      </c>
      <c r="G157" s="2">
        <f ca="1"/>
        <v>42257</v>
      </c>
      <c r="H157">
        <f ca="1"/>
        <v>69.614999999999995</v>
      </c>
      <c r="I157" s="2">
        <f ca="1"/>
        <v>42257</v>
      </c>
      <c r="J157">
        <f ca="1"/>
        <v>76.802999999999997</v>
      </c>
      <c r="K157" s="2">
        <f ca="1"/>
        <v>42257</v>
      </c>
      <c r="L157">
        <f ca="1"/>
        <v>94.519000000000005</v>
      </c>
      <c r="M157" s="2">
        <f ca="1"/>
        <v>42257</v>
      </c>
      <c r="N157">
        <f ca="1"/>
        <v>81.225999999999999</v>
      </c>
      <c r="T157" s="25"/>
    </row>
    <row r="158" spans="5:20" x14ac:dyDescent="0.25">
      <c r="E158" s="2">
        <f ca="1"/>
        <v>42258</v>
      </c>
      <c r="F158">
        <f ca="1"/>
        <v>93.652000000000001</v>
      </c>
      <c r="G158" s="2">
        <f ca="1"/>
        <v>42258</v>
      </c>
      <c r="H158">
        <f ca="1"/>
        <v>69.924999999999997</v>
      </c>
      <c r="I158" s="2">
        <f ca="1"/>
        <v>42258</v>
      </c>
      <c r="J158">
        <f ca="1"/>
        <v>77.113</v>
      </c>
      <c r="K158" s="2">
        <f ca="1"/>
        <v>42258</v>
      </c>
      <c r="L158">
        <f ca="1"/>
        <v>94.259</v>
      </c>
      <c r="M158" s="2">
        <f ca="1"/>
        <v>42258</v>
      </c>
      <c r="N158">
        <f ca="1"/>
        <v>81.269000000000005</v>
      </c>
      <c r="T158" s="25"/>
    </row>
    <row r="159" spans="5:20" x14ac:dyDescent="0.25">
      <c r="E159" s="2">
        <f ca="1"/>
        <v>42261</v>
      </c>
      <c r="F159">
        <f ca="1"/>
        <v>93.352000000000004</v>
      </c>
      <c r="G159" s="2">
        <f ca="1"/>
        <v>42261</v>
      </c>
      <c r="H159">
        <f ca="1"/>
        <v>69.686000000000007</v>
      </c>
      <c r="I159" s="2">
        <f ca="1"/>
        <v>42261</v>
      </c>
      <c r="J159">
        <f ca="1"/>
        <v>77.117000000000004</v>
      </c>
      <c r="K159" s="2">
        <f ca="1"/>
        <v>42261</v>
      </c>
      <c r="L159">
        <f ca="1"/>
        <v>93.36</v>
      </c>
      <c r="M159" s="2">
        <f ca="1"/>
        <v>42261</v>
      </c>
      <c r="N159">
        <f ca="1"/>
        <v>81.540000000000006</v>
      </c>
      <c r="T159" s="25"/>
    </row>
    <row r="160" spans="5:20" x14ac:dyDescent="0.25">
      <c r="E160" s="2">
        <f ca="1"/>
        <v>42262</v>
      </c>
      <c r="F160">
        <f ca="1"/>
        <v>94.450999999999993</v>
      </c>
      <c r="G160" s="2">
        <f ca="1"/>
        <v>42262</v>
      </c>
      <c r="H160">
        <f ca="1"/>
        <v>71.210999999999999</v>
      </c>
      <c r="I160" s="2">
        <f ca="1"/>
        <v>42262</v>
      </c>
      <c r="J160">
        <f ca="1"/>
        <v>77.091999999999999</v>
      </c>
      <c r="K160" s="2">
        <f ca="1"/>
        <v>42262</v>
      </c>
      <c r="L160">
        <f ca="1"/>
        <v>93.488</v>
      </c>
      <c r="M160" s="2">
        <f ca="1"/>
        <v>42262</v>
      </c>
      <c r="N160">
        <f ca="1"/>
        <v>82.05</v>
      </c>
      <c r="T160" s="25"/>
    </row>
    <row r="161" spans="5:20" x14ac:dyDescent="0.25">
      <c r="E161" s="2">
        <f ca="1"/>
        <v>42263</v>
      </c>
      <c r="F161">
        <f ca="1"/>
        <v>93.132999999999996</v>
      </c>
      <c r="G161" s="2">
        <f ca="1"/>
        <v>42263</v>
      </c>
      <c r="H161">
        <f ca="1"/>
        <v>70.087000000000003</v>
      </c>
      <c r="I161" s="2">
        <f ca="1"/>
        <v>42263</v>
      </c>
      <c r="J161">
        <f ca="1"/>
        <v>76.98</v>
      </c>
      <c r="K161" s="2">
        <f ca="1"/>
        <v>42263</v>
      </c>
      <c r="L161">
        <f ca="1"/>
        <v>92.456999999999994</v>
      </c>
      <c r="M161" s="2">
        <f ca="1"/>
        <v>42263</v>
      </c>
      <c r="N161">
        <f ca="1"/>
        <v>80.686999999999998</v>
      </c>
      <c r="T161" s="25"/>
    </row>
    <row r="162" spans="5:20" x14ac:dyDescent="0.25">
      <c r="E162" s="2">
        <f ca="1"/>
        <v>42264</v>
      </c>
      <c r="F162">
        <f ca="1"/>
        <v>90.992000000000004</v>
      </c>
      <c r="G162" s="2">
        <f ca="1"/>
        <v>42264</v>
      </c>
      <c r="H162">
        <f ca="1"/>
        <v>68.269000000000005</v>
      </c>
      <c r="I162" s="2">
        <f ca="1"/>
        <v>42264</v>
      </c>
      <c r="J162">
        <f ca="1"/>
        <v>74.864999999999995</v>
      </c>
      <c r="K162" s="2">
        <f ca="1"/>
        <v>42264</v>
      </c>
      <c r="L162">
        <f ca="1"/>
        <v>91.637</v>
      </c>
      <c r="M162" s="2">
        <f ca="1"/>
        <v>42264</v>
      </c>
      <c r="N162">
        <f ca="1"/>
        <v>79.331999999999994</v>
      </c>
      <c r="T162" s="25"/>
    </row>
    <row r="163" spans="5:20" x14ac:dyDescent="0.25">
      <c r="E163" s="2">
        <f ca="1"/>
        <v>42265</v>
      </c>
      <c r="F163">
        <f ca="1"/>
        <v>89.876999999999995</v>
      </c>
      <c r="G163" s="2">
        <f ca="1"/>
        <v>42265</v>
      </c>
      <c r="H163">
        <f ca="1"/>
        <v>68.147999999999996</v>
      </c>
      <c r="I163" s="2">
        <f ca="1"/>
        <v>42265</v>
      </c>
      <c r="J163">
        <f ca="1"/>
        <v>75.522999999999996</v>
      </c>
      <c r="K163" s="2">
        <f ca="1"/>
        <v>42265</v>
      </c>
      <c r="L163">
        <f ca="1"/>
        <v>91.766000000000005</v>
      </c>
      <c r="M163" s="2">
        <f ca="1"/>
        <v>42265</v>
      </c>
      <c r="N163">
        <f ca="1"/>
        <v>79.016000000000005</v>
      </c>
      <c r="T163" s="25"/>
    </row>
    <row r="164" spans="5:20" x14ac:dyDescent="0.25">
      <c r="E164" s="2">
        <f ca="1"/>
        <v>42268</v>
      </c>
      <c r="F164">
        <f ca="1"/>
        <v>91.096000000000004</v>
      </c>
      <c r="G164" s="2">
        <f ca="1"/>
        <v>42268</v>
      </c>
      <c r="H164">
        <f ca="1"/>
        <v>70.685000000000002</v>
      </c>
      <c r="I164" s="2">
        <f ca="1"/>
        <v>42268</v>
      </c>
      <c r="J164">
        <f ca="1"/>
        <v>78.084999999999994</v>
      </c>
      <c r="K164" s="2">
        <f ca="1"/>
        <v>42268</v>
      </c>
      <c r="L164">
        <f ca="1"/>
        <v>93.545000000000002</v>
      </c>
      <c r="M164" s="2">
        <f ca="1"/>
        <v>42268</v>
      </c>
      <c r="N164">
        <f ca="1"/>
        <v>81.918999999999997</v>
      </c>
      <c r="T164" s="25"/>
    </row>
    <row r="165" spans="5:20" x14ac:dyDescent="0.25">
      <c r="E165" s="2">
        <f ca="1"/>
        <v>42269</v>
      </c>
      <c r="F165">
        <f ca="1"/>
        <v>96.441000000000003</v>
      </c>
      <c r="G165" s="2">
        <f ca="1"/>
        <v>42269</v>
      </c>
      <c r="H165">
        <f ca="1"/>
        <v>74.864000000000004</v>
      </c>
      <c r="I165" s="2">
        <f ca="1"/>
        <v>42269</v>
      </c>
      <c r="J165">
        <f ca="1"/>
        <v>80.343999999999994</v>
      </c>
      <c r="K165" s="2">
        <f ca="1"/>
        <v>42269</v>
      </c>
      <c r="L165">
        <f ca="1"/>
        <v>94.090999999999994</v>
      </c>
      <c r="M165" s="2">
        <f ca="1"/>
        <v>42269</v>
      </c>
      <c r="N165">
        <f ca="1"/>
        <v>85.841999999999999</v>
      </c>
      <c r="T165" s="25"/>
    </row>
    <row r="166" spans="5:20" x14ac:dyDescent="0.25">
      <c r="E166" s="2">
        <f ca="1"/>
        <v>42270</v>
      </c>
      <c r="F166">
        <f ca="1"/>
        <v>98.902000000000001</v>
      </c>
      <c r="G166" s="2">
        <f ca="1"/>
        <v>42270</v>
      </c>
      <c r="H166">
        <f ca="1"/>
        <v>74.77</v>
      </c>
      <c r="I166" s="2">
        <f ca="1"/>
        <v>42270</v>
      </c>
      <c r="J166">
        <f ca="1"/>
        <v>81.7</v>
      </c>
      <c r="K166" s="2">
        <f ca="1"/>
        <v>42270</v>
      </c>
      <c r="L166">
        <f ca="1"/>
        <v>94.507999999999996</v>
      </c>
      <c r="M166" s="2">
        <f ca="1"/>
        <v>42270</v>
      </c>
      <c r="N166">
        <f ca="1"/>
        <v>85.843000000000004</v>
      </c>
      <c r="T166" s="25"/>
    </row>
    <row r="167" spans="5:20" x14ac:dyDescent="0.25">
      <c r="E167" s="2">
        <f ca="1"/>
        <v>42271</v>
      </c>
      <c r="F167">
        <f ca="1"/>
        <v>100.447</v>
      </c>
      <c r="G167" s="2">
        <f ca="1"/>
        <v>42271</v>
      </c>
      <c r="H167">
        <f ca="1"/>
        <v>77.052999999999997</v>
      </c>
      <c r="I167" s="2">
        <f ca="1"/>
        <v>42271</v>
      </c>
      <c r="J167">
        <f ca="1"/>
        <v>83.757999999999996</v>
      </c>
      <c r="K167" s="2">
        <f ca="1"/>
        <v>42271</v>
      </c>
      <c r="L167">
        <f ca="1"/>
        <v>95.436999999999998</v>
      </c>
      <c r="M167" s="2">
        <f ca="1"/>
        <v>42271</v>
      </c>
      <c r="N167">
        <f ca="1"/>
        <v>86.602000000000004</v>
      </c>
      <c r="T167" s="25"/>
    </row>
    <row r="168" spans="5:20" x14ac:dyDescent="0.25">
      <c r="E168" s="2">
        <f ca="1"/>
        <v>42272</v>
      </c>
      <c r="F168">
        <f ca="1"/>
        <v>100.074</v>
      </c>
      <c r="G168" s="2">
        <f ca="1"/>
        <v>42272</v>
      </c>
      <c r="H168">
        <f ca="1"/>
        <v>75.653000000000006</v>
      </c>
      <c r="I168" s="2">
        <f ca="1"/>
        <v>42272</v>
      </c>
      <c r="J168">
        <f ca="1"/>
        <v>83.272000000000006</v>
      </c>
      <c r="K168" s="2">
        <f ca="1"/>
        <v>42272</v>
      </c>
      <c r="L168">
        <f ca="1"/>
        <v>96.066999999999993</v>
      </c>
      <c r="M168" s="2">
        <f ca="1"/>
        <v>42272</v>
      </c>
      <c r="N168">
        <f ca="1"/>
        <v>85.370999999999995</v>
      </c>
      <c r="T168" s="25"/>
    </row>
    <row r="169" spans="5:20" x14ac:dyDescent="0.25">
      <c r="E169" s="2">
        <f ca="1"/>
        <v>42275</v>
      </c>
      <c r="F169">
        <f ca="1"/>
        <v>103.294</v>
      </c>
      <c r="G169" s="2">
        <f ca="1"/>
        <v>42275</v>
      </c>
      <c r="H169">
        <f ca="1"/>
        <v>78.358000000000004</v>
      </c>
      <c r="I169" s="2">
        <f ca="1"/>
        <v>42275</v>
      </c>
      <c r="J169">
        <f ca="1"/>
        <v>84.694000000000003</v>
      </c>
      <c r="K169" s="2">
        <f ca="1"/>
        <v>42275</v>
      </c>
      <c r="L169">
        <f ca="1"/>
        <v>96.59</v>
      </c>
      <c r="M169" s="2">
        <f ca="1"/>
        <v>42275</v>
      </c>
      <c r="N169">
        <f ca="1"/>
        <v>88.948999999999998</v>
      </c>
      <c r="T169" s="25"/>
    </row>
    <row r="170" spans="5:20" x14ac:dyDescent="0.25">
      <c r="E170" s="2">
        <f ca="1"/>
        <v>42276</v>
      </c>
      <c r="F170">
        <f ca="1"/>
        <v>105.91500000000001</v>
      </c>
      <c r="G170" s="2">
        <f ca="1"/>
        <v>42276</v>
      </c>
      <c r="H170">
        <f ca="1"/>
        <v>79.820999999999998</v>
      </c>
      <c r="I170" s="2">
        <f ca="1"/>
        <v>42276</v>
      </c>
      <c r="J170">
        <f ca="1"/>
        <v>88.028999999999996</v>
      </c>
      <c r="K170" s="2">
        <f ca="1"/>
        <v>42276</v>
      </c>
      <c r="L170">
        <f ca="1"/>
        <v>102.521</v>
      </c>
      <c r="M170" s="2">
        <f ca="1"/>
        <v>42276</v>
      </c>
      <c r="N170">
        <f ca="1"/>
        <v>92.56</v>
      </c>
      <c r="T170" s="25"/>
    </row>
    <row r="171" spans="5:20" x14ac:dyDescent="0.25">
      <c r="E171" s="2">
        <f ca="1"/>
        <v>42277</v>
      </c>
      <c r="F171">
        <f ca="1"/>
        <v>104.65600000000001</v>
      </c>
      <c r="G171" s="2">
        <f ca="1"/>
        <v>42277</v>
      </c>
      <c r="H171">
        <f ca="1"/>
        <v>77.951999999999998</v>
      </c>
      <c r="I171" s="2">
        <f ca="1"/>
        <v>42277</v>
      </c>
      <c r="J171">
        <f ca="1"/>
        <v>88.518000000000001</v>
      </c>
      <c r="K171" s="2">
        <f ca="1"/>
        <v>42277</v>
      </c>
      <c r="L171">
        <f ca="1"/>
        <v>103.045</v>
      </c>
      <c r="M171" s="2">
        <f ca="1"/>
        <v>42277</v>
      </c>
      <c r="N171">
        <f ca="1"/>
        <v>91.655000000000001</v>
      </c>
      <c r="T171" s="25"/>
    </row>
    <row r="172" spans="5:20" x14ac:dyDescent="0.25">
      <c r="E172" s="2">
        <f ca="1"/>
        <v>42278</v>
      </c>
      <c r="F172">
        <f ca="1"/>
        <v>103.782</v>
      </c>
      <c r="G172" s="2">
        <f ca="1"/>
        <v>42278</v>
      </c>
      <c r="H172">
        <f ca="1"/>
        <v>76.703999999999994</v>
      </c>
      <c r="I172" s="2">
        <f ca="1"/>
        <v>42278</v>
      </c>
      <c r="J172">
        <f ca="1"/>
        <v>88.936999999999998</v>
      </c>
      <c r="K172" s="2">
        <f ca="1"/>
        <v>42278</v>
      </c>
      <c r="L172">
        <f ca="1"/>
        <v>104.315</v>
      </c>
      <c r="M172" s="2">
        <f ca="1"/>
        <v>42278</v>
      </c>
      <c r="N172">
        <f ca="1"/>
        <v>90.17</v>
      </c>
      <c r="T172" s="25"/>
    </row>
    <row r="173" spans="5:20" x14ac:dyDescent="0.25">
      <c r="E173" s="2">
        <f ca="1"/>
        <v>42279</v>
      </c>
      <c r="F173">
        <f ca="1"/>
        <v>103.199</v>
      </c>
      <c r="G173" s="2">
        <f ca="1"/>
        <v>42279</v>
      </c>
      <c r="H173">
        <f ca="1"/>
        <v>76.67</v>
      </c>
      <c r="I173" s="2">
        <f ca="1"/>
        <v>42279</v>
      </c>
      <c r="J173">
        <f ca="1"/>
        <v>89.204999999999998</v>
      </c>
      <c r="K173" s="2">
        <f ca="1"/>
        <v>42279</v>
      </c>
      <c r="L173">
        <f ca="1"/>
        <v>106.81699999999999</v>
      </c>
      <c r="M173" s="2">
        <f ca="1"/>
        <v>42279</v>
      </c>
      <c r="N173">
        <f ca="1"/>
        <v>89.697999999999993</v>
      </c>
      <c r="T173" s="25"/>
    </row>
    <row r="174" spans="5:20" x14ac:dyDescent="0.25">
      <c r="E174" s="2">
        <f ca="1"/>
        <v>42282</v>
      </c>
      <c r="F174">
        <f ca="1"/>
        <v>100.2</v>
      </c>
      <c r="G174" s="2">
        <f ca="1"/>
        <v>42282</v>
      </c>
      <c r="H174">
        <f ca="1"/>
        <v>72.006</v>
      </c>
      <c r="I174" s="2">
        <f ca="1"/>
        <v>42282</v>
      </c>
      <c r="J174">
        <f ca="1"/>
        <v>87.379000000000005</v>
      </c>
      <c r="K174" s="2">
        <f ca="1"/>
        <v>42282</v>
      </c>
      <c r="L174">
        <f ca="1"/>
        <v>104.354</v>
      </c>
      <c r="M174" s="2">
        <f ca="1"/>
        <v>42282</v>
      </c>
      <c r="N174">
        <f ca="1"/>
        <v>85.542000000000002</v>
      </c>
      <c r="T174" s="25"/>
    </row>
    <row r="175" spans="5:20" x14ac:dyDescent="0.25">
      <c r="E175" s="2">
        <f ca="1"/>
        <v>42283</v>
      </c>
      <c r="F175">
        <f ca="1"/>
        <v>97.102000000000004</v>
      </c>
      <c r="G175" s="2">
        <f ca="1"/>
        <v>42283</v>
      </c>
      <c r="H175">
        <f ca="1"/>
        <v>68.980999999999995</v>
      </c>
      <c r="I175" s="2">
        <f ca="1"/>
        <v>42283</v>
      </c>
      <c r="J175">
        <f ca="1"/>
        <v>86.89</v>
      </c>
      <c r="K175" s="2">
        <f ca="1"/>
        <v>42283</v>
      </c>
      <c r="L175">
        <f ca="1"/>
        <v>103.869</v>
      </c>
      <c r="M175" s="2">
        <f ca="1"/>
        <v>42283</v>
      </c>
      <c r="N175">
        <f ca="1"/>
        <v>81.846000000000004</v>
      </c>
      <c r="T175" s="25"/>
    </row>
    <row r="176" spans="5:20" x14ac:dyDescent="0.25">
      <c r="E176" s="2">
        <f ca="1"/>
        <v>42284</v>
      </c>
      <c r="F176">
        <f ca="1"/>
        <v>92.882999999999996</v>
      </c>
      <c r="G176" s="2">
        <f ca="1"/>
        <v>42284</v>
      </c>
      <c r="H176">
        <f ca="1"/>
        <v>66.635000000000005</v>
      </c>
      <c r="I176" s="2">
        <f ca="1"/>
        <v>42284</v>
      </c>
      <c r="J176">
        <f ca="1"/>
        <v>85.909000000000006</v>
      </c>
      <c r="K176" s="2">
        <f ca="1"/>
        <v>42284</v>
      </c>
      <c r="L176">
        <f ca="1"/>
        <v>101.459</v>
      </c>
      <c r="M176" s="2">
        <f ca="1"/>
        <v>42284</v>
      </c>
      <c r="N176">
        <f ca="1"/>
        <v>79.263999999999996</v>
      </c>
      <c r="T176" s="25"/>
    </row>
    <row r="177" spans="5:20" x14ac:dyDescent="0.25">
      <c r="E177" s="2">
        <f ca="1"/>
        <v>42285</v>
      </c>
      <c r="F177">
        <f ca="1"/>
        <v>96.248000000000005</v>
      </c>
      <c r="G177" s="2">
        <f ca="1"/>
        <v>42285</v>
      </c>
      <c r="H177">
        <f ca="1"/>
        <v>67.632000000000005</v>
      </c>
      <c r="I177" s="2">
        <f ca="1"/>
        <v>42285</v>
      </c>
      <c r="J177">
        <f ca="1"/>
        <v>85.698999999999998</v>
      </c>
      <c r="K177" s="2">
        <f ca="1"/>
        <v>42285</v>
      </c>
      <c r="L177">
        <f ca="1"/>
        <v>99.191000000000003</v>
      </c>
      <c r="M177" s="2">
        <f ca="1"/>
        <v>42285</v>
      </c>
      <c r="N177">
        <f ca="1"/>
        <v>80.242999999999995</v>
      </c>
      <c r="T177" s="25"/>
    </row>
    <row r="178" spans="5:20" x14ac:dyDescent="0.25">
      <c r="E178" s="2">
        <f ca="1"/>
        <v>42286</v>
      </c>
      <c r="F178">
        <f ca="1"/>
        <v>92.960999999999999</v>
      </c>
      <c r="G178" s="2">
        <f ca="1"/>
        <v>42286</v>
      </c>
      <c r="H178">
        <f ca="1"/>
        <v>65.748000000000005</v>
      </c>
      <c r="I178" s="2">
        <f ca="1"/>
        <v>42286</v>
      </c>
      <c r="J178">
        <f ca="1"/>
        <v>85.260999999999996</v>
      </c>
      <c r="K178" s="2">
        <f ca="1"/>
        <v>42286</v>
      </c>
      <c r="L178">
        <f ca="1"/>
        <v>99.126999999999995</v>
      </c>
      <c r="M178" s="2">
        <f ca="1"/>
        <v>42286</v>
      </c>
      <c r="N178">
        <f ca="1"/>
        <v>77.016999999999996</v>
      </c>
      <c r="T178" s="25"/>
    </row>
    <row r="179" spans="5:20" x14ac:dyDescent="0.25">
      <c r="E179" s="2">
        <f ca="1"/>
        <v>42289</v>
      </c>
      <c r="F179">
        <f ca="1"/>
        <v>92.513999999999996</v>
      </c>
      <c r="G179" s="2">
        <f ca="1"/>
        <v>42289</v>
      </c>
      <c r="H179">
        <f ca="1"/>
        <v>65.340999999999994</v>
      </c>
      <c r="I179" s="2">
        <f ca="1"/>
        <v>42289</v>
      </c>
      <c r="J179">
        <f ca="1"/>
        <v>85.25</v>
      </c>
      <c r="K179" s="2">
        <f ca="1"/>
        <v>42289</v>
      </c>
      <c r="L179">
        <f ca="1"/>
        <v>98.405000000000001</v>
      </c>
      <c r="M179" s="2">
        <f ca="1"/>
        <v>42289</v>
      </c>
      <c r="N179">
        <f ca="1"/>
        <v>76.644000000000005</v>
      </c>
      <c r="T179" s="25"/>
    </row>
    <row r="180" spans="5:20" x14ac:dyDescent="0.25">
      <c r="E180" s="2">
        <f ca="1"/>
        <v>42290</v>
      </c>
      <c r="F180">
        <f ca="1"/>
        <v>91.76</v>
      </c>
      <c r="G180" s="2">
        <f ca="1"/>
        <v>42290</v>
      </c>
      <c r="H180">
        <f ca="1"/>
        <v>66.158000000000001</v>
      </c>
      <c r="I180" s="2">
        <f ca="1"/>
        <v>42290</v>
      </c>
      <c r="J180">
        <f ca="1"/>
        <v>86.555999999999997</v>
      </c>
      <c r="K180" s="2">
        <f ca="1"/>
        <v>42290</v>
      </c>
      <c r="L180">
        <f ca="1"/>
        <v>98.337999999999994</v>
      </c>
      <c r="M180" s="2">
        <f ca="1"/>
        <v>42290</v>
      </c>
      <c r="N180">
        <f ca="1"/>
        <v>76.820999999999998</v>
      </c>
      <c r="T180" s="25"/>
    </row>
    <row r="181" spans="5:20" x14ac:dyDescent="0.25">
      <c r="E181" s="2">
        <f ca="1"/>
        <v>42291</v>
      </c>
      <c r="F181">
        <f ca="1"/>
        <v>92.635999999999996</v>
      </c>
      <c r="G181" s="2">
        <f ca="1"/>
        <v>42291</v>
      </c>
      <c r="H181">
        <f ca="1"/>
        <v>66.984999999999999</v>
      </c>
      <c r="I181" s="2">
        <f ca="1"/>
        <v>42291</v>
      </c>
      <c r="J181">
        <f ca="1"/>
        <v>88.007000000000005</v>
      </c>
      <c r="K181" s="2">
        <f ca="1"/>
        <v>42291</v>
      </c>
      <c r="L181">
        <f ca="1"/>
        <v>100.274</v>
      </c>
      <c r="M181" s="2">
        <f ca="1"/>
        <v>42291</v>
      </c>
      <c r="N181">
        <f ca="1"/>
        <v>77.594999999999999</v>
      </c>
      <c r="T181" s="25"/>
    </row>
    <row r="182" spans="5:20" x14ac:dyDescent="0.25">
      <c r="E182" s="2">
        <f ca="1"/>
        <v>42292</v>
      </c>
      <c r="F182">
        <f ca="1"/>
        <v>92.363</v>
      </c>
      <c r="G182" s="2">
        <f ca="1"/>
        <v>42292</v>
      </c>
      <c r="H182">
        <f ca="1"/>
        <v>66.872</v>
      </c>
      <c r="I182" s="2">
        <f ca="1"/>
        <v>42292</v>
      </c>
      <c r="J182">
        <f ca="1"/>
        <v>87.492000000000004</v>
      </c>
      <c r="K182" s="2">
        <f ca="1"/>
        <v>42292</v>
      </c>
      <c r="L182">
        <f ca="1"/>
        <v>98.664000000000001</v>
      </c>
      <c r="M182" s="2">
        <f ca="1"/>
        <v>42292</v>
      </c>
      <c r="N182">
        <f ca="1"/>
        <v>77.649000000000001</v>
      </c>
      <c r="T182" s="25"/>
    </row>
    <row r="183" spans="5:20" x14ac:dyDescent="0.25">
      <c r="E183" s="2">
        <f ca="1"/>
        <v>42293</v>
      </c>
      <c r="F183">
        <f ca="1"/>
        <v>92.042000000000002</v>
      </c>
      <c r="G183" s="2">
        <f ca="1"/>
        <v>42293</v>
      </c>
      <c r="H183">
        <f ca="1"/>
        <v>66.42</v>
      </c>
      <c r="I183" s="2">
        <f ca="1"/>
        <v>42293</v>
      </c>
      <c r="J183">
        <f ca="1"/>
        <v>85.986999999999995</v>
      </c>
      <c r="K183" s="2">
        <f ca="1"/>
        <v>42293</v>
      </c>
      <c r="L183">
        <f ca="1"/>
        <v>97.244</v>
      </c>
      <c r="M183" s="2">
        <f ca="1"/>
        <v>42293</v>
      </c>
      <c r="N183">
        <f ca="1"/>
        <v>76.328000000000003</v>
      </c>
      <c r="T183" s="25"/>
    </row>
    <row r="184" spans="5:20" x14ac:dyDescent="0.25">
      <c r="E184" s="2">
        <f ca="1"/>
        <v>42296</v>
      </c>
      <c r="F184">
        <f ca="1"/>
        <v>88.861999999999995</v>
      </c>
      <c r="G184" s="2">
        <f ca="1"/>
        <v>42296</v>
      </c>
      <c r="H184">
        <f ca="1"/>
        <v>64.603999999999999</v>
      </c>
      <c r="I184" s="2">
        <f ca="1"/>
        <v>42296</v>
      </c>
      <c r="J184">
        <f ca="1"/>
        <v>84.745999999999995</v>
      </c>
      <c r="K184" s="2">
        <f ca="1"/>
        <v>42296</v>
      </c>
      <c r="L184">
        <f ca="1"/>
        <v>96.316000000000003</v>
      </c>
      <c r="M184" s="2">
        <f ca="1"/>
        <v>42296</v>
      </c>
      <c r="N184">
        <f ca="1"/>
        <v>74.826999999999998</v>
      </c>
      <c r="T184" s="25"/>
    </row>
    <row r="185" spans="5:20" x14ac:dyDescent="0.25">
      <c r="E185" s="2">
        <f ca="1"/>
        <v>42297</v>
      </c>
      <c r="F185">
        <f ca="1"/>
        <v>87.998999999999995</v>
      </c>
      <c r="G185" s="2">
        <f ca="1"/>
        <v>42297</v>
      </c>
      <c r="H185">
        <f ca="1"/>
        <v>64.001999999999995</v>
      </c>
      <c r="I185" s="2">
        <f ca="1"/>
        <v>42297</v>
      </c>
      <c r="J185">
        <f ca="1"/>
        <v>83.460999999999999</v>
      </c>
      <c r="K185" s="2">
        <f ca="1"/>
        <v>42297</v>
      </c>
      <c r="L185">
        <f ca="1"/>
        <v>94.8</v>
      </c>
      <c r="M185" s="2">
        <f ca="1"/>
        <v>42297</v>
      </c>
      <c r="N185">
        <f ca="1"/>
        <v>74.796999999999997</v>
      </c>
      <c r="T185" s="25"/>
    </row>
    <row r="186" spans="5:20" x14ac:dyDescent="0.25">
      <c r="E186" s="2">
        <f ca="1"/>
        <v>42298</v>
      </c>
      <c r="F186">
        <f ca="1"/>
        <v>85.808999999999997</v>
      </c>
      <c r="G186" s="2">
        <f ca="1"/>
        <v>42298</v>
      </c>
      <c r="H186">
        <f ca="1"/>
        <v>62.170999999999999</v>
      </c>
      <c r="I186" s="2">
        <f ca="1"/>
        <v>42298</v>
      </c>
      <c r="J186">
        <f ca="1"/>
        <v>81.347999999999999</v>
      </c>
      <c r="K186" s="2">
        <f ca="1"/>
        <v>42298</v>
      </c>
      <c r="L186">
        <f ca="1"/>
        <v>92.418999999999997</v>
      </c>
      <c r="M186" s="2">
        <f ca="1"/>
        <v>42298</v>
      </c>
      <c r="N186">
        <f ca="1"/>
        <v>73.084999999999994</v>
      </c>
      <c r="T186" s="25"/>
    </row>
    <row r="187" spans="5:20" x14ac:dyDescent="0.25">
      <c r="E187" s="2">
        <f ca="1"/>
        <v>42299</v>
      </c>
      <c r="F187">
        <f ca="1"/>
        <v>84.591999999999999</v>
      </c>
      <c r="G187" s="2">
        <f ca="1"/>
        <v>42299</v>
      </c>
      <c r="H187">
        <f ca="1"/>
        <v>61.259</v>
      </c>
      <c r="I187" s="2">
        <f ca="1"/>
        <v>42299</v>
      </c>
      <c r="J187">
        <f ca="1"/>
        <v>80.180999999999997</v>
      </c>
      <c r="K187" s="2">
        <f ca="1"/>
        <v>42299</v>
      </c>
      <c r="L187">
        <f ca="1"/>
        <v>90.459000000000003</v>
      </c>
      <c r="M187" s="2">
        <f ca="1"/>
        <v>42299</v>
      </c>
      <c r="N187">
        <f ca="1"/>
        <v>71.134</v>
      </c>
      <c r="T187" s="25"/>
    </row>
    <row r="188" spans="5:20" x14ac:dyDescent="0.25">
      <c r="E188" s="2">
        <f ca="1"/>
        <v>42300</v>
      </c>
      <c r="F188">
        <f ca="1"/>
        <v>77.587999999999994</v>
      </c>
      <c r="G188" s="2">
        <f ca="1"/>
        <v>42300</v>
      </c>
      <c r="H188">
        <f ca="1"/>
        <v>54.948999999999998</v>
      </c>
      <c r="I188" s="2">
        <f ca="1"/>
        <v>42300</v>
      </c>
      <c r="J188">
        <f ca="1"/>
        <v>76.713999999999999</v>
      </c>
      <c r="K188" s="2">
        <f ca="1"/>
        <v>42300</v>
      </c>
      <c r="L188">
        <f ca="1"/>
        <v>87.301000000000002</v>
      </c>
      <c r="M188" s="2">
        <f ca="1"/>
        <v>42300</v>
      </c>
      <c r="N188">
        <f ca="1"/>
        <v>64.066999999999993</v>
      </c>
      <c r="T188" s="25"/>
    </row>
    <row r="189" spans="5:20" x14ac:dyDescent="0.25">
      <c r="E189" s="2">
        <f ca="1"/>
        <v>42303</v>
      </c>
      <c r="F189">
        <f ca="1"/>
        <v>78.266999999999996</v>
      </c>
      <c r="G189" s="2">
        <f ca="1"/>
        <v>42303</v>
      </c>
      <c r="H189">
        <f ca="1"/>
        <v>54.451999999999998</v>
      </c>
      <c r="I189" s="2">
        <f ca="1"/>
        <v>42303</v>
      </c>
      <c r="J189">
        <f ca="1"/>
        <v>76.072999999999993</v>
      </c>
      <c r="K189" s="2">
        <f ca="1"/>
        <v>42303</v>
      </c>
      <c r="L189">
        <f ca="1"/>
        <v>85.792000000000002</v>
      </c>
      <c r="M189" s="2">
        <f ca="1"/>
        <v>42303</v>
      </c>
      <c r="N189">
        <f ca="1"/>
        <v>64.177000000000007</v>
      </c>
      <c r="T189" s="25"/>
    </row>
    <row r="190" spans="5:20" x14ac:dyDescent="0.25">
      <c r="E190" s="2">
        <f ca="1"/>
        <v>42304</v>
      </c>
      <c r="F190">
        <f ca="1"/>
        <v>80.253</v>
      </c>
      <c r="G190" s="2">
        <f ca="1"/>
        <v>42304</v>
      </c>
      <c r="H190">
        <f ca="1"/>
        <v>55.122</v>
      </c>
      <c r="I190" s="2">
        <f ca="1"/>
        <v>42304</v>
      </c>
      <c r="J190">
        <f ca="1"/>
        <v>77.159000000000006</v>
      </c>
      <c r="K190" s="2">
        <f ca="1"/>
        <v>42304</v>
      </c>
      <c r="L190">
        <f ca="1"/>
        <v>87.296999999999997</v>
      </c>
      <c r="M190" s="2">
        <f ca="1"/>
        <v>42304</v>
      </c>
      <c r="N190">
        <f ca="1"/>
        <v>65.376999999999995</v>
      </c>
      <c r="T190" s="25"/>
    </row>
    <row r="191" spans="5:20" x14ac:dyDescent="0.25">
      <c r="E191" s="2">
        <f ca="1"/>
        <v>42305</v>
      </c>
      <c r="F191">
        <f ca="1"/>
        <v>81.768000000000001</v>
      </c>
      <c r="G191" s="2">
        <f ca="1"/>
        <v>42305</v>
      </c>
      <c r="H191">
        <f ca="1"/>
        <v>55.091000000000001</v>
      </c>
      <c r="I191" s="2">
        <f ca="1"/>
        <v>42305</v>
      </c>
      <c r="J191">
        <f ca="1"/>
        <v>77.061000000000007</v>
      </c>
      <c r="K191" s="2">
        <f ca="1"/>
        <v>42305</v>
      </c>
      <c r="L191">
        <f ca="1"/>
        <v>86.899000000000001</v>
      </c>
      <c r="M191" s="2">
        <f ca="1"/>
        <v>42305</v>
      </c>
      <c r="N191">
        <f ca="1"/>
        <v>65.605000000000004</v>
      </c>
      <c r="T191" s="25"/>
    </row>
    <row r="192" spans="5:20" x14ac:dyDescent="0.25">
      <c r="E192" s="2">
        <f ca="1"/>
        <v>42306</v>
      </c>
      <c r="F192">
        <f ca="1"/>
        <v>81.665000000000006</v>
      </c>
      <c r="G192" s="2">
        <f ca="1"/>
        <v>42306</v>
      </c>
      <c r="H192">
        <f ca="1"/>
        <v>55.180999999999997</v>
      </c>
      <c r="I192" s="2">
        <f ca="1"/>
        <v>42306</v>
      </c>
      <c r="J192">
        <f ca="1"/>
        <v>76.858000000000004</v>
      </c>
      <c r="K192" s="2">
        <f ca="1"/>
        <v>42306</v>
      </c>
      <c r="L192">
        <f ca="1"/>
        <v>86.706999999999994</v>
      </c>
      <c r="M192" s="2">
        <f ca="1"/>
        <v>42306</v>
      </c>
      <c r="N192">
        <f ca="1"/>
        <v>65.606999999999999</v>
      </c>
      <c r="T192" s="25"/>
    </row>
    <row r="193" spans="5:20" x14ac:dyDescent="0.25">
      <c r="E193" s="2">
        <f ca="1"/>
        <v>42307</v>
      </c>
      <c r="F193">
        <f ca="1"/>
        <v>83.265000000000001</v>
      </c>
      <c r="G193" s="2">
        <f ca="1"/>
        <v>42307</v>
      </c>
      <c r="H193">
        <f ca="1"/>
        <v>55.274999999999999</v>
      </c>
      <c r="I193" s="2">
        <f ca="1"/>
        <v>42307</v>
      </c>
      <c r="J193">
        <f ca="1"/>
        <v>76.572000000000003</v>
      </c>
      <c r="K193" s="2">
        <f ca="1"/>
        <v>42307</v>
      </c>
      <c r="L193">
        <f ca="1"/>
        <v>85.882000000000005</v>
      </c>
      <c r="M193" s="2">
        <f ca="1"/>
        <v>42307</v>
      </c>
      <c r="N193">
        <f ca="1"/>
        <v>65.522999999999996</v>
      </c>
      <c r="T193" s="25"/>
    </row>
    <row r="194" spans="5:20" x14ac:dyDescent="0.25">
      <c r="E194" s="2">
        <f ca="1"/>
        <v>42310</v>
      </c>
      <c r="F194">
        <f ca="1"/>
        <v>84.456999999999994</v>
      </c>
      <c r="G194" s="2">
        <f ca="1"/>
        <v>42310</v>
      </c>
      <c r="H194">
        <f ca="1"/>
        <v>55.414000000000001</v>
      </c>
      <c r="I194" s="2">
        <f ca="1"/>
        <v>42310</v>
      </c>
      <c r="J194">
        <f ca="1"/>
        <v>75.013999999999996</v>
      </c>
      <c r="K194" s="2">
        <f ca="1"/>
        <v>42310</v>
      </c>
      <c r="L194">
        <f ca="1"/>
        <v>84.578999999999994</v>
      </c>
      <c r="M194" s="2">
        <f ca="1"/>
        <v>42310</v>
      </c>
      <c r="N194">
        <f ca="1"/>
        <v>65.082999999999998</v>
      </c>
      <c r="T194" s="25"/>
    </row>
    <row r="195" spans="5:20" x14ac:dyDescent="0.25">
      <c r="E195" s="2">
        <f ca="1"/>
        <v>42311</v>
      </c>
      <c r="F195">
        <f ca="1"/>
        <v>84.567999999999998</v>
      </c>
      <c r="G195" s="2">
        <f ca="1"/>
        <v>42311</v>
      </c>
      <c r="H195">
        <f ca="1"/>
        <v>55.694000000000003</v>
      </c>
      <c r="I195" s="2">
        <f ca="1"/>
        <v>42311</v>
      </c>
      <c r="J195">
        <f ca="1"/>
        <v>74.563000000000002</v>
      </c>
      <c r="K195" s="2">
        <f ca="1"/>
        <v>42311</v>
      </c>
      <c r="L195">
        <f ca="1"/>
        <v>83.453999999999994</v>
      </c>
      <c r="M195" s="2">
        <f ca="1"/>
        <v>42311</v>
      </c>
      <c r="N195">
        <f ca="1"/>
        <v>63.866</v>
      </c>
      <c r="T195" s="25"/>
    </row>
    <row r="196" spans="5:20" x14ac:dyDescent="0.25">
      <c r="E196" s="2">
        <f ca="1"/>
        <v>42312</v>
      </c>
      <c r="F196">
        <f ca="1"/>
        <v>84.290999999999997</v>
      </c>
      <c r="G196" s="2">
        <f ca="1"/>
        <v>42312</v>
      </c>
      <c r="H196">
        <f ca="1"/>
        <v>55.220999999999997</v>
      </c>
      <c r="I196" s="2">
        <f ca="1"/>
        <v>42312</v>
      </c>
      <c r="J196">
        <f ca="1"/>
        <v>73.078999999999994</v>
      </c>
      <c r="K196" s="2">
        <f ca="1"/>
        <v>42312</v>
      </c>
      <c r="L196">
        <f ca="1"/>
        <v>83.378</v>
      </c>
      <c r="M196" s="2">
        <f ca="1"/>
        <v>42312</v>
      </c>
      <c r="N196">
        <f ca="1"/>
        <v>63.335999999999999</v>
      </c>
      <c r="T196" s="25"/>
    </row>
    <row r="197" spans="5:20" x14ac:dyDescent="0.25">
      <c r="E197" s="2">
        <f ca="1"/>
        <v>42313</v>
      </c>
      <c r="F197">
        <f ca="1"/>
        <v>84.614999999999995</v>
      </c>
      <c r="G197" s="2">
        <f ca="1"/>
        <v>42313</v>
      </c>
      <c r="H197">
        <f ca="1"/>
        <v>55.493000000000002</v>
      </c>
      <c r="I197" s="2">
        <f ca="1"/>
        <v>42313</v>
      </c>
      <c r="J197">
        <f ca="1"/>
        <v>74.358000000000004</v>
      </c>
      <c r="K197" s="2">
        <f ca="1"/>
        <v>42313</v>
      </c>
      <c r="L197">
        <f ca="1"/>
        <v>84.084999999999994</v>
      </c>
      <c r="M197" s="2">
        <f ca="1"/>
        <v>42313</v>
      </c>
      <c r="N197">
        <f ca="1"/>
        <v>63.777000000000001</v>
      </c>
      <c r="T197" s="25"/>
    </row>
    <row r="198" spans="5:20" x14ac:dyDescent="0.25">
      <c r="E198" s="2">
        <f ca="1"/>
        <v>42314</v>
      </c>
      <c r="F198">
        <f ca="1"/>
        <v>84.852000000000004</v>
      </c>
      <c r="G198" s="2">
        <f ca="1"/>
        <v>42314</v>
      </c>
      <c r="H198">
        <f ca="1"/>
        <v>55.859000000000002</v>
      </c>
      <c r="I198" s="2">
        <f ca="1"/>
        <v>42314</v>
      </c>
      <c r="J198">
        <f ca="1"/>
        <v>73.070999999999998</v>
      </c>
      <c r="K198" s="2">
        <f ca="1"/>
        <v>42314</v>
      </c>
      <c r="L198">
        <f ca="1"/>
        <v>83.167000000000002</v>
      </c>
      <c r="M198" s="2">
        <f ca="1"/>
        <v>42314</v>
      </c>
      <c r="N198">
        <f ca="1"/>
        <v>63.521000000000001</v>
      </c>
      <c r="T198" s="25"/>
    </row>
    <row r="199" spans="5:20" x14ac:dyDescent="0.25">
      <c r="E199" s="2">
        <f ca="1"/>
        <v>42317</v>
      </c>
      <c r="F199">
        <f ca="1"/>
        <v>86.59</v>
      </c>
      <c r="G199" s="2">
        <f ca="1"/>
        <v>42317</v>
      </c>
      <c r="H199">
        <f ca="1"/>
        <v>56.472000000000001</v>
      </c>
      <c r="I199" s="2">
        <f ca="1"/>
        <v>42317</v>
      </c>
      <c r="J199">
        <f ca="1"/>
        <v>73.331999999999994</v>
      </c>
      <c r="K199" s="2">
        <f ca="1"/>
        <v>42317</v>
      </c>
      <c r="L199">
        <f ca="1"/>
        <v>83.608999999999995</v>
      </c>
      <c r="M199" s="2">
        <f ca="1"/>
        <v>42317</v>
      </c>
      <c r="N199">
        <f ca="1"/>
        <v>64.557000000000002</v>
      </c>
      <c r="T199" s="25"/>
    </row>
    <row r="200" spans="5:20" x14ac:dyDescent="0.25">
      <c r="E200" s="2">
        <f ca="1"/>
        <v>42318</v>
      </c>
      <c r="F200">
        <f ca="1"/>
        <v>88.852000000000004</v>
      </c>
      <c r="G200" s="2">
        <f ca="1"/>
        <v>42318</v>
      </c>
      <c r="H200">
        <f ca="1"/>
        <v>58.268999999999998</v>
      </c>
      <c r="I200" s="2">
        <f ca="1"/>
        <v>42318</v>
      </c>
      <c r="J200">
        <f ca="1"/>
        <v>73.304000000000002</v>
      </c>
      <c r="K200" s="2">
        <f ca="1"/>
        <v>42318</v>
      </c>
      <c r="L200">
        <f ca="1"/>
        <v>83.489000000000004</v>
      </c>
      <c r="M200" s="2">
        <f ca="1"/>
        <v>42318</v>
      </c>
      <c r="N200">
        <f ca="1"/>
        <v>66.495000000000005</v>
      </c>
      <c r="T200" s="25"/>
    </row>
    <row r="201" spans="5:20" x14ac:dyDescent="0.25">
      <c r="E201" s="2">
        <f ca="1"/>
        <v>42319</v>
      </c>
      <c r="F201">
        <f ca="1"/>
        <v>89.028999999999996</v>
      </c>
      <c r="G201" s="2">
        <f ca="1"/>
        <v>42319</v>
      </c>
      <c r="H201">
        <f ca="1"/>
        <v>58.661999999999999</v>
      </c>
      <c r="I201" s="2">
        <f ca="1"/>
        <v>42319</v>
      </c>
      <c r="J201">
        <f ca="1"/>
        <v>72.736999999999995</v>
      </c>
      <c r="K201" s="2">
        <f ca="1"/>
        <v>42319</v>
      </c>
      <c r="L201">
        <f ca="1"/>
        <v>83.123000000000005</v>
      </c>
      <c r="M201" s="2">
        <f ca="1"/>
        <v>42319</v>
      </c>
      <c r="N201">
        <f ca="1"/>
        <v>66.637</v>
      </c>
      <c r="T201" s="25"/>
    </row>
    <row r="202" spans="5:20" x14ac:dyDescent="0.25">
      <c r="E202" s="2">
        <f ca="1"/>
        <v>42320</v>
      </c>
      <c r="F202">
        <f ca="1"/>
        <v>91.584999999999994</v>
      </c>
      <c r="G202" s="2">
        <f ca="1"/>
        <v>42320</v>
      </c>
      <c r="H202">
        <f ca="1"/>
        <v>61.719000000000001</v>
      </c>
      <c r="I202" s="2">
        <f ca="1"/>
        <v>42320</v>
      </c>
      <c r="J202">
        <f ca="1"/>
        <v>72.713999999999999</v>
      </c>
      <c r="K202" s="2">
        <f ca="1"/>
        <v>42320</v>
      </c>
      <c r="L202">
        <f ca="1"/>
        <v>83.093000000000004</v>
      </c>
      <c r="M202" s="2">
        <f ca="1"/>
        <v>42320</v>
      </c>
      <c r="N202">
        <f ca="1"/>
        <v>68.807000000000002</v>
      </c>
      <c r="T202" s="25"/>
    </row>
    <row r="203" spans="5:20" x14ac:dyDescent="0.25">
      <c r="E203" s="2">
        <f ca="1"/>
        <v>42321</v>
      </c>
      <c r="F203">
        <f ca="1"/>
        <v>93.417000000000002</v>
      </c>
      <c r="G203" s="2">
        <f ca="1"/>
        <v>42321</v>
      </c>
      <c r="H203">
        <f ca="1"/>
        <v>62.277999999999999</v>
      </c>
      <c r="I203" s="2">
        <f ca="1"/>
        <v>42321</v>
      </c>
      <c r="J203">
        <f ca="1"/>
        <v>72.947000000000003</v>
      </c>
      <c r="K203" s="2">
        <f ca="1"/>
        <v>42321</v>
      </c>
      <c r="L203">
        <f ca="1"/>
        <v>82.953000000000003</v>
      </c>
      <c r="M203" s="2">
        <f ca="1"/>
        <v>42321</v>
      </c>
      <c r="N203">
        <f ca="1"/>
        <v>69.311000000000007</v>
      </c>
      <c r="T203" s="25"/>
    </row>
    <row r="204" spans="5:20" x14ac:dyDescent="0.25">
      <c r="E204" s="2">
        <f ca="1"/>
        <v>42324</v>
      </c>
      <c r="F204">
        <f ca="1"/>
        <v>95.701999999999998</v>
      </c>
      <c r="G204" s="2">
        <f ca="1"/>
        <v>42324</v>
      </c>
      <c r="H204">
        <f ca="1"/>
        <v>63.454000000000001</v>
      </c>
      <c r="I204" s="2">
        <f ca="1"/>
        <v>42324</v>
      </c>
      <c r="J204">
        <f ca="1"/>
        <v>73.649000000000001</v>
      </c>
      <c r="K204" s="2">
        <f ca="1"/>
        <v>42324</v>
      </c>
      <c r="L204">
        <f ca="1"/>
        <v>83.073999999999998</v>
      </c>
      <c r="M204" s="2">
        <f ca="1"/>
        <v>42324</v>
      </c>
      <c r="N204">
        <f ca="1"/>
        <v>69.938000000000002</v>
      </c>
      <c r="T204" s="25"/>
    </row>
    <row r="205" spans="5:20" x14ac:dyDescent="0.25">
      <c r="E205" s="2">
        <f ca="1"/>
        <v>42325</v>
      </c>
      <c r="F205">
        <f ca="1"/>
        <v>91.668000000000006</v>
      </c>
      <c r="G205" s="2">
        <f ca="1"/>
        <v>42325</v>
      </c>
      <c r="H205">
        <f ca="1"/>
        <v>60.271999999999998</v>
      </c>
      <c r="I205" s="2">
        <f ca="1"/>
        <v>42325</v>
      </c>
      <c r="J205">
        <f ca="1"/>
        <v>74.025999999999996</v>
      </c>
      <c r="K205" s="2">
        <f ca="1"/>
        <v>42325</v>
      </c>
      <c r="L205">
        <f ca="1"/>
        <v>83.64</v>
      </c>
      <c r="M205" s="2">
        <f ca="1"/>
        <v>42325</v>
      </c>
      <c r="N205">
        <f ca="1"/>
        <v>62.451000000000001</v>
      </c>
      <c r="T205" s="25"/>
    </row>
    <row r="206" spans="5:20" x14ac:dyDescent="0.25">
      <c r="E206" s="2">
        <f ca="1"/>
        <v>42326</v>
      </c>
      <c r="F206">
        <f ca="1"/>
        <v>90.87</v>
      </c>
      <c r="G206" s="2">
        <f ca="1"/>
        <v>42326</v>
      </c>
      <c r="H206">
        <f ca="1"/>
        <v>60.081000000000003</v>
      </c>
      <c r="I206" s="2">
        <f ca="1"/>
        <v>42326</v>
      </c>
      <c r="J206">
        <f ca="1"/>
        <v>74.738</v>
      </c>
      <c r="K206" s="2">
        <f ca="1"/>
        <v>42326</v>
      </c>
      <c r="L206">
        <f ca="1"/>
        <v>84.155000000000001</v>
      </c>
      <c r="M206" s="2">
        <f ca="1"/>
        <v>42326</v>
      </c>
      <c r="N206">
        <f ca="1"/>
        <v>56.878</v>
      </c>
      <c r="T206" s="25"/>
    </row>
    <row r="207" spans="5:20" x14ac:dyDescent="0.25">
      <c r="E207" s="2">
        <f ca="1"/>
        <v>42327</v>
      </c>
      <c r="F207">
        <f ca="1"/>
        <v>90.340999999999994</v>
      </c>
      <c r="G207" s="2">
        <f ca="1"/>
        <v>42327</v>
      </c>
      <c r="H207">
        <f ca="1"/>
        <v>59.667000000000002</v>
      </c>
      <c r="I207" s="2">
        <f ca="1"/>
        <v>42327</v>
      </c>
      <c r="J207">
        <f ca="1"/>
        <v>73.733999999999995</v>
      </c>
      <c r="K207" s="2">
        <f ca="1"/>
        <v>42327</v>
      </c>
      <c r="L207">
        <f ca="1"/>
        <v>83.774000000000001</v>
      </c>
      <c r="M207" s="2">
        <f ca="1"/>
        <v>42327</v>
      </c>
      <c r="N207">
        <f ca="1"/>
        <v>57.13</v>
      </c>
      <c r="T207" s="25"/>
    </row>
    <row r="208" spans="5:20" x14ac:dyDescent="0.25">
      <c r="E208" s="2">
        <f ca="1"/>
        <v>42328</v>
      </c>
      <c r="F208">
        <f ca="1"/>
        <v>91.247</v>
      </c>
      <c r="G208" s="2">
        <f ca="1"/>
        <v>42328</v>
      </c>
      <c r="H208">
        <f ca="1"/>
        <v>60.243000000000002</v>
      </c>
      <c r="I208" s="2">
        <f ca="1"/>
        <v>42328</v>
      </c>
      <c r="J208">
        <f ca="1"/>
        <v>75.296999999999997</v>
      </c>
      <c r="K208" s="2">
        <f ca="1"/>
        <v>42328</v>
      </c>
      <c r="L208">
        <f ca="1"/>
        <v>85.349000000000004</v>
      </c>
      <c r="M208" s="2">
        <f ca="1"/>
        <v>42328</v>
      </c>
      <c r="N208">
        <f ca="1"/>
        <v>57.774999999999999</v>
      </c>
      <c r="T208" s="25"/>
    </row>
    <row r="209" spans="5:20" x14ac:dyDescent="0.25">
      <c r="E209" s="2">
        <f ca="1"/>
        <v>42331</v>
      </c>
      <c r="F209">
        <f ca="1"/>
        <v>91.671999999999997</v>
      </c>
      <c r="G209" s="2">
        <f ca="1"/>
        <v>42331</v>
      </c>
      <c r="H209">
        <f ca="1"/>
        <v>60.893999999999998</v>
      </c>
      <c r="I209" s="2">
        <f ca="1"/>
        <v>42331</v>
      </c>
      <c r="J209">
        <f ca="1"/>
        <v>75.287000000000006</v>
      </c>
      <c r="K209" s="2">
        <f ca="1"/>
        <v>42331</v>
      </c>
      <c r="L209">
        <f ca="1"/>
        <v>85.548000000000002</v>
      </c>
      <c r="M209" s="2">
        <f ca="1"/>
        <v>42331</v>
      </c>
      <c r="N209">
        <f ca="1"/>
        <v>58.918999999999997</v>
      </c>
      <c r="T209" s="25"/>
    </row>
    <row r="210" spans="5:20" x14ac:dyDescent="0.25">
      <c r="E210" s="2">
        <f ca="1"/>
        <v>42332</v>
      </c>
      <c r="F210">
        <f ca="1"/>
        <v>94.004999999999995</v>
      </c>
      <c r="G210" s="2">
        <f ca="1"/>
        <v>42332</v>
      </c>
      <c r="H210">
        <f ca="1"/>
        <v>60.908000000000001</v>
      </c>
      <c r="I210" s="2">
        <f ca="1"/>
        <v>42332</v>
      </c>
      <c r="J210">
        <f ca="1"/>
        <v>75.921999999999997</v>
      </c>
      <c r="K210" s="2">
        <f ca="1"/>
        <v>42332</v>
      </c>
      <c r="L210">
        <f ca="1"/>
        <v>86.388000000000005</v>
      </c>
      <c r="M210" s="2">
        <f ca="1"/>
        <v>42332</v>
      </c>
      <c r="N210">
        <f ca="1"/>
        <v>58.497999999999998</v>
      </c>
      <c r="T210" s="25"/>
    </row>
    <row r="211" spans="5:20" x14ac:dyDescent="0.25">
      <c r="E211" s="2">
        <f ca="1"/>
        <v>42333</v>
      </c>
      <c r="F211">
        <f ca="1"/>
        <v>94.67</v>
      </c>
      <c r="G211" s="2">
        <f ca="1"/>
        <v>42333</v>
      </c>
      <c r="H211">
        <f ca="1"/>
        <v>60.478000000000002</v>
      </c>
      <c r="I211" s="2">
        <f ca="1"/>
        <v>42333</v>
      </c>
      <c r="J211">
        <f ca="1"/>
        <v>76.186000000000007</v>
      </c>
      <c r="K211" s="2">
        <f ca="1"/>
        <v>42333</v>
      </c>
      <c r="L211">
        <f ca="1"/>
        <v>87.058999999999997</v>
      </c>
      <c r="M211" s="2">
        <f ca="1"/>
        <v>42333</v>
      </c>
      <c r="N211">
        <f ca="1"/>
        <v>57.359000000000002</v>
      </c>
      <c r="T211" s="25"/>
    </row>
    <row r="212" spans="5:20" x14ac:dyDescent="0.25">
      <c r="E212" s="2">
        <f ca="1"/>
        <v>42334</v>
      </c>
      <c r="F212">
        <f ca="1"/>
        <v>93.631</v>
      </c>
      <c r="G212" s="2">
        <f ca="1"/>
        <v>42334</v>
      </c>
      <c r="H212">
        <f ca="1"/>
        <v>59.530999999999999</v>
      </c>
      <c r="I212" s="2">
        <f ca="1"/>
        <v>42334</v>
      </c>
      <c r="J212">
        <f ca="1"/>
        <v>75.757999999999996</v>
      </c>
      <c r="K212" s="2">
        <f ca="1"/>
        <v>42334</v>
      </c>
      <c r="L212">
        <f ca="1"/>
        <v>86.424000000000007</v>
      </c>
      <c r="M212" s="2">
        <f ca="1"/>
        <v>42334</v>
      </c>
      <c r="N212">
        <f ca="1"/>
        <v>56.75</v>
      </c>
      <c r="T212" s="25"/>
    </row>
    <row r="213" spans="5:20" x14ac:dyDescent="0.25">
      <c r="E213" s="2">
        <f ca="1"/>
        <v>42335</v>
      </c>
      <c r="F213">
        <f ca="1"/>
        <v>92.397999999999996</v>
      </c>
      <c r="G213" s="2">
        <f ca="1"/>
        <v>42335</v>
      </c>
      <c r="H213">
        <f ca="1"/>
        <v>58.41</v>
      </c>
      <c r="I213" s="2">
        <f ca="1"/>
        <v>42335</v>
      </c>
      <c r="J213">
        <f ca="1"/>
        <v>76.194999999999993</v>
      </c>
      <c r="K213" s="2">
        <f ca="1"/>
        <v>42335</v>
      </c>
      <c r="L213">
        <f ca="1"/>
        <v>86.671000000000006</v>
      </c>
      <c r="M213" s="2">
        <f ca="1"/>
        <v>42335</v>
      </c>
      <c r="N213">
        <f ca="1"/>
        <v>56.220999999999997</v>
      </c>
      <c r="T213" s="25"/>
    </row>
    <row r="214" spans="5:20" x14ac:dyDescent="0.25">
      <c r="E214" s="2">
        <f ca="1"/>
        <v>42338</v>
      </c>
      <c r="F214">
        <f ca="1"/>
        <v>92.244</v>
      </c>
      <c r="G214" s="2">
        <f ca="1"/>
        <v>42338</v>
      </c>
      <c r="H214">
        <f ca="1"/>
        <v>58.298999999999999</v>
      </c>
      <c r="I214" s="2">
        <f ca="1"/>
        <v>42338</v>
      </c>
      <c r="J214">
        <f ca="1"/>
        <v>75.929000000000002</v>
      </c>
      <c r="K214" s="2">
        <f ca="1"/>
        <v>42338</v>
      </c>
      <c r="L214">
        <f ca="1"/>
        <v>86.935000000000002</v>
      </c>
      <c r="M214" s="2">
        <f ca="1"/>
        <v>42338</v>
      </c>
      <c r="N214">
        <f ca="1"/>
        <v>56.298999999999999</v>
      </c>
      <c r="T214" s="25"/>
    </row>
    <row r="215" spans="5:20" x14ac:dyDescent="0.25">
      <c r="E215" s="2">
        <f ca="1"/>
        <v>42339</v>
      </c>
      <c r="F215">
        <f ca="1"/>
        <v>91.400999999999996</v>
      </c>
      <c r="G215" s="2">
        <f ca="1"/>
        <v>42339</v>
      </c>
      <c r="H215">
        <f ca="1"/>
        <v>57.423000000000002</v>
      </c>
      <c r="I215" s="2">
        <f ca="1"/>
        <v>42339</v>
      </c>
      <c r="J215">
        <f ca="1"/>
        <v>74.667000000000002</v>
      </c>
      <c r="K215" s="2">
        <f ca="1"/>
        <v>42339</v>
      </c>
      <c r="L215">
        <f ca="1"/>
        <v>85.742999999999995</v>
      </c>
      <c r="M215" s="2">
        <f ca="1"/>
        <v>42339</v>
      </c>
      <c r="N215">
        <f ca="1"/>
        <v>55.533000000000001</v>
      </c>
      <c r="T215" s="25"/>
    </row>
    <row r="216" spans="5:20" x14ac:dyDescent="0.25">
      <c r="E216" s="2">
        <f ca="1"/>
        <v>42340</v>
      </c>
      <c r="F216">
        <f ca="1"/>
        <v>89.156000000000006</v>
      </c>
      <c r="G216" s="2">
        <f ca="1"/>
        <v>42340</v>
      </c>
      <c r="H216">
        <f ca="1"/>
        <v>56.463000000000001</v>
      </c>
      <c r="I216" s="2">
        <f ca="1"/>
        <v>42340</v>
      </c>
      <c r="J216">
        <f ca="1"/>
        <v>74.117999999999995</v>
      </c>
      <c r="K216" s="2">
        <f ca="1"/>
        <v>42340</v>
      </c>
      <c r="L216">
        <f ca="1"/>
        <v>85.474000000000004</v>
      </c>
      <c r="M216" s="2">
        <f ca="1"/>
        <v>42340</v>
      </c>
      <c r="N216">
        <f ca="1"/>
        <v>54.500999999999998</v>
      </c>
      <c r="T216" s="25"/>
    </row>
    <row r="217" spans="5:20" x14ac:dyDescent="0.25">
      <c r="E217" s="2">
        <f ca="1"/>
        <v>42341</v>
      </c>
      <c r="F217">
        <f ca="1"/>
        <v>89.438999999999993</v>
      </c>
      <c r="G217" s="2">
        <f ca="1"/>
        <v>42341</v>
      </c>
      <c r="H217">
        <f ca="1"/>
        <v>57.140999999999998</v>
      </c>
      <c r="I217" s="2">
        <f ca="1"/>
        <v>42341</v>
      </c>
      <c r="J217">
        <f ca="1"/>
        <v>74.927999999999997</v>
      </c>
      <c r="K217" s="2">
        <f ca="1"/>
        <v>42341</v>
      </c>
      <c r="L217">
        <f ca="1"/>
        <v>85.908000000000001</v>
      </c>
      <c r="M217" s="2">
        <f ca="1"/>
        <v>42341</v>
      </c>
      <c r="N217">
        <f ca="1"/>
        <v>55.600999999999999</v>
      </c>
      <c r="T217" s="25"/>
    </row>
    <row r="218" spans="5:20" x14ac:dyDescent="0.25">
      <c r="E218" s="2">
        <f ca="1"/>
        <v>42342</v>
      </c>
      <c r="F218">
        <f ca="1"/>
        <v>91.04</v>
      </c>
      <c r="G218" s="2">
        <f ca="1"/>
        <v>42342</v>
      </c>
      <c r="H218">
        <f ca="1"/>
        <v>58.924999999999997</v>
      </c>
      <c r="I218" s="2">
        <f ca="1"/>
        <v>42342</v>
      </c>
      <c r="J218">
        <f ca="1"/>
        <v>75.192999999999998</v>
      </c>
      <c r="K218" s="2">
        <f ca="1"/>
        <v>42342</v>
      </c>
      <c r="L218">
        <f ca="1"/>
        <v>85.792000000000002</v>
      </c>
      <c r="M218" s="2">
        <f ca="1"/>
        <v>42342</v>
      </c>
      <c r="N218">
        <f ca="1"/>
        <v>57.424999999999997</v>
      </c>
      <c r="T218" s="25"/>
    </row>
    <row r="219" spans="5:20" x14ac:dyDescent="0.25">
      <c r="E219" s="2">
        <f ca="1"/>
        <v>42345</v>
      </c>
      <c r="F219">
        <f ca="1"/>
        <v>89.712999999999994</v>
      </c>
      <c r="G219" s="2">
        <f ca="1"/>
        <v>42345</v>
      </c>
      <c r="H219">
        <f ca="1"/>
        <v>57.744999999999997</v>
      </c>
      <c r="I219" s="2">
        <f ca="1"/>
        <v>42345</v>
      </c>
      <c r="J219">
        <f ca="1"/>
        <v>75.287000000000006</v>
      </c>
      <c r="K219" s="2">
        <f ca="1"/>
        <v>42345</v>
      </c>
      <c r="L219">
        <f ca="1"/>
        <v>85.977999999999994</v>
      </c>
      <c r="M219" s="2">
        <f ca="1"/>
        <v>42345</v>
      </c>
      <c r="N219">
        <f ca="1"/>
        <v>56.19</v>
      </c>
      <c r="T219" s="25"/>
    </row>
    <row r="220" spans="5:20" x14ac:dyDescent="0.25">
      <c r="E220" s="2">
        <f ca="1"/>
        <v>42346</v>
      </c>
      <c r="F220">
        <f ca="1"/>
        <v>90.658000000000001</v>
      </c>
      <c r="G220" s="2">
        <f ca="1"/>
        <v>42346</v>
      </c>
      <c r="H220">
        <f ca="1"/>
        <v>57.854999999999997</v>
      </c>
      <c r="I220" s="2">
        <f ca="1"/>
        <v>42346</v>
      </c>
      <c r="J220">
        <f ca="1"/>
        <v>75.387</v>
      </c>
      <c r="K220" s="2">
        <f ca="1"/>
        <v>42346</v>
      </c>
      <c r="L220">
        <f ca="1"/>
        <v>86.406000000000006</v>
      </c>
      <c r="M220" s="2">
        <f ca="1"/>
        <v>42346</v>
      </c>
      <c r="N220">
        <f ca="1"/>
        <v>56.222999999999999</v>
      </c>
      <c r="T220" s="25"/>
    </row>
    <row r="221" spans="5:20" x14ac:dyDescent="0.25">
      <c r="E221" s="2">
        <f ca="1"/>
        <v>42347</v>
      </c>
      <c r="F221">
        <f ca="1"/>
        <v>92.132000000000005</v>
      </c>
      <c r="G221" s="2">
        <f ca="1"/>
        <v>42347</v>
      </c>
      <c r="H221">
        <f ca="1"/>
        <v>58.396999999999998</v>
      </c>
      <c r="I221" s="2">
        <f ca="1"/>
        <v>42347</v>
      </c>
      <c r="J221">
        <f ca="1"/>
        <v>75.897000000000006</v>
      </c>
      <c r="K221" s="2">
        <f ca="1"/>
        <v>42347</v>
      </c>
      <c r="L221">
        <f ca="1"/>
        <v>86.296999999999997</v>
      </c>
      <c r="M221" s="2">
        <f ca="1"/>
        <v>42347</v>
      </c>
      <c r="N221">
        <f ca="1"/>
        <v>56.432000000000002</v>
      </c>
      <c r="T221" s="25"/>
    </row>
    <row r="222" spans="5:20" x14ac:dyDescent="0.25">
      <c r="E222" s="2">
        <f ca="1"/>
        <v>42348</v>
      </c>
      <c r="F222">
        <f ca="1"/>
        <v>92.953000000000003</v>
      </c>
      <c r="G222" s="2">
        <f ca="1"/>
        <v>42348</v>
      </c>
      <c r="H222">
        <f ca="1"/>
        <v>58.65</v>
      </c>
      <c r="I222" s="2">
        <f ca="1"/>
        <v>42348</v>
      </c>
      <c r="J222">
        <f ca="1"/>
        <v>75.706000000000003</v>
      </c>
      <c r="K222" s="2">
        <f ca="1"/>
        <v>42348</v>
      </c>
      <c r="L222">
        <f ca="1"/>
        <v>86.194000000000003</v>
      </c>
      <c r="M222" s="2">
        <f ca="1"/>
        <v>42348</v>
      </c>
      <c r="N222">
        <f ca="1"/>
        <v>57.720999999999997</v>
      </c>
      <c r="T222" s="25"/>
    </row>
    <row r="223" spans="5:20" x14ac:dyDescent="0.25">
      <c r="E223" s="2">
        <f ca="1"/>
        <v>42349</v>
      </c>
      <c r="F223">
        <f ca="1"/>
        <v>96.486999999999995</v>
      </c>
      <c r="G223" s="2">
        <f ca="1"/>
        <v>42349</v>
      </c>
      <c r="H223">
        <f ca="1"/>
        <v>61.991</v>
      </c>
      <c r="I223" s="2">
        <f ca="1"/>
        <v>42349</v>
      </c>
      <c r="J223">
        <f ca="1"/>
        <v>76.325000000000003</v>
      </c>
      <c r="K223" s="2">
        <f ca="1"/>
        <v>42349</v>
      </c>
      <c r="L223">
        <f ca="1"/>
        <v>87.52</v>
      </c>
      <c r="M223" s="2">
        <f ca="1"/>
        <v>42349</v>
      </c>
      <c r="N223">
        <f ca="1"/>
        <v>60.692999999999998</v>
      </c>
      <c r="T223" s="25"/>
    </row>
    <row r="224" spans="5:20" x14ac:dyDescent="0.25">
      <c r="E224" s="2">
        <f ca="1"/>
        <v>42352</v>
      </c>
      <c r="F224">
        <f ca="1"/>
        <v>98.573999999999998</v>
      </c>
      <c r="G224" s="2">
        <f ca="1"/>
        <v>42352</v>
      </c>
      <c r="H224">
        <f ca="1"/>
        <v>63.883000000000003</v>
      </c>
      <c r="I224" s="2">
        <f ca="1"/>
        <v>42352</v>
      </c>
      <c r="J224">
        <f ca="1"/>
        <v>78.510999999999996</v>
      </c>
      <c r="K224" s="2">
        <f ca="1"/>
        <v>42352</v>
      </c>
      <c r="L224">
        <f ca="1"/>
        <v>90.497</v>
      </c>
      <c r="M224" s="2">
        <f ca="1"/>
        <v>42352</v>
      </c>
      <c r="N224">
        <f ca="1"/>
        <v>62.341000000000001</v>
      </c>
      <c r="T224" s="25"/>
    </row>
    <row r="225" spans="5:20" x14ac:dyDescent="0.25">
      <c r="E225" s="2">
        <f ca="1"/>
        <v>42353</v>
      </c>
      <c r="F225">
        <f ca="1"/>
        <v>97.355000000000004</v>
      </c>
      <c r="G225" s="2">
        <f ca="1"/>
        <v>42353</v>
      </c>
      <c r="H225">
        <f ca="1"/>
        <v>62.366</v>
      </c>
      <c r="I225" s="2">
        <f ca="1"/>
        <v>42353</v>
      </c>
      <c r="J225">
        <f ca="1"/>
        <v>77.674999999999997</v>
      </c>
      <c r="K225" s="2">
        <f ca="1"/>
        <v>42353</v>
      </c>
      <c r="L225">
        <f ca="1"/>
        <v>89.215000000000003</v>
      </c>
      <c r="M225" s="2">
        <f ca="1"/>
        <v>42353</v>
      </c>
      <c r="N225">
        <f ca="1"/>
        <v>60.534999999999997</v>
      </c>
      <c r="T225" s="25"/>
    </row>
    <row r="226" spans="5:20" x14ac:dyDescent="0.25">
      <c r="E226" s="2">
        <f ca="1"/>
        <v>42354</v>
      </c>
      <c r="F226">
        <f ca="1"/>
        <v>96.453999999999994</v>
      </c>
      <c r="G226" s="2">
        <f ca="1"/>
        <v>42354</v>
      </c>
      <c r="H226">
        <f ca="1"/>
        <v>60.755000000000003</v>
      </c>
      <c r="I226" s="2">
        <f ca="1"/>
        <v>42354</v>
      </c>
      <c r="J226">
        <f ca="1"/>
        <v>75.457999999999998</v>
      </c>
      <c r="K226" s="2">
        <f ca="1"/>
        <v>42354</v>
      </c>
      <c r="L226">
        <f ca="1"/>
        <v>86.656999999999996</v>
      </c>
      <c r="M226" s="2">
        <f ca="1"/>
        <v>42354</v>
      </c>
      <c r="N226">
        <f ca="1"/>
        <v>59.774999999999999</v>
      </c>
      <c r="T226" s="25"/>
    </row>
    <row r="227" spans="5:20" x14ac:dyDescent="0.25">
      <c r="E227" s="2">
        <f ca="1"/>
        <v>42355</v>
      </c>
      <c r="F227">
        <f ca="1"/>
        <v>95.677000000000007</v>
      </c>
      <c r="G227" s="2">
        <f ca="1"/>
        <v>42355</v>
      </c>
      <c r="H227">
        <f ca="1"/>
        <v>59.942</v>
      </c>
      <c r="I227" s="2">
        <f ca="1"/>
        <v>42355</v>
      </c>
      <c r="J227">
        <f ca="1"/>
        <v>73.075999999999993</v>
      </c>
      <c r="K227" s="2">
        <f ca="1"/>
        <v>42355</v>
      </c>
      <c r="L227">
        <f ca="1"/>
        <v>85.316999999999993</v>
      </c>
      <c r="M227" s="2">
        <f ca="1"/>
        <v>42355</v>
      </c>
      <c r="N227">
        <f ca="1"/>
        <v>58.899000000000001</v>
      </c>
      <c r="T227" s="25"/>
    </row>
    <row r="228" spans="5:20" x14ac:dyDescent="0.25">
      <c r="E228" s="2">
        <f ca="1"/>
        <v>42356</v>
      </c>
      <c r="F228">
        <f ca="1"/>
        <v>97.516000000000005</v>
      </c>
      <c r="G228" s="2">
        <f ca="1"/>
        <v>42356</v>
      </c>
      <c r="H228">
        <f ca="1"/>
        <v>59.622</v>
      </c>
      <c r="I228" s="2">
        <f ca="1"/>
        <v>42356</v>
      </c>
      <c r="J228">
        <f ca="1"/>
        <v>73.787999999999997</v>
      </c>
      <c r="K228" s="2">
        <f ca="1"/>
        <v>42356</v>
      </c>
      <c r="L228">
        <f ca="1"/>
        <v>86.414000000000001</v>
      </c>
      <c r="M228" s="2">
        <f ca="1"/>
        <v>42356</v>
      </c>
      <c r="N228">
        <f ca="1"/>
        <v>57.597999999999999</v>
      </c>
      <c r="T228" s="25"/>
    </row>
    <row r="229" spans="5:20" x14ac:dyDescent="0.25">
      <c r="E229" s="2">
        <f ca="1"/>
        <v>42359</v>
      </c>
      <c r="F229">
        <f ca="1"/>
        <v>96.248999999999995</v>
      </c>
      <c r="G229" s="2">
        <f ca="1"/>
        <v>42359</v>
      </c>
      <c r="H229">
        <f ca="1"/>
        <v>60.195</v>
      </c>
      <c r="I229" s="2">
        <f ca="1"/>
        <v>42359</v>
      </c>
      <c r="J229">
        <f ca="1"/>
        <v>73.858999999999995</v>
      </c>
      <c r="K229" s="2">
        <f ca="1"/>
        <v>42359</v>
      </c>
      <c r="L229">
        <f ca="1"/>
        <v>86.921000000000006</v>
      </c>
      <c r="M229" s="2">
        <f ca="1"/>
        <v>42359</v>
      </c>
      <c r="N229">
        <f ca="1"/>
        <v>58.066000000000003</v>
      </c>
      <c r="T229" s="25"/>
    </row>
    <row r="230" spans="5:20" x14ac:dyDescent="0.25">
      <c r="E230" s="2">
        <f ca="1"/>
        <v>42360</v>
      </c>
      <c r="F230">
        <f ca="1"/>
        <v>96.554000000000002</v>
      </c>
      <c r="G230" s="2">
        <f ca="1"/>
        <v>42360</v>
      </c>
      <c r="H230">
        <f ca="1"/>
        <v>60.406999999999996</v>
      </c>
      <c r="I230" s="2">
        <f ca="1"/>
        <v>42360</v>
      </c>
      <c r="J230">
        <f ca="1"/>
        <v>73.784999999999997</v>
      </c>
      <c r="K230" s="2">
        <f ca="1"/>
        <v>42360</v>
      </c>
      <c r="L230">
        <f ca="1"/>
        <v>86.918000000000006</v>
      </c>
      <c r="M230" s="2">
        <f ca="1"/>
        <v>42360</v>
      </c>
      <c r="N230">
        <f ca="1"/>
        <v>58.54</v>
      </c>
      <c r="T230" s="25"/>
    </row>
    <row r="231" spans="5:20" x14ac:dyDescent="0.25">
      <c r="E231" s="2">
        <f ca="1"/>
        <v>42361</v>
      </c>
      <c r="F231">
        <f ca="1"/>
        <v>95.966999999999999</v>
      </c>
      <c r="G231" s="2">
        <f ca="1"/>
        <v>42361</v>
      </c>
      <c r="H231">
        <f ca="1"/>
        <v>60.404000000000003</v>
      </c>
      <c r="I231" s="2">
        <f ca="1"/>
        <v>42361</v>
      </c>
      <c r="J231">
        <f ca="1"/>
        <v>72.566999999999993</v>
      </c>
      <c r="K231" s="2">
        <f ca="1"/>
        <v>42361</v>
      </c>
      <c r="L231">
        <f ca="1"/>
        <v>86.718999999999994</v>
      </c>
      <c r="M231" s="2">
        <f ca="1"/>
        <v>42361</v>
      </c>
      <c r="N231">
        <f ca="1"/>
        <v>58.177</v>
      </c>
      <c r="T231" s="25"/>
    </row>
    <row r="232" spans="5:20" x14ac:dyDescent="0.25">
      <c r="E232" s="2">
        <f ca="1"/>
        <v>42362</v>
      </c>
      <c r="F232">
        <f ca="1"/>
        <v>95.447999999999993</v>
      </c>
      <c r="G232" s="2">
        <f ca="1"/>
        <v>42362</v>
      </c>
      <c r="H232">
        <f ca="1"/>
        <v>60.356999999999999</v>
      </c>
      <c r="I232" s="2">
        <f ca="1"/>
        <v>42362</v>
      </c>
      <c r="J232">
        <f ca="1"/>
        <v>72.338999999999999</v>
      </c>
      <c r="K232" s="2">
        <f ca="1"/>
        <v>42362</v>
      </c>
      <c r="L232">
        <f ca="1"/>
        <v>85.614999999999995</v>
      </c>
      <c r="M232" s="2">
        <f ca="1"/>
        <v>42362</v>
      </c>
      <c r="N232">
        <f ca="1"/>
        <v>58.465000000000003</v>
      </c>
      <c r="T232" s="25"/>
    </row>
    <row r="233" spans="5:20" x14ac:dyDescent="0.25">
      <c r="E233" s="2">
        <f ca="1"/>
        <v>42363</v>
      </c>
      <c r="F233">
        <f ca="1"/>
        <v>94.718000000000004</v>
      </c>
      <c r="G233" s="2">
        <f ca="1"/>
        <v>42363</v>
      </c>
      <c r="H233">
        <f ca="1"/>
        <v>60.262</v>
      </c>
      <c r="I233" s="2">
        <f ca="1"/>
        <v>42363</v>
      </c>
      <c r="J233">
        <f ca="1"/>
        <v>72.06</v>
      </c>
      <c r="K233" s="2">
        <f ca="1"/>
        <v>42363</v>
      </c>
      <c r="L233">
        <f ca="1"/>
        <v>85.706000000000003</v>
      </c>
      <c r="M233" s="2">
        <f ca="1"/>
        <v>42363</v>
      </c>
      <c r="N233">
        <f ca="1"/>
        <v>58.113999999999997</v>
      </c>
      <c r="T233" s="25"/>
    </row>
    <row r="234" spans="5:20" x14ac:dyDescent="0.25">
      <c r="E234" s="2">
        <f ca="1"/>
        <v>42366</v>
      </c>
      <c r="F234">
        <f ca="1"/>
        <v>95.367999999999995</v>
      </c>
      <c r="G234" s="2">
        <f ca="1"/>
        <v>42366</v>
      </c>
      <c r="H234">
        <f ca="1"/>
        <v>60.023000000000003</v>
      </c>
      <c r="I234" s="2">
        <f ca="1"/>
        <v>42366</v>
      </c>
      <c r="J234">
        <f ca="1"/>
        <v>72.135999999999996</v>
      </c>
      <c r="K234" s="2">
        <f ca="1"/>
        <v>42366</v>
      </c>
      <c r="L234">
        <f ca="1"/>
        <v>85.637</v>
      </c>
      <c r="M234" s="2">
        <f ca="1"/>
        <v>42366</v>
      </c>
      <c r="N234">
        <f ca="1"/>
        <v>57.752000000000002</v>
      </c>
      <c r="T234" s="25"/>
    </row>
    <row r="235" spans="5:20" x14ac:dyDescent="0.25">
      <c r="E235" s="2">
        <f ca="1"/>
        <v>42367</v>
      </c>
      <c r="F235">
        <f ca="1"/>
        <v>94.738</v>
      </c>
      <c r="G235" s="2">
        <f ca="1"/>
        <v>42367</v>
      </c>
      <c r="H235">
        <f ca="1"/>
        <v>60.148000000000003</v>
      </c>
      <c r="I235" s="2">
        <f ca="1"/>
        <v>42367</v>
      </c>
      <c r="J235">
        <f ca="1"/>
        <v>72.355000000000004</v>
      </c>
      <c r="K235" s="2">
        <f ca="1"/>
        <v>42367</v>
      </c>
      <c r="L235">
        <f ca="1"/>
        <v>85.522000000000006</v>
      </c>
      <c r="M235" s="2">
        <f ca="1"/>
        <v>42367</v>
      </c>
      <c r="N235">
        <f ca="1"/>
        <v>58.670999999999999</v>
      </c>
      <c r="T235" s="25"/>
    </row>
    <row r="236" spans="5:20" x14ac:dyDescent="0.25">
      <c r="E236" s="2">
        <f ca="1"/>
        <v>42368</v>
      </c>
      <c r="F236">
        <f ca="1"/>
        <v>95.218999999999994</v>
      </c>
      <c r="G236" s="2">
        <f ca="1"/>
        <v>42368</v>
      </c>
      <c r="H236">
        <f ca="1"/>
        <v>60.402999999999999</v>
      </c>
      <c r="I236" s="2">
        <f ca="1"/>
        <v>42368</v>
      </c>
      <c r="J236">
        <f ca="1"/>
        <v>72.316000000000003</v>
      </c>
      <c r="K236" s="2">
        <f ca="1"/>
        <v>42368</v>
      </c>
      <c r="L236">
        <f ca="1"/>
        <v>86.334000000000003</v>
      </c>
      <c r="M236" s="2">
        <f ca="1"/>
        <v>42368</v>
      </c>
      <c r="N236">
        <f ca="1"/>
        <v>58.866</v>
      </c>
      <c r="T236" s="25"/>
    </row>
    <row r="237" spans="5:20" x14ac:dyDescent="0.25">
      <c r="E237" s="2">
        <f ca="1"/>
        <v>42369</v>
      </c>
      <c r="F237">
        <f ca="1"/>
        <v>95.742999999999995</v>
      </c>
      <c r="G237" s="2">
        <f ca="1"/>
        <v>42369</v>
      </c>
      <c r="H237">
        <f ca="1"/>
        <v>61.011000000000003</v>
      </c>
      <c r="I237" s="2">
        <f ca="1"/>
        <v>42369</v>
      </c>
      <c r="J237">
        <f ca="1"/>
        <v>72.051000000000002</v>
      </c>
      <c r="K237" s="2">
        <f ca="1"/>
        <v>42369</v>
      </c>
      <c r="L237">
        <f ca="1"/>
        <v>85.372</v>
      </c>
      <c r="M237" s="2">
        <f ca="1"/>
        <v>42369</v>
      </c>
      <c r="N237">
        <f ca="1"/>
        <v>58.975000000000001</v>
      </c>
      <c r="T237" s="25"/>
    </row>
    <row r="238" spans="5:20" x14ac:dyDescent="0.25">
      <c r="E238" s="2">
        <f ca="1"/>
        <v>42370</v>
      </c>
      <c r="F238">
        <f ca="1"/>
        <v>95.878</v>
      </c>
      <c r="G238" s="2">
        <f ca="1"/>
        <v>42370</v>
      </c>
      <c r="H238">
        <f ca="1"/>
        <v>61.034999999999997</v>
      </c>
      <c r="I238" s="2">
        <f ca="1"/>
        <v>42370</v>
      </c>
      <c r="J238">
        <f ca="1"/>
        <v>72.087999999999994</v>
      </c>
      <c r="K238" s="2">
        <f ca="1"/>
        <v>42370</v>
      </c>
      <c r="L238">
        <f ca="1"/>
        <v>85.418999999999997</v>
      </c>
      <c r="M238" s="2">
        <f ca="1"/>
        <v>42370</v>
      </c>
      <c r="N238">
        <f ca="1"/>
        <v>58.823</v>
      </c>
      <c r="T238" s="25"/>
    </row>
    <row r="239" spans="5:20" x14ac:dyDescent="0.25">
      <c r="E239" s="2">
        <f ca="1"/>
        <v>42373</v>
      </c>
      <c r="F239">
        <f ca="1"/>
        <v>97.725999999999999</v>
      </c>
      <c r="G239" s="2">
        <f ca="1"/>
        <v>42373</v>
      </c>
      <c r="H239">
        <f ca="1"/>
        <v>62.750999999999998</v>
      </c>
      <c r="I239" s="2">
        <f ca="1"/>
        <v>42373</v>
      </c>
      <c r="J239">
        <f ca="1"/>
        <v>74.55</v>
      </c>
      <c r="K239" s="2">
        <f ca="1"/>
        <v>42373</v>
      </c>
      <c r="L239">
        <f ca="1"/>
        <v>88.736999999999995</v>
      </c>
      <c r="M239" s="2">
        <f ca="1"/>
        <v>42373</v>
      </c>
      <c r="N239">
        <f ca="1"/>
        <v>61.719000000000001</v>
      </c>
      <c r="T239" s="25"/>
    </row>
    <row r="240" spans="5:20" x14ac:dyDescent="0.25">
      <c r="E240" s="2">
        <f ca="1"/>
        <v>42374</v>
      </c>
      <c r="F240">
        <f ca="1"/>
        <v>97.471999999999994</v>
      </c>
      <c r="G240" s="2">
        <f ca="1"/>
        <v>42374</v>
      </c>
      <c r="H240">
        <f ca="1"/>
        <v>58.734000000000002</v>
      </c>
      <c r="I240" s="2">
        <f ca="1"/>
        <v>42374</v>
      </c>
      <c r="J240">
        <f ca="1"/>
        <v>74.346000000000004</v>
      </c>
      <c r="K240" s="2">
        <f ca="1"/>
        <v>42374</v>
      </c>
      <c r="L240">
        <f ca="1"/>
        <v>88.206999999999994</v>
      </c>
      <c r="M240" s="2">
        <f ca="1"/>
        <v>42374</v>
      </c>
      <c r="N240">
        <f ca="1"/>
        <v>59.136000000000003</v>
      </c>
      <c r="T240" s="25"/>
    </row>
    <row r="241" spans="5:20" x14ac:dyDescent="0.25">
      <c r="E241" s="2">
        <f ca="1"/>
        <v>42375</v>
      </c>
      <c r="F241">
        <f ca="1"/>
        <v>98.503</v>
      </c>
      <c r="G241" s="2">
        <f ca="1"/>
        <v>42375</v>
      </c>
      <c r="H241">
        <f ca="1"/>
        <v>58.921999999999997</v>
      </c>
      <c r="I241" s="2">
        <f ca="1"/>
        <v>42375</v>
      </c>
      <c r="J241">
        <f ca="1"/>
        <v>75.105000000000004</v>
      </c>
      <c r="K241" s="2">
        <f ca="1"/>
        <v>42375</v>
      </c>
      <c r="L241">
        <f ca="1"/>
        <v>89.078999999999994</v>
      </c>
      <c r="M241" s="2">
        <f ca="1"/>
        <v>42375</v>
      </c>
      <c r="N241">
        <f ca="1"/>
        <v>60.186999999999998</v>
      </c>
      <c r="T241" s="25"/>
    </row>
    <row r="242" spans="5:20" x14ac:dyDescent="0.25">
      <c r="E242" s="2">
        <f ca="1"/>
        <v>42376</v>
      </c>
      <c r="F242">
        <f ca="1"/>
        <v>99.192999999999998</v>
      </c>
      <c r="G242" s="2">
        <f ca="1"/>
        <v>42376</v>
      </c>
      <c r="H242">
        <f ca="1"/>
        <v>58.982999999999997</v>
      </c>
      <c r="I242" s="2">
        <f ca="1"/>
        <v>42376</v>
      </c>
      <c r="J242">
        <f ca="1"/>
        <v>76.05</v>
      </c>
      <c r="K242" s="2">
        <f ca="1"/>
        <v>42376</v>
      </c>
      <c r="L242">
        <f ca="1"/>
        <v>90.137</v>
      </c>
      <c r="M242" s="2">
        <f ca="1"/>
        <v>42376</v>
      </c>
      <c r="N242">
        <f ca="1"/>
        <v>61.423000000000002</v>
      </c>
      <c r="T242" s="25"/>
    </row>
    <row r="243" spans="5:20" x14ac:dyDescent="0.25">
      <c r="E243" s="2">
        <f ca="1"/>
        <v>42377</v>
      </c>
      <c r="F243">
        <f ca="1"/>
        <v>99.855000000000004</v>
      </c>
      <c r="G243" s="2">
        <f ca="1"/>
        <v>42377</v>
      </c>
      <c r="H243">
        <f ca="1"/>
        <v>58.908000000000001</v>
      </c>
      <c r="I243" s="2">
        <f ca="1"/>
        <v>42377</v>
      </c>
      <c r="J243">
        <f ca="1"/>
        <v>75.804000000000002</v>
      </c>
      <c r="K243" s="2">
        <f ca="1"/>
        <v>42377</v>
      </c>
      <c r="L243">
        <f ca="1"/>
        <v>90.275000000000006</v>
      </c>
      <c r="M243" s="2">
        <f ca="1"/>
        <v>42377</v>
      </c>
      <c r="N243">
        <f ca="1"/>
        <v>60.972000000000001</v>
      </c>
      <c r="T243" s="25"/>
    </row>
    <row r="244" spans="5:20" x14ac:dyDescent="0.25">
      <c r="E244" s="2">
        <f ca="1"/>
        <v>42380</v>
      </c>
      <c r="F244">
        <f ca="1"/>
        <v>99.299000000000007</v>
      </c>
      <c r="G244" s="2">
        <f ca="1"/>
        <v>42380</v>
      </c>
      <c r="H244">
        <f ca="1"/>
        <v>61.478000000000002</v>
      </c>
      <c r="I244" s="2">
        <f ca="1"/>
        <v>42380</v>
      </c>
      <c r="J244">
        <f ca="1"/>
        <v>76.926000000000002</v>
      </c>
      <c r="K244" s="2">
        <f ca="1"/>
        <v>42380</v>
      </c>
      <c r="L244">
        <f ca="1"/>
        <v>92.557000000000002</v>
      </c>
      <c r="M244" s="2">
        <f ca="1"/>
        <v>42380</v>
      </c>
      <c r="N244">
        <f ca="1"/>
        <v>64.274000000000001</v>
      </c>
      <c r="T244" s="25"/>
    </row>
    <row r="245" spans="5:20" x14ac:dyDescent="0.25">
      <c r="E245" s="2">
        <f ca="1"/>
        <v>42381</v>
      </c>
      <c r="F245">
        <f ca="1"/>
        <v>99.179000000000002</v>
      </c>
      <c r="G245" s="2">
        <f ca="1"/>
        <v>42381</v>
      </c>
      <c r="H245">
        <f ca="1"/>
        <v>61.320999999999998</v>
      </c>
      <c r="I245" s="2">
        <f ca="1"/>
        <v>42381</v>
      </c>
      <c r="J245">
        <f ca="1"/>
        <v>76.597999999999999</v>
      </c>
      <c r="K245" s="2">
        <f ca="1"/>
        <v>42381</v>
      </c>
      <c r="L245">
        <f ca="1"/>
        <v>94.56</v>
      </c>
      <c r="M245" s="2">
        <f ca="1"/>
        <v>42381</v>
      </c>
      <c r="N245">
        <f ca="1"/>
        <v>64.429000000000002</v>
      </c>
      <c r="T245" s="25"/>
    </row>
    <row r="246" spans="5:20" x14ac:dyDescent="0.25">
      <c r="E246" s="2">
        <f ca="1"/>
        <v>42382</v>
      </c>
      <c r="F246">
        <f ca="1"/>
        <v>99.2</v>
      </c>
      <c r="G246" s="2">
        <f ca="1"/>
        <v>42382</v>
      </c>
      <c r="H246">
        <f ca="1"/>
        <v>61.470999999999997</v>
      </c>
      <c r="I246" s="2">
        <f ca="1"/>
        <v>42382</v>
      </c>
      <c r="J246">
        <f ca="1"/>
        <v>76.176000000000002</v>
      </c>
      <c r="K246" s="2">
        <f ca="1"/>
        <v>42382</v>
      </c>
      <c r="L246">
        <f ca="1"/>
        <v>93.936999999999998</v>
      </c>
      <c r="M246" s="2">
        <f ca="1"/>
        <v>42382</v>
      </c>
      <c r="N246">
        <f ca="1"/>
        <v>64.742999999999995</v>
      </c>
      <c r="T246" s="25"/>
    </row>
    <row r="247" spans="5:20" x14ac:dyDescent="0.25">
      <c r="E247" s="2">
        <f ca="1"/>
        <v>42383</v>
      </c>
      <c r="F247">
        <f ca="1"/>
        <v>103.59699999999999</v>
      </c>
      <c r="G247" s="2">
        <f ca="1"/>
        <v>42383</v>
      </c>
      <c r="H247">
        <f ca="1"/>
        <v>63.921999999999997</v>
      </c>
      <c r="I247" s="2">
        <f ca="1"/>
        <v>42383</v>
      </c>
      <c r="J247">
        <f ca="1"/>
        <v>78.406999999999996</v>
      </c>
      <c r="K247" s="2">
        <f ca="1"/>
        <v>42383</v>
      </c>
      <c r="L247">
        <f ca="1"/>
        <v>97.567999999999998</v>
      </c>
      <c r="M247" s="2">
        <f ca="1"/>
        <v>42383</v>
      </c>
      <c r="N247">
        <f ca="1"/>
        <v>66.960999999999999</v>
      </c>
      <c r="T247" s="25"/>
    </row>
    <row r="248" spans="5:20" x14ac:dyDescent="0.25">
      <c r="E248" s="2">
        <f ca="1"/>
        <v>42384</v>
      </c>
      <c r="F248">
        <f ca="1"/>
        <v>106.55200000000001</v>
      </c>
      <c r="G248" s="2">
        <f ca="1"/>
        <v>42384</v>
      </c>
      <c r="H248">
        <f ca="1"/>
        <v>67.471999999999994</v>
      </c>
      <c r="I248" s="2">
        <f ca="1"/>
        <v>42384</v>
      </c>
      <c r="J248">
        <f ca="1"/>
        <v>81.272000000000006</v>
      </c>
      <c r="K248" s="2">
        <f ca="1"/>
        <v>42384</v>
      </c>
      <c r="L248">
        <f ca="1"/>
        <v>99.757999999999996</v>
      </c>
      <c r="M248" s="2">
        <f ca="1"/>
        <v>42384</v>
      </c>
      <c r="N248">
        <f ca="1"/>
        <v>70.792000000000002</v>
      </c>
      <c r="T248" s="25"/>
    </row>
    <row r="249" spans="5:20" x14ac:dyDescent="0.25">
      <c r="E249" s="2">
        <f ca="1"/>
        <v>42387</v>
      </c>
      <c r="F249">
        <f ca="1"/>
        <v>111.992</v>
      </c>
      <c r="G249" s="2">
        <f ca="1"/>
        <v>42387</v>
      </c>
      <c r="H249">
        <f ca="1"/>
        <v>72.643000000000001</v>
      </c>
      <c r="I249" s="2">
        <f ca="1"/>
        <v>42387</v>
      </c>
      <c r="J249">
        <f ca="1"/>
        <v>82.596999999999994</v>
      </c>
      <c r="K249" s="2">
        <f ca="1"/>
        <v>42387</v>
      </c>
      <c r="L249">
        <f ca="1"/>
        <v>101.318</v>
      </c>
      <c r="M249" s="2">
        <f ca="1"/>
        <v>42387</v>
      </c>
      <c r="N249">
        <f ca="1"/>
        <v>74.994</v>
      </c>
      <c r="T249" s="25"/>
    </row>
    <row r="250" spans="5:20" x14ac:dyDescent="0.25">
      <c r="E250" s="2">
        <f ca="1"/>
        <v>42388</v>
      </c>
      <c r="F250">
        <f ca="1"/>
        <v>112.164</v>
      </c>
      <c r="G250" s="2">
        <f ca="1"/>
        <v>42388</v>
      </c>
      <c r="H250">
        <f ca="1"/>
        <v>74.412000000000006</v>
      </c>
      <c r="I250" s="2">
        <f ca="1"/>
        <v>42388</v>
      </c>
      <c r="J250">
        <f ca="1"/>
        <v>82.644999999999996</v>
      </c>
      <c r="K250" s="2">
        <f ca="1"/>
        <v>42388</v>
      </c>
      <c r="L250">
        <f ca="1"/>
        <v>100.77</v>
      </c>
      <c r="M250" s="2">
        <f ca="1"/>
        <v>42388</v>
      </c>
      <c r="N250">
        <f ca="1"/>
        <v>76.346000000000004</v>
      </c>
      <c r="T250" s="25"/>
    </row>
    <row r="251" spans="5:20" x14ac:dyDescent="0.25">
      <c r="E251" s="2">
        <f ca="1"/>
        <v>42389</v>
      </c>
      <c r="F251">
        <f ca="1"/>
        <v>120.669</v>
      </c>
      <c r="G251" s="2">
        <f ca="1"/>
        <v>42389</v>
      </c>
      <c r="H251">
        <f ca="1"/>
        <v>77.91</v>
      </c>
      <c r="I251" s="2">
        <f ca="1"/>
        <v>42389</v>
      </c>
      <c r="J251">
        <f ca="1"/>
        <v>87.225999999999999</v>
      </c>
      <c r="K251" s="2">
        <f ca="1"/>
        <v>42389</v>
      </c>
      <c r="L251">
        <f ca="1"/>
        <v>105.634</v>
      </c>
      <c r="M251" s="2">
        <f ca="1"/>
        <v>42389</v>
      </c>
      <c r="N251">
        <f ca="1"/>
        <v>80.397000000000006</v>
      </c>
      <c r="T251" s="25"/>
    </row>
    <row r="252" spans="5:20" x14ac:dyDescent="0.25">
      <c r="E252" s="2">
        <f ca="1"/>
        <v>42390</v>
      </c>
      <c r="F252">
        <f ca="1"/>
        <v>125.592</v>
      </c>
      <c r="G252" s="2">
        <f ca="1"/>
        <v>42390</v>
      </c>
      <c r="H252">
        <f ca="1"/>
        <v>76.59</v>
      </c>
      <c r="I252" s="2">
        <f ca="1"/>
        <v>42390</v>
      </c>
      <c r="J252">
        <f ca="1"/>
        <v>86.319000000000003</v>
      </c>
      <c r="K252" s="2">
        <f ca="1"/>
        <v>42390</v>
      </c>
      <c r="L252">
        <f ca="1"/>
        <v>104.542</v>
      </c>
      <c r="M252" s="2">
        <f ca="1"/>
        <v>42390</v>
      </c>
      <c r="N252">
        <f ca="1"/>
        <v>76.858000000000004</v>
      </c>
      <c r="T252" s="25"/>
    </row>
    <row r="253" spans="5:20" x14ac:dyDescent="0.25">
      <c r="E253" s="2">
        <f ca="1"/>
        <v>42391</v>
      </c>
      <c r="F253">
        <f ca="1"/>
        <v>125.053</v>
      </c>
      <c r="G253" s="2">
        <f ca="1"/>
        <v>42391</v>
      </c>
      <c r="H253">
        <f ca="1"/>
        <v>74.721999999999994</v>
      </c>
      <c r="I253" s="2">
        <f ca="1"/>
        <v>42391</v>
      </c>
      <c r="J253">
        <f ca="1"/>
        <v>82.403000000000006</v>
      </c>
      <c r="K253" s="2">
        <f ca="1"/>
        <v>42391</v>
      </c>
      <c r="L253">
        <f ca="1"/>
        <v>102.79600000000001</v>
      </c>
      <c r="M253" s="2">
        <f ca="1"/>
        <v>42391</v>
      </c>
      <c r="N253">
        <f ca="1"/>
        <v>74.697999999999993</v>
      </c>
      <c r="T253" s="25"/>
    </row>
    <row r="254" spans="5:20" x14ac:dyDescent="0.25">
      <c r="E254" s="2">
        <f ca="1"/>
        <v>42394</v>
      </c>
      <c r="F254">
        <f ca="1"/>
        <v>128.059</v>
      </c>
      <c r="G254" s="2">
        <f ca="1"/>
        <v>42394</v>
      </c>
      <c r="H254">
        <f ca="1"/>
        <v>75.263000000000005</v>
      </c>
      <c r="I254" s="2">
        <f ca="1"/>
        <v>42394</v>
      </c>
      <c r="J254">
        <f ca="1"/>
        <v>82.784000000000006</v>
      </c>
      <c r="K254" s="2">
        <f ca="1"/>
        <v>42394</v>
      </c>
      <c r="L254">
        <f ca="1"/>
        <v>102.328</v>
      </c>
      <c r="M254" s="2">
        <f ca="1"/>
        <v>42394</v>
      </c>
      <c r="N254">
        <f ca="1"/>
        <v>75.427999999999997</v>
      </c>
      <c r="T254" s="25"/>
    </row>
    <row r="255" spans="5:20" x14ac:dyDescent="0.25">
      <c r="E255" s="2">
        <f ca="1"/>
        <v>42395</v>
      </c>
      <c r="F255">
        <f ca="1"/>
        <v>134.55699999999999</v>
      </c>
      <c r="G255" s="2">
        <f ca="1"/>
        <v>42395</v>
      </c>
      <c r="H255">
        <f ca="1"/>
        <v>74.798000000000002</v>
      </c>
      <c r="I255" s="2">
        <f ca="1"/>
        <v>42395</v>
      </c>
      <c r="J255">
        <f ca="1"/>
        <v>83.498999999999995</v>
      </c>
      <c r="K255" s="2">
        <f ca="1"/>
        <v>42395</v>
      </c>
      <c r="L255">
        <f ca="1"/>
        <v>102.893</v>
      </c>
      <c r="M255" s="2">
        <f ca="1"/>
        <v>42395</v>
      </c>
      <c r="N255">
        <f ca="1"/>
        <v>75.95</v>
      </c>
      <c r="T255" s="25"/>
    </row>
    <row r="256" spans="5:20" x14ac:dyDescent="0.25">
      <c r="E256" s="2">
        <f ca="1"/>
        <v>42396</v>
      </c>
      <c r="F256">
        <f ca="1"/>
        <v>135.714</v>
      </c>
      <c r="G256" s="2">
        <f ca="1"/>
        <v>42396</v>
      </c>
      <c r="H256">
        <f ca="1"/>
        <v>75.436000000000007</v>
      </c>
      <c r="I256" s="2">
        <f ca="1"/>
        <v>42396</v>
      </c>
      <c r="J256">
        <f ca="1"/>
        <v>83.539000000000001</v>
      </c>
      <c r="K256" s="2">
        <f ca="1"/>
        <v>42396</v>
      </c>
      <c r="L256">
        <f ca="1"/>
        <v>102.98099999999999</v>
      </c>
      <c r="M256" s="2">
        <f ca="1"/>
        <v>42396</v>
      </c>
      <c r="N256">
        <f ca="1"/>
        <v>78.38</v>
      </c>
      <c r="T256" s="25"/>
    </row>
    <row r="257" spans="5:20" x14ac:dyDescent="0.25">
      <c r="E257" s="2">
        <f ca="1"/>
        <v>42397</v>
      </c>
      <c r="F257">
        <f ca="1"/>
        <v>134.06899999999999</v>
      </c>
      <c r="G257" s="2">
        <f ca="1"/>
        <v>42397</v>
      </c>
      <c r="H257">
        <f ca="1"/>
        <v>77.691999999999993</v>
      </c>
      <c r="I257" s="2">
        <f ca="1"/>
        <v>42397</v>
      </c>
      <c r="J257">
        <f ca="1"/>
        <v>83.561000000000007</v>
      </c>
      <c r="K257" s="2">
        <f ca="1"/>
        <v>42397</v>
      </c>
      <c r="L257">
        <f ca="1"/>
        <v>102.393</v>
      </c>
      <c r="M257" s="2">
        <f ca="1"/>
        <v>42397</v>
      </c>
      <c r="N257">
        <f ca="1"/>
        <v>80.248000000000005</v>
      </c>
      <c r="T257" s="25"/>
    </row>
    <row r="258" spans="5:20" x14ac:dyDescent="0.25">
      <c r="E258" s="2">
        <f ca="1"/>
        <v>42398</v>
      </c>
      <c r="F258">
        <f ca="1"/>
        <v>141.87</v>
      </c>
      <c r="G258" s="2">
        <f ca="1"/>
        <v>42398</v>
      </c>
      <c r="H258">
        <f ca="1"/>
        <v>79.878</v>
      </c>
      <c r="I258" s="2">
        <f ca="1"/>
        <v>42398</v>
      </c>
      <c r="J258">
        <f ca="1"/>
        <v>83.363</v>
      </c>
      <c r="K258" s="2">
        <f ca="1"/>
        <v>42398</v>
      </c>
      <c r="L258">
        <f ca="1"/>
        <v>101.383</v>
      </c>
      <c r="M258" s="2">
        <f ca="1"/>
        <v>42398</v>
      </c>
      <c r="N258">
        <f ca="1"/>
        <v>80.760999999999996</v>
      </c>
      <c r="T258" s="25"/>
    </row>
    <row r="259" spans="5:20" x14ac:dyDescent="0.25">
      <c r="E259" s="2">
        <f ca="1"/>
        <v>42401</v>
      </c>
      <c r="F259">
        <f ca="1"/>
        <v>147.24600000000001</v>
      </c>
      <c r="G259" s="2">
        <f ca="1"/>
        <v>42401</v>
      </c>
      <c r="H259">
        <f ca="1"/>
        <v>84.528999999999996</v>
      </c>
      <c r="I259" s="2">
        <f ca="1"/>
        <v>42401</v>
      </c>
      <c r="J259">
        <f ca="1"/>
        <v>80.878</v>
      </c>
      <c r="K259" s="2">
        <f ca="1"/>
        <v>42401</v>
      </c>
      <c r="L259">
        <f ca="1"/>
        <v>101.092</v>
      </c>
      <c r="M259" s="2">
        <f ca="1"/>
        <v>42401</v>
      </c>
      <c r="N259">
        <f ca="1"/>
        <v>84.225999999999999</v>
      </c>
      <c r="T259" s="25"/>
    </row>
    <row r="260" spans="5:20" x14ac:dyDescent="0.25">
      <c r="E260" s="2">
        <f ca="1"/>
        <v>42402</v>
      </c>
      <c r="F260">
        <f ca="1"/>
        <v>155.471</v>
      </c>
      <c r="G260" s="2">
        <f ca="1"/>
        <v>42402</v>
      </c>
      <c r="H260">
        <f ca="1"/>
        <v>89.203999999999994</v>
      </c>
      <c r="I260" s="2">
        <f ca="1"/>
        <v>42402</v>
      </c>
      <c r="J260">
        <f ca="1"/>
        <v>82.091999999999999</v>
      </c>
      <c r="K260" s="2">
        <f ca="1"/>
        <v>42402</v>
      </c>
      <c r="L260">
        <f ca="1"/>
        <v>101.836</v>
      </c>
      <c r="M260" s="2">
        <f ca="1"/>
        <v>42402</v>
      </c>
      <c r="N260">
        <f ca="1"/>
        <v>88.927999999999997</v>
      </c>
      <c r="T260" s="25"/>
    </row>
    <row r="261" spans="5:20" x14ac:dyDescent="0.25">
      <c r="E261" s="2">
        <f ca="1"/>
        <v>42403</v>
      </c>
      <c r="F261">
        <f ca="1"/>
        <v>161.87700000000001</v>
      </c>
      <c r="G261" s="2">
        <f ca="1"/>
        <v>42403</v>
      </c>
      <c r="H261">
        <f ca="1"/>
        <v>95.704999999999998</v>
      </c>
      <c r="I261" s="2">
        <f ca="1"/>
        <v>42403</v>
      </c>
      <c r="J261">
        <f ca="1"/>
        <v>83.977999999999994</v>
      </c>
      <c r="K261" s="2">
        <f ca="1"/>
        <v>42403</v>
      </c>
      <c r="L261">
        <f ca="1"/>
        <v>105.28700000000001</v>
      </c>
      <c r="M261" s="2">
        <f ca="1"/>
        <v>42403</v>
      </c>
      <c r="N261">
        <f ca="1"/>
        <v>98.436999999999998</v>
      </c>
      <c r="T261" s="25"/>
    </row>
    <row r="262" spans="5:20" x14ac:dyDescent="0.25">
      <c r="E262" s="2">
        <f ca="1"/>
        <v>42404</v>
      </c>
      <c r="F262">
        <f ca="1"/>
        <v>172.87200000000001</v>
      </c>
      <c r="G262" s="2">
        <f ca="1"/>
        <v>42404</v>
      </c>
      <c r="H262">
        <f ca="1"/>
        <v>104.616</v>
      </c>
      <c r="I262" s="2">
        <f ca="1"/>
        <v>42404</v>
      </c>
      <c r="J262">
        <f ca="1"/>
        <v>85.251999999999995</v>
      </c>
      <c r="K262" s="2">
        <f ca="1"/>
        <v>42404</v>
      </c>
      <c r="L262">
        <f ca="1"/>
        <v>106.398</v>
      </c>
      <c r="M262" s="2">
        <f ca="1"/>
        <v>42404</v>
      </c>
      <c r="N262">
        <f ca="1"/>
        <v>104.291</v>
      </c>
      <c r="T262" s="25"/>
    </row>
    <row r="263" spans="5:20" x14ac:dyDescent="0.25">
      <c r="E263" s="2">
        <f ca="1"/>
        <v>42405</v>
      </c>
      <c r="F263">
        <f ca="1"/>
        <v>189.33699999999999</v>
      </c>
      <c r="G263" s="2">
        <f ca="1"/>
        <v>42405</v>
      </c>
      <c r="H263">
        <f ca="1"/>
        <v>117.69</v>
      </c>
      <c r="I263" s="2">
        <f ca="1"/>
        <v>42405</v>
      </c>
      <c r="J263">
        <f ca="1"/>
        <v>88.983000000000004</v>
      </c>
      <c r="K263" s="2">
        <f ca="1"/>
        <v>42405</v>
      </c>
      <c r="L263">
        <f ca="1"/>
        <v>111.506</v>
      </c>
      <c r="M263" s="2">
        <f ca="1"/>
        <v>42405</v>
      </c>
      <c r="N263">
        <f ca="1"/>
        <v>115.206</v>
      </c>
      <c r="T263" s="25"/>
    </row>
    <row r="264" spans="5:20" x14ac:dyDescent="0.25">
      <c r="E264" s="2">
        <f ca="1"/>
        <v>42408</v>
      </c>
      <c r="F264">
        <f ca="1"/>
        <v>219.82</v>
      </c>
      <c r="G264" s="2">
        <f ca="1"/>
        <v>42408</v>
      </c>
      <c r="H264">
        <f ca="1"/>
        <v>151.35599999999999</v>
      </c>
      <c r="I264" s="2">
        <f ca="1"/>
        <v>42408</v>
      </c>
      <c r="J264">
        <f ca="1"/>
        <v>102.994</v>
      </c>
      <c r="K264" s="2">
        <f ca="1"/>
        <v>42408</v>
      </c>
      <c r="L264">
        <f ca="1"/>
        <v>129.55699999999999</v>
      </c>
      <c r="M264" s="2">
        <f ca="1"/>
        <v>42408</v>
      </c>
      <c r="N264">
        <f ca="1"/>
        <v>143.41</v>
      </c>
      <c r="T264" s="25"/>
    </row>
    <row r="265" spans="5:20" x14ac:dyDescent="0.25">
      <c r="E265" s="2">
        <f ca="1"/>
        <v>42409</v>
      </c>
      <c r="F265">
        <f ca="1"/>
        <v>242.90899999999999</v>
      </c>
      <c r="G265" s="2">
        <f ca="1"/>
        <v>42409</v>
      </c>
      <c r="H265">
        <f ca="1"/>
        <v>149.27099999999999</v>
      </c>
      <c r="I265" s="2">
        <f ca="1"/>
        <v>42409</v>
      </c>
      <c r="J265">
        <f ca="1"/>
        <v>107.676</v>
      </c>
      <c r="K265" s="2">
        <f ca="1"/>
        <v>42409</v>
      </c>
      <c r="L265">
        <f ca="1"/>
        <v>142.654</v>
      </c>
      <c r="M265" s="2">
        <f ca="1"/>
        <v>42409</v>
      </c>
      <c r="N265">
        <f ca="1"/>
        <v>143.68199999999999</v>
      </c>
      <c r="T265" s="25"/>
    </row>
    <row r="266" spans="5:20" x14ac:dyDescent="0.25">
      <c r="E266" s="2">
        <f ca="1"/>
        <v>42410</v>
      </c>
      <c r="F266">
        <f ca="1"/>
        <v>236.77199999999999</v>
      </c>
      <c r="G266" s="2">
        <f ca="1"/>
        <v>42410</v>
      </c>
      <c r="H266">
        <f ca="1"/>
        <v>141.19399999999999</v>
      </c>
      <c r="I266" s="2">
        <f ca="1"/>
        <v>42410</v>
      </c>
      <c r="J266">
        <f ca="1"/>
        <v>100.789</v>
      </c>
      <c r="K266" s="2">
        <f ca="1"/>
        <v>42410</v>
      </c>
      <c r="L266">
        <f ca="1"/>
        <v>140.70500000000001</v>
      </c>
      <c r="M266" s="2">
        <f ca="1"/>
        <v>42410</v>
      </c>
      <c r="N266">
        <f ca="1"/>
        <v>134.63900000000001</v>
      </c>
      <c r="T266" s="25"/>
    </row>
    <row r="267" spans="5:20" x14ac:dyDescent="0.25">
      <c r="E267" s="2">
        <f ca="1"/>
        <v>42411</v>
      </c>
      <c r="F267">
        <f ca="1"/>
        <v>259.37799999999999</v>
      </c>
      <c r="G267" s="2">
        <f ca="1"/>
        <v>42411</v>
      </c>
      <c r="H267">
        <f ca="1"/>
        <v>146.85499999999999</v>
      </c>
      <c r="I267" s="2">
        <f ca="1"/>
        <v>42411</v>
      </c>
      <c r="J267">
        <f ca="1"/>
        <v>110.27200000000001</v>
      </c>
      <c r="K267" s="2">
        <f ca="1"/>
        <v>42411</v>
      </c>
      <c r="L267">
        <f ca="1"/>
        <v>154.684</v>
      </c>
      <c r="M267" s="2">
        <f ca="1"/>
        <v>42411</v>
      </c>
      <c r="N267">
        <f ca="1"/>
        <v>142.19</v>
      </c>
      <c r="T267" s="25"/>
    </row>
    <row r="268" spans="5:20" x14ac:dyDescent="0.25">
      <c r="E268" s="2">
        <f ca="1"/>
        <v>42412</v>
      </c>
      <c r="F268">
        <f ca="1"/>
        <v>246.80199999999999</v>
      </c>
      <c r="G268" s="2">
        <f ca="1"/>
        <v>42412</v>
      </c>
      <c r="H268">
        <f ca="1"/>
        <v>146.631</v>
      </c>
      <c r="I268" s="2">
        <f ca="1"/>
        <v>42412</v>
      </c>
      <c r="J268">
        <f ca="1"/>
        <v>105.667</v>
      </c>
      <c r="K268" s="2">
        <f ca="1"/>
        <v>42412</v>
      </c>
      <c r="L268">
        <f ca="1"/>
        <v>152.607</v>
      </c>
      <c r="M268" s="2">
        <f ca="1"/>
        <v>42412</v>
      </c>
      <c r="N268">
        <f ca="1"/>
        <v>141.60499999999999</v>
      </c>
      <c r="T268" s="25"/>
    </row>
    <row r="269" spans="5:20" x14ac:dyDescent="0.25">
      <c r="E269" s="2">
        <f ca="1"/>
        <v>42415</v>
      </c>
      <c r="F269">
        <f ca="1"/>
        <v>222.67099999999999</v>
      </c>
      <c r="G269" s="2">
        <f ca="1"/>
        <v>42415</v>
      </c>
      <c r="H269">
        <f ca="1"/>
        <v>136.83099999999999</v>
      </c>
      <c r="I269" s="2">
        <f ca="1"/>
        <v>42415</v>
      </c>
      <c r="J269">
        <f ca="1"/>
        <v>102.705</v>
      </c>
      <c r="K269" s="2">
        <f ca="1"/>
        <v>42415</v>
      </c>
      <c r="L269">
        <f ca="1"/>
        <v>149.739</v>
      </c>
      <c r="M269" s="2">
        <f ca="1"/>
        <v>42415</v>
      </c>
      <c r="N269">
        <f ca="1"/>
        <v>132.85499999999999</v>
      </c>
      <c r="T269" s="25"/>
    </row>
    <row r="270" spans="5:20" x14ac:dyDescent="0.25">
      <c r="E270" s="2">
        <f ca="1"/>
        <v>42416</v>
      </c>
      <c r="F270">
        <f ca="1"/>
        <v>223.61</v>
      </c>
      <c r="G270" s="2">
        <f ca="1"/>
        <v>42416</v>
      </c>
      <c r="H270">
        <f ca="1"/>
        <v>127.63800000000001</v>
      </c>
      <c r="I270" s="2">
        <f ca="1"/>
        <v>42416</v>
      </c>
      <c r="J270">
        <f ca="1"/>
        <v>97.013000000000005</v>
      </c>
      <c r="K270" s="2">
        <f ca="1"/>
        <v>42416</v>
      </c>
      <c r="L270">
        <f ca="1"/>
        <v>143.376</v>
      </c>
      <c r="M270" s="2">
        <f ca="1"/>
        <v>42416</v>
      </c>
      <c r="N270">
        <f ca="1"/>
        <v>125.504</v>
      </c>
      <c r="T270" s="25"/>
    </row>
    <row r="271" spans="5:20" x14ac:dyDescent="0.25">
      <c r="E271" s="2">
        <f ca="1"/>
        <v>42417</v>
      </c>
      <c r="F271">
        <f ca="1"/>
        <v>222.26599999999999</v>
      </c>
      <c r="G271" s="2">
        <f ca="1"/>
        <v>42417</v>
      </c>
      <c r="H271">
        <f ca="1"/>
        <v>121.83</v>
      </c>
      <c r="I271" s="2">
        <f ca="1"/>
        <v>42417</v>
      </c>
      <c r="J271">
        <f ca="1"/>
        <v>89.055000000000007</v>
      </c>
      <c r="K271" s="2">
        <f ca="1"/>
        <v>42417</v>
      </c>
      <c r="L271">
        <f ca="1"/>
        <v>132.40299999999999</v>
      </c>
      <c r="M271" s="2">
        <f ca="1"/>
        <v>42417</v>
      </c>
      <c r="N271">
        <f ca="1"/>
        <v>120.214</v>
      </c>
      <c r="T271" s="25"/>
    </row>
    <row r="272" spans="5:20" x14ac:dyDescent="0.25">
      <c r="E272" s="2">
        <f ca="1"/>
        <v>42418</v>
      </c>
      <c r="F272">
        <f ca="1"/>
        <v>224.60300000000001</v>
      </c>
      <c r="G272" s="2">
        <f ca="1"/>
        <v>42418</v>
      </c>
      <c r="H272">
        <f ca="1"/>
        <v>117.26300000000001</v>
      </c>
      <c r="I272" s="2">
        <f ca="1"/>
        <v>42418</v>
      </c>
      <c r="J272">
        <f ca="1"/>
        <v>86.245999999999995</v>
      </c>
      <c r="K272" s="2">
        <f ca="1"/>
        <v>42418</v>
      </c>
      <c r="L272">
        <f ca="1"/>
        <v>129.39599999999999</v>
      </c>
      <c r="M272" s="2">
        <f ca="1"/>
        <v>42418</v>
      </c>
      <c r="N272">
        <f ca="1"/>
        <v>116.47199999999999</v>
      </c>
      <c r="T272" s="25"/>
    </row>
    <row r="273" spans="5:20" x14ac:dyDescent="0.25">
      <c r="E273" s="2">
        <f ca="1"/>
        <v>42419</v>
      </c>
      <c r="F273">
        <f ca="1"/>
        <v>231.815</v>
      </c>
      <c r="G273" s="2">
        <f ca="1"/>
        <v>42419</v>
      </c>
      <c r="H273">
        <f ca="1"/>
        <v>120.203</v>
      </c>
      <c r="I273" s="2">
        <f ca="1"/>
        <v>42419</v>
      </c>
      <c r="J273">
        <f ca="1"/>
        <v>90.048000000000002</v>
      </c>
      <c r="K273" s="2">
        <f ca="1"/>
        <v>42419</v>
      </c>
      <c r="L273">
        <f ca="1"/>
        <v>134.10900000000001</v>
      </c>
      <c r="M273" s="2">
        <f ca="1"/>
        <v>42419</v>
      </c>
      <c r="N273">
        <f ca="1"/>
        <v>120.289</v>
      </c>
      <c r="T273" s="25"/>
    </row>
    <row r="274" spans="5:20" x14ac:dyDescent="0.25">
      <c r="E274" s="2">
        <f ca="1"/>
        <v>42422</v>
      </c>
      <c r="F274">
        <f ca="1"/>
        <v>221.62700000000001</v>
      </c>
      <c r="G274" s="2">
        <f ca="1"/>
        <v>42422</v>
      </c>
      <c r="H274">
        <f ca="1"/>
        <v>121.072</v>
      </c>
      <c r="I274" s="2">
        <f ca="1"/>
        <v>42422</v>
      </c>
      <c r="J274">
        <f ca="1"/>
        <v>87.072000000000003</v>
      </c>
      <c r="K274" s="2">
        <f ca="1"/>
        <v>42422</v>
      </c>
      <c r="L274">
        <f ca="1"/>
        <v>132.11799999999999</v>
      </c>
      <c r="M274" s="2">
        <f ca="1"/>
        <v>42422</v>
      </c>
      <c r="N274">
        <f ca="1"/>
        <v>122.474</v>
      </c>
      <c r="T274" s="25"/>
    </row>
    <row r="275" spans="5:20" x14ac:dyDescent="0.25">
      <c r="E275" s="2">
        <f ca="1"/>
        <v>42423</v>
      </c>
      <c r="F275">
        <f ca="1"/>
        <v>221.696</v>
      </c>
      <c r="G275" s="2">
        <f ca="1"/>
        <v>42423</v>
      </c>
      <c r="H275">
        <f ca="1"/>
        <v>130.542</v>
      </c>
      <c r="I275" s="2">
        <f ca="1"/>
        <v>42423</v>
      </c>
      <c r="J275">
        <f ca="1"/>
        <v>83.561000000000007</v>
      </c>
      <c r="K275" s="2">
        <f ca="1"/>
        <v>42423</v>
      </c>
      <c r="L275">
        <f ca="1"/>
        <v>131.17699999999999</v>
      </c>
      <c r="M275" s="2">
        <f ca="1"/>
        <v>42423</v>
      </c>
      <c r="N275">
        <f ca="1"/>
        <v>125.432</v>
      </c>
      <c r="T275" s="25"/>
    </row>
    <row r="276" spans="5:20" x14ac:dyDescent="0.25">
      <c r="E276" s="2">
        <f ca="1"/>
        <v>42424</v>
      </c>
      <c r="F276">
        <f ca="1"/>
        <v>235.48699999999999</v>
      </c>
      <c r="G276" s="2">
        <f ca="1"/>
        <v>42424</v>
      </c>
      <c r="H276">
        <f ca="1"/>
        <v>135.697</v>
      </c>
      <c r="I276" s="2">
        <f ca="1"/>
        <v>42424</v>
      </c>
      <c r="J276">
        <f ca="1"/>
        <v>85.275999999999996</v>
      </c>
      <c r="K276" s="2">
        <f ca="1"/>
        <v>42424</v>
      </c>
      <c r="L276">
        <f ca="1"/>
        <v>135.44499999999999</v>
      </c>
      <c r="M276" s="2">
        <f ca="1"/>
        <v>42424</v>
      </c>
      <c r="N276">
        <f ca="1"/>
        <v>132.005</v>
      </c>
      <c r="T276" s="25"/>
    </row>
    <row r="277" spans="5:20" x14ac:dyDescent="0.25">
      <c r="E277" s="2">
        <f ca="1"/>
        <v>42425</v>
      </c>
      <c r="F277">
        <f ca="1"/>
        <v>235.892</v>
      </c>
      <c r="G277" s="2">
        <f ca="1"/>
        <v>42425</v>
      </c>
      <c r="H277">
        <f ca="1"/>
        <v>135.876</v>
      </c>
      <c r="I277" s="2">
        <f ca="1"/>
        <v>42425</v>
      </c>
      <c r="J277">
        <f ca="1"/>
        <v>83.100999999999999</v>
      </c>
      <c r="K277" s="2">
        <f ca="1"/>
        <v>42425</v>
      </c>
      <c r="L277">
        <f ca="1"/>
        <v>131.315</v>
      </c>
      <c r="M277" s="2">
        <f ca="1"/>
        <v>42425</v>
      </c>
      <c r="N277">
        <f ca="1"/>
        <v>134.43799999999999</v>
      </c>
      <c r="T277" s="25"/>
    </row>
    <row r="278" spans="5:20" x14ac:dyDescent="0.25">
      <c r="E278" s="2">
        <f ca="1"/>
        <v>42426</v>
      </c>
      <c r="F278">
        <f ca="1"/>
        <v>230.21700000000001</v>
      </c>
      <c r="G278" s="2">
        <f ca="1"/>
        <v>42426</v>
      </c>
      <c r="H278">
        <f ca="1"/>
        <v>131.846</v>
      </c>
      <c r="I278" s="2">
        <f ca="1"/>
        <v>42426</v>
      </c>
      <c r="J278">
        <f ca="1"/>
        <v>80.314999999999998</v>
      </c>
      <c r="K278" s="2">
        <f ca="1"/>
        <v>42426</v>
      </c>
      <c r="L278">
        <f ca="1"/>
        <v>125.601</v>
      </c>
      <c r="M278" s="2">
        <f ca="1"/>
        <v>42426</v>
      </c>
      <c r="N278">
        <f ca="1"/>
        <v>131.226</v>
      </c>
      <c r="T278" s="25"/>
    </row>
    <row r="279" spans="5:20" x14ac:dyDescent="0.25">
      <c r="E279" s="2">
        <f ca="1"/>
        <v>42429</v>
      </c>
      <c r="F279">
        <f ca="1"/>
        <v>230.16900000000001</v>
      </c>
      <c r="G279" s="2">
        <f ca="1"/>
        <v>42429</v>
      </c>
      <c r="H279">
        <f ca="1"/>
        <v>130.86000000000001</v>
      </c>
      <c r="I279" s="2">
        <f ca="1"/>
        <v>42429</v>
      </c>
      <c r="J279">
        <f ca="1"/>
        <v>76.606999999999999</v>
      </c>
      <c r="K279" s="2">
        <f ca="1"/>
        <v>42429</v>
      </c>
      <c r="L279">
        <f ca="1"/>
        <v>122.807</v>
      </c>
      <c r="M279" s="2">
        <f ca="1"/>
        <v>42429</v>
      </c>
      <c r="N279">
        <f ca="1"/>
        <v>134.74799999999999</v>
      </c>
      <c r="T279" s="25"/>
    </row>
    <row r="280" spans="5:20" x14ac:dyDescent="0.25">
      <c r="E280" s="2">
        <f ca="1"/>
        <v>42430</v>
      </c>
      <c r="F280">
        <f ca="1"/>
        <v>217.25200000000001</v>
      </c>
      <c r="G280" s="2">
        <f ca="1"/>
        <v>42430</v>
      </c>
      <c r="H280">
        <f ca="1"/>
        <v>122.468</v>
      </c>
      <c r="I280" s="2">
        <f ca="1"/>
        <v>42430</v>
      </c>
      <c r="J280">
        <f ca="1"/>
        <v>75.352000000000004</v>
      </c>
      <c r="K280" s="2">
        <f ca="1"/>
        <v>42430</v>
      </c>
      <c r="L280">
        <f ca="1"/>
        <v>117.574</v>
      </c>
      <c r="M280" s="2">
        <f ca="1"/>
        <v>42430</v>
      </c>
      <c r="N280">
        <f ca="1"/>
        <v>128.58199999999999</v>
      </c>
      <c r="T280" s="25"/>
    </row>
    <row r="281" spans="5:20" x14ac:dyDescent="0.25">
      <c r="E281" s="2">
        <f ca="1"/>
        <v>42431</v>
      </c>
      <c r="F281">
        <f ca="1"/>
        <v>209.66800000000001</v>
      </c>
      <c r="G281" s="2">
        <f ca="1"/>
        <v>42431</v>
      </c>
      <c r="H281">
        <f ca="1"/>
        <v>118.854</v>
      </c>
      <c r="I281" s="2">
        <f ca="1"/>
        <v>42431</v>
      </c>
      <c r="J281">
        <f ca="1"/>
        <v>75.804000000000002</v>
      </c>
      <c r="K281" s="2">
        <f ca="1"/>
        <v>42431</v>
      </c>
      <c r="L281">
        <f ca="1"/>
        <v>116.57899999999999</v>
      </c>
      <c r="M281" s="2">
        <f ca="1"/>
        <v>42431</v>
      </c>
      <c r="N281">
        <f ca="1"/>
        <v>127.33799999999999</v>
      </c>
      <c r="T281" s="25"/>
    </row>
    <row r="282" spans="5:20" x14ac:dyDescent="0.25">
      <c r="E282" s="2">
        <f ca="1"/>
        <v>42432</v>
      </c>
      <c r="F282">
        <f ca="1"/>
        <v>211.482</v>
      </c>
      <c r="G282" s="2">
        <f ca="1"/>
        <v>42432</v>
      </c>
      <c r="H282">
        <f ca="1"/>
        <v>120.485</v>
      </c>
      <c r="I282" s="2">
        <f ca="1"/>
        <v>42432</v>
      </c>
      <c r="J282">
        <f ca="1"/>
        <v>75.216999999999999</v>
      </c>
      <c r="K282" s="2">
        <f ca="1"/>
        <v>42432</v>
      </c>
      <c r="L282">
        <f ca="1"/>
        <v>115.702</v>
      </c>
      <c r="M282" s="2">
        <f ca="1"/>
        <v>42432</v>
      </c>
      <c r="N282">
        <f ca="1"/>
        <v>130.68799999999999</v>
      </c>
      <c r="T282" s="25"/>
    </row>
    <row r="283" spans="5:20" x14ac:dyDescent="0.25">
      <c r="E283" s="2">
        <f ca="1"/>
        <v>42433</v>
      </c>
      <c r="F283">
        <f ca="1"/>
        <v>213.83099999999999</v>
      </c>
      <c r="G283" s="2">
        <f ca="1"/>
        <v>42433</v>
      </c>
      <c r="H283">
        <f ca="1"/>
        <v>119.666</v>
      </c>
      <c r="I283" s="2">
        <f ca="1"/>
        <v>42433</v>
      </c>
      <c r="J283">
        <f ca="1"/>
        <v>74.805999999999997</v>
      </c>
      <c r="K283" s="2">
        <f ca="1"/>
        <v>42433</v>
      </c>
      <c r="L283">
        <f ca="1"/>
        <v>115.916</v>
      </c>
      <c r="M283" s="2">
        <f ca="1"/>
        <v>42433</v>
      </c>
      <c r="N283">
        <f ca="1"/>
        <v>131.208</v>
      </c>
      <c r="T283" s="25"/>
    </row>
    <row r="284" spans="5:20" x14ac:dyDescent="0.25">
      <c r="E284" s="2">
        <f ca="1"/>
        <v>42436</v>
      </c>
      <c r="F284">
        <f ca="1"/>
        <v>217.74700000000001</v>
      </c>
      <c r="G284" s="2">
        <f ca="1"/>
        <v>42436</v>
      </c>
      <c r="H284">
        <f ca="1"/>
        <v>121.727</v>
      </c>
      <c r="I284" s="2">
        <f ca="1"/>
        <v>42436</v>
      </c>
      <c r="J284">
        <f ca="1"/>
        <v>74.828000000000003</v>
      </c>
      <c r="K284" s="2">
        <f ca="1"/>
        <v>42436</v>
      </c>
      <c r="L284">
        <f ca="1"/>
        <v>115.23</v>
      </c>
      <c r="M284" s="2">
        <f ca="1"/>
        <v>42436</v>
      </c>
      <c r="N284">
        <f ca="1"/>
        <v>128.929</v>
      </c>
      <c r="T284" s="25"/>
    </row>
    <row r="285" spans="5:20" x14ac:dyDescent="0.25">
      <c r="E285" s="2">
        <f ca="1"/>
        <v>42437</v>
      </c>
      <c r="F285">
        <f ca="1"/>
        <v>216.34700000000001</v>
      </c>
      <c r="G285" s="2">
        <f ca="1"/>
        <v>42437</v>
      </c>
      <c r="H285">
        <f ca="1"/>
        <v>123.931</v>
      </c>
      <c r="I285" s="2">
        <f ca="1"/>
        <v>42437</v>
      </c>
      <c r="J285">
        <f ca="1"/>
        <v>75.617999999999995</v>
      </c>
      <c r="K285" s="2">
        <f ca="1"/>
        <v>42437</v>
      </c>
      <c r="L285">
        <f ca="1"/>
        <v>115.91500000000001</v>
      </c>
      <c r="M285" s="2">
        <f ca="1"/>
        <v>42437</v>
      </c>
      <c r="N285">
        <f ca="1"/>
        <v>130.232</v>
      </c>
      <c r="T285" s="25"/>
    </row>
    <row r="286" spans="5:20" x14ac:dyDescent="0.25">
      <c r="E286" s="2">
        <f ca="1"/>
        <v>42438</v>
      </c>
      <c r="F286">
        <f ca="1"/>
        <v>210.405</v>
      </c>
      <c r="G286" s="2">
        <f ca="1"/>
        <v>42438</v>
      </c>
      <c r="H286">
        <f ca="1"/>
        <v>122.69799999999999</v>
      </c>
      <c r="I286" s="2">
        <f ca="1"/>
        <v>42438</v>
      </c>
      <c r="J286">
        <f ca="1"/>
        <v>74.539000000000001</v>
      </c>
      <c r="K286" s="2">
        <f ca="1"/>
        <v>42438</v>
      </c>
      <c r="L286">
        <f ca="1"/>
        <v>114.877</v>
      </c>
      <c r="M286" s="2">
        <f ca="1"/>
        <v>42438</v>
      </c>
      <c r="N286">
        <f ca="1"/>
        <v>129.17599999999999</v>
      </c>
      <c r="T286" s="25"/>
    </row>
    <row r="287" spans="5:20" x14ac:dyDescent="0.25">
      <c r="E287" s="2">
        <f ca="1"/>
        <v>42439</v>
      </c>
      <c r="F287">
        <f ca="1"/>
        <v>174.374</v>
      </c>
      <c r="G287" s="2">
        <f ca="1"/>
        <v>42439</v>
      </c>
      <c r="H287">
        <f ca="1"/>
        <v>117.629</v>
      </c>
      <c r="I287" s="2">
        <f ca="1"/>
        <v>42439</v>
      </c>
      <c r="J287">
        <f ca="1"/>
        <v>72.326999999999998</v>
      </c>
      <c r="K287" s="2">
        <f ca="1"/>
        <v>42439</v>
      </c>
      <c r="L287">
        <f ca="1"/>
        <v>112.236</v>
      </c>
      <c r="M287" s="2">
        <f ca="1"/>
        <v>42439</v>
      </c>
      <c r="N287">
        <f ca="1"/>
        <v>120.53100000000001</v>
      </c>
      <c r="T287" s="25"/>
    </row>
    <row r="288" spans="5:20" x14ac:dyDescent="0.25">
      <c r="E288" s="2">
        <f ca="1"/>
        <v>42440</v>
      </c>
      <c r="F288">
        <f ca="1"/>
        <v>144.977</v>
      </c>
      <c r="G288" s="2">
        <f ca="1"/>
        <v>42440</v>
      </c>
      <c r="H288">
        <f ca="1"/>
        <v>104.876</v>
      </c>
      <c r="I288" s="2">
        <f ca="1"/>
        <v>42440</v>
      </c>
      <c r="J288">
        <f ca="1"/>
        <v>69.908000000000001</v>
      </c>
      <c r="K288" s="2">
        <f ca="1"/>
        <v>42440</v>
      </c>
      <c r="L288">
        <f ca="1"/>
        <v>106.32299999999999</v>
      </c>
      <c r="M288" s="2">
        <f ca="1"/>
        <v>42440</v>
      </c>
      <c r="N288">
        <f ca="1"/>
        <v>106.477</v>
      </c>
      <c r="T288" s="25"/>
    </row>
    <row r="289" spans="5:20" x14ac:dyDescent="0.25">
      <c r="E289" s="2">
        <f ca="1"/>
        <v>42443</v>
      </c>
      <c r="F289">
        <f ca="1"/>
        <v>142.73699999999999</v>
      </c>
      <c r="G289" s="2">
        <f ca="1"/>
        <v>42443</v>
      </c>
      <c r="H289">
        <f ca="1"/>
        <v>103.821</v>
      </c>
      <c r="I289" s="2">
        <f ca="1"/>
        <v>42443</v>
      </c>
      <c r="J289">
        <f ca="1"/>
        <v>67.036000000000001</v>
      </c>
      <c r="K289" s="2">
        <f ca="1"/>
        <v>42443</v>
      </c>
      <c r="L289">
        <f ca="1"/>
        <v>103.78700000000001</v>
      </c>
      <c r="M289" s="2">
        <f ca="1"/>
        <v>42443</v>
      </c>
      <c r="N289">
        <f ca="1"/>
        <v>104.396</v>
      </c>
      <c r="T289" s="25"/>
    </row>
    <row r="290" spans="5:20" x14ac:dyDescent="0.25">
      <c r="E290" s="2">
        <f ca="1"/>
        <v>42444</v>
      </c>
      <c r="F290">
        <f ca="1"/>
        <v>148.17500000000001</v>
      </c>
      <c r="G290" s="2">
        <f ca="1"/>
        <v>42444</v>
      </c>
      <c r="H290">
        <f ca="1"/>
        <v>106.76600000000001</v>
      </c>
      <c r="I290" s="2">
        <f ca="1"/>
        <v>42444</v>
      </c>
      <c r="J290">
        <f ca="1"/>
        <v>67.643000000000001</v>
      </c>
      <c r="K290" s="2">
        <f ca="1"/>
        <v>42444</v>
      </c>
      <c r="L290">
        <f ca="1"/>
        <v>105</v>
      </c>
      <c r="M290" s="2">
        <f ca="1"/>
        <v>42444</v>
      </c>
      <c r="N290">
        <f ca="1"/>
        <v>110.48099999999999</v>
      </c>
      <c r="T290" s="25"/>
    </row>
    <row r="291" spans="5:20" x14ac:dyDescent="0.25">
      <c r="E291" s="2">
        <f ca="1"/>
        <v>42445</v>
      </c>
      <c r="F291">
        <f ca="1"/>
        <v>161.941</v>
      </c>
      <c r="G291" s="2">
        <f ca="1"/>
        <v>42445</v>
      </c>
      <c r="H291">
        <f ca="1"/>
        <v>113.051</v>
      </c>
      <c r="I291" s="2">
        <f ca="1"/>
        <v>42445</v>
      </c>
      <c r="J291">
        <f ca="1"/>
        <v>70.48</v>
      </c>
      <c r="K291" s="2">
        <f ca="1"/>
        <v>42445</v>
      </c>
      <c r="L291">
        <f ca="1"/>
        <v>108.15</v>
      </c>
      <c r="M291" s="2">
        <f ca="1"/>
        <v>42445</v>
      </c>
      <c r="N291">
        <f ca="1"/>
        <v>115.265</v>
      </c>
      <c r="T291" s="25"/>
    </row>
    <row r="292" spans="5:20" x14ac:dyDescent="0.25">
      <c r="E292" s="2">
        <f ca="1"/>
        <v>42446</v>
      </c>
      <c r="F292">
        <f ca="1"/>
        <v>165.01300000000001</v>
      </c>
      <c r="G292" s="2">
        <f ca="1"/>
        <v>42446</v>
      </c>
      <c r="H292">
        <f ca="1"/>
        <v>115.64100000000001</v>
      </c>
      <c r="I292" s="2">
        <f ca="1"/>
        <v>42446</v>
      </c>
      <c r="J292">
        <f ca="1"/>
        <v>71.516999999999996</v>
      </c>
      <c r="K292" s="2">
        <f ca="1"/>
        <v>42446</v>
      </c>
      <c r="L292">
        <f ca="1"/>
        <v>106.928</v>
      </c>
      <c r="M292" s="2">
        <f ca="1"/>
        <v>42446</v>
      </c>
      <c r="N292">
        <f ca="1"/>
        <v>117.73099999999999</v>
      </c>
      <c r="T292" s="25"/>
    </row>
    <row r="293" spans="5:20" x14ac:dyDescent="0.25">
      <c r="E293" s="2">
        <f ca="1"/>
        <v>42447</v>
      </c>
      <c r="F293">
        <f ca="1"/>
        <v>159.28899999999999</v>
      </c>
      <c r="G293" s="2">
        <f ca="1"/>
        <v>42447</v>
      </c>
      <c r="H293">
        <f ca="1"/>
        <v>112.818</v>
      </c>
      <c r="I293" s="2">
        <f ca="1"/>
        <v>42447</v>
      </c>
      <c r="J293">
        <f ca="1"/>
        <v>70.430000000000007</v>
      </c>
      <c r="K293" s="2">
        <f ca="1"/>
        <v>42447</v>
      </c>
      <c r="L293">
        <f ca="1"/>
        <v>104.831</v>
      </c>
      <c r="M293" s="2">
        <f ca="1"/>
        <v>42447</v>
      </c>
      <c r="N293">
        <f ca="1"/>
        <v>116.14700000000001</v>
      </c>
      <c r="T293" s="25"/>
    </row>
    <row r="294" spans="5:20" x14ac:dyDescent="0.25">
      <c r="E294" s="2">
        <f ca="1"/>
        <v>42450</v>
      </c>
      <c r="F294">
        <f ca="1"/>
        <v>162.369</v>
      </c>
      <c r="G294" s="2">
        <f ca="1"/>
        <v>42450</v>
      </c>
      <c r="H294">
        <f ca="1"/>
        <v>119.66200000000001</v>
      </c>
      <c r="I294" s="2">
        <f ca="1"/>
        <v>42450</v>
      </c>
      <c r="J294">
        <f ca="1"/>
        <v>71.938000000000002</v>
      </c>
      <c r="K294" s="2">
        <f ca="1"/>
        <v>42450</v>
      </c>
      <c r="L294">
        <f ca="1"/>
        <v>108.327</v>
      </c>
      <c r="M294" s="2">
        <f ca="1"/>
        <v>42450</v>
      </c>
      <c r="N294">
        <f ca="1"/>
        <v>122.804</v>
      </c>
      <c r="T294" s="25"/>
    </row>
    <row r="295" spans="5:20" x14ac:dyDescent="0.25">
      <c r="E295" s="2">
        <f ca="1"/>
        <v>42451</v>
      </c>
      <c r="F295">
        <f ca="1"/>
        <v>170.89</v>
      </c>
      <c r="G295" s="2">
        <f ca="1"/>
        <v>42451</v>
      </c>
      <c r="H295">
        <f ca="1"/>
        <v>128.51499999999999</v>
      </c>
      <c r="I295" s="2">
        <f ca="1"/>
        <v>42451</v>
      </c>
      <c r="J295">
        <f ca="1"/>
        <v>73.897999999999996</v>
      </c>
      <c r="K295" s="2">
        <f ca="1"/>
        <v>42451</v>
      </c>
      <c r="L295">
        <f ca="1"/>
        <v>112.53700000000001</v>
      </c>
      <c r="M295" s="2">
        <f ca="1"/>
        <v>42451</v>
      </c>
      <c r="N295">
        <f ca="1"/>
        <v>127.51</v>
      </c>
      <c r="T295" s="25"/>
    </row>
    <row r="296" spans="5:20" x14ac:dyDescent="0.25">
      <c r="E296" s="2">
        <f ca="1"/>
        <v>42452</v>
      </c>
      <c r="F296">
        <f ca="1"/>
        <v>185.48</v>
      </c>
      <c r="G296" s="2">
        <f ca="1"/>
        <v>42452</v>
      </c>
      <c r="H296">
        <f ca="1"/>
        <v>132.11500000000001</v>
      </c>
      <c r="I296" s="2">
        <f ca="1"/>
        <v>42452</v>
      </c>
      <c r="J296">
        <f ca="1"/>
        <v>75.466999999999999</v>
      </c>
      <c r="K296" s="2">
        <f ca="1"/>
        <v>42452</v>
      </c>
      <c r="L296">
        <f ca="1"/>
        <v>113.69499999999999</v>
      </c>
      <c r="M296" s="2">
        <f ca="1"/>
        <v>42452</v>
      </c>
      <c r="N296">
        <f ca="1"/>
        <v>131.364</v>
      </c>
      <c r="T296" s="25"/>
    </row>
    <row r="297" spans="5:20" x14ac:dyDescent="0.25">
      <c r="E297" s="2">
        <f ca="1"/>
        <v>42453</v>
      </c>
      <c r="F297">
        <f ca="1"/>
        <v>195.416</v>
      </c>
      <c r="G297" s="2">
        <f ca="1"/>
        <v>42453</v>
      </c>
      <c r="H297">
        <f ca="1"/>
        <v>133.929</v>
      </c>
      <c r="I297" s="2">
        <f ca="1"/>
        <v>42453</v>
      </c>
      <c r="J297">
        <f ca="1"/>
        <v>76.94</v>
      </c>
      <c r="K297" s="2">
        <f ca="1"/>
        <v>42453</v>
      </c>
      <c r="L297">
        <f ca="1"/>
        <v>113.696</v>
      </c>
      <c r="M297" s="2">
        <f ca="1"/>
        <v>42453</v>
      </c>
      <c r="N297">
        <f ca="1"/>
        <v>135.35</v>
      </c>
      <c r="T297" s="25"/>
    </row>
    <row r="298" spans="5:20" x14ac:dyDescent="0.25">
      <c r="E298" s="2">
        <f ca="1"/>
        <v>42454</v>
      </c>
      <c r="F298">
        <f ca="1"/>
        <v>197.72200000000001</v>
      </c>
      <c r="G298" s="2">
        <f ca="1"/>
        <v>42454</v>
      </c>
      <c r="H298">
        <f ca="1"/>
        <v>135.24799999999999</v>
      </c>
      <c r="I298" s="2">
        <f ca="1"/>
        <v>42454</v>
      </c>
      <c r="J298">
        <f ca="1"/>
        <v>79.950999999999993</v>
      </c>
      <c r="K298" s="2">
        <f ca="1"/>
        <v>42454</v>
      </c>
      <c r="L298">
        <f ca="1"/>
        <v>115.52800000000001</v>
      </c>
      <c r="M298" s="2">
        <f ca="1"/>
        <v>42454</v>
      </c>
      <c r="N298">
        <f ca="1"/>
        <v>136.69999999999999</v>
      </c>
      <c r="T298" s="25"/>
    </row>
    <row r="299" spans="5:20" x14ac:dyDescent="0.25">
      <c r="E299" s="2">
        <f ca="1"/>
        <v>42457</v>
      </c>
      <c r="F299">
        <f ca="1"/>
        <v>198.047</v>
      </c>
      <c r="G299" s="2">
        <f ca="1"/>
        <v>42457</v>
      </c>
      <c r="H299">
        <f ca="1"/>
        <v>135.601</v>
      </c>
      <c r="I299" s="2">
        <f ca="1"/>
        <v>42457</v>
      </c>
      <c r="J299">
        <f ca="1"/>
        <v>80.168999999999997</v>
      </c>
      <c r="K299" s="2">
        <f ca="1"/>
        <v>42457</v>
      </c>
      <c r="L299">
        <f ca="1"/>
        <v>115.782</v>
      </c>
      <c r="M299" s="2">
        <f ca="1"/>
        <v>42457</v>
      </c>
      <c r="N299">
        <f ca="1"/>
        <v>137.06800000000001</v>
      </c>
      <c r="T299" s="25"/>
    </row>
    <row r="300" spans="5:20" x14ac:dyDescent="0.25">
      <c r="E300" s="2">
        <f ca="1"/>
        <v>42458</v>
      </c>
      <c r="F300">
        <f ca="1"/>
        <v>197.77</v>
      </c>
      <c r="G300" s="2">
        <f ca="1"/>
        <v>42458</v>
      </c>
      <c r="H300">
        <f ca="1"/>
        <v>136.108</v>
      </c>
      <c r="I300" s="2">
        <f ca="1"/>
        <v>42458</v>
      </c>
      <c r="J300">
        <f ca="1"/>
        <v>77.363</v>
      </c>
      <c r="K300" s="2">
        <f ca="1"/>
        <v>42458</v>
      </c>
      <c r="L300">
        <f ca="1"/>
        <v>114.29600000000001</v>
      </c>
      <c r="M300" s="2">
        <f ca="1"/>
        <v>42458</v>
      </c>
      <c r="N300">
        <f ca="1"/>
        <v>136.61600000000001</v>
      </c>
      <c r="T300" s="25"/>
    </row>
    <row r="301" spans="5:20" x14ac:dyDescent="0.25">
      <c r="E301" s="2">
        <f ca="1"/>
        <v>42459</v>
      </c>
      <c r="F301">
        <f ca="1"/>
        <v>192.75299999999999</v>
      </c>
      <c r="G301" s="2">
        <f ca="1"/>
        <v>42459</v>
      </c>
      <c r="H301">
        <f ca="1"/>
        <v>135.06800000000001</v>
      </c>
      <c r="I301" s="2">
        <f ca="1"/>
        <v>42459</v>
      </c>
      <c r="J301">
        <f ca="1"/>
        <v>75.046999999999997</v>
      </c>
      <c r="K301" s="2">
        <f ca="1"/>
        <v>42459</v>
      </c>
      <c r="L301">
        <f ca="1"/>
        <v>111.828</v>
      </c>
      <c r="M301" s="2">
        <f ca="1"/>
        <v>42459</v>
      </c>
      <c r="N301">
        <f ca="1"/>
        <v>135.45400000000001</v>
      </c>
      <c r="T301" s="25"/>
    </row>
    <row r="302" spans="5:20" x14ac:dyDescent="0.25">
      <c r="E302" s="2">
        <f ca="1"/>
        <v>42460</v>
      </c>
      <c r="F302">
        <f ca="1"/>
        <v>191.40700000000001</v>
      </c>
      <c r="G302" s="2">
        <f ca="1"/>
        <v>42460</v>
      </c>
      <c r="H302">
        <f ca="1"/>
        <v>135.22399999999999</v>
      </c>
      <c r="I302" s="2">
        <f ca="1"/>
        <v>42460</v>
      </c>
      <c r="J302">
        <f ca="1"/>
        <v>74.878</v>
      </c>
      <c r="K302" s="2">
        <f ca="1"/>
        <v>42460</v>
      </c>
      <c r="L302">
        <f ca="1"/>
        <v>109.88200000000001</v>
      </c>
      <c r="M302" s="2">
        <f ca="1"/>
        <v>42460</v>
      </c>
      <c r="N302">
        <f ca="1"/>
        <v>135.01599999999999</v>
      </c>
      <c r="T302" s="25"/>
    </row>
    <row r="303" spans="5:20" x14ac:dyDescent="0.25">
      <c r="E303" s="2">
        <f ca="1"/>
        <v>42461</v>
      </c>
      <c r="F303">
        <f ca="1"/>
        <v>189.07</v>
      </c>
      <c r="G303" s="2">
        <f ca="1"/>
        <v>42461</v>
      </c>
      <c r="H303">
        <f ca="1"/>
        <v>135.47300000000001</v>
      </c>
      <c r="I303" s="2">
        <f ca="1"/>
        <v>42461</v>
      </c>
      <c r="J303">
        <f ca="1"/>
        <v>75.614999999999995</v>
      </c>
      <c r="K303" s="2">
        <f ca="1"/>
        <v>42461</v>
      </c>
      <c r="L303">
        <f ca="1"/>
        <v>109.715</v>
      </c>
      <c r="M303" s="2">
        <f ca="1"/>
        <v>42461</v>
      </c>
      <c r="N303">
        <f ca="1"/>
        <v>135.72399999999999</v>
      </c>
      <c r="T303" s="25"/>
    </row>
    <row r="304" spans="5:20" x14ac:dyDescent="0.25">
      <c r="E304" s="2">
        <f ca="1"/>
        <v>42464</v>
      </c>
      <c r="F304">
        <f ca="1"/>
        <v>188.88900000000001</v>
      </c>
      <c r="G304" s="2">
        <f ca="1"/>
        <v>42464</v>
      </c>
      <c r="H304">
        <f ca="1"/>
        <v>135.19499999999999</v>
      </c>
      <c r="I304" s="2">
        <f ca="1"/>
        <v>42464</v>
      </c>
      <c r="J304">
        <f ca="1"/>
        <v>74.480999999999995</v>
      </c>
      <c r="K304" s="2">
        <f ca="1"/>
        <v>42464</v>
      </c>
      <c r="L304">
        <f ca="1"/>
        <v>108.726</v>
      </c>
      <c r="M304" s="2">
        <f ca="1"/>
        <v>42464</v>
      </c>
      <c r="N304">
        <f ca="1"/>
        <v>132.38200000000001</v>
      </c>
      <c r="T304" s="25"/>
    </row>
    <row r="305" spans="5:20" x14ac:dyDescent="0.25">
      <c r="E305" s="2">
        <f ca="1"/>
        <v>42465</v>
      </c>
      <c r="F305">
        <f ca="1"/>
        <v>192.321</v>
      </c>
      <c r="G305" s="2">
        <f ca="1"/>
        <v>42465</v>
      </c>
      <c r="H305">
        <f ca="1"/>
        <v>137.42400000000001</v>
      </c>
      <c r="I305" s="2">
        <f ca="1"/>
        <v>42465</v>
      </c>
      <c r="J305">
        <f ca="1"/>
        <v>76.441999999999993</v>
      </c>
      <c r="K305" s="2">
        <f ca="1"/>
        <v>42465</v>
      </c>
      <c r="L305">
        <f ca="1"/>
        <v>110.93600000000001</v>
      </c>
      <c r="M305" s="2">
        <f ca="1"/>
        <v>42465</v>
      </c>
      <c r="N305">
        <f ca="1"/>
        <v>132.577</v>
      </c>
      <c r="T305" s="25"/>
    </row>
    <row r="306" spans="5:20" x14ac:dyDescent="0.25">
      <c r="E306" s="2">
        <f ca="1"/>
        <v>42466</v>
      </c>
      <c r="F306">
        <f ca="1"/>
        <v>194.239</v>
      </c>
      <c r="G306" s="2">
        <f ca="1"/>
        <v>42466</v>
      </c>
      <c r="H306">
        <f ca="1"/>
        <v>140.51</v>
      </c>
      <c r="I306" s="2">
        <f ca="1"/>
        <v>42466</v>
      </c>
      <c r="J306">
        <f ca="1"/>
        <v>76.912000000000006</v>
      </c>
      <c r="K306" s="2">
        <f ca="1"/>
        <v>42466</v>
      </c>
      <c r="L306">
        <f ca="1"/>
        <v>112.709</v>
      </c>
      <c r="M306" s="2">
        <f ca="1"/>
        <v>42466</v>
      </c>
      <c r="N306">
        <f ca="1"/>
        <v>138.34299999999999</v>
      </c>
      <c r="T306" s="25"/>
    </row>
    <row r="307" spans="5:20" x14ac:dyDescent="0.25">
      <c r="E307" s="2">
        <f ca="1"/>
        <v>42467</v>
      </c>
      <c r="F307">
        <f ca="1"/>
        <v>195.785</v>
      </c>
      <c r="G307" s="2">
        <f ca="1"/>
        <v>42467</v>
      </c>
      <c r="H307">
        <f ca="1"/>
        <v>138.779</v>
      </c>
      <c r="I307" s="2">
        <f ca="1"/>
        <v>42467</v>
      </c>
      <c r="J307">
        <f ca="1"/>
        <v>79.882000000000005</v>
      </c>
      <c r="K307" s="2">
        <f ca="1"/>
        <v>42467</v>
      </c>
      <c r="L307">
        <f ca="1"/>
        <v>113.505</v>
      </c>
      <c r="M307" s="2">
        <f ca="1"/>
        <v>42467</v>
      </c>
      <c r="N307">
        <f ca="1"/>
        <v>135.69200000000001</v>
      </c>
      <c r="T307" s="25"/>
    </row>
    <row r="308" spans="5:20" x14ac:dyDescent="0.25">
      <c r="E308" s="2">
        <f ca="1"/>
        <v>42468</v>
      </c>
      <c r="F308">
        <f ca="1"/>
        <v>199.50899999999999</v>
      </c>
      <c r="G308" s="2">
        <f ca="1"/>
        <v>42468</v>
      </c>
      <c r="H308">
        <f ca="1"/>
        <v>136.53299999999999</v>
      </c>
      <c r="I308" s="2">
        <f ca="1"/>
        <v>42468</v>
      </c>
      <c r="J308">
        <f ca="1"/>
        <v>79.849000000000004</v>
      </c>
      <c r="K308" s="2">
        <f ca="1"/>
        <v>42468</v>
      </c>
      <c r="L308">
        <f ca="1"/>
        <v>114.26600000000001</v>
      </c>
      <c r="M308" s="2">
        <f ca="1"/>
        <v>42468</v>
      </c>
      <c r="N308">
        <f ca="1"/>
        <v>133.57300000000001</v>
      </c>
      <c r="T308" s="25"/>
    </row>
    <row r="309" spans="5:20" x14ac:dyDescent="0.25">
      <c r="E309" s="2">
        <f ca="1"/>
        <v>42471</v>
      </c>
      <c r="F309">
        <f ca="1"/>
        <v>197.273</v>
      </c>
      <c r="G309" s="2">
        <f ca="1"/>
        <v>42471</v>
      </c>
      <c r="H309">
        <f ca="1"/>
        <v>134.30600000000001</v>
      </c>
      <c r="I309" s="2">
        <f ca="1"/>
        <v>42471</v>
      </c>
      <c r="J309">
        <f ca="1"/>
        <v>79.432000000000002</v>
      </c>
      <c r="K309" s="2">
        <f ca="1"/>
        <v>42471</v>
      </c>
      <c r="L309">
        <f ca="1"/>
        <v>114.393</v>
      </c>
      <c r="M309" s="2">
        <f ca="1"/>
        <v>42471</v>
      </c>
      <c r="N309">
        <f ca="1"/>
        <v>131.84100000000001</v>
      </c>
      <c r="T309" s="25"/>
    </row>
    <row r="310" spans="5:20" x14ac:dyDescent="0.25">
      <c r="E310" s="2">
        <f ca="1"/>
        <v>42472</v>
      </c>
      <c r="F310">
        <f ca="1"/>
        <v>195.762</v>
      </c>
      <c r="G310" s="2">
        <f ca="1"/>
        <v>42472</v>
      </c>
      <c r="H310">
        <f ca="1"/>
        <v>132.56</v>
      </c>
      <c r="I310" s="2">
        <f ca="1"/>
        <v>42472</v>
      </c>
      <c r="J310">
        <f ca="1"/>
        <v>79.34</v>
      </c>
      <c r="K310" s="2">
        <f ca="1"/>
        <v>42472</v>
      </c>
      <c r="L310">
        <f ca="1"/>
        <v>113.89100000000001</v>
      </c>
      <c r="M310" s="2">
        <f ca="1"/>
        <v>42472</v>
      </c>
      <c r="N310">
        <f ca="1"/>
        <v>131.053</v>
      </c>
      <c r="T310" s="25"/>
    </row>
    <row r="311" spans="5:20" x14ac:dyDescent="0.25">
      <c r="E311" s="2">
        <f ca="1"/>
        <v>42473</v>
      </c>
      <c r="F311">
        <f ca="1"/>
        <v>191.34700000000001</v>
      </c>
      <c r="G311" s="2">
        <f ca="1"/>
        <v>42473</v>
      </c>
      <c r="H311">
        <f ca="1"/>
        <v>130.28700000000001</v>
      </c>
      <c r="I311" s="2">
        <f ca="1"/>
        <v>42473</v>
      </c>
      <c r="J311">
        <f ca="1"/>
        <v>75.77</v>
      </c>
      <c r="K311" s="2">
        <f ca="1"/>
        <v>42473</v>
      </c>
      <c r="L311">
        <f ca="1"/>
        <v>109.01600000000001</v>
      </c>
      <c r="M311" s="2">
        <f ca="1"/>
        <v>42473</v>
      </c>
      <c r="N311">
        <f ca="1"/>
        <v>128.90299999999999</v>
      </c>
      <c r="T311" s="25"/>
    </row>
    <row r="312" spans="5:20" x14ac:dyDescent="0.25">
      <c r="E312" s="2">
        <f ca="1"/>
        <v>42474</v>
      </c>
      <c r="F312">
        <f ca="1"/>
        <v>182.21899999999999</v>
      </c>
      <c r="G312" s="2">
        <f ca="1"/>
        <v>42474</v>
      </c>
      <c r="H312">
        <f ca="1"/>
        <v>128.18299999999999</v>
      </c>
      <c r="I312" s="2">
        <f ca="1"/>
        <v>42474</v>
      </c>
      <c r="J312">
        <f ca="1"/>
        <v>73.756</v>
      </c>
      <c r="K312" s="2">
        <f ca="1"/>
        <v>42474</v>
      </c>
      <c r="L312">
        <f ca="1"/>
        <v>106.40300000000001</v>
      </c>
      <c r="M312" s="2">
        <f ca="1"/>
        <v>42474</v>
      </c>
      <c r="N312">
        <f ca="1"/>
        <v>126.19499999999999</v>
      </c>
      <c r="T312" s="25"/>
    </row>
    <row r="313" spans="5:20" x14ac:dyDescent="0.25">
      <c r="E313" s="2">
        <f ca="1"/>
        <v>42475</v>
      </c>
      <c r="F313">
        <f ca="1"/>
        <v>180.91200000000001</v>
      </c>
      <c r="G313" s="2">
        <f ca="1"/>
        <v>42475</v>
      </c>
      <c r="H313">
        <f ca="1"/>
        <v>128.113</v>
      </c>
      <c r="I313" s="2">
        <f ca="1"/>
        <v>42475</v>
      </c>
      <c r="J313">
        <f ca="1"/>
        <v>69.918000000000006</v>
      </c>
      <c r="K313" s="2">
        <f ca="1"/>
        <v>42475</v>
      </c>
      <c r="L313">
        <f ca="1"/>
        <v>105.202</v>
      </c>
      <c r="M313" s="2">
        <f ca="1"/>
        <v>42475</v>
      </c>
      <c r="N313">
        <f ca="1"/>
        <v>126.17100000000001</v>
      </c>
      <c r="T313" s="25"/>
    </row>
    <row r="314" spans="5:20" x14ac:dyDescent="0.25">
      <c r="E314" s="2">
        <f ca="1"/>
        <v>42478</v>
      </c>
      <c r="F314">
        <f ca="1"/>
        <v>180.928</v>
      </c>
      <c r="G314" s="2">
        <f ca="1"/>
        <v>42478</v>
      </c>
      <c r="H314">
        <f ca="1"/>
        <v>127.33499999999999</v>
      </c>
      <c r="I314" s="2">
        <f ca="1"/>
        <v>42478</v>
      </c>
      <c r="J314">
        <f ca="1"/>
        <v>71.156000000000006</v>
      </c>
      <c r="K314" s="2">
        <f ca="1"/>
        <v>42478</v>
      </c>
      <c r="L314">
        <f ca="1"/>
        <v>103.857</v>
      </c>
      <c r="M314" s="2">
        <f ca="1"/>
        <v>42478</v>
      </c>
      <c r="N314">
        <f ca="1"/>
        <v>125.57899999999999</v>
      </c>
      <c r="T314" s="25"/>
    </row>
    <row r="315" spans="5:20" x14ac:dyDescent="0.25">
      <c r="E315" s="2">
        <f ca="1"/>
        <v>42479</v>
      </c>
      <c r="F315">
        <f ca="1"/>
        <v>178.303</v>
      </c>
      <c r="G315" s="2">
        <f ca="1"/>
        <v>42479</v>
      </c>
      <c r="H315">
        <f ca="1"/>
        <v>118.544</v>
      </c>
      <c r="I315" s="2">
        <f ca="1"/>
        <v>42479</v>
      </c>
      <c r="J315">
        <f ca="1"/>
        <v>68.522999999999996</v>
      </c>
      <c r="K315" s="2">
        <f ca="1"/>
        <v>42479</v>
      </c>
      <c r="L315">
        <f ca="1"/>
        <v>99.06</v>
      </c>
      <c r="M315" s="2">
        <f ca="1"/>
        <v>42479</v>
      </c>
      <c r="N315">
        <f ca="1"/>
        <v>120.514</v>
      </c>
      <c r="T315" s="25"/>
    </row>
    <row r="316" spans="5:20" x14ac:dyDescent="0.25">
      <c r="E316" s="2">
        <f ca="1"/>
        <v>42480</v>
      </c>
      <c r="F316">
        <f ca="1"/>
        <v>174.822</v>
      </c>
      <c r="G316" s="2">
        <f ca="1"/>
        <v>42480</v>
      </c>
      <c r="H316">
        <f ca="1"/>
        <v>114.508</v>
      </c>
      <c r="I316" s="2">
        <f ca="1"/>
        <v>42480</v>
      </c>
      <c r="J316">
        <f ca="1"/>
        <v>66.087000000000003</v>
      </c>
      <c r="K316" s="2">
        <f ca="1"/>
        <v>42480</v>
      </c>
      <c r="L316">
        <f ca="1"/>
        <v>93.158000000000001</v>
      </c>
      <c r="M316" s="2">
        <f ca="1"/>
        <v>42480</v>
      </c>
      <c r="N316">
        <f ca="1"/>
        <v>116.125</v>
      </c>
      <c r="T316" s="25"/>
    </row>
    <row r="317" spans="5:20" x14ac:dyDescent="0.25">
      <c r="E317" s="2">
        <f ca="1"/>
        <v>42481</v>
      </c>
      <c r="F317">
        <f ca="1"/>
        <v>168.34700000000001</v>
      </c>
      <c r="G317" s="2">
        <f ca="1"/>
        <v>42481</v>
      </c>
      <c r="H317">
        <f ca="1"/>
        <v>110.916</v>
      </c>
      <c r="I317" s="2">
        <f ca="1"/>
        <v>42481</v>
      </c>
      <c r="J317">
        <f ca="1"/>
        <v>66.242999999999995</v>
      </c>
      <c r="K317" s="2">
        <f ca="1"/>
        <v>42481</v>
      </c>
      <c r="L317">
        <f ca="1"/>
        <v>93.174999999999997</v>
      </c>
      <c r="M317" s="2">
        <f ca="1"/>
        <v>42481</v>
      </c>
      <c r="N317">
        <f ca="1"/>
        <v>112.79600000000001</v>
      </c>
      <c r="T317" s="25"/>
    </row>
    <row r="318" spans="5:20" x14ac:dyDescent="0.25">
      <c r="E318" s="2">
        <f ca="1"/>
        <v>42482</v>
      </c>
      <c r="F318">
        <f ca="1"/>
        <v>156.33600000000001</v>
      </c>
      <c r="G318" s="2">
        <f ca="1"/>
        <v>42482</v>
      </c>
      <c r="H318">
        <f ca="1"/>
        <v>113.13</v>
      </c>
      <c r="I318" s="2">
        <f ca="1"/>
        <v>42482</v>
      </c>
      <c r="J318">
        <f ca="1"/>
        <v>68.147999999999996</v>
      </c>
      <c r="K318" s="2">
        <f ca="1"/>
        <v>42482</v>
      </c>
      <c r="L318">
        <f ca="1"/>
        <v>95.873000000000005</v>
      </c>
      <c r="M318" s="2">
        <f ca="1"/>
        <v>42482</v>
      </c>
      <c r="N318">
        <f ca="1"/>
        <v>108.446</v>
      </c>
      <c r="T318" s="25"/>
    </row>
    <row r="319" spans="5:20" x14ac:dyDescent="0.25">
      <c r="E319" s="2">
        <f ca="1"/>
        <v>42485</v>
      </c>
      <c r="F319">
        <f ca="1"/>
        <v>154.464</v>
      </c>
      <c r="G319" s="2">
        <f ca="1"/>
        <v>42485</v>
      </c>
      <c r="H319">
        <f ca="1"/>
        <v>109.511</v>
      </c>
      <c r="I319" s="2">
        <f ca="1"/>
        <v>42485</v>
      </c>
      <c r="J319">
        <f ca="1"/>
        <v>72.688999999999993</v>
      </c>
      <c r="K319" s="2">
        <f ca="1"/>
        <v>42485</v>
      </c>
      <c r="L319">
        <f ca="1"/>
        <v>98.143000000000001</v>
      </c>
      <c r="M319" s="2">
        <f ca="1"/>
        <v>42485</v>
      </c>
      <c r="N319">
        <f ca="1"/>
        <v>109.429</v>
      </c>
      <c r="T319" s="25"/>
    </row>
    <row r="320" spans="5:20" x14ac:dyDescent="0.25">
      <c r="E320" s="2">
        <f ca="1"/>
        <v>42486</v>
      </c>
      <c r="F320">
        <f ca="1"/>
        <v>154.44900000000001</v>
      </c>
      <c r="G320" s="2">
        <f ca="1"/>
        <v>42486</v>
      </c>
      <c r="H320">
        <f ca="1"/>
        <v>109.628</v>
      </c>
      <c r="I320" s="2">
        <f ca="1"/>
        <v>42486</v>
      </c>
      <c r="J320">
        <f ca="1"/>
        <v>73.361000000000004</v>
      </c>
      <c r="K320" s="2">
        <f ca="1"/>
        <v>42486</v>
      </c>
      <c r="L320">
        <f ca="1"/>
        <v>104.096</v>
      </c>
      <c r="M320" s="2">
        <f ca="1"/>
        <v>42486</v>
      </c>
      <c r="N320">
        <f ca="1"/>
        <v>109.477</v>
      </c>
      <c r="T320" s="25"/>
    </row>
    <row r="321" spans="5:20" x14ac:dyDescent="0.25">
      <c r="E321" s="2">
        <f ca="1"/>
        <v>42487</v>
      </c>
      <c r="F321">
        <f ca="1"/>
        <v>156.23699999999999</v>
      </c>
      <c r="G321" s="2">
        <f ca="1"/>
        <v>42487</v>
      </c>
      <c r="H321">
        <f ca="1"/>
        <v>109.372</v>
      </c>
      <c r="I321" s="2">
        <f ca="1"/>
        <v>42487</v>
      </c>
      <c r="J321">
        <f ca="1"/>
        <v>72.001000000000005</v>
      </c>
      <c r="K321" s="2">
        <f ca="1"/>
        <v>42487</v>
      </c>
      <c r="L321">
        <f ca="1"/>
        <v>102.151</v>
      </c>
      <c r="M321" s="2">
        <f ca="1"/>
        <v>42487</v>
      </c>
      <c r="N321">
        <f ca="1"/>
        <v>111.004</v>
      </c>
      <c r="T321" s="25"/>
    </row>
    <row r="322" spans="5:20" x14ac:dyDescent="0.25">
      <c r="E322" s="2">
        <f ca="1"/>
        <v>42488</v>
      </c>
      <c r="F322">
        <f ca="1"/>
        <v>151.88</v>
      </c>
      <c r="G322" s="2">
        <f ca="1"/>
        <v>42488</v>
      </c>
      <c r="H322">
        <f ca="1"/>
        <v>109.247</v>
      </c>
      <c r="I322" s="2">
        <f ca="1"/>
        <v>42488</v>
      </c>
      <c r="J322">
        <f ca="1"/>
        <v>71.86</v>
      </c>
      <c r="K322" s="2">
        <f ca="1"/>
        <v>42488</v>
      </c>
      <c r="L322">
        <f ca="1"/>
        <v>101.544</v>
      </c>
      <c r="M322" s="2">
        <f ca="1"/>
        <v>42488</v>
      </c>
      <c r="N322">
        <f ca="1"/>
        <v>110.679</v>
      </c>
      <c r="T322" s="25"/>
    </row>
    <row r="323" spans="5:20" x14ac:dyDescent="0.25">
      <c r="E323" s="2">
        <f ca="1"/>
        <v>42489</v>
      </c>
      <c r="F323">
        <f ca="1"/>
        <v>156.012</v>
      </c>
      <c r="G323" s="2">
        <f ca="1"/>
        <v>42489</v>
      </c>
      <c r="H323">
        <f ca="1"/>
        <v>113.996</v>
      </c>
      <c r="I323" s="2">
        <f ca="1"/>
        <v>42489</v>
      </c>
      <c r="J323">
        <f ca="1"/>
        <v>72.971999999999994</v>
      </c>
      <c r="K323" s="2">
        <f ca="1"/>
        <v>42489</v>
      </c>
      <c r="L323">
        <f ca="1"/>
        <v>102.749</v>
      </c>
      <c r="M323" s="2">
        <f ca="1"/>
        <v>42489</v>
      </c>
      <c r="N323">
        <f ca="1"/>
        <v>115.32599999999999</v>
      </c>
      <c r="T323" s="25"/>
    </row>
    <row r="324" spans="5:20" x14ac:dyDescent="0.25">
      <c r="E324" s="2">
        <f ca="1"/>
        <v>42492</v>
      </c>
      <c r="F324">
        <f ca="1"/>
        <v>156.762</v>
      </c>
      <c r="G324" s="2">
        <f ca="1"/>
        <v>42492</v>
      </c>
      <c r="H324">
        <f ca="1"/>
        <v>113.82299999999999</v>
      </c>
      <c r="I324" s="2">
        <f ca="1"/>
        <v>42492</v>
      </c>
      <c r="J324">
        <f ca="1"/>
        <v>73.111000000000004</v>
      </c>
      <c r="K324" s="2">
        <f ca="1"/>
        <v>42492</v>
      </c>
      <c r="L324">
        <f ca="1"/>
        <v>104.57299999999999</v>
      </c>
      <c r="M324" s="2">
        <f ca="1"/>
        <v>42492</v>
      </c>
      <c r="N324">
        <f ca="1"/>
        <v>117.68899999999999</v>
      </c>
      <c r="T324" s="25"/>
    </row>
    <row r="325" spans="5:20" x14ac:dyDescent="0.25">
      <c r="E325" s="2">
        <f ca="1"/>
        <v>42493</v>
      </c>
      <c r="F325">
        <f ca="1"/>
        <v>167.48</v>
      </c>
      <c r="G325" s="2">
        <f ca="1"/>
        <v>42493</v>
      </c>
      <c r="H325">
        <f ca="1"/>
        <v>121.499</v>
      </c>
      <c r="I325" s="2">
        <f ca="1"/>
        <v>42493</v>
      </c>
      <c r="J325">
        <f ca="1"/>
        <v>72.506</v>
      </c>
      <c r="K325" s="2">
        <f ca="1"/>
        <v>42493</v>
      </c>
      <c r="L325">
        <f ca="1"/>
        <v>104.119</v>
      </c>
      <c r="M325" s="2">
        <f ca="1"/>
        <v>42493</v>
      </c>
      <c r="N325">
        <f ca="1"/>
        <v>124.22499999999999</v>
      </c>
      <c r="T325" s="25"/>
    </row>
    <row r="326" spans="5:20" x14ac:dyDescent="0.25">
      <c r="E326" s="2">
        <f ca="1"/>
        <v>42494</v>
      </c>
      <c r="F326">
        <f ca="1"/>
        <v>177.67699999999999</v>
      </c>
      <c r="G326" s="2">
        <f ca="1"/>
        <v>42494</v>
      </c>
      <c r="H326">
        <f ca="1"/>
        <v>128.613</v>
      </c>
      <c r="I326" s="2">
        <f ca="1"/>
        <v>42494</v>
      </c>
      <c r="J326">
        <f ca="1"/>
        <v>72.247</v>
      </c>
      <c r="K326" s="2">
        <f ca="1"/>
        <v>42494</v>
      </c>
      <c r="L326">
        <f ca="1"/>
        <v>104.437</v>
      </c>
      <c r="M326" s="2">
        <f ca="1"/>
        <v>42494</v>
      </c>
      <c r="N326">
        <f ca="1"/>
        <v>131.16</v>
      </c>
      <c r="T326" s="25"/>
    </row>
    <row r="327" spans="5:20" x14ac:dyDescent="0.25">
      <c r="E327" s="2">
        <f ca="1"/>
        <v>42495</v>
      </c>
      <c r="F327">
        <f ca="1"/>
        <v>177.63800000000001</v>
      </c>
      <c r="G327" s="2">
        <f ca="1"/>
        <v>42495</v>
      </c>
      <c r="H327">
        <f ca="1"/>
        <v>130.32300000000001</v>
      </c>
      <c r="I327" s="2">
        <f ca="1"/>
        <v>42495</v>
      </c>
      <c r="J327">
        <f ca="1"/>
        <v>71.843999999999994</v>
      </c>
      <c r="K327" s="2">
        <f ca="1"/>
        <v>42495</v>
      </c>
      <c r="L327">
        <f ca="1"/>
        <v>105.232</v>
      </c>
      <c r="M327" s="2">
        <f ca="1"/>
        <v>42495</v>
      </c>
      <c r="N327">
        <f ca="1"/>
        <v>133.83099999999999</v>
      </c>
      <c r="T327" s="25"/>
    </row>
    <row r="328" spans="5:20" x14ac:dyDescent="0.25">
      <c r="E328" s="2">
        <f ca="1"/>
        <v>42496</v>
      </c>
      <c r="F328">
        <f ca="1"/>
        <v>181.22900000000001</v>
      </c>
      <c r="G328" s="2">
        <f ca="1"/>
        <v>42496</v>
      </c>
      <c r="H328">
        <f ca="1"/>
        <v>131.50700000000001</v>
      </c>
      <c r="I328" s="2">
        <f ca="1"/>
        <v>42496</v>
      </c>
      <c r="J328">
        <f ca="1"/>
        <v>72.816000000000003</v>
      </c>
      <c r="K328" s="2">
        <f ca="1"/>
        <v>42496</v>
      </c>
      <c r="L328">
        <f ca="1"/>
        <v>106.581</v>
      </c>
      <c r="M328" s="2">
        <f ca="1"/>
        <v>42496</v>
      </c>
      <c r="N328">
        <f ca="1"/>
        <v>134.67599999999999</v>
      </c>
      <c r="T328" s="25"/>
    </row>
    <row r="329" spans="5:20" x14ac:dyDescent="0.25">
      <c r="E329" s="2">
        <f ca="1"/>
        <v>42499</v>
      </c>
      <c r="F329">
        <f ca="1"/>
        <v>180.185</v>
      </c>
      <c r="G329" s="2">
        <f ca="1"/>
        <v>42499</v>
      </c>
      <c r="H329">
        <f ca="1"/>
        <v>130.24299999999999</v>
      </c>
      <c r="I329" s="2">
        <f ca="1"/>
        <v>42499</v>
      </c>
      <c r="J329">
        <f ca="1"/>
        <v>72.212999999999994</v>
      </c>
      <c r="K329" s="2">
        <f ca="1"/>
        <v>42499</v>
      </c>
      <c r="L329">
        <f ca="1"/>
        <v>104.98099999999999</v>
      </c>
      <c r="M329" s="2">
        <f ca="1"/>
        <v>42499</v>
      </c>
      <c r="N329">
        <f ca="1"/>
        <v>133.39099999999999</v>
      </c>
      <c r="T329" s="25"/>
    </row>
    <row r="330" spans="5:20" x14ac:dyDescent="0.25">
      <c r="E330" s="2">
        <f ca="1"/>
        <v>42500</v>
      </c>
      <c r="F330">
        <f ca="1"/>
        <v>178.00800000000001</v>
      </c>
      <c r="G330" s="2">
        <f ca="1"/>
        <v>42500</v>
      </c>
      <c r="H330">
        <f ca="1"/>
        <v>129.09899999999999</v>
      </c>
      <c r="I330" s="2">
        <f ca="1"/>
        <v>42500</v>
      </c>
      <c r="J330">
        <f ca="1"/>
        <v>71.385999999999996</v>
      </c>
      <c r="K330" s="2">
        <f ca="1"/>
        <v>42500</v>
      </c>
      <c r="L330">
        <f ca="1"/>
        <v>104.10599999999999</v>
      </c>
      <c r="M330" s="2">
        <f ca="1"/>
        <v>42500</v>
      </c>
      <c r="N330">
        <f ca="1"/>
        <v>134.322</v>
      </c>
      <c r="T330" s="25"/>
    </row>
    <row r="331" spans="5:20" x14ac:dyDescent="0.25">
      <c r="E331" s="2">
        <f ca="1"/>
        <v>42501</v>
      </c>
      <c r="F331">
        <f ca="1"/>
        <v>177.785</v>
      </c>
      <c r="G331" s="2">
        <f ca="1"/>
        <v>42501</v>
      </c>
      <c r="H331">
        <f ca="1"/>
        <v>128.386</v>
      </c>
      <c r="I331" s="2">
        <f ca="1"/>
        <v>42501</v>
      </c>
      <c r="J331">
        <f ca="1"/>
        <v>69.563000000000002</v>
      </c>
      <c r="K331" s="2">
        <f ca="1"/>
        <v>42501</v>
      </c>
      <c r="L331">
        <f ca="1"/>
        <v>103.41</v>
      </c>
      <c r="M331" s="2">
        <f ca="1"/>
        <v>42501</v>
      </c>
      <c r="N331">
        <f ca="1"/>
        <v>134.559</v>
      </c>
      <c r="T331" s="25"/>
    </row>
    <row r="332" spans="5:20" x14ac:dyDescent="0.25">
      <c r="E332" s="2">
        <f ca="1"/>
        <v>42502</v>
      </c>
      <c r="F332">
        <f ca="1"/>
        <v>177.512</v>
      </c>
      <c r="G332" s="2">
        <f ca="1"/>
        <v>42502</v>
      </c>
      <c r="H332">
        <f ca="1"/>
        <v>125.907</v>
      </c>
      <c r="I332" s="2">
        <f ca="1"/>
        <v>42502</v>
      </c>
      <c r="J332">
        <f ca="1"/>
        <v>69.256</v>
      </c>
      <c r="K332" s="2">
        <f ca="1"/>
        <v>42502</v>
      </c>
      <c r="L332">
        <f ca="1"/>
        <v>102.717</v>
      </c>
      <c r="M332" s="2">
        <f ca="1"/>
        <v>42502</v>
      </c>
      <c r="N332">
        <f ca="1"/>
        <v>132.63200000000001</v>
      </c>
      <c r="T332" s="25"/>
    </row>
    <row r="333" spans="5:20" x14ac:dyDescent="0.25">
      <c r="E333" s="2">
        <f ca="1"/>
        <v>42503</v>
      </c>
      <c r="F333">
        <f ca="1"/>
        <v>179.721</v>
      </c>
      <c r="G333" s="2">
        <f ca="1"/>
        <v>42503</v>
      </c>
      <c r="H333">
        <f ca="1"/>
        <v>127.035</v>
      </c>
      <c r="I333" s="2">
        <f ca="1"/>
        <v>42503</v>
      </c>
      <c r="J333">
        <f ca="1"/>
        <v>69.004999999999995</v>
      </c>
      <c r="K333" s="2">
        <f ca="1"/>
        <v>42503</v>
      </c>
      <c r="L333">
        <f ca="1"/>
        <v>102.81699999999999</v>
      </c>
      <c r="M333" s="2">
        <f ca="1"/>
        <v>42503</v>
      </c>
      <c r="N333">
        <f ca="1"/>
        <v>134.22399999999999</v>
      </c>
      <c r="T333" s="25"/>
    </row>
    <row r="334" spans="5:20" x14ac:dyDescent="0.25">
      <c r="E334" s="2">
        <f ca="1"/>
        <v>42506</v>
      </c>
      <c r="F334">
        <f ca="1"/>
        <v>181.59299999999999</v>
      </c>
      <c r="G334" s="2">
        <f ca="1"/>
        <v>42506</v>
      </c>
      <c r="H334">
        <f ca="1"/>
        <v>126.61799999999999</v>
      </c>
      <c r="I334" s="2">
        <f ca="1"/>
        <v>42506</v>
      </c>
      <c r="J334">
        <f ca="1"/>
        <v>68.504000000000005</v>
      </c>
      <c r="K334" s="2">
        <f ca="1"/>
        <v>42506</v>
      </c>
      <c r="L334">
        <f ca="1"/>
        <v>103.285</v>
      </c>
      <c r="M334" s="2">
        <f ca="1"/>
        <v>42506</v>
      </c>
      <c r="N334">
        <f ca="1"/>
        <v>134.69999999999999</v>
      </c>
      <c r="T334" s="25"/>
    </row>
    <row r="335" spans="5:20" x14ac:dyDescent="0.25">
      <c r="E335" s="2">
        <f ca="1"/>
        <v>42507</v>
      </c>
      <c r="F335">
        <f ca="1"/>
        <v>181.56399999999999</v>
      </c>
      <c r="G335" s="2">
        <f ca="1"/>
        <v>42507</v>
      </c>
      <c r="H335">
        <f ca="1"/>
        <v>124.574</v>
      </c>
      <c r="I335" s="2">
        <f ca="1"/>
        <v>42507</v>
      </c>
      <c r="J335">
        <f ca="1"/>
        <v>69.02</v>
      </c>
      <c r="K335" s="2">
        <f ca="1"/>
        <v>42507</v>
      </c>
      <c r="L335">
        <f ca="1"/>
        <v>102.196</v>
      </c>
      <c r="M335" s="2">
        <f ca="1"/>
        <v>42507</v>
      </c>
      <c r="N335">
        <f ca="1"/>
        <v>132.815</v>
      </c>
      <c r="T335" s="25"/>
    </row>
    <row r="336" spans="5:20" x14ac:dyDescent="0.25">
      <c r="E336" s="2">
        <f ca="1"/>
        <v>42508</v>
      </c>
      <c r="F336">
        <f ca="1"/>
        <v>181.66300000000001</v>
      </c>
      <c r="G336" s="2">
        <f ca="1"/>
        <v>42508</v>
      </c>
      <c r="H336">
        <f ca="1"/>
        <v>121.46899999999999</v>
      </c>
      <c r="I336" s="2">
        <f ca="1"/>
        <v>42508</v>
      </c>
      <c r="J336">
        <f ca="1"/>
        <v>69.974999999999994</v>
      </c>
      <c r="K336" s="2">
        <f ca="1"/>
        <v>42508</v>
      </c>
      <c r="L336">
        <f ca="1"/>
        <v>104.14100000000001</v>
      </c>
      <c r="M336" s="2">
        <f ca="1"/>
        <v>42508</v>
      </c>
      <c r="N336">
        <f ca="1"/>
        <v>130.70400000000001</v>
      </c>
      <c r="T336" s="25"/>
    </row>
    <row r="337" spans="5:20" x14ac:dyDescent="0.25">
      <c r="E337" s="2">
        <f ca="1"/>
        <v>42509</v>
      </c>
      <c r="F337">
        <f ca="1"/>
        <v>181.67500000000001</v>
      </c>
      <c r="G337" s="2">
        <f ca="1"/>
        <v>42509</v>
      </c>
      <c r="H337">
        <f ca="1"/>
        <v>114.59399999999999</v>
      </c>
      <c r="I337" s="2">
        <f ca="1"/>
        <v>42509</v>
      </c>
      <c r="J337">
        <f ca="1"/>
        <v>70.447999999999993</v>
      </c>
      <c r="K337" s="2">
        <f ca="1"/>
        <v>42509</v>
      </c>
      <c r="L337">
        <f ca="1"/>
        <v>103.938</v>
      </c>
      <c r="M337" s="2">
        <f ca="1"/>
        <v>42509</v>
      </c>
      <c r="N337">
        <f ca="1"/>
        <v>127.194</v>
      </c>
      <c r="T337" s="25"/>
    </row>
    <row r="338" spans="5:20" x14ac:dyDescent="0.25">
      <c r="E338" s="2">
        <f ca="1"/>
        <v>42510</v>
      </c>
      <c r="F338">
        <f ca="1"/>
        <v>178.49799999999999</v>
      </c>
      <c r="G338" s="2">
        <f ca="1"/>
        <v>42510</v>
      </c>
      <c r="H338">
        <f ca="1"/>
        <v>104.006</v>
      </c>
      <c r="I338" s="2">
        <f ca="1"/>
        <v>42510</v>
      </c>
      <c r="J338">
        <f ca="1"/>
        <v>70.063999999999993</v>
      </c>
      <c r="K338" s="2">
        <f ca="1"/>
        <v>42510</v>
      </c>
      <c r="L338">
        <f ca="1"/>
        <v>103.578</v>
      </c>
      <c r="M338" s="2">
        <f ca="1"/>
        <v>42510</v>
      </c>
      <c r="N338">
        <f ca="1"/>
        <v>119.191</v>
      </c>
      <c r="T338" s="25"/>
    </row>
    <row r="339" spans="5:20" x14ac:dyDescent="0.25">
      <c r="E339" s="2">
        <f ca="1"/>
        <v>42513</v>
      </c>
      <c r="F339">
        <f ca="1"/>
        <v>178.27600000000001</v>
      </c>
      <c r="G339" s="2">
        <f ca="1"/>
        <v>42513</v>
      </c>
      <c r="H339">
        <f ca="1"/>
        <v>104.54300000000001</v>
      </c>
      <c r="I339" s="2">
        <f ca="1"/>
        <v>42513</v>
      </c>
      <c r="J339">
        <f ca="1"/>
        <v>70.167000000000002</v>
      </c>
      <c r="K339" s="2">
        <f ca="1"/>
        <v>42513</v>
      </c>
      <c r="L339">
        <f ca="1"/>
        <v>103.63500000000001</v>
      </c>
      <c r="M339" s="2">
        <f ca="1"/>
        <v>42513</v>
      </c>
      <c r="N339">
        <f ca="1"/>
        <v>118.7</v>
      </c>
      <c r="T339" s="25"/>
    </row>
    <row r="340" spans="5:20" x14ac:dyDescent="0.25">
      <c r="E340" s="2">
        <f ca="1"/>
        <v>42514</v>
      </c>
      <c r="F340">
        <f ca="1"/>
        <v>173.88900000000001</v>
      </c>
      <c r="G340" s="2">
        <f ca="1"/>
        <v>42514</v>
      </c>
      <c r="H340">
        <f ca="1"/>
        <v>104.759</v>
      </c>
      <c r="I340" s="2">
        <f ca="1"/>
        <v>42514</v>
      </c>
      <c r="J340">
        <f ca="1"/>
        <v>68.119</v>
      </c>
      <c r="K340" s="2">
        <f ca="1"/>
        <v>42514</v>
      </c>
      <c r="L340">
        <f ca="1"/>
        <v>102.476</v>
      </c>
      <c r="M340" s="2">
        <f ca="1"/>
        <v>42514</v>
      </c>
      <c r="N340">
        <f ca="1"/>
        <v>115.515</v>
      </c>
      <c r="T340" s="25"/>
    </row>
    <row r="341" spans="5:20" x14ac:dyDescent="0.25">
      <c r="E341" s="2">
        <f ca="1"/>
        <v>42515</v>
      </c>
      <c r="F341">
        <f ca="1"/>
        <v>166.59</v>
      </c>
      <c r="G341" s="2">
        <f ca="1"/>
        <v>42515</v>
      </c>
      <c r="H341">
        <f ca="1"/>
        <v>99.460999999999999</v>
      </c>
      <c r="I341" s="2">
        <f ca="1"/>
        <v>42515</v>
      </c>
      <c r="J341">
        <f ca="1"/>
        <v>67.738</v>
      </c>
      <c r="K341" s="2">
        <f ca="1"/>
        <v>42515</v>
      </c>
      <c r="L341">
        <f ca="1"/>
        <v>100.01</v>
      </c>
      <c r="M341" s="2">
        <f ca="1"/>
        <v>42515</v>
      </c>
      <c r="N341">
        <f ca="1"/>
        <v>110.68300000000001</v>
      </c>
      <c r="T341" s="25"/>
    </row>
    <row r="342" spans="5:20" x14ac:dyDescent="0.25">
      <c r="E342" s="2">
        <f ca="1"/>
        <v>42516</v>
      </c>
      <c r="F342">
        <f ca="1"/>
        <v>165.40899999999999</v>
      </c>
      <c r="G342" s="2">
        <f ca="1"/>
        <v>42516</v>
      </c>
      <c r="H342">
        <f ca="1"/>
        <v>99.506</v>
      </c>
      <c r="I342" s="2">
        <f ca="1"/>
        <v>42516</v>
      </c>
      <c r="J342">
        <f ca="1"/>
        <v>67.563999999999993</v>
      </c>
      <c r="K342" s="2">
        <f ca="1"/>
        <v>42516</v>
      </c>
      <c r="L342">
        <f ca="1"/>
        <v>99.399000000000001</v>
      </c>
      <c r="M342" s="2">
        <f ca="1"/>
        <v>42516</v>
      </c>
      <c r="N342">
        <f ca="1"/>
        <v>109.17</v>
      </c>
      <c r="T342" s="25"/>
    </row>
    <row r="343" spans="5:20" x14ac:dyDescent="0.25">
      <c r="E343" s="2">
        <f ca="1"/>
        <v>42517</v>
      </c>
      <c r="F343">
        <f ca="1"/>
        <v>162.143</v>
      </c>
      <c r="G343" s="2">
        <f ca="1"/>
        <v>42517</v>
      </c>
      <c r="H343">
        <f ca="1"/>
        <v>99.644000000000005</v>
      </c>
      <c r="I343" s="2">
        <f ca="1"/>
        <v>42517</v>
      </c>
      <c r="J343">
        <f ca="1"/>
        <v>68.091999999999999</v>
      </c>
      <c r="K343" s="2">
        <f ca="1"/>
        <v>42517</v>
      </c>
      <c r="L343">
        <f ca="1"/>
        <v>99.188000000000002</v>
      </c>
      <c r="M343" s="2">
        <f ca="1"/>
        <v>42517</v>
      </c>
      <c r="N343">
        <f ca="1"/>
        <v>109.3</v>
      </c>
      <c r="T343" s="25"/>
    </row>
    <row r="344" spans="5:20" x14ac:dyDescent="0.25">
      <c r="E344" s="2">
        <f ca="1"/>
        <v>42520</v>
      </c>
      <c r="F344">
        <f ca="1"/>
        <v>162.89699999999999</v>
      </c>
      <c r="G344" s="2">
        <f ca="1"/>
        <v>42520</v>
      </c>
      <c r="H344">
        <f ca="1"/>
        <v>99.792000000000002</v>
      </c>
      <c r="I344" s="2">
        <f ca="1"/>
        <v>42520</v>
      </c>
      <c r="J344">
        <f ca="1"/>
        <v>67.876999999999995</v>
      </c>
      <c r="K344" s="2">
        <f ca="1"/>
        <v>42520</v>
      </c>
      <c r="L344">
        <f ca="1"/>
        <v>99.515000000000001</v>
      </c>
      <c r="M344" s="2">
        <f ca="1"/>
        <v>42520</v>
      </c>
      <c r="N344">
        <f ca="1"/>
        <v>109.547</v>
      </c>
      <c r="T344" s="25"/>
    </row>
    <row r="345" spans="5:20" x14ac:dyDescent="0.25">
      <c r="E345" s="2">
        <f ca="1"/>
        <v>42521</v>
      </c>
      <c r="F345">
        <f ca="1"/>
        <v>170.9</v>
      </c>
      <c r="G345" s="2">
        <f ca="1"/>
        <v>42521</v>
      </c>
      <c r="H345">
        <f ca="1"/>
        <v>102.509</v>
      </c>
      <c r="I345" s="2">
        <f ca="1"/>
        <v>42521</v>
      </c>
      <c r="J345">
        <f ca="1"/>
        <v>68.153999999999996</v>
      </c>
      <c r="K345" s="2">
        <f ca="1"/>
        <v>42521</v>
      </c>
      <c r="L345">
        <f ca="1"/>
        <v>99.706000000000003</v>
      </c>
      <c r="M345" s="2">
        <f ca="1"/>
        <v>42521</v>
      </c>
      <c r="N345">
        <f ca="1"/>
        <v>113.322</v>
      </c>
      <c r="T345" s="25"/>
    </row>
    <row r="346" spans="5:20" x14ac:dyDescent="0.25">
      <c r="E346" s="2">
        <f ca="1"/>
        <v>42522</v>
      </c>
      <c r="F346">
        <f ca="1"/>
        <v>172.68199999999999</v>
      </c>
      <c r="G346" s="2">
        <f ca="1"/>
        <v>42522</v>
      </c>
      <c r="H346">
        <f ca="1"/>
        <v>106.48699999999999</v>
      </c>
      <c r="I346" s="2">
        <f ca="1"/>
        <v>42522</v>
      </c>
      <c r="J346">
        <f ca="1"/>
        <v>68.316999999999993</v>
      </c>
      <c r="K346" s="2">
        <f ca="1"/>
        <v>42522</v>
      </c>
      <c r="L346">
        <f ca="1"/>
        <v>99.697000000000003</v>
      </c>
      <c r="M346" s="2">
        <f ca="1"/>
        <v>42522</v>
      </c>
      <c r="N346">
        <f ca="1"/>
        <v>119.184</v>
      </c>
      <c r="T346" s="25"/>
    </row>
    <row r="347" spans="5:20" x14ac:dyDescent="0.25">
      <c r="E347" s="2">
        <f ca="1"/>
        <v>42523</v>
      </c>
      <c r="F347">
        <f ca="1"/>
        <v>174.18199999999999</v>
      </c>
      <c r="G347" s="2">
        <f ca="1"/>
        <v>42523</v>
      </c>
      <c r="H347">
        <f ca="1"/>
        <v>106.818</v>
      </c>
      <c r="I347" s="2">
        <f ca="1"/>
        <v>42523</v>
      </c>
      <c r="J347">
        <f ca="1"/>
        <v>68.097999999999999</v>
      </c>
      <c r="K347" s="2">
        <f ca="1"/>
        <v>42523</v>
      </c>
      <c r="L347">
        <f ca="1"/>
        <v>99.5</v>
      </c>
      <c r="M347" s="2">
        <f ca="1"/>
        <v>42523</v>
      </c>
      <c r="N347">
        <f ca="1"/>
        <v>118.551</v>
      </c>
      <c r="T347" s="25"/>
    </row>
    <row r="348" spans="5:20" x14ac:dyDescent="0.25">
      <c r="E348" s="2">
        <f ca="1"/>
        <v>42524</v>
      </c>
      <c r="F348">
        <f ca="1"/>
        <v>175.69499999999999</v>
      </c>
      <c r="G348" s="2">
        <f ca="1"/>
        <v>42524</v>
      </c>
      <c r="H348">
        <f ca="1"/>
        <v>108.81699999999999</v>
      </c>
      <c r="I348" s="2">
        <f ca="1"/>
        <v>42524</v>
      </c>
      <c r="J348">
        <f ca="1"/>
        <v>68.137</v>
      </c>
      <c r="K348" s="2">
        <f ca="1"/>
        <v>42524</v>
      </c>
      <c r="L348">
        <f ca="1"/>
        <v>101.249</v>
      </c>
      <c r="M348" s="2">
        <f ca="1"/>
        <v>42524</v>
      </c>
      <c r="N348">
        <f ca="1"/>
        <v>120.577</v>
      </c>
      <c r="T348" s="25"/>
    </row>
    <row r="349" spans="5:20" x14ac:dyDescent="0.25">
      <c r="E349" s="2">
        <f ca="1"/>
        <v>42527</v>
      </c>
      <c r="F349">
        <f ca="1"/>
        <v>176.28299999999999</v>
      </c>
      <c r="G349" s="2">
        <f ca="1"/>
        <v>42527</v>
      </c>
      <c r="H349">
        <f ca="1"/>
        <v>108.58</v>
      </c>
      <c r="I349" s="2">
        <f ca="1"/>
        <v>42527</v>
      </c>
      <c r="J349">
        <f ca="1"/>
        <v>66.921999999999997</v>
      </c>
      <c r="K349" s="2">
        <f ca="1"/>
        <v>42527</v>
      </c>
      <c r="L349">
        <f ca="1"/>
        <v>99.207999999999998</v>
      </c>
      <c r="M349" s="2">
        <f ca="1"/>
        <v>42527</v>
      </c>
      <c r="N349">
        <f ca="1"/>
        <v>120.884</v>
      </c>
      <c r="T349" s="25"/>
    </row>
    <row r="350" spans="5:20" x14ac:dyDescent="0.25">
      <c r="E350" s="2">
        <f ca="1"/>
        <v>42528</v>
      </c>
      <c r="F350">
        <f ca="1"/>
        <v>175.065</v>
      </c>
      <c r="G350" s="2">
        <f ca="1"/>
        <v>42528</v>
      </c>
      <c r="H350">
        <f ca="1"/>
        <v>106.557</v>
      </c>
      <c r="I350" s="2">
        <f ca="1"/>
        <v>42528</v>
      </c>
      <c r="J350">
        <f ca="1"/>
        <v>66.978999999999999</v>
      </c>
      <c r="K350" s="2">
        <f ca="1"/>
        <v>42528</v>
      </c>
      <c r="L350">
        <f ca="1"/>
        <v>98.415999999999997</v>
      </c>
      <c r="M350" s="2">
        <f ca="1"/>
        <v>42528</v>
      </c>
      <c r="N350">
        <f ca="1"/>
        <v>118.21899999999999</v>
      </c>
      <c r="T350" s="25"/>
    </row>
    <row r="351" spans="5:20" x14ac:dyDescent="0.25">
      <c r="E351" s="2">
        <f ca="1"/>
        <v>42529</v>
      </c>
      <c r="F351">
        <f ca="1"/>
        <v>176.1</v>
      </c>
      <c r="G351" s="2">
        <f ca="1"/>
        <v>42529</v>
      </c>
      <c r="H351">
        <f ca="1"/>
        <v>107.56699999999999</v>
      </c>
      <c r="I351" s="2">
        <f ca="1"/>
        <v>42529</v>
      </c>
      <c r="J351">
        <f ca="1"/>
        <v>66.078000000000003</v>
      </c>
      <c r="K351" s="2">
        <f ca="1"/>
        <v>42529</v>
      </c>
      <c r="L351">
        <f ca="1"/>
        <v>98.363</v>
      </c>
      <c r="M351" s="2">
        <f ca="1"/>
        <v>42529</v>
      </c>
      <c r="N351">
        <f ca="1"/>
        <v>119.782</v>
      </c>
      <c r="T351" s="25"/>
    </row>
    <row r="352" spans="5:20" x14ac:dyDescent="0.25">
      <c r="E352" s="2">
        <f ca="1"/>
        <v>42530</v>
      </c>
      <c r="F352">
        <f ca="1"/>
        <v>182.404</v>
      </c>
      <c r="G352" s="2">
        <f ca="1"/>
        <v>42530</v>
      </c>
      <c r="H352">
        <f ca="1"/>
        <v>112.26600000000001</v>
      </c>
      <c r="I352" s="2">
        <f ca="1"/>
        <v>42530</v>
      </c>
      <c r="J352">
        <f ca="1"/>
        <v>68.180000000000007</v>
      </c>
      <c r="K352" s="2">
        <f ca="1"/>
        <v>42530</v>
      </c>
      <c r="L352">
        <f ca="1"/>
        <v>99.403999999999996</v>
      </c>
      <c r="M352" s="2">
        <f ca="1"/>
        <v>42530</v>
      </c>
      <c r="N352">
        <f ca="1"/>
        <v>122.86199999999999</v>
      </c>
      <c r="T352" s="25"/>
    </row>
    <row r="353" spans="5:20" x14ac:dyDescent="0.25">
      <c r="E353" s="2">
        <f ca="1"/>
        <v>42531</v>
      </c>
      <c r="F353">
        <f ca="1"/>
        <v>186.42400000000001</v>
      </c>
      <c r="G353" s="2">
        <f ca="1"/>
        <v>42531</v>
      </c>
      <c r="H353">
        <f ca="1"/>
        <v>115.78700000000001</v>
      </c>
      <c r="I353" s="2">
        <f ca="1"/>
        <v>42531</v>
      </c>
      <c r="J353">
        <f ca="1"/>
        <v>68.960999999999999</v>
      </c>
      <c r="K353" s="2">
        <f ca="1"/>
        <v>42531</v>
      </c>
      <c r="L353">
        <f ca="1"/>
        <v>101.965</v>
      </c>
      <c r="M353" s="2">
        <f ca="1"/>
        <v>42531</v>
      </c>
      <c r="N353">
        <f ca="1"/>
        <v>124.517</v>
      </c>
      <c r="T353" s="25"/>
    </row>
    <row r="354" spans="5:20" x14ac:dyDescent="0.25">
      <c r="E354" s="2">
        <f ca="1"/>
        <v>42534</v>
      </c>
      <c r="F354">
        <f ca="1"/>
        <v>198.124</v>
      </c>
      <c r="G354" s="2">
        <f ca="1"/>
        <v>42534</v>
      </c>
      <c r="H354">
        <f ca="1"/>
        <v>125.51600000000001</v>
      </c>
      <c r="I354" s="2">
        <f ca="1"/>
        <v>42534</v>
      </c>
      <c r="J354">
        <f ca="1"/>
        <v>68.947999999999993</v>
      </c>
      <c r="K354" s="2">
        <f ca="1"/>
        <v>42534</v>
      </c>
      <c r="L354">
        <f ca="1"/>
        <v>103.417</v>
      </c>
      <c r="M354" s="2">
        <f ca="1"/>
        <v>42534</v>
      </c>
      <c r="N354">
        <f ca="1"/>
        <v>134.167</v>
      </c>
      <c r="T354" s="25"/>
    </row>
    <row r="355" spans="5:20" x14ac:dyDescent="0.25">
      <c r="E355" s="2">
        <f ca="1"/>
        <v>42535</v>
      </c>
      <c r="F355">
        <f ca="1"/>
        <v>210.875</v>
      </c>
      <c r="G355" s="2">
        <f ca="1"/>
        <v>42535</v>
      </c>
      <c r="H355">
        <f ca="1"/>
        <v>129.37299999999999</v>
      </c>
      <c r="I355" s="2">
        <f ca="1"/>
        <v>42535</v>
      </c>
      <c r="J355">
        <f ca="1"/>
        <v>72.617999999999995</v>
      </c>
      <c r="K355" s="2">
        <f ca="1"/>
        <v>42535</v>
      </c>
      <c r="L355">
        <f ca="1"/>
        <v>115.84099999999999</v>
      </c>
      <c r="M355" s="2">
        <f ca="1"/>
        <v>42535</v>
      </c>
      <c r="N355">
        <f ca="1"/>
        <v>140.595</v>
      </c>
      <c r="T355" s="25"/>
    </row>
    <row r="356" spans="5:20" x14ac:dyDescent="0.25">
      <c r="E356" s="2">
        <f ca="1"/>
        <v>42536</v>
      </c>
      <c r="F356">
        <f ca="1"/>
        <v>209.75299999999999</v>
      </c>
      <c r="G356" s="2">
        <f ca="1"/>
        <v>42536</v>
      </c>
      <c r="H356">
        <f ca="1"/>
        <v>127.715</v>
      </c>
      <c r="I356" s="2">
        <f ca="1"/>
        <v>42536</v>
      </c>
      <c r="J356">
        <f ca="1"/>
        <v>72.346999999999994</v>
      </c>
      <c r="K356" s="2">
        <f ca="1"/>
        <v>42536</v>
      </c>
      <c r="L356">
        <f ca="1"/>
        <v>113.129</v>
      </c>
      <c r="M356" s="2">
        <f ca="1"/>
        <v>42536</v>
      </c>
      <c r="N356">
        <f ca="1"/>
        <v>137.81700000000001</v>
      </c>
      <c r="T356" s="25"/>
    </row>
    <row r="357" spans="5:20" x14ac:dyDescent="0.25">
      <c r="E357" s="2">
        <f ca="1"/>
        <v>42537</v>
      </c>
      <c r="F357">
        <f ca="1"/>
        <v>216.50299999999999</v>
      </c>
      <c r="G357" s="2">
        <f ca="1"/>
        <v>42537</v>
      </c>
      <c r="H357">
        <f ca="1"/>
        <v>130.88</v>
      </c>
      <c r="I357" s="2">
        <f ca="1"/>
        <v>42537</v>
      </c>
      <c r="J357">
        <f ca="1"/>
        <v>75.087000000000003</v>
      </c>
      <c r="K357" s="2">
        <f ca="1"/>
        <v>42537</v>
      </c>
      <c r="L357">
        <f ca="1"/>
        <v>124.667</v>
      </c>
      <c r="M357" s="2">
        <f ca="1"/>
        <v>42537</v>
      </c>
      <c r="N357">
        <f ca="1"/>
        <v>142.09100000000001</v>
      </c>
      <c r="T357" s="25"/>
    </row>
    <row r="358" spans="5:20" x14ac:dyDescent="0.25">
      <c r="E358" s="2">
        <f ca="1"/>
        <v>42538</v>
      </c>
      <c r="F358">
        <f ca="1"/>
        <v>205.626</v>
      </c>
      <c r="G358" s="2">
        <f ca="1"/>
        <v>42538</v>
      </c>
      <c r="H358">
        <f ca="1"/>
        <v>122.127</v>
      </c>
      <c r="I358" s="2">
        <f ca="1"/>
        <v>42538</v>
      </c>
      <c r="J358">
        <f ca="1"/>
        <v>72.495000000000005</v>
      </c>
      <c r="K358" s="2">
        <f ca="1"/>
        <v>42538</v>
      </c>
      <c r="L358">
        <f ca="1"/>
        <v>121.15</v>
      </c>
      <c r="M358" s="2">
        <f ca="1"/>
        <v>42538</v>
      </c>
      <c r="N358">
        <f ca="1"/>
        <v>135.101</v>
      </c>
      <c r="T358" s="25"/>
    </row>
    <row r="359" spans="5:20" x14ac:dyDescent="0.25">
      <c r="E359" s="2">
        <f ca="1"/>
        <v>42541</v>
      </c>
      <c r="F359">
        <f ca="1"/>
        <v>194.52</v>
      </c>
      <c r="G359" s="2">
        <f ca="1"/>
        <v>42541</v>
      </c>
      <c r="H359">
        <f ca="1"/>
        <v>105.624</v>
      </c>
      <c r="I359" s="2">
        <f ca="1"/>
        <v>42541</v>
      </c>
      <c r="J359">
        <f ca="1"/>
        <v>67.86</v>
      </c>
      <c r="K359" s="2">
        <f ca="1"/>
        <v>42541</v>
      </c>
      <c r="L359">
        <f ca="1"/>
        <v>105.35</v>
      </c>
      <c r="M359" s="2">
        <f ca="1"/>
        <v>42541</v>
      </c>
      <c r="N359">
        <f ca="1"/>
        <v>118.30500000000001</v>
      </c>
      <c r="T359" s="25"/>
    </row>
    <row r="360" spans="5:20" x14ac:dyDescent="0.25">
      <c r="E360" s="2">
        <f ca="1"/>
        <v>42542</v>
      </c>
      <c r="F360">
        <f ca="1"/>
        <v>191.32300000000001</v>
      </c>
      <c r="G360" s="2">
        <f ca="1"/>
        <v>42542</v>
      </c>
      <c r="H360">
        <f ca="1"/>
        <v>105.379</v>
      </c>
      <c r="I360" s="2">
        <f ca="1"/>
        <v>42542</v>
      </c>
      <c r="J360">
        <f ca="1"/>
        <v>66.793999999999997</v>
      </c>
      <c r="K360" s="2">
        <f ca="1"/>
        <v>42542</v>
      </c>
      <c r="L360">
        <f ca="1"/>
        <v>104.127</v>
      </c>
      <c r="M360" s="2">
        <f ca="1"/>
        <v>42542</v>
      </c>
      <c r="N360">
        <f ca="1"/>
        <v>113.43300000000001</v>
      </c>
      <c r="T360" s="25"/>
    </row>
    <row r="361" spans="5:20" x14ac:dyDescent="0.25">
      <c r="E361" s="2">
        <f ca="1"/>
        <v>42543</v>
      </c>
      <c r="F361">
        <f ca="1"/>
        <v>189.851</v>
      </c>
      <c r="G361" s="2">
        <f ca="1"/>
        <v>42543</v>
      </c>
      <c r="H361">
        <f ca="1"/>
        <v>104.804</v>
      </c>
      <c r="I361" s="2">
        <f ca="1"/>
        <v>42543</v>
      </c>
      <c r="J361">
        <f ca="1"/>
        <v>66.331000000000003</v>
      </c>
      <c r="K361" s="2">
        <f ca="1"/>
        <v>42543</v>
      </c>
      <c r="L361">
        <f ca="1"/>
        <v>103.512</v>
      </c>
      <c r="M361" s="2">
        <f ca="1"/>
        <v>42543</v>
      </c>
      <c r="N361">
        <f ca="1"/>
        <v>111.79900000000001</v>
      </c>
      <c r="T361" s="25"/>
    </row>
    <row r="362" spans="5:20" x14ac:dyDescent="0.25">
      <c r="E362" s="2">
        <f ca="1"/>
        <v>42544</v>
      </c>
      <c r="F362">
        <f ca="1"/>
        <v>185.01599999999999</v>
      </c>
      <c r="G362" s="2">
        <f ca="1"/>
        <v>42544</v>
      </c>
      <c r="H362">
        <f ca="1"/>
        <v>101.101</v>
      </c>
      <c r="I362" s="2">
        <f ca="1"/>
        <v>42544</v>
      </c>
      <c r="J362">
        <f ca="1"/>
        <v>65.305000000000007</v>
      </c>
      <c r="K362" s="2">
        <f ca="1"/>
        <v>42544</v>
      </c>
      <c r="L362">
        <f ca="1"/>
        <v>99.804000000000002</v>
      </c>
      <c r="M362" s="2">
        <f ca="1"/>
        <v>42544</v>
      </c>
      <c r="N362">
        <f ca="1"/>
        <v>109.56</v>
      </c>
      <c r="T362" s="25"/>
    </row>
    <row r="363" spans="5:20" x14ac:dyDescent="0.25">
      <c r="E363" s="2">
        <f ca="1"/>
        <v>42545</v>
      </c>
      <c r="F363">
        <f ca="1"/>
        <v>207.19399999999999</v>
      </c>
      <c r="G363" s="2">
        <f ca="1"/>
        <v>42545</v>
      </c>
      <c r="H363">
        <f ca="1"/>
        <v>132.845</v>
      </c>
      <c r="I363" s="2">
        <f ca="1"/>
        <v>42545</v>
      </c>
      <c r="J363">
        <f ca="1"/>
        <v>79.576999999999998</v>
      </c>
      <c r="K363" s="2">
        <f ca="1"/>
        <v>42545</v>
      </c>
      <c r="L363">
        <f ca="1"/>
        <v>116.244</v>
      </c>
      <c r="M363" s="2">
        <f ca="1"/>
        <v>42545</v>
      </c>
      <c r="N363">
        <f ca="1"/>
        <v>144.434</v>
      </c>
      <c r="T363" s="25"/>
    </row>
    <row r="364" spans="5:20" x14ac:dyDescent="0.25">
      <c r="E364" s="2">
        <f ca="1"/>
        <v>42548</v>
      </c>
      <c r="F364">
        <f ca="1"/>
        <v>236.58699999999999</v>
      </c>
      <c r="G364" s="2">
        <f ca="1"/>
        <v>42548</v>
      </c>
      <c r="H364">
        <f ca="1"/>
        <v>151.82300000000001</v>
      </c>
      <c r="I364" s="2">
        <f ca="1"/>
        <v>42548</v>
      </c>
      <c r="J364">
        <f ca="1"/>
        <v>77.772999999999996</v>
      </c>
      <c r="K364" s="2">
        <f ca="1"/>
        <v>42548</v>
      </c>
      <c r="L364">
        <f ca="1"/>
        <v>125.355</v>
      </c>
      <c r="M364" s="2">
        <f ca="1"/>
        <v>42548</v>
      </c>
      <c r="N364">
        <f ca="1"/>
        <v>167.07</v>
      </c>
      <c r="T364" s="25"/>
    </row>
    <row r="365" spans="5:20" x14ac:dyDescent="0.25">
      <c r="E365" s="2">
        <f ca="1"/>
        <v>42549</v>
      </c>
      <c r="F365">
        <f ca="1"/>
        <v>232.399</v>
      </c>
      <c r="G365" s="2">
        <f ca="1"/>
        <v>42549</v>
      </c>
      <c r="H365">
        <f ca="1"/>
        <v>145.19</v>
      </c>
      <c r="I365" s="2">
        <f ca="1"/>
        <v>42549</v>
      </c>
      <c r="J365">
        <f ca="1"/>
        <v>72.590999999999994</v>
      </c>
      <c r="K365" s="2">
        <f ca="1"/>
        <v>42549</v>
      </c>
      <c r="L365">
        <f ca="1"/>
        <v>121.084</v>
      </c>
      <c r="M365" s="2">
        <f ca="1"/>
        <v>42549</v>
      </c>
      <c r="N365">
        <f ca="1"/>
        <v>158.75899999999999</v>
      </c>
      <c r="T365" s="25"/>
    </row>
    <row r="366" spans="5:20" x14ac:dyDescent="0.25">
      <c r="E366" s="2">
        <f ca="1"/>
        <v>42550</v>
      </c>
      <c r="F366">
        <f ca="1"/>
        <v>220.553</v>
      </c>
      <c r="G366" s="2">
        <f ca="1"/>
        <v>42550</v>
      </c>
      <c r="H366">
        <f ca="1"/>
        <v>137.85900000000001</v>
      </c>
      <c r="I366" s="2">
        <f ca="1"/>
        <v>42550</v>
      </c>
      <c r="J366">
        <f ca="1"/>
        <v>69.781999999999996</v>
      </c>
      <c r="K366" s="2">
        <f ca="1"/>
        <v>42550</v>
      </c>
      <c r="L366">
        <f ca="1"/>
        <v>115.28400000000001</v>
      </c>
      <c r="M366" s="2">
        <f ca="1"/>
        <v>42550</v>
      </c>
      <c r="N366">
        <f ca="1"/>
        <v>147.97300000000001</v>
      </c>
      <c r="T366" s="25"/>
    </row>
    <row r="367" spans="5:20" x14ac:dyDescent="0.25">
      <c r="E367" s="2">
        <f ca="1"/>
        <v>42551</v>
      </c>
      <c r="F367">
        <f ca="1"/>
        <v>218.29300000000001</v>
      </c>
      <c r="G367" s="2">
        <f ca="1"/>
        <v>42551</v>
      </c>
      <c r="H367">
        <f ca="1"/>
        <v>141.483</v>
      </c>
      <c r="I367" s="2">
        <f ca="1"/>
        <v>42551</v>
      </c>
      <c r="J367">
        <f ca="1"/>
        <v>65.772000000000006</v>
      </c>
      <c r="K367" s="2">
        <f ca="1"/>
        <v>42551</v>
      </c>
      <c r="L367">
        <f ca="1"/>
        <v>111.449</v>
      </c>
      <c r="M367" s="2">
        <f ca="1"/>
        <v>42551</v>
      </c>
      <c r="N367">
        <f ca="1"/>
        <v>148.232</v>
      </c>
      <c r="T367" s="25"/>
    </row>
    <row r="368" spans="5:20" x14ac:dyDescent="0.25">
      <c r="E368" s="2">
        <f ca="1"/>
        <v>42552</v>
      </c>
      <c r="F368">
        <f ca="1"/>
        <v>208.339</v>
      </c>
      <c r="G368" s="2">
        <f ca="1"/>
        <v>42552</v>
      </c>
      <c r="H368">
        <f ca="1"/>
        <v>133.81100000000001</v>
      </c>
      <c r="I368" s="2">
        <f ca="1"/>
        <v>42552</v>
      </c>
      <c r="J368">
        <f ca="1"/>
        <v>64.265000000000001</v>
      </c>
      <c r="K368" s="2">
        <f ca="1"/>
        <v>42552</v>
      </c>
      <c r="L368">
        <f ca="1"/>
        <v>107.419</v>
      </c>
      <c r="M368" s="2">
        <f ca="1"/>
        <v>42552</v>
      </c>
      <c r="N368">
        <f ca="1"/>
        <v>142.261</v>
      </c>
      <c r="T368" s="25"/>
    </row>
    <row r="369" spans="5:20" x14ac:dyDescent="0.25">
      <c r="E369" s="2">
        <f ca="1"/>
        <v>42555</v>
      </c>
      <c r="F369">
        <f ca="1"/>
        <v>212.43600000000001</v>
      </c>
      <c r="G369" s="2">
        <f ca="1"/>
        <v>42555</v>
      </c>
      <c r="H369">
        <f ca="1"/>
        <v>135.84100000000001</v>
      </c>
      <c r="I369" s="2">
        <f ca="1"/>
        <v>42555</v>
      </c>
      <c r="J369">
        <f ca="1"/>
        <v>64.900000000000006</v>
      </c>
      <c r="K369" s="2">
        <f ca="1"/>
        <v>42555</v>
      </c>
      <c r="L369">
        <f ca="1"/>
        <v>104.871</v>
      </c>
      <c r="M369" s="2">
        <f ca="1"/>
        <v>42555</v>
      </c>
      <c r="N369">
        <f ca="1"/>
        <v>144.43799999999999</v>
      </c>
      <c r="T369" s="25"/>
    </row>
    <row r="370" spans="5:20" x14ac:dyDescent="0.25">
      <c r="E370" s="2">
        <f ca="1"/>
        <v>42556</v>
      </c>
      <c r="F370">
        <f ca="1"/>
        <v>229.52099999999999</v>
      </c>
      <c r="G370" s="2">
        <f ca="1"/>
        <v>42556</v>
      </c>
      <c r="H370">
        <f ca="1"/>
        <v>142.857</v>
      </c>
      <c r="I370" s="2">
        <f ca="1"/>
        <v>42556</v>
      </c>
      <c r="J370">
        <f ca="1"/>
        <v>66.498999999999995</v>
      </c>
      <c r="K370" s="2">
        <f ca="1"/>
        <v>42556</v>
      </c>
      <c r="L370">
        <f ca="1"/>
        <v>107.541</v>
      </c>
      <c r="M370" s="2">
        <f ca="1"/>
        <v>42556</v>
      </c>
      <c r="N370">
        <f ca="1"/>
        <v>155.893</v>
      </c>
      <c r="T370" s="25"/>
    </row>
    <row r="371" spans="5:20" x14ac:dyDescent="0.25">
      <c r="E371" s="2">
        <f ca="1"/>
        <v>42557</v>
      </c>
      <c r="F371">
        <f ca="1"/>
        <v>247.86600000000001</v>
      </c>
      <c r="G371" s="2">
        <f ca="1"/>
        <v>42557</v>
      </c>
      <c r="H371">
        <f ca="1"/>
        <v>154.744</v>
      </c>
      <c r="I371" s="2">
        <f ca="1"/>
        <v>42557</v>
      </c>
      <c r="J371">
        <f ca="1"/>
        <v>66.774000000000001</v>
      </c>
      <c r="K371" s="2">
        <f ca="1"/>
        <v>42557</v>
      </c>
      <c r="L371">
        <f ca="1"/>
        <v>112.523</v>
      </c>
      <c r="M371" s="2">
        <f ca="1"/>
        <v>42557</v>
      </c>
      <c r="N371">
        <f ca="1"/>
        <v>166.30199999999999</v>
      </c>
      <c r="T371" s="25"/>
    </row>
    <row r="372" spans="5:20" x14ac:dyDescent="0.25">
      <c r="E372" s="2">
        <f ca="1"/>
        <v>42558</v>
      </c>
      <c r="F372">
        <f ca="1"/>
        <v>252.12899999999999</v>
      </c>
      <c r="G372" s="2">
        <f ca="1"/>
        <v>42558</v>
      </c>
      <c r="H372">
        <f ca="1"/>
        <v>155.62799999999999</v>
      </c>
      <c r="I372" s="2">
        <f ca="1"/>
        <v>42558</v>
      </c>
      <c r="J372">
        <f ca="1"/>
        <v>65.007999999999996</v>
      </c>
      <c r="K372" s="2">
        <f ca="1"/>
        <v>42558</v>
      </c>
      <c r="L372">
        <f ca="1"/>
        <v>106.467</v>
      </c>
      <c r="M372" s="2">
        <f ca="1"/>
        <v>42558</v>
      </c>
      <c r="N372">
        <f ca="1"/>
        <v>167.91399999999999</v>
      </c>
      <c r="T372" s="25"/>
    </row>
    <row r="373" spans="5:20" x14ac:dyDescent="0.25">
      <c r="E373" s="2">
        <f ca="1"/>
        <v>42559</v>
      </c>
      <c r="F373">
        <f ca="1"/>
        <v>241.964</v>
      </c>
      <c r="G373" s="2">
        <f ca="1"/>
        <v>42559</v>
      </c>
      <c r="H373">
        <f ca="1"/>
        <v>135.64400000000001</v>
      </c>
      <c r="I373" s="2">
        <f ca="1"/>
        <v>42559</v>
      </c>
      <c r="J373">
        <f ca="1"/>
        <v>62.518999999999998</v>
      </c>
      <c r="K373" s="2">
        <f ca="1"/>
        <v>42559</v>
      </c>
      <c r="L373">
        <f ca="1"/>
        <v>103.63200000000001</v>
      </c>
      <c r="M373" s="2">
        <f ca="1"/>
        <v>42559</v>
      </c>
      <c r="N373">
        <f ca="1"/>
        <v>158.34399999999999</v>
      </c>
      <c r="T373" s="25"/>
    </row>
    <row r="374" spans="5:20" x14ac:dyDescent="0.25">
      <c r="E374" s="2">
        <f ca="1"/>
        <v>42562</v>
      </c>
      <c r="F374">
        <f ca="1"/>
        <v>240.376</v>
      </c>
      <c r="G374" s="2">
        <f ca="1"/>
        <v>42562</v>
      </c>
      <c r="H374">
        <f ca="1"/>
        <v>141.56299999999999</v>
      </c>
      <c r="I374" s="2">
        <f ca="1"/>
        <v>42562</v>
      </c>
      <c r="J374">
        <f ca="1"/>
        <v>62.521000000000001</v>
      </c>
      <c r="K374" s="2">
        <f ca="1"/>
        <v>42562</v>
      </c>
      <c r="L374">
        <f ca="1"/>
        <v>98.799000000000007</v>
      </c>
      <c r="M374" s="2">
        <f ca="1"/>
        <v>42562</v>
      </c>
      <c r="N374">
        <f ca="1"/>
        <v>147.965</v>
      </c>
      <c r="T374" s="25"/>
    </row>
    <row r="375" spans="5:20" x14ac:dyDescent="0.25">
      <c r="E375" s="2">
        <f ca="1"/>
        <v>42563</v>
      </c>
      <c r="F375">
        <f ca="1"/>
        <v>230.17500000000001</v>
      </c>
      <c r="G375" s="2">
        <f ca="1"/>
        <v>42563</v>
      </c>
      <c r="H375">
        <f ca="1"/>
        <v>124.11799999999999</v>
      </c>
      <c r="I375" s="2">
        <f ca="1"/>
        <v>42563</v>
      </c>
      <c r="J375">
        <f ca="1"/>
        <v>60.125999999999998</v>
      </c>
      <c r="K375" s="2">
        <f ca="1"/>
        <v>42563</v>
      </c>
      <c r="L375">
        <f ca="1"/>
        <v>96.721000000000004</v>
      </c>
      <c r="M375" s="2">
        <f ca="1"/>
        <v>42563</v>
      </c>
      <c r="N375">
        <f ca="1"/>
        <v>136.411</v>
      </c>
      <c r="T375" s="25"/>
    </row>
    <row r="376" spans="5:20" x14ac:dyDescent="0.25">
      <c r="E376" s="2">
        <f ca="1"/>
        <v>42564</v>
      </c>
      <c r="F376">
        <f ca="1"/>
        <v>229.66900000000001</v>
      </c>
      <c r="G376" s="2">
        <f ca="1"/>
        <v>42564</v>
      </c>
      <c r="H376">
        <f ca="1"/>
        <v>123.253</v>
      </c>
      <c r="I376" s="2">
        <f ca="1"/>
        <v>42564</v>
      </c>
      <c r="J376">
        <f ca="1"/>
        <v>58.674999999999997</v>
      </c>
      <c r="K376" s="2">
        <f ca="1"/>
        <v>42564</v>
      </c>
      <c r="L376">
        <f ca="1"/>
        <v>96.465999999999994</v>
      </c>
      <c r="M376" s="2">
        <f ca="1"/>
        <v>42564</v>
      </c>
      <c r="N376">
        <f ca="1"/>
        <v>135.49100000000001</v>
      </c>
      <c r="T376" s="25"/>
    </row>
    <row r="377" spans="5:20" x14ac:dyDescent="0.25">
      <c r="E377" s="2">
        <f ca="1"/>
        <v>42565</v>
      </c>
      <c r="F377">
        <f ca="1"/>
        <v>224.86099999999999</v>
      </c>
      <c r="G377" s="2">
        <f ca="1"/>
        <v>42565</v>
      </c>
      <c r="H377">
        <f ca="1"/>
        <v>118.82599999999999</v>
      </c>
      <c r="I377" s="2">
        <f ca="1"/>
        <v>42565</v>
      </c>
      <c r="J377">
        <f ca="1"/>
        <v>58.19</v>
      </c>
      <c r="K377" s="2">
        <f ca="1"/>
        <v>42565</v>
      </c>
      <c r="L377">
        <f ca="1"/>
        <v>95.016999999999996</v>
      </c>
      <c r="M377" s="2">
        <f ca="1"/>
        <v>42565</v>
      </c>
      <c r="N377">
        <f ca="1"/>
        <v>128.87299999999999</v>
      </c>
      <c r="T377" s="25"/>
    </row>
    <row r="378" spans="5:20" x14ac:dyDescent="0.25">
      <c r="E378" s="2">
        <f ca="1"/>
        <v>42566</v>
      </c>
      <c r="F378">
        <f ca="1"/>
        <v>210.82400000000001</v>
      </c>
      <c r="G378" s="2">
        <f ca="1"/>
        <v>42566</v>
      </c>
      <c r="H378">
        <f ca="1"/>
        <v>117.16800000000001</v>
      </c>
      <c r="I378" s="2">
        <f ca="1"/>
        <v>42566</v>
      </c>
      <c r="J378">
        <f ca="1"/>
        <v>57.960999999999999</v>
      </c>
      <c r="K378" s="2">
        <f ca="1"/>
        <v>42566</v>
      </c>
      <c r="L378">
        <f ca="1"/>
        <v>92.724999999999994</v>
      </c>
      <c r="M378" s="2">
        <f ca="1"/>
        <v>42566</v>
      </c>
      <c r="N378">
        <f ca="1"/>
        <v>124.93</v>
      </c>
      <c r="T378" s="25"/>
    </row>
    <row r="379" spans="5:20" x14ac:dyDescent="0.25">
      <c r="E379" s="2">
        <f ca="1"/>
        <v>42569</v>
      </c>
      <c r="F379">
        <f ca="1"/>
        <v>217.35900000000001</v>
      </c>
      <c r="G379" s="2">
        <f ca="1"/>
        <v>42569</v>
      </c>
      <c r="H379">
        <f ca="1"/>
        <v>117.67100000000001</v>
      </c>
      <c r="I379" s="2">
        <f ca="1"/>
        <v>42569</v>
      </c>
      <c r="J379">
        <f ca="1"/>
        <v>60.262</v>
      </c>
      <c r="K379" s="2">
        <f ca="1"/>
        <v>42569</v>
      </c>
      <c r="L379">
        <f ca="1"/>
        <v>93.656000000000006</v>
      </c>
      <c r="M379" s="2">
        <f ca="1"/>
        <v>42569</v>
      </c>
      <c r="N379">
        <f ca="1"/>
        <v>126.657</v>
      </c>
      <c r="T379" s="25"/>
    </row>
    <row r="380" spans="5:20" x14ac:dyDescent="0.25">
      <c r="E380" s="2">
        <f ca="1"/>
        <v>42570</v>
      </c>
      <c r="F380">
        <f ca="1"/>
        <v>222.571</v>
      </c>
      <c r="G380" s="2">
        <f ca="1"/>
        <v>42570</v>
      </c>
      <c r="H380">
        <f ca="1"/>
        <v>119.208</v>
      </c>
      <c r="I380" s="2">
        <f ca="1"/>
        <v>42570</v>
      </c>
      <c r="J380">
        <f ca="1"/>
        <v>60.517000000000003</v>
      </c>
      <c r="K380" s="2">
        <f ca="1"/>
        <v>42570</v>
      </c>
      <c r="L380">
        <f ca="1"/>
        <v>94.08</v>
      </c>
      <c r="M380" s="2">
        <f ca="1"/>
        <v>42570</v>
      </c>
      <c r="N380">
        <f ca="1"/>
        <v>129.892</v>
      </c>
      <c r="T380" s="25"/>
    </row>
    <row r="381" spans="5:20" x14ac:dyDescent="0.25">
      <c r="E381" s="2">
        <f ca="1"/>
        <v>42571</v>
      </c>
      <c r="F381">
        <f ca="1"/>
        <v>222.00200000000001</v>
      </c>
      <c r="G381" s="2">
        <f ca="1"/>
        <v>42571</v>
      </c>
      <c r="H381">
        <f ca="1"/>
        <v>115.78100000000001</v>
      </c>
      <c r="I381" s="2">
        <f ca="1"/>
        <v>42571</v>
      </c>
      <c r="J381">
        <f ca="1"/>
        <v>60.072000000000003</v>
      </c>
      <c r="K381" s="2">
        <f ca="1"/>
        <v>42571</v>
      </c>
      <c r="L381">
        <f ca="1"/>
        <v>92.853999999999999</v>
      </c>
      <c r="M381" s="2">
        <f ca="1"/>
        <v>42571</v>
      </c>
      <c r="N381">
        <f ca="1"/>
        <v>124.702</v>
      </c>
      <c r="T381" s="25"/>
    </row>
    <row r="382" spans="5:20" x14ac:dyDescent="0.25">
      <c r="E382" s="2">
        <f ca="1"/>
        <v>42572</v>
      </c>
      <c r="F382">
        <f ca="1"/>
        <v>218.27</v>
      </c>
      <c r="G382" s="2">
        <f ca="1"/>
        <v>42572</v>
      </c>
      <c r="H382">
        <f ca="1"/>
        <v>113.059</v>
      </c>
      <c r="I382" s="2">
        <f ca="1"/>
        <v>42572</v>
      </c>
      <c r="J382">
        <f ca="1"/>
        <v>59.762</v>
      </c>
      <c r="K382" s="2">
        <f ca="1"/>
        <v>42572</v>
      </c>
      <c r="L382">
        <f ca="1"/>
        <v>93.375</v>
      </c>
      <c r="M382" s="2">
        <f ca="1"/>
        <v>42572</v>
      </c>
      <c r="N382">
        <f ca="1"/>
        <v>121.154</v>
      </c>
      <c r="T382" s="25"/>
    </row>
    <row r="383" spans="5:20" x14ac:dyDescent="0.25">
      <c r="E383" s="2">
        <f ca="1"/>
        <v>42573</v>
      </c>
      <c r="F383">
        <f ca="1"/>
        <v>203.494</v>
      </c>
      <c r="G383" s="2">
        <f ca="1"/>
        <v>42573</v>
      </c>
      <c r="H383">
        <f ca="1"/>
        <v>112.66200000000001</v>
      </c>
      <c r="I383" s="2">
        <f ca="1"/>
        <v>42573</v>
      </c>
      <c r="J383">
        <f ca="1"/>
        <v>57.28</v>
      </c>
      <c r="K383" s="2">
        <f ca="1"/>
        <v>42573</v>
      </c>
      <c r="L383">
        <f ca="1"/>
        <v>94.831000000000003</v>
      </c>
      <c r="M383" s="2">
        <f ca="1"/>
        <v>42573</v>
      </c>
      <c r="N383">
        <f ca="1"/>
        <v>122.45699999999999</v>
      </c>
      <c r="T383" s="25"/>
    </row>
    <row r="384" spans="5:20" x14ac:dyDescent="0.25">
      <c r="E384" s="2">
        <f ca="1"/>
        <v>42576</v>
      </c>
      <c r="F384">
        <f ca="1"/>
        <v>214.76300000000001</v>
      </c>
      <c r="G384" s="2">
        <f ca="1"/>
        <v>42576</v>
      </c>
      <c r="H384">
        <f ca="1"/>
        <v>116.06399999999999</v>
      </c>
      <c r="I384" s="2">
        <f ca="1"/>
        <v>42576</v>
      </c>
      <c r="J384">
        <f ca="1"/>
        <v>60.790999999999997</v>
      </c>
      <c r="K384" s="2">
        <f ca="1"/>
        <v>42576</v>
      </c>
      <c r="L384">
        <f ca="1"/>
        <v>93.787999999999997</v>
      </c>
      <c r="M384" s="2">
        <f ca="1"/>
        <v>42576</v>
      </c>
      <c r="N384">
        <f ca="1"/>
        <v>124.047</v>
      </c>
      <c r="T384" s="25"/>
    </row>
    <row r="385" spans="5:20" x14ac:dyDescent="0.25">
      <c r="E385" s="2">
        <f ca="1"/>
        <v>42577</v>
      </c>
      <c r="F385">
        <f ca="1"/>
        <v>219.10599999999999</v>
      </c>
      <c r="G385" s="2">
        <f ca="1"/>
        <v>42577</v>
      </c>
      <c r="H385">
        <f ca="1"/>
        <v>120.095</v>
      </c>
      <c r="I385" s="2">
        <f ca="1"/>
        <v>42577</v>
      </c>
      <c r="J385">
        <f ca="1"/>
        <v>61.463000000000001</v>
      </c>
      <c r="K385" s="2">
        <f ca="1"/>
        <v>42577</v>
      </c>
      <c r="L385">
        <f ca="1"/>
        <v>95.941000000000003</v>
      </c>
      <c r="M385" s="2">
        <f ca="1"/>
        <v>42577</v>
      </c>
      <c r="N385">
        <f ca="1"/>
        <v>131.71899999999999</v>
      </c>
      <c r="T385" s="25"/>
    </row>
    <row r="386" spans="5:20" x14ac:dyDescent="0.25">
      <c r="E386" s="2">
        <f ca="1"/>
        <v>42578</v>
      </c>
      <c r="F386">
        <f ca="1"/>
        <v>222.28299999999999</v>
      </c>
      <c r="G386" s="2">
        <f ca="1"/>
        <v>42578</v>
      </c>
      <c r="H386">
        <f ca="1"/>
        <v>117.827</v>
      </c>
      <c r="I386" s="2">
        <f ca="1"/>
        <v>42578</v>
      </c>
      <c r="J386">
        <f ca="1"/>
        <v>62.43</v>
      </c>
      <c r="K386" s="2">
        <f ca="1"/>
        <v>42578</v>
      </c>
      <c r="L386">
        <f ca="1"/>
        <v>95.584000000000003</v>
      </c>
      <c r="M386" s="2">
        <f ca="1"/>
        <v>42578</v>
      </c>
      <c r="N386">
        <f ca="1"/>
        <v>131.06</v>
      </c>
      <c r="T386" s="25"/>
    </row>
    <row r="387" spans="5:20" x14ac:dyDescent="0.25">
      <c r="E387" s="2">
        <f ca="1"/>
        <v>42579</v>
      </c>
      <c r="F387">
        <f ca="1"/>
        <v>222.179</v>
      </c>
      <c r="G387" s="2">
        <f ca="1"/>
        <v>42579</v>
      </c>
      <c r="H387">
        <f ca="1"/>
        <v>117.68</v>
      </c>
      <c r="I387" s="2">
        <f ca="1"/>
        <v>42579</v>
      </c>
      <c r="J387">
        <f ca="1"/>
        <v>62.600999999999999</v>
      </c>
      <c r="K387" s="2">
        <f ca="1"/>
        <v>42579</v>
      </c>
      <c r="L387">
        <f ca="1"/>
        <v>96.700999999999993</v>
      </c>
      <c r="M387" s="2">
        <f ca="1"/>
        <v>42579</v>
      </c>
      <c r="N387">
        <f ca="1"/>
        <v>127.81699999999999</v>
      </c>
      <c r="T387" s="25"/>
    </row>
    <row r="388" spans="5:20" x14ac:dyDescent="0.25">
      <c r="E388" s="2">
        <f ca="1"/>
        <v>42580</v>
      </c>
      <c r="F388">
        <f ca="1"/>
        <v>211.60400000000001</v>
      </c>
      <c r="G388" s="2">
        <f ca="1"/>
        <v>42580</v>
      </c>
      <c r="H388">
        <f ca="1"/>
        <v>115.497</v>
      </c>
      <c r="I388" s="2">
        <f ca="1"/>
        <v>42580</v>
      </c>
      <c r="J388">
        <f ca="1"/>
        <v>62.344000000000001</v>
      </c>
      <c r="K388" s="2">
        <f ca="1"/>
        <v>42580</v>
      </c>
      <c r="L388">
        <f ca="1"/>
        <v>96.602000000000004</v>
      </c>
      <c r="M388" s="2">
        <f ca="1"/>
        <v>42580</v>
      </c>
      <c r="N388">
        <f ca="1"/>
        <v>127.74299999999999</v>
      </c>
      <c r="T388" s="25"/>
    </row>
    <row r="389" spans="5:20" x14ac:dyDescent="0.25">
      <c r="E389" s="2">
        <f ca="1"/>
        <v>42583</v>
      </c>
      <c r="F389">
        <f ca="1"/>
        <v>210.048</v>
      </c>
      <c r="G389" s="2">
        <f ca="1"/>
        <v>42583</v>
      </c>
      <c r="H389">
        <f ca="1"/>
        <v>114.905</v>
      </c>
      <c r="I389" s="2">
        <f ca="1"/>
        <v>42583</v>
      </c>
      <c r="J389">
        <f ca="1"/>
        <v>63.622</v>
      </c>
      <c r="K389" s="2">
        <f ca="1"/>
        <v>42583</v>
      </c>
      <c r="L389">
        <f ca="1"/>
        <v>98.554000000000002</v>
      </c>
      <c r="M389" s="2">
        <f ca="1"/>
        <v>42583</v>
      </c>
      <c r="N389">
        <f ca="1"/>
        <v>126.414</v>
      </c>
      <c r="T389" s="25"/>
    </row>
    <row r="390" spans="5:20" x14ac:dyDescent="0.25">
      <c r="E390" s="2">
        <f ca="1"/>
        <v>42584</v>
      </c>
      <c r="F390">
        <f ca="1"/>
        <v>212.67500000000001</v>
      </c>
      <c r="G390" s="2">
        <f ca="1"/>
        <v>42584</v>
      </c>
      <c r="H390">
        <f ca="1"/>
        <v>118.538</v>
      </c>
      <c r="I390" s="2">
        <f ca="1"/>
        <v>42584</v>
      </c>
      <c r="J390">
        <f ca="1"/>
        <v>64.082999999999998</v>
      </c>
      <c r="K390" s="2">
        <f ca="1"/>
        <v>42584</v>
      </c>
      <c r="L390">
        <f ca="1"/>
        <v>100.444</v>
      </c>
      <c r="M390" s="2">
        <f ca="1"/>
        <v>42584</v>
      </c>
      <c r="N390">
        <f ca="1"/>
        <v>130.87799999999999</v>
      </c>
      <c r="T390" s="25"/>
    </row>
    <row r="391" spans="5:20" x14ac:dyDescent="0.25">
      <c r="E391" s="2">
        <f ca="1"/>
        <v>42585</v>
      </c>
      <c r="F391">
        <f ca="1"/>
        <v>213.691</v>
      </c>
      <c r="G391" s="2">
        <f ca="1"/>
        <v>42585</v>
      </c>
      <c r="H391">
        <f ca="1"/>
        <v>116.676</v>
      </c>
      <c r="I391" s="2">
        <f ca="1"/>
        <v>42585</v>
      </c>
      <c r="J391">
        <f ca="1"/>
        <v>65.816000000000003</v>
      </c>
      <c r="K391" s="2">
        <f ca="1"/>
        <v>42585</v>
      </c>
      <c r="L391">
        <f ca="1"/>
        <v>101.89700000000001</v>
      </c>
      <c r="M391" s="2">
        <f ca="1"/>
        <v>42585</v>
      </c>
      <c r="N391">
        <f ca="1"/>
        <v>128.399</v>
      </c>
      <c r="T391" s="25"/>
    </row>
    <row r="392" spans="5:20" x14ac:dyDescent="0.25">
      <c r="E392" s="2">
        <f ca="1"/>
        <v>42586</v>
      </c>
      <c r="F392">
        <f ca="1"/>
        <v>213.053</v>
      </c>
      <c r="G392" s="2">
        <f ca="1"/>
        <v>42586</v>
      </c>
      <c r="H392">
        <f ca="1"/>
        <v>108.384</v>
      </c>
      <c r="I392" s="2">
        <f ca="1"/>
        <v>42586</v>
      </c>
      <c r="J392">
        <f ca="1"/>
        <v>65.816000000000003</v>
      </c>
      <c r="K392" s="2">
        <f ca="1"/>
        <v>42586</v>
      </c>
      <c r="L392">
        <f ca="1"/>
        <v>101.696</v>
      </c>
      <c r="M392" s="2">
        <f ca="1"/>
        <v>42586</v>
      </c>
      <c r="N392">
        <f ca="1"/>
        <v>117.024</v>
      </c>
      <c r="T392" s="25"/>
    </row>
    <row r="393" spans="5:20" x14ac:dyDescent="0.25">
      <c r="E393" s="2">
        <f ca="1"/>
        <v>42587</v>
      </c>
      <c r="F393">
        <f ca="1"/>
        <v>206.131</v>
      </c>
      <c r="G393" s="2">
        <f ca="1"/>
        <v>42587</v>
      </c>
      <c r="H393">
        <f ca="1"/>
        <v>101.783</v>
      </c>
      <c r="I393" s="2">
        <f ca="1"/>
        <v>42587</v>
      </c>
      <c r="J393">
        <f ca="1"/>
        <v>63.256999999999998</v>
      </c>
      <c r="K393" s="2">
        <f ca="1"/>
        <v>42587</v>
      </c>
      <c r="L393">
        <f ca="1"/>
        <v>101.72199999999999</v>
      </c>
      <c r="M393" s="2">
        <f ca="1"/>
        <v>42587</v>
      </c>
      <c r="N393">
        <f ca="1"/>
        <v>115.11499999999999</v>
      </c>
      <c r="T393" s="25"/>
    </row>
    <row r="394" spans="5:20" x14ac:dyDescent="0.25">
      <c r="E394" s="2">
        <f ca="1"/>
        <v>42590</v>
      </c>
      <c r="F394">
        <f ca="1"/>
        <v>203.965</v>
      </c>
      <c r="G394" s="2">
        <f ca="1"/>
        <v>42590</v>
      </c>
      <c r="H394">
        <f ca="1"/>
        <v>98.582999999999998</v>
      </c>
      <c r="I394" s="2">
        <f ca="1"/>
        <v>42590</v>
      </c>
      <c r="J394">
        <f ca="1"/>
        <v>64.037000000000006</v>
      </c>
      <c r="K394" s="2">
        <f ca="1"/>
        <v>42590</v>
      </c>
      <c r="L394">
        <f ca="1"/>
        <v>100.681</v>
      </c>
      <c r="M394" s="2">
        <f ca="1"/>
        <v>42590</v>
      </c>
      <c r="N394">
        <f ca="1"/>
        <v>113.381</v>
      </c>
      <c r="T394" s="25"/>
    </row>
    <row r="395" spans="5:20" x14ac:dyDescent="0.25">
      <c r="E395" s="2">
        <f ca="1"/>
        <v>42591</v>
      </c>
      <c r="F395">
        <f ca="1"/>
        <v>203.905</v>
      </c>
      <c r="G395" s="2">
        <f ca="1"/>
        <v>42591</v>
      </c>
      <c r="H395">
        <f ca="1"/>
        <v>96.372</v>
      </c>
      <c r="I395" s="2">
        <f ca="1"/>
        <v>42591</v>
      </c>
      <c r="J395">
        <f ca="1"/>
        <v>62.573</v>
      </c>
      <c r="K395" s="2">
        <f ca="1"/>
        <v>42591</v>
      </c>
      <c r="L395">
        <f ca="1"/>
        <v>100.27200000000001</v>
      </c>
      <c r="M395" s="2">
        <f ca="1"/>
        <v>42591</v>
      </c>
      <c r="N395">
        <f ca="1"/>
        <v>112.896</v>
      </c>
      <c r="T395" s="25"/>
    </row>
    <row r="396" spans="5:20" x14ac:dyDescent="0.25">
      <c r="E396" s="2">
        <f ca="1"/>
        <v>42592</v>
      </c>
      <c r="F396">
        <f ca="1"/>
        <v>203.87899999999999</v>
      </c>
      <c r="G396" s="2">
        <f ca="1"/>
        <v>42592</v>
      </c>
      <c r="H396">
        <f ca="1"/>
        <v>94.656000000000006</v>
      </c>
      <c r="I396" s="2">
        <f ca="1"/>
        <v>42592</v>
      </c>
      <c r="J396">
        <f ca="1"/>
        <v>62.569000000000003</v>
      </c>
      <c r="K396" s="2">
        <f ca="1"/>
        <v>42592</v>
      </c>
      <c r="L396">
        <f ca="1"/>
        <v>100.28400000000001</v>
      </c>
      <c r="M396" s="2">
        <f ca="1"/>
        <v>42592</v>
      </c>
      <c r="N396">
        <f ca="1"/>
        <v>112.654</v>
      </c>
      <c r="T396" s="25"/>
    </row>
    <row r="397" spans="5:20" x14ac:dyDescent="0.25">
      <c r="E397" s="2">
        <f ca="1"/>
        <v>42593</v>
      </c>
      <c r="F397">
        <f ca="1"/>
        <v>200.11199999999999</v>
      </c>
      <c r="G397" s="2">
        <f ca="1"/>
        <v>42593</v>
      </c>
      <c r="H397">
        <f ca="1"/>
        <v>92.974999999999994</v>
      </c>
      <c r="I397" s="2">
        <f ca="1"/>
        <v>42593</v>
      </c>
      <c r="J397">
        <f ca="1"/>
        <v>62.828000000000003</v>
      </c>
      <c r="K397" s="2">
        <f ca="1"/>
        <v>42593</v>
      </c>
      <c r="L397">
        <f ca="1"/>
        <v>99.665000000000006</v>
      </c>
      <c r="M397" s="2">
        <f ca="1"/>
        <v>42593</v>
      </c>
      <c r="N397">
        <f ca="1"/>
        <v>111.94499999999999</v>
      </c>
      <c r="T397" s="25"/>
    </row>
    <row r="398" spans="5:20" x14ac:dyDescent="0.25">
      <c r="E398" s="2">
        <f ca="1"/>
        <v>42594</v>
      </c>
      <c r="F398">
        <f ca="1"/>
        <v>200.63800000000001</v>
      </c>
      <c r="G398" s="2">
        <f ca="1"/>
        <v>42594</v>
      </c>
      <c r="H398">
        <f ca="1"/>
        <v>93.066999999999993</v>
      </c>
      <c r="I398" s="2">
        <f ca="1"/>
        <v>42594</v>
      </c>
      <c r="J398">
        <f ca="1"/>
        <v>62.835000000000001</v>
      </c>
      <c r="K398" s="2">
        <f ca="1"/>
        <v>42594</v>
      </c>
      <c r="L398">
        <f ca="1"/>
        <v>98.671999999999997</v>
      </c>
      <c r="M398" s="2">
        <f ca="1"/>
        <v>42594</v>
      </c>
      <c r="N398">
        <f ca="1"/>
        <v>111.39700000000001</v>
      </c>
      <c r="T398" s="25"/>
    </row>
    <row r="399" spans="5:20" x14ac:dyDescent="0.25">
      <c r="E399" s="2">
        <f ca="1"/>
        <v>42597</v>
      </c>
      <c r="F399">
        <f ca="1"/>
        <v>198.559</v>
      </c>
      <c r="G399" s="2">
        <f ca="1"/>
        <v>42597</v>
      </c>
      <c r="H399">
        <f ca="1"/>
        <v>91.102000000000004</v>
      </c>
      <c r="I399" s="2">
        <f ca="1"/>
        <v>42597</v>
      </c>
      <c r="J399">
        <f ca="1"/>
        <v>62.610999999999997</v>
      </c>
      <c r="K399" s="2">
        <f ca="1"/>
        <v>42597</v>
      </c>
      <c r="L399">
        <f ca="1"/>
        <v>97.765000000000001</v>
      </c>
      <c r="M399" s="2">
        <f ca="1"/>
        <v>42597</v>
      </c>
      <c r="N399">
        <f ca="1"/>
        <v>109.887</v>
      </c>
      <c r="T399" s="25"/>
    </row>
    <row r="400" spans="5:20" x14ac:dyDescent="0.25">
      <c r="E400" s="2">
        <f ca="1"/>
        <v>42598</v>
      </c>
      <c r="F400">
        <f ca="1"/>
        <v>198.833</v>
      </c>
      <c r="G400" s="2">
        <f ca="1"/>
        <v>42598</v>
      </c>
      <c r="H400">
        <f ca="1"/>
        <v>89.575999999999993</v>
      </c>
      <c r="I400" s="2">
        <f ca="1"/>
        <v>42598</v>
      </c>
      <c r="J400">
        <f ca="1"/>
        <v>62.575000000000003</v>
      </c>
      <c r="K400" s="2">
        <f ca="1"/>
        <v>42598</v>
      </c>
      <c r="L400">
        <f ca="1"/>
        <v>97.474999999999994</v>
      </c>
      <c r="M400" s="2">
        <f ca="1"/>
        <v>42598</v>
      </c>
      <c r="N400">
        <f ca="1"/>
        <v>107.77500000000001</v>
      </c>
      <c r="T400" s="25"/>
    </row>
    <row r="401" spans="5:20" x14ac:dyDescent="0.25">
      <c r="E401" s="2">
        <f ca="1"/>
        <v>42599</v>
      </c>
      <c r="F401">
        <f ca="1"/>
        <v>202.006</v>
      </c>
      <c r="G401" s="2">
        <f ca="1"/>
        <v>42599</v>
      </c>
      <c r="H401">
        <f ca="1"/>
        <v>90.701999999999998</v>
      </c>
      <c r="I401" s="2">
        <f ca="1"/>
        <v>42599</v>
      </c>
      <c r="J401">
        <f ca="1"/>
        <v>62.573999999999998</v>
      </c>
      <c r="K401" s="2">
        <f ca="1"/>
        <v>42599</v>
      </c>
      <c r="L401">
        <f ca="1"/>
        <v>97.475999999999999</v>
      </c>
      <c r="M401" s="2">
        <f ca="1"/>
        <v>42599</v>
      </c>
      <c r="N401">
        <f ca="1"/>
        <v>109.81</v>
      </c>
      <c r="T401" s="25"/>
    </row>
    <row r="402" spans="5:20" x14ac:dyDescent="0.25">
      <c r="E402" s="2">
        <f ca="1"/>
        <v>42600</v>
      </c>
      <c r="F402">
        <f ca="1"/>
        <v>204.66300000000001</v>
      </c>
      <c r="G402" s="2">
        <f ca="1"/>
        <v>42600</v>
      </c>
      <c r="H402">
        <f ca="1"/>
        <v>92.349000000000004</v>
      </c>
      <c r="I402" s="2">
        <f ca="1"/>
        <v>42600</v>
      </c>
      <c r="J402">
        <f ca="1"/>
        <v>62.317</v>
      </c>
      <c r="K402" s="2">
        <f ca="1"/>
        <v>42600</v>
      </c>
      <c r="L402">
        <f ca="1"/>
        <v>96.852999999999994</v>
      </c>
      <c r="M402" s="2">
        <f ca="1"/>
        <v>42600</v>
      </c>
      <c r="N402">
        <f ca="1"/>
        <v>110.64</v>
      </c>
      <c r="T402" s="25"/>
    </row>
    <row r="403" spans="5:20" x14ac:dyDescent="0.25">
      <c r="E403" s="2">
        <f ca="1"/>
        <v>42601</v>
      </c>
      <c r="F403">
        <f ca="1"/>
        <v>209.726</v>
      </c>
      <c r="G403" s="2">
        <f ca="1"/>
        <v>42601</v>
      </c>
      <c r="H403">
        <f ca="1"/>
        <v>93.132999999999996</v>
      </c>
      <c r="I403" s="2">
        <f ca="1"/>
        <v>42601</v>
      </c>
      <c r="J403">
        <f ca="1"/>
        <v>62.183</v>
      </c>
      <c r="K403" s="2">
        <f ca="1"/>
        <v>42601</v>
      </c>
      <c r="L403">
        <f ca="1"/>
        <v>95.304000000000002</v>
      </c>
      <c r="M403" s="2">
        <f ca="1"/>
        <v>42601</v>
      </c>
      <c r="N403">
        <f ca="1"/>
        <v>111.014</v>
      </c>
      <c r="T403" s="25"/>
    </row>
    <row r="404" spans="5:20" x14ac:dyDescent="0.25">
      <c r="E404" s="2">
        <f ca="1"/>
        <v>42604</v>
      </c>
      <c r="F404">
        <f ca="1"/>
        <v>214.75</v>
      </c>
      <c r="G404" s="2">
        <f ca="1"/>
        <v>42604</v>
      </c>
      <c r="H404">
        <f ca="1"/>
        <v>94.498000000000005</v>
      </c>
      <c r="I404" s="2">
        <f ca="1"/>
        <v>42604</v>
      </c>
      <c r="J404">
        <f ca="1"/>
        <v>62.747</v>
      </c>
      <c r="K404" s="2">
        <f ca="1"/>
        <v>42604</v>
      </c>
      <c r="L404">
        <f ca="1"/>
        <v>95.429000000000002</v>
      </c>
      <c r="M404" s="2">
        <f ca="1"/>
        <v>42604</v>
      </c>
      <c r="N404">
        <f ca="1"/>
        <v>112.304</v>
      </c>
      <c r="T404" s="25"/>
    </row>
    <row r="405" spans="5:20" x14ac:dyDescent="0.25">
      <c r="E405" s="2">
        <f ca="1"/>
        <v>42605</v>
      </c>
      <c r="F405">
        <f ca="1"/>
        <v>214.214</v>
      </c>
      <c r="G405" s="2">
        <f ca="1"/>
        <v>42605</v>
      </c>
      <c r="H405">
        <f ca="1"/>
        <v>93.597999999999999</v>
      </c>
      <c r="I405" s="2">
        <f ca="1"/>
        <v>42605</v>
      </c>
      <c r="J405">
        <f ca="1"/>
        <v>61.664999999999999</v>
      </c>
      <c r="K405" s="2">
        <f ca="1"/>
        <v>42605</v>
      </c>
      <c r="L405">
        <f ca="1"/>
        <v>95.206000000000003</v>
      </c>
      <c r="M405" s="2">
        <f ca="1"/>
        <v>42605</v>
      </c>
      <c r="N405">
        <f ca="1"/>
        <v>112.10299999999999</v>
      </c>
      <c r="T405" s="25"/>
    </row>
    <row r="406" spans="5:20" x14ac:dyDescent="0.25">
      <c r="E406" s="2">
        <f ca="1"/>
        <v>42606</v>
      </c>
      <c r="F406">
        <f ca="1"/>
        <v>213.96799999999999</v>
      </c>
      <c r="G406" s="2">
        <f ca="1"/>
        <v>42606</v>
      </c>
      <c r="H406">
        <f ca="1"/>
        <v>92.599000000000004</v>
      </c>
      <c r="I406" s="2">
        <f ca="1"/>
        <v>42606</v>
      </c>
      <c r="J406">
        <f ca="1"/>
        <v>61.405000000000001</v>
      </c>
      <c r="K406" s="2">
        <f ca="1"/>
        <v>42606</v>
      </c>
      <c r="L406">
        <f ca="1"/>
        <v>94.331000000000003</v>
      </c>
      <c r="M406" s="2">
        <f ca="1"/>
        <v>42606</v>
      </c>
      <c r="N406">
        <f ca="1"/>
        <v>111.40900000000001</v>
      </c>
      <c r="T406" s="25"/>
    </row>
    <row r="407" spans="5:20" x14ac:dyDescent="0.25">
      <c r="E407" s="2">
        <f ca="1"/>
        <v>42607</v>
      </c>
      <c r="F407">
        <f ca="1"/>
        <v>215.096</v>
      </c>
      <c r="G407" s="2">
        <f ca="1"/>
        <v>42607</v>
      </c>
      <c r="H407">
        <f ca="1"/>
        <v>92.087000000000003</v>
      </c>
      <c r="I407" s="2">
        <f ca="1"/>
        <v>42607</v>
      </c>
      <c r="J407">
        <f ca="1"/>
        <v>60.935000000000002</v>
      </c>
      <c r="K407" s="2">
        <f ca="1"/>
        <v>42607</v>
      </c>
      <c r="L407">
        <f ca="1"/>
        <v>94.551000000000002</v>
      </c>
      <c r="M407" s="2">
        <f ca="1"/>
        <v>42607</v>
      </c>
      <c r="N407">
        <f ca="1"/>
        <v>110.383</v>
      </c>
      <c r="T407" s="25"/>
    </row>
    <row r="408" spans="5:20" x14ac:dyDescent="0.25">
      <c r="E408" s="2">
        <f ca="1"/>
        <v>42608</v>
      </c>
      <c r="F408">
        <f ca="1"/>
        <v>215.04400000000001</v>
      </c>
      <c r="G408" s="2">
        <f ca="1"/>
        <v>42608</v>
      </c>
      <c r="H408">
        <f ca="1"/>
        <v>92.811999999999998</v>
      </c>
      <c r="I408" s="2">
        <f ca="1"/>
        <v>42608</v>
      </c>
      <c r="J408">
        <f ca="1"/>
        <v>59.258000000000003</v>
      </c>
      <c r="K408" s="2">
        <f ca="1"/>
        <v>42608</v>
      </c>
      <c r="L408">
        <f ca="1"/>
        <v>93.992999999999995</v>
      </c>
      <c r="M408" s="2">
        <f ca="1"/>
        <v>42608</v>
      </c>
      <c r="N408">
        <f ca="1"/>
        <v>110.777</v>
      </c>
      <c r="T408" s="25"/>
    </row>
    <row r="409" spans="5:20" x14ac:dyDescent="0.25">
      <c r="E409" s="2">
        <f ca="1"/>
        <v>42611</v>
      </c>
      <c r="F409">
        <f ca="1"/>
        <v>214.446</v>
      </c>
      <c r="G409" s="2">
        <f ca="1"/>
        <v>42611</v>
      </c>
      <c r="H409">
        <f ca="1"/>
        <v>92.524000000000001</v>
      </c>
      <c r="I409" s="2">
        <f ca="1"/>
        <v>42611</v>
      </c>
      <c r="J409">
        <f ca="1"/>
        <v>59.633000000000003</v>
      </c>
      <c r="K409" s="2">
        <f ca="1"/>
        <v>42611</v>
      </c>
      <c r="L409">
        <f ca="1"/>
        <v>94.432000000000002</v>
      </c>
      <c r="M409" s="2">
        <f ca="1"/>
        <v>42611</v>
      </c>
      <c r="N409">
        <f ca="1"/>
        <v>110.539</v>
      </c>
      <c r="T409" s="25"/>
    </row>
    <row r="410" spans="5:20" x14ac:dyDescent="0.25">
      <c r="E410" s="2">
        <f ca="1"/>
        <v>42612</v>
      </c>
      <c r="F410">
        <f ca="1"/>
        <v>214.49100000000001</v>
      </c>
      <c r="G410" s="2">
        <f ca="1"/>
        <v>42612</v>
      </c>
      <c r="H410">
        <f ca="1"/>
        <v>90.716999999999999</v>
      </c>
      <c r="I410" s="2">
        <f ca="1"/>
        <v>42612</v>
      </c>
      <c r="J410">
        <f ca="1"/>
        <v>59.304000000000002</v>
      </c>
      <c r="K410" s="2">
        <f ca="1"/>
        <v>42612</v>
      </c>
      <c r="L410">
        <f ca="1"/>
        <v>94.088999999999999</v>
      </c>
      <c r="M410" s="2">
        <f ca="1"/>
        <v>42612</v>
      </c>
      <c r="N410">
        <f ca="1"/>
        <v>107.06100000000001</v>
      </c>
      <c r="T410" s="25"/>
    </row>
    <row r="411" spans="5:20" x14ac:dyDescent="0.25">
      <c r="E411" s="2">
        <f ca="1"/>
        <v>42613</v>
      </c>
      <c r="F411">
        <f ca="1"/>
        <v>212.887</v>
      </c>
      <c r="G411" s="2">
        <f ca="1"/>
        <v>42613</v>
      </c>
      <c r="H411">
        <f ca="1"/>
        <v>90.659000000000006</v>
      </c>
      <c r="I411" s="2">
        <f ca="1"/>
        <v>42613</v>
      </c>
      <c r="J411">
        <f ca="1"/>
        <v>58.314</v>
      </c>
      <c r="K411" s="2">
        <f ca="1"/>
        <v>42613</v>
      </c>
      <c r="L411">
        <f ca="1"/>
        <v>93.308000000000007</v>
      </c>
      <c r="M411" s="2">
        <f ca="1"/>
        <v>42613</v>
      </c>
      <c r="N411">
        <f ca="1"/>
        <v>106.89400000000001</v>
      </c>
      <c r="T411" s="25"/>
    </row>
    <row r="412" spans="5:20" x14ac:dyDescent="0.25">
      <c r="E412" s="2">
        <f ca="1"/>
        <v>42614</v>
      </c>
      <c r="F412">
        <f ca="1"/>
        <v>215.16300000000001</v>
      </c>
      <c r="G412" s="2">
        <f ca="1"/>
        <v>42614</v>
      </c>
      <c r="H412">
        <f ca="1"/>
        <v>87.83</v>
      </c>
      <c r="I412" s="2">
        <f ca="1"/>
        <v>42614</v>
      </c>
      <c r="J412">
        <f ca="1"/>
        <v>56.845999999999997</v>
      </c>
      <c r="K412" s="2">
        <f ca="1"/>
        <v>42614</v>
      </c>
      <c r="L412">
        <f ca="1"/>
        <v>93.674000000000007</v>
      </c>
      <c r="M412" s="2">
        <f ca="1"/>
        <v>42614</v>
      </c>
      <c r="N412">
        <f ca="1"/>
        <v>104.42700000000001</v>
      </c>
      <c r="T412" s="25"/>
    </row>
    <row r="413" spans="5:20" x14ac:dyDescent="0.25">
      <c r="E413" s="2">
        <f ca="1"/>
        <v>42615</v>
      </c>
      <c r="F413">
        <f ca="1"/>
        <v>209.29599999999999</v>
      </c>
      <c r="G413" s="2">
        <f ca="1"/>
        <v>42615</v>
      </c>
      <c r="H413">
        <f ca="1"/>
        <v>87.143000000000001</v>
      </c>
      <c r="I413" s="2">
        <f ca="1"/>
        <v>42615</v>
      </c>
      <c r="J413">
        <f ca="1"/>
        <v>58.972999999999999</v>
      </c>
      <c r="K413" s="2">
        <f ca="1"/>
        <v>42615</v>
      </c>
      <c r="L413">
        <f ca="1"/>
        <v>94.287999999999997</v>
      </c>
      <c r="M413" s="2">
        <f ca="1"/>
        <v>42615</v>
      </c>
      <c r="N413">
        <f ca="1"/>
        <v>100.437</v>
      </c>
      <c r="T413" s="25"/>
    </row>
    <row r="414" spans="5:20" x14ac:dyDescent="0.25">
      <c r="E414" s="2">
        <f ca="1"/>
        <v>42618</v>
      </c>
      <c r="F414">
        <f ca="1"/>
        <v>207.93299999999999</v>
      </c>
      <c r="G414" s="2">
        <f ca="1"/>
        <v>42618</v>
      </c>
      <c r="H414">
        <f ca="1"/>
        <v>84.881</v>
      </c>
      <c r="I414" s="2">
        <f ca="1"/>
        <v>42618</v>
      </c>
      <c r="J414">
        <f ca="1"/>
        <v>58.701999999999998</v>
      </c>
      <c r="K414" s="2">
        <f ca="1"/>
        <v>42618</v>
      </c>
      <c r="L414">
        <f ca="1"/>
        <v>94.694000000000003</v>
      </c>
      <c r="M414" s="2">
        <f ca="1"/>
        <v>42618</v>
      </c>
      <c r="N414">
        <f ca="1"/>
        <v>99.400999999999996</v>
      </c>
      <c r="T414" s="25"/>
    </row>
    <row r="415" spans="5:20" x14ac:dyDescent="0.25">
      <c r="E415" s="2">
        <f ca="1"/>
        <v>42619</v>
      </c>
      <c r="F415">
        <f ca="1"/>
        <v>205.90299999999999</v>
      </c>
      <c r="G415" s="2">
        <f ca="1"/>
        <v>42619</v>
      </c>
      <c r="H415">
        <f ca="1"/>
        <v>84.974999999999994</v>
      </c>
      <c r="I415" s="2">
        <f ca="1"/>
        <v>42619</v>
      </c>
      <c r="J415">
        <f ca="1"/>
        <v>58.973999999999997</v>
      </c>
      <c r="K415" s="2">
        <f ca="1"/>
        <v>42619</v>
      </c>
      <c r="L415">
        <f ca="1"/>
        <v>94.751999999999995</v>
      </c>
      <c r="M415" s="2">
        <f ca="1"/>
        <v>42619</v>
      </c>
      <c r="N415">
        <f ca="1"/>
        <v>99.891000000000005</v>
      </c>
      <c r="T415" s="25"/>
    </row>
    <row r="416" spans="5:20" x14ac:dyDescent="0.25">
      <c r="E416" s="2">
        <f ca="1"/>
        <v>42620</v>
      </c>
      <c r="F416">
        <f ca="1"/>
        <v>196.4</v>
      </c>
      <c r="G416" s="2">
        <f ca="1"/>
        <v>42620</v>
      </c>
      <c r="H416">
        <f ca="1"/>
        <v>84.265000000000001</v>
      </c>
      <c r="I416" s="2">
        <f ca="1"/>
        <v>42620</v>
      </c>
      <c r="J416">
        <f ca="1"/>
        <v>60.808</v>
      </c>
      <c r="K416" s="2">
        <f ca="1"/>
        <v>42620</v>
      </c>
      <c r="L416">
        <f ca="1"/>
        <v>93.793000000000006</v>
      </c>
      <c r="M416" s="2">
        <f ca="1"/>
        <v>42620</v>
      </c>
      <c r="N416">
        <f ca="1"/>
        <v>98.900999999999996</v>
      </c>
      <c r="T416" s="25"/>
    </row>
    <row r="417" spans="5:20" x14ac:dyDescent="0.25">
      <c r="E417" s="2">
        <f ca="1"/>
        <v>42621</v>
      </c>
      <c r="F417">
        <f ca="1"/>
        <v>196.649</v>
      </c>
      <c r="G417" s="2">
        <f ca="1"/>
        <v>42621</v>
      </c>
      <c r="H417">
        <f ca="1"/>
        <v>85.754000000000005</v>
      </c>
      <c r="I417" s="2">
        <f ca="1"/>
        <v>42621</v>
      </c>
      <c r="J417">
        <f ca="1"/>
        <v>60.34</v>
      </c>
      <c r="K417" s="2">
        <f ca="1"/>
        <v>42621</v>
      </c>
      <c r="L417">
        <f ca="1"/>
        <v>93.558999999999997</v>
      </c>
      <c r="M417" s="2">
        <f ca="1"/>
        <v>42621</v>
      </c>
      <c r="N417">
        <f ca="1"/>
        <v>99.799000000000007</v>
      </c>
      <c r="T417" s="25"/>
    </row>
    <row r="418" spans="5:20" x14ac:dyDescent="0.25">
      <c r="E418" s="2">
        <f ca="1"/>
        <v>42622</v>
      </c>
      <c r="F418">
        <f ca="1"/>
        <v>195.172</v>
      </c>
      <c r="G418" s="2">
        <f ca="1"/>
        <v>42622</v>
      </c>
      <c r="H418">
        <f ca="1"/>
        <v>84.019000000000005</v>
      </c>
      <c r="I418" s="2">
        <f ca="1"/>
        <v>42622</v>
      </c>
      <c r="J418">
        <f ca="1"/>
        <v>59.38</v>
      </c>
      <c r="K418" s="2">
        <f ca="1"/>
        <v>42622</v>
      </c>
      <c r="L418">
        <f ca="1"/>
        <v>92.756</v>
      </c>
      <c r="M418" s="2">
        <f ca="1"/>
        <v>42622</v>
      </c>
      <c r="N418">
        <f ca="1"/>
        <v>103.041</v>
      </c>
      <c r="T418" s="25"/>
    </row>
    <row r="419" spans="5:20" x14ac:dyDescent="0.25">
      <c r="E419" s="2">
        <f ca="1"/>
        <v>42625</v>
      </c>
      <c r="F419">
        <f ca="1"/>
        <v>200.03899999999999</v>
      </c>
      <c r="G419" s="2">
        <f ca="1"/>
        <v>42625</v>
      </c>
      <c r="H419">
        <f ca="1"/>
        <v>89.697000000000003</v>
      </c>
      <c r="I419" s="2">
        <f ca="1"/>
        <v>42625</v>
      </c>
      <c r="J419">
        <f ca="1"/>
        <v>61.31</v>
      </c>
      <c r="K419" s="2">
        <f ca="1"/>
        <v>42625</v>
      </c>
      <c r="L419">
        <f ca="1"/>
        <v>94.938999999999993</v>
      </c>
      <c r="M419" s="2">
        <f ca="1"/>
        <v>42625</v>
      </c>
      <c r="N419">
        <f ca="1"/>
        <v>106.00700000000001</v>
      </c>
      <c r="T419" s="25"/>
    </row>
    <row r="420" spans="5:20" x14ac:dyDescent="0.25">
      <c r="E420" s="2">
        <f ca="1"/>
        <v>42626</v>
      </c>
      <c r="F420">
        <f ca="1"/>
        <v>196.52</v>
      </c>
      <c r="G420" s="2">
        <f ca="1"/>
        <v>42626</v>
      </c>
      <c r="H420">
        <f ca="1"/>
        <v>88.528000000000006</v>
      </c>
      <c r="I420" s="2">
        <f ca="1"/>
        <v>42626</v>
      </c>
      <c r="J420">
        <f ca="1"/>
        <v>62.34</v>
      </c>
      <c r="K420" s="2">
        <f ca="1"/>
        <v>42626</v>
      </c>
      <c r="L420">
        <f ca="1"/>
        <v>95.498000000000005</v>
      </c>
      <c r="M420" s="2">
        <f ca="1"/>
        <v>42626</v>
      </c>
      <c r="N420">
        <f ca="1"/>
        <v>105.03700000000001</v>
      </c>
      <c r="T420" s="25"/>
    </row>
    <row r="421" spans="5:20" x14ac:dyDescent="0.25">
      <c r="E421" s="2">
        <f ca="1"/>
        <v>42627</v>
      </c>
      <c r="F421">
        <f ca="1"/>
        <v>198.41300000000001</v>
      </c>
      <c r="G421" s="2">
        <f ca="1"/>
        <v>42627</v>
      </c>
      <c r="H421">
        <f ca="1"/>
        <v>89.424000000000007</v>
      </c>
      <c r="I421" s="2">
        <f ca="1"/>
        <v>42627</v>
      </c>
      <c r="J421">
        <f ca="1"/>
        <v>62.052</v>
      </c>
      <c r="K421" s="2">
        <f ca="1"/>
        <v>42627</v>
      </c>
      <c r="L421">
        <f ca="1"/>
        <v>95.459000000000003</v>
      </c>
      <c r="M421" s="2">
        <f ca="1"/>
        <v>42627</v>
      </c>
      <c r="N421">
        <f ca="1"/>
        <v>106.655</v>
      </c>
      <c r="T421" s="25"/>
    </row>
    <row r="422" spans="5:20" x14ac:dyDescent="0.25">
      <c r="E422" s="2">
        <f ca="1"/>
        <v>42628</v>
      </c>
      <c r="F422">
        <f ca="1"/>
        <v>198.39699999999999</v>
      </c>
      <c r="G422" s="2">
        <f ca="1"/>
        <v>42628</v>
      </c>
      <c r="H422">
        <f ca="1"/>
        <v>89.367000000000004</v>
      </c>
      <c r="I422" s="2">
        <f ca="1"/>
        <v>42628</v>
      </c>
      <c r="J422">
        <f ca="1"/>
        <v>62.34</v>
      </c>
      <c r="K422" s="2">
        <f ca="1"/>
        <v>42628</v>
      </c>
      <c r="L422">
        <f ca="1"/>
        <v>95.242000000000004</v>
      </c>
      <c r="M422" s="2">
        <f ca="1"/>
        <v>42628</v>
      </c>
      <c r="N422">
        <f ca="1"/>
        <v>106.277</v>
      </c>
      <c r="T422" s="25"/>
    </row>
    <row r="423" spans="5:20" x14ac:dyDescent="0.25">
      <c r="E423" s="2">
        <f ca="1"/>
        <v>42629</v>
      </c>
      <c r="F423">
        <f ca="1"/>
        <v>210.70599999999999</v>
      </c>
      <c r="G423" s="2">
        <f ca="1"/>
        <v>42629</v>
      </c>
      <c r="H423">
        <f ca="1"/>
        <v>90.561999999999998</v>
      </c>
      <c r="I423" s="2">
        <f ca="1"/>
        <v>42629</v>
      </c>
      <c r="J423">
        <f ca="1"/>
        <v>62.088000000000001</v>
      </c>
      <c r="K423" s="2">
        <f ca="1"/>
        <v>42629</v>
      </c>
      <c r="L423">
        <f ca="1"/>
        <v>96.486999999999995</v>
      </c>
      <c r="M423" s="2">
        <f ca="1"/>
        <v>42629</v>
      </c>
      <c r="N423">
        <f ca="1"/>
        <v>112.916</v>
      </c>
      <c r="T423" s="25"/>
    </row>
    <row r="424" spans="5:20" x14ac:dyDescent="0.25">
      <c r="E424" s="2">
        <f ca="1"/>
        <v>42632</v>
      </c>
      <c r="F424">
        <f ca="1"/>
        <v>213.101</v>
      </c>
      <c r="G424" s="2">
        <f ca="1"/>
        <v>42632</v>
      </c>
      <c r="H424">
        <f ca="1"/>
        <v>89.433999999999997</v>
      </c>
      <c r="I424" s="2">
        <f ca="1"/>
        <v>42632</v>
      </c>
      <c r="J424">
        <f ca="1"/>
        <v>61.600999999999999</v>
      </c>
      <c r="K424" s="2">
        <f ca="1"/>
        <v>42632</v>
      </c>
      <c r="L424">
        <f ca="1"/>
        <v>96.174999999999997</v>
      </c>
      <c r="M424" s="2">
        <f ca="1"/>
        <v>42632</v>
      </c>
      <c r="N424">
        <f ca="1"/>
        <v>112.11199999999999</v>
      </c>
      <c r="T424" s="25"/>
    </row>
    <row r="425" spans="5:20" x14ac:dyDescent="0.25">
      <c r="E425" s="2">
        <f ca="1"/>
        <v>42633</v>
      </c>
      <c r="F425">
        <f ca="1"/>
        <v>229.69800000000001</v>
      </c>
      <c r="G425" s="2">
        <f ca="1"/>
        <v>42633</v>
      </c>
      <c r="H425">
        <f ca="1"/>
        <v>95.13</v>
      </c>
      <c r="I425" s="2">
        <f ca="1"/>
        <v>42633</v>
      </c>
      <c r="J425">
        <f ca="1"/>
        <v>63.387999999999998</v>
      </c>
      <c r="K425" s="2">
        <f ca="1"/>
        <v>42633</v>
      </c>
      <c r="L425">
        <f ca="1"/>
        <v>97.716999999999999</v>
      </c>
      <c r="M425" s="2">
        <f ca="1"/>
        <v>42633</v>
      </c>
      <c r="N425">
        <f ca="1"/>
        <v>118.33</v>
      </c>
      <c r="T425" s="25"/>
    </row>
    <row r="426" spans="5:20" x14ac:dyDescent="0.25">
      <c r="E426" s="2">
        <f ca="1"/>
        <v>42634</v>
      </c>
      <c r="F426">
        <f ca="1"/>
        <v>226.10499999999999</v>
      </c>
      <c r="G426" s="2">
        <f ca="1"/>
        <v>42634</v>
      </c>
      <c r="H426">
        <f ca="1"/>
        <v>93.406000000000006</v>
      </c>
      <c r="I426" s="2">
        <f ca="1"/>
        <v>42634</v>
      </c>
      <c r="J426">
        <f ca="1"/>
        <v>63.877000000000002</v>
      </c>
      <c r="K426" s="2">
        <f ca="1"/>
        <v>42634</v>
      </c>
      <c r="L426">
        <f ca="1"/>
        <v>98.67</v>
      </c>
      <c r="M426" s="2">
        <f ca="1"/>
        <v>42634</v>
      </c>
      <c r="N426">
        <f ca="1"/>
        <v>118.205</v>
      </c>
      <c r="T426" s="25"/>
    </row>
    <row r="427" spans="5:20" x14ac:dyDescent="0.25">
      <c r="E427" s="2">
        <f ca="1"/>
        <v>42635</v>
      </c>
      <c r="F427">
        <f ca="1"/>
        <v>220.99199999999999</v>
      </c>
      <c r="G427" s="2">
        <f ca="1"/>
        <v>42635</v>
      </c>
      <c r="H427">
        <f ca="1"/>
        <v>90.918000000000006</v>
      </c>
      <c r="I427" s="2">
        <f ca="1"/>
        <v>42635</v>
      </c>
      <c r="J427">
        <f ca="1"/>
        <v>61.811999999999998</v>
      </c>
      <c r="K427" s="2">
        <f ca="1"/>
        <v>42635</v>
      </c>
      <c r="L427">
        <f ca="1"/>
        <v>96.156000000000006</v>
      </c>
      <c r="M427" s="2">
        <f ca="1"/>
        <v>42635</v>
      </c>
      <c r="N427">
        <f ca="1"/>
        <v>116.605</v>
      </c>
      <c r="T427" s="25"/>
    </row>
    <row r="428" spans="5:20" x14ac:dyDescent="0.25">
      <c r="E428" s="2">
        <f ca="1"/>
        <v>42636</v>
      </c>
      <c r="F428">
        <f ca="1"/>
        <v>224.30199999999999</v>
      </c>
      <c r="G428" s="2">
        <f ca="1"/>
        <v>42636</v>
      </c>
      <c r="H428">
        <f ca="1"/>
        <v>92.563999999999993</v>
      </c>
      <c r="I428" s="2">
        <f ca="1"/>
        <v>42636</v>
      </c>
      <c r="J428">
        <f ca="1"/>
        <v>62.555999999999997</v>
      </c>
      <c r="K428" s="2">
        <f ca="1"/>
        <v>42636</v>
      </c>
      <c r="L428">
        <f ca="1"/>
        <v>95.942999999999998</v>
      </c>
      <c r="M428" s="2">
        <f ca="1"/>
        <v>42636</v>
      </c>
      <c r="N428">
        <f ca="1"/>
        <v>117.38800000000001</v>
      </c>
      <c r="T428" s="25"/>
    </row>
    <row r="429" spans="5:20" x14ac:dyDescent="0.25">
      <c r="E429" s="2">
        <f ca="1"/>
        <v>42639</v>
      </c>
      <c r="F429">
        <f ca="1"/>
        <v>250.16800000000001</v>
      </c>
      <c r="G429" s="2">
        <f ca="1"/>
        <v>42639</v>
      </c>
      <c r="H429">
        <f ca="1"/>
        <v>95.873999999999995</v>
      </c>
      <c r="I429" s="2">
        <f ca="1"/>
        <v>42639</v>
      </c>
      <c r="J429">
        <f ca="1"/>
        <v>62.914999999999999</v>
      </c>
      <c r="K429" s="2">
        <f ca="1"/>
        <v>42639</v>
      </c>
      <c r="L429">
        <f ca="1"/>
        <v>97.221000000000004</v>
      </c>
      <c r="M429" s="2">
        <f ca="1"/>
        <v>42639</v>
      </c>
      <c r="N429">
        <f ca="1"/>
        <v>123.886</v>
      </c>
      <c r="T429" s="25"/>
    </row>
    <row r="430" spans="5:20" x14ac:dyDescent="0.25">
      <c r="E430" s="2">
        <f ca="1"/>
        <v>42640</v>
      </c>
      <c r="F430">
        <f ca="1"/>
        <v>242.97900000000001</v>
      </c>
      <c r="G430" s="2">
        <f ca="1"/>
        <v>42640</v>
      </c>
      <c r="H430">
        <f ca="1"/>
        <v>97.557000000000002</v>
      </c>
      <c r="I430" s="2">
        <f ca="1"/>
        <v>42640</v>
      </c>
      <c r="J430">
        <f ca="1"/>
        <v>64.171000000000006</v>
      </c>
      <c r="K430" s="2">
        <f ca="1"/>
        <v>42640</v>
      </c>
      <c r="L430">
        <f ca="1"/>
        <v>99.43</v>
      </c>
      <c r="M430" s="2">
        <f ca="1"/>
        <v>42640</v>
      </c>
      <c r="N430">
        <f ca="1"/>
        <v>123.17100000000001</v>
      </c>
      <c r="T430" s="25"/>
    </row>
    <row r="431" spans="5:20" x14ac:dyDescent="0.25">
      <c r="E431" s="2">
        <f ca="1"/>
        <v>42641</v>
      </c>
      <c r="F431">
        <f ca="1"/>
        <v>232.43</v>
      </c>
      <c r="G431" s="2">
        <f ca="1"/>
        <v>42641</v>
      </c>
      <c r="H431">
        <f ca="1"/>
        <v>97.974999999999994</v>
      </c>
      <c r="I431" s="2">
        <f ca="1"/>
        <v>42641</v>
      </c>
      <c r="J431">
        <f ca="1"/>
        <v>64.641000000000005</v>
      </c>
      <c r="K431" s="2">
        <f ca="1"/>
        <v>42641</v>
      </c>
      <c r="L431">
        <f ca="1"/>
        <v>99.394000000000005</v>
      </c>
      <c r="M431" s="2">
        <f ca="1"/>
        <v>42641</v>
      </c>
      <c r="N431">
        <f ca="1"/>
        <v>126.29900000000001</v>
      </c>
      <c r="T431" s="25"/>
    </row>
    <row r="432" spans="5:20" x14ac:dyDescent="0.25">
      <c r="E432" s="2">
        <f ca="1"/>
        <v>42642</v>
      </c>
      <c r="F432">
        <f ca="1"/>
        <v>224.899</v>
      </c>
      <c r="G432" s="2">
        <f ca="1"/>
        <v>42642</v>
      </c>
      <c r="H432">
        <f ca="1"/>
        <v>98.49</v>
      </c>
      <c r="I432" s="2">
        <f ca="1"/>
        <v>42642</v>
      </c>
      <c r="J432">
        <f ca="1"/>
        <v>65.959000000000003</v>
      </c>
      <c r="K432" s="2">
        <f ca="1"/>
        <v>42642</v>
      </c>
      <c r="L432">
        <f ca="1"/>
        <v>100.617</v>
      </c>
      <c r="M432" s="2">
        <f ca="1"/>
        <v>42642</v>
      </c>
      <c r="N432">
        <f ca="1"/>
        <v>131.04900000000001</v>
      </c>
      <c r="T432" s="25"/>
    </row>
    <row r="433" spans="5:20" x14ac:dyDescent="0.25">
      <c r="E433" s="2">
        <f ca="1"/>
        <v>42643</v>
      </c>
      <c r="F433">
        <f ca="1"/>
        <v>227.8</v>
      </c>
      <c r="G433" s="2">
        <f ca="1"/>
        <v>42643</v>
      </c>
      <c r="H433">
        <f ca="1"/>
        <v>100.256</v>
      </c>
      <c r="I433" s="2">
        <f ca="1"/>
        <v>42643</v>
      </c>
      <c r="J433">
        <f ca="1"/>
        <v>68.528999999999996</v>
      </c>
      <c r="K433" s="2">
        <f ca="1"/>
        <v>42643</v>
      </c>
      <c r="L433">
        <f ca="1"/>
        <v>104.164</v>
      </c>
      <c r="M433" s="2">
        <f ca="1"/>
        <v>42643</v>
      </c>
      <c r="N433">
        <f ca="1"/>
        <v>137.56100000000001</v>
      </c>
      <c r="T433" s="25"/>
    </row>
    <row r="434" spans="5:20" x14ac:dyDescent="0.25">
      <c r="E434" s="2">
        <f ca="1"/>
        <v>42646</v>
      </c>
      <c r="F434">
        <f ca="1"/>
        <v>233.50299999999999</v>
      </c>
      <c r="G434" s="2">
        <f ca="1"/>
        <v>42646</v>
      </c>
      <c r="H434">
        <f ca="1"/>
        <v>100.998</v>
      </c>
      <c r="I434" s="2">
        <f ca="1"/>
        <v>42646</v>
      </c>
      <c r="J434">
        <f ca="1"/>
        <v>67.53</v>
      </c>
      <c r="K434" s="2">
        <f ca="1"/>
        <v>42646</v>
      </c>
      <c r="L434">
        <f ca="1"/>
        <v>103.17400000000001</v>
      </c>
      <c r="M434" s="2">
        <f ca="1"/>
        <v>42646</v>
      </c>
      <c r="N434">
        <f ca="1"/>
        <v>137.46899999999999</v>
      </c>
      <c r="T434" s="25"/>
    </row>
    <row r="435" spans="5:20" x14ac:dyDescent="0.25">
      <c r="E435" s="2">
        <f ca="1"/>
        <v>42647</v>
      </c>
      <c r="F435">
        <f ca="1"/>
        <v>222.18</v>
      </c>
      <c r="G435" s="2">
        <f ca="1"/>
        <v>42647</v>
      </c>
      <c r="H435">
        <f ca="1"/>
        <v>102.229</v>
      </c>
      <c r="I435" s="2">
        <f ca="1"/>
        <v>42647</v>
      </c>
      <c r="J435">
        <f ca="1"/>
        <v>67.569999999999993</v>
      </c>
      <c r="K435" s="2">
        <f ca="1"/>
        <v>42647</v>
      </c>
      <c r="L435">
        <f ca="1"/>
        <v>102.658</v>
      </c>
      <c r="M435" s="2">
        <f ca="1"/>
        <v>42647</v>
      </c>
      <c r="N435">
        <f ca="1"/>
        <v>140.45099999999999</v>
      </c>
      <c r="T435" s="25"/>
    </row>
    <row r="436" spans="5:20" x14ac:dyDescent="0.25">
      <c r="E436" s="2">
        <f ca="1"/>
        <v>42648</v>
      </c>
      <c r="F436">
        <f ca="1"/>
        <v>221.773</v>
      </c>
      <c r="G436" s="2">
        <f ca="1"/>
        <v>42648</v>
      </c>
      <c r="H436">
        <f ca="1"/>
        <v>102.83499999999999</v>
      </c>
      <c r="I436" s="2">
        <f ca="1"/>
        <v>42648</v>
      </c>
      <c r="J436">
        <f ca="1"/>
        <v>66.325999999999993</v>
      </c>
      <c r="K436" s="2">
        <f ca="1"/>
        <v>42648</v>
      </c>
      <c r="L436">
        <f ca="1"/>
        <v>100.595</v>
      </c>
      <c r="M436" s="2">
        <f ca="1"/>
        <v>42648</v>
      </c>
      <c r="N436">
        <f ca="1"/>
        <v>138.471</v>
      </c>
      <c r="T436" s="25"/>
    </row>
    <row r="437" spans="5:20" x14ac:dyDescent="0.25">
      <c r="E437" s="2">
        <f ca="1"/>
        <v>42649</v>
      </c>
      <c r="F437">
        <f ca="1"/>
        <v>220.82400000000001</v>
      </c>
      <c r="G437" s="2">
        <f ca="1"/>
        <v>42649</v>
      </c>
      <c r="H437">
        <f ca="1"/>
        <v>101.4</v>
      </c>
      <c r="I437" s="2">
        <f ca="1"/>
        <v>42649</v>
      </c>
      <c r="J437">
        <f ca="1"/>
        <v>65.863</v>
      </c>
      <c r="K437" s="2">
        <f ca="1"/>
        <v>42649</v>
      </c>
      <c r="L437">
        <f ca="1"/>
        <v>99.444000000000003</v>
      </c>
      <c r="M437" s="2">
        <f ca="1"/>
        <v>42649</v>
      </c>
      <c r="N437">
        <f ca="1"/>
        <v>134.821</v>
      </c>
      <c r="T437" s="25"/>
    </row>
    <row r="438" spans="5:20" x14ac:dyDescent="0.25">
      <c r="E438" s="2">
        <f ca="1"/>
        <v>42650</v>
      </c>
      <c r="F438">
        <f ca="1"/>
        <v>220.334</v>
      </c>
      <c r="G438" s="2">
        <f ca="1"/>
        <v>42650</v>
      </c>
      <c r="H438">
        <f ca="1"/>
        <v>101.70099999999999</v>
      </c>
      <c r="I438" s="2">
        <f ca="1"/>
        <v>42650</v>
      </c>
      <c r="J438">
        <f ca="1"/>
        <v>64.89</v>
      </c>
      <c r="K438" s="2">
        <f ca="1"/>
        <v>42650</v>
      </c>
      <c r="L438">
        <f ca="1"/>
        <v>98.400999999999996</v>
      </c>
      <c r="M438" s="2">
        <f ca="1"/>
        <v>42650</v>
      </c>
      <c r="N438">
        <f ca="1"/>
        <v>135.16399999999999</v>
      </c>
      <c r="T438" s="25"/>
    </row>
    <row r="439" spans="5:20" x14ac:dyDescent="0.25">
      <c r="E439" s="2">
        <f ca="1"/>
        <v>42653</v>
      </c>
      <c r="F439">
        <f ca="1"/>
        <v>221.113</v>
      </c>
      <c r="G439" s="2">
        <f ca="1"/>
        <v>42653</v>
      </c>
      <c r="H439">
        <f ca="1"/>
        <v>103.15300000000001</v>
      </c>
      <c r="I439" s="2">
        <f ca="1"/>
        <v>42653</v>
      </c>
      <c r="J439">
        <f ca="1"/>
        <v>64.396000000000001</v>
      </c>
      <c r="K439" s="2">
        <f ca="1"/>
        <v>42653</v>
      </c>
      <c r="L439">
        <f ca="1"/>
        <v>98.299000000000007</v>
      </c>
      <c r="M439" s="2">
        <f ca="1"/>
        <v>42653</v>
      </c>
      <c r="N439">
        <f ca="1"/>
        <v>135.73400000000001</v>
      </c>
      <c r="T439" s="25"/>
    </row>
    <row r="440" spans="5:20" x14ac:dyDescent="0.25">
      <c r="E440" s="2">
        <f ca="1"/>
        <v>42654</v>
      </c>
      <c r="F440">
        <f ca="1"/>
        <v>220.125</v>
      </c>
      <c r="G440" s="2">
        <f ca="1"/>
        <v>42654</v>
      </c>
      <c r="H440">
        <f ca="1"/>
        <v>105.08799999999999</v>
      </c>
      <c r="I440" s="2">
        <f ca="1"/>
        <v>42654</v>
      </c>
      <c r="J440">
        <f ca="1"/>
        <v>64.846000000000004</v>
      </c>
      <c r="K440" s="2">
        <f ca="1"/>
        <v>42654</v>
      </c>
      <c r="L440">
        <f ca="1"/>
        <v>97.206000000000003</v>
      </c>
      <c r="M440" s="2">
        <f ca="1"/>
        <v>42654</v>
      </c>
      <c r="N440">
        <f ca="1"/>
        <v>138.55600000000001</v>
      </c>
      <c r="T440" s="25"/>
    </row>
    <row r="441" spans="5:20" x14ac:dyDescent="0.25">
      <c r="E441" s="2">
        <f ca="1"/>
        <v>42655</v>
      </c>
      <c r="F441">
        <f ca="1"/>
        <v>220.98699999999999</v>
      </c>
      <c r="G441" s="2">
        <f ca="1"/>
        <v>42655</v>
      </c>
      <c r="H441">
        <f ca="1"/>
        <v>105.008</v>
      </c>
      <c r="I441" s="2">
        <f ca="1"/>
        <v>42655</v>
      </c>
      <c r="J441">
        <f ca="1"/>
        <v>64.433999999999997</v>
      </c>
      <c r="K441" s="2">
        <f ca="1"/>
        <v>42655</v>
      </c>
      <c r="L441">
        <f ca="1"/>
        <v>97.058000000000007</v>
      </c>
      <c r="M441" s="2">
        <f ca="1"/>
        <v>42655</v>
      </c>
      <c r="N441">
        <f ca="1"/>
        <v>137.00800000000001</v>
      </c>
      <c r="T441" s="25"/>
    </row>
    <row r="442" spans="5:20" x14ac:dyDescent="0.25">
      <c r="E442" s="2">
        <f ca="1"/>
        <v>42656</v>
      </c>
      <c r="F442">
        <f ca="1"/>
        <v>224.654</v>
      </c>
      <c r="G442" s="2">
        <f ca="1"/>
        <v>42656</v>
      </c>
      <c r="H442">
        <f ca="1"/>
        <v>106.371</v>
      </c>
      <c r="I442" s="2">
        <f ca="1"/>
        <v>42656</v>
      </c>
      <c r="J442">
        <f ca="1"/>
        <v>64.427000000000007</v>
      </c>
      <c r="K442" s="2">
        <f ca="1"/>
        <v>42656</v>
      </c>
      <c r="L442">
        <f ca="1"/>
        <v>97.069000000000003</v>
      </c>
      <c r="M442" s="2">
        <f ca="1"/>
        <v>42656</v>
      </c>
      <c r="N442">
        <f ca="1"/>
        <v>137.744</v>
      </c>
      <c r="T442" s="25"/>
    </row>
    <row r="443" spans="5:20" x14ac:dyDescent="0.25">
      <c r="E443" s="2">
        <f ca="1"/>
        <v>42657</v>
      </c>
      <c r="F443">
        <f ca="1"/>
        <v>222.94900000000001</v>
      </c>
      <c r="G443" s="2">
        <f ca="1"/>
        <v>42657</v>
      </c>
      <c r="H443">
        <f ca="1"/>
        <v>106.15600000000001</v>
      </c>
      <c r="I443" s="2">
        <f ca="1"/>
        <v>42657</v>
      </c>
      <c r="J443">
        <f ca="1"/>
        <v>63.445999999999998</v>
      </c>
      <c r="K443" s="2">
        <f ca="1"/>
        <v>42657</v>
      </c>
      <c r="L443">
        <f ca="1"/>
        <v>96.034000000000006</v>
      </c>
      <c r="M443" s="2">
        <f ca="1"/>
        <v>42657</v>
      </c>
      <c r="N443">
        <f ca="1"/>
        <v>137.864</v>
      </c>
      <c r="T443" s="25"/>
    </row>
    <row r="444" spans="5:20" x14ac:dyDescent="0.25">
      <c r="E444" s="2">
        <f ca="1"/>
        <v>42660</v>
      </c>
      <c r="F444">
        <f ca="1"/>
        <v>224.14599999999999</v>
      </c>
      <c r="G444" s="2">
        <f ca="1"/>
        <v>42660</v>
      </c>
      <c r="H444">
        <f ca="1"/>
        <v>106.249</v>
      </c>
      <c r="I444" s="2">
        <f ca="1"/>
        <v>42660</v>
      </c>
      <c r="J444">
        <f ca="1"/>
        <v>64.084000000000003</v>
      </c>
      <c r="K444" s="2">
        <f ca="1"/>
        <v>42660</v>
      </c>
      <c r="L444">
        <f ca="1"/>
        <v>94.375</v>
      </c>
      <c r="M444" s="2">
        <f ca="1"/>
        <v>42660</v>
      </c>
      <c r="N444">
        <f ca="1"/>
        <v>137.179</v>
      </c>
      <c r="T444" s="25"/>
    </row>
    <row r="445" spans="5:20" x14ac:dyDescent="0.25">
      <c r="E445" s="2">
        <f ca="1"/>
        <v>42661</v>
      </c>
      <c r="F445">
        <f ca="1"/>
        <v>225.06700000000001</v>
      </c>
      <c r="G445" s="2">
        <f ca="1"/>
        <v>42661</v>
      </c>
      <c r="H445">
        <f ca="1"/>
        <v>105.08</v>
      </c>
      <c r="I445" s="2">
        <f ca="1"/>
        <v>42661</v>
      </c>
      <c r="J445">
        <f ca="1"/>
        <v>63.037999999999997</v>
      </c>
      <c r="K445" s="2">
        <f ca="1"/>
        <v>42661</v>
      </c>
      <c r="L445">
        <f ca="1"/>
        <v>92.778999999999996</v>
      </c>
      <c r="M445" s="2">
        <f ca="1"/>
        <v>42661</v>
      </c>
      <c r="N445">
        <f ca="1"/>
        <v>135.92400000000001</v>
      </c>
      <c r="T445" s="25"/>
    </row>
    <row r="446" spans="5:20" x14ac:dyDescent="0.25">
      <c r="E446" s="2">
        <f ca="1"/>
        <v>42662</v>
      </c>
      <c r="F446">
        <f ca="1"/>
        <v>224.084</v>
      </c>
      <c r="G446" s="2">
        <f ca="1"/>
        <v>42662</v>
      </c>
      <c r="H446">
        <f ca="1"/>
        <v>103.869</v>
      </c>
      <c r="I446" s="2">
        <f ca="1"/>
        <v>42662</v>
      </c>
      <c r="J446">
        <f ca="1"/>
        <v>62.597999999999999</v>
      </c>
      <c r="K446" s="2">
        <f ca="1"/>
        <v>42662</v>
      </c>
      <c r="L446">
        <f ca="1"/>
        <v>92.632999999999996</v>
      </c>
      <c r="M446" s="2">
        <f ca="1"/>
        <v>42662</v>
      </c>
      <c r="N446">
        <f ca="1"/>
        <v>134.00299999999999</v>
      </c>
      <c r="T446" s="25"/>
    </row>
    <row r="447" spans="5:20" x14ac:dyDescent="0.25">
      <c r="E447" s="2">
        <f ca="1"/>
        <v>42663</v>
      </c>
      <c r="F447">
        <f ca="1"/>
        <v>216.76</v>
      </c>
      <c r="G447" s="2">
        <f ca="1"/>
        <v>42663</v>
      </c>
      <c r="H447">
        <f ca="1"/>
        <v>103.286</v>
      </c>
      <c r="I447" s="2">
        <f ca="1"/>
        <v>42663</v>
      </c>
      <c r="J447">
        <f ca="1"/>
        <v>62.832000000000001</v>
      </c>
      <c r="K447" s="2">
        <f ca="1"/>
        <v>42663</v>
      </c>
      <c r="L447">
        <f ca="1"/>
        <v>92.093000000000004</v>
      </c>
      <c r="M447" s="2">
        <f ca="1"/>
        <v>42663</v>
      </c>
      <c r="N447">
        <f ca="1"/>
        <v>131.411</v>
      </c>
      <c r="T447" s="25"/>
    </row>
    <row r="448" spans="5:20" x14ac:dyDescent="0.25">
      <c r="E448" s="2">
        <f ca="1"/>
        <v>42664</v>
      </c>
      <c r="F448">
        <f ca="1"/>
        <v>211.79</v>
      </c>
      <c r="G448" s="2">
        <f ca="1"/>
        <v>42664</v>
      </c>
      <c r="H448">
        <f ca="1"/>
        <v>102.658</v>
      </c>
      <c r="I448" s="2">
        <f ca="1"/>
        <v>42664</v>
      </c>
      <c r="J448">
        <f ca="1"/>
        <v>61.991</v>
      </c>
      <c r="K448" s="2">
        <f ca="1"/>
        <v>42664</v>
      </c>
      <c r="L448">
        <f ca="1"/>
        <v>90.962000000000003</v>
      </c>
      <c r="M448" s="2">
        <f ca="1"/>
        <v>42664</v>
      </c>
      <c r="N448">
        <f ca="1"/>
        <v>132.57400000000001</v>
      </c>
      <c r="T448" s="25"/>
    </row>
    <row r="449" spans="5:20" x14ac:dyDescent="0.25">
      <c r="E449" s="2">
        <f ca="1"/>
        <v>42667</v>
      </c>
      <c r="F449">
        <f ca="1"/>
        <v>207.22900000000001</v>
      </c>
      <c r="G449" s="2">
        <f ca="1"/>
        <v>42667</v>
      </c>
      <c r="H449">
        <f ca="1"/>
        <v>100.06100000000001</v>
      </c>
      <c r="I449" s="2">
        <f ca="1"/>
        <v>42667</v>
      </c>
      <c r="J449">
        <f ca="1"/>
        <v>62.329000000000001</v>
      </c>
      <c r="K449" s="2">
        <f ca="1"/>
        <v>42667</v>
      </c>
      <c r="L449">
        <f ca="1"/>
        <v>91.626999999999995</v>
      </c>
      <c r="M449" s="2">
        <f ca="1"/>
        <v>42667</v>
      </c>
      <c r="N449">
        <f ca="1"/>
        <v>126.81699999999999</v>
      </c>
      <c r="T449" s="25"/>
    </row>
    <row r="450" spans="5:20" x14ac:dyDescent="0.25">
      <c r="E450" s="2">
        <f ca="1"/>
        <v>42668</v>
      </c>
      <c r="F450">
        <f ca="1"/>
        <v>208.96600000000001</v>
      </c>
      <c r="G450" s="2">
        <f ca="1"/>
        <v>42668</v>
      </c>
      <c r="H450">
        <f ca="1"/>
        <v>102.304</v>
      </c>
      <c r="I450" s="2">
        <f ca="1"/>
        <v>42668</v>
      </c>
      <c r="J450">
        <f ca="1"/>
        <v>62.831000000000003</v>
      </c>
      <c r="K450" s="2">
        <f ca="1"/>
        <v>42668</v>
      </c>
      <c r="L450">
        <f ca="1"/>
        <v>92.533000000000001</v>
      </c>
      <c r="M450" s="2">
        <f ca="1"/>
        <v>42668</v>
      </c>
      <c r="N450">
        <f ca="1"/>
        <v>130.54599999999999</v>
      </c>
      <c r="T450" s="25"/>
    </row>
    <row r="451" spans="5:20" x14ac:dyDescent="0.25">
      <c r="E451" s="2">
        <f ca="1"/>
        <v>42669</v>
      </c>
      <c r="F451">
        <f ca="1"/>
        <v>215.536</v>
      </c>
      <c r="G451" s="2">
        <f ca="1"/>
        <v>42669</v>
      </c>
      <c r="H451">
        <f ca="1"/>
        <v>104.976</v>
      </c>
      <c r="I451" s="2">
        <f ca="1"/>
        <v>42669</v>
      </c>
      <c r="J451">
        <f ca="1"/>
        <v>63.094999999999999</v>
      </c>
      <c r="K451" s="2">
        <f ca="1"/>
        <v>42669</v>
      </c>
      <c r="L451">
        <f ca="1"/>
        <v>93.117000000000004</v>
      </c>
      <c r="M451" s="2">
        <f ca="1"/>
        <v>42669</v>
      </c>
      <c r="N451">
        <f ca="1"/>
        <v>134.38499999999999</v>
      </c>
      <c r="T451" s="25"/>
    </row>
    <row r="452" spans="5:20" x14ac:dyDescent="0.25">
      <c r="E452" s="2">
        <f ca="1"/>
        <v>42670</v>
      </c>
      <c r="F452">
        <f ca="1"/>
        <v>218.131</v>
      </c>
      <c r="G452" s="2">
        <f ca="1"/>
        <v>42670</v>
      </c>
      <c r="H452">
        <f ca="1"/>
        <v>103.07899999999999</v>
      </c>
      <c r="I452" s="2">
        <f ca="1"/>
        <v>42670</v>
      </c>
      <c r="J452">
        <f ca="1"/>
        <v>63.058</v>
      </c>
      <c r="K452" s="2">
        <f ca="1"/>
        <v>42670</v>
      </c>
      <c r="L452">
        <f ca="1"/>
        <v>92.131</v>
      </c>
      <c r="M452" s="2">
        <f ca="1"/>
        <v>42670</v>
      </c>
      <c r="N452">
        <f ca="1"/>
        <v>131.71799999999999</v>
      </c>
      <c r="T452" s="25"/>
    </row>
    <row r="453" spans="5:20" x14ac:dyDescent="0.25">
      <c r="E453" s="2">
        <f ca="1"/>
        <v>42671</v>
      </c>
      <c r="F453">
        <f ca="1"/>
        <v>220.81</v>
      </c>
      <c r="G453" s="2">
        <f ca="1"/>
        <v>42671</v>
      </c>
      <c r="H453">
        <f ca="1"/>
        <v>99.004000000000005</v>
      </c>
      <c r="I453" s="2">
        <f ca="1"/>
        <v>42671</v>
      </c>
      <c r="J453">
        <f ca="1"/>
        <v>62.603000000000002</v>
      </c>
      <c r="K453" s="2">
        <f ca="1"/>
        <v>42671</v>
      </c>
      <c r="L453">
        <f ca="1"/>
        <v>91.403000000000006</v>
      </c>
      <c r="M453" s="2">
        <f ca="1"/>
        <v>42671</v>
      </c>
      <c r="N453">
        <f ca="1"/>
        <v>128.642</v>
      </c>
      <c r="T453" s="25"/>
    </row>
    <row r="454" spans="5:20" x14ac:dyDescent="0.25">
      <c r="E454" s="2">
        <f ca="1"/>
        <v>42674</v>
      </c>
      <c r="F454">
        <f ca="1"/>
        <v>224.40100000000001</v>
      </c>
      <c r="G454" s="2">
        <f ca="1"/>
        <v>42674</v>
      </c>
      <c r="H454">
        <f ca="1"/>
        <v>101.145</v>
      </c>
      <c r="I454" s="2">
        <f ca="1"/>
        <v>42674</v>
      </c>
      <c r="J454">
        <f ca="1"/>
        <v>63.533000000000001</v>
      </c>
      <c r="K454" s="2">
        <f ca="1"/>
        <v>42674</v>
      </c>
      <c r="L454">
        <f ca="1"/>
        <v>93.19</v>
      </c>
      <c r="M454" s="2">
        <f ca="1"/>
        <v>42674</v>
      </c>
      <c r="N454">
        <f ca="1"/>
        <v>129.65799999999999</v>
      </c>
      <c r="T454" s="25"/>
    </row>
    <row r="455" spans="5:20" x14ac:dyDescent="0.25">
      <c r="E455" s="2">
        <f ca="1"/>
        <v>42675</v>
      </c>
      <c r="F455">
        <f ca="1"/>
        <v>227.97</v>
      </c>
      <c r="G455" s="2">
        <f ca="1"/>
        <v>42675</v>
      </c>
      <c r="H455">
        <f ca="1"/>
        <v>97.587000000000003</v>
      </c>
      <c r="I455" s="2">
        <f ca="1"/>
        <v>42675</v>
      </c>
      <c r="J455">
        <f ca="1"/>
        <v>64.075999999999993</v>
      </c>
      <c r="K455" s="2">
        <f ca="1"/>
        <v>42675</v>
      </c>
      <c r="L455">
        <f ca="1"/>
        <v>93.558000000000007</v>
      </c>
      <c r="M455" s="2">
        <f ca="1"/>
        <v>42675</v>
      </c>
      <c r="N455">
        <f ca="1"/>
        <v>126.872</v>
      </c>
      <c r="T455" s="25"/>
    </row>
    <row r="456" spans="5:20" x14ac:dyDescent="0.25">
      <c r="E456" s="2">
        <f ca="1"/>
        <v>42676</v>
      </c>
      <c r="F456">
        <f ca="1"/>
        <v>236.14099999999999</v>
      </c>
      <c r="G456" s="2">
        <f ca="1"/>
        <v>42676</v>
      </c>
      <c r="H456">
        <f ca="1"/>
        <v>94.605999999999995</v>
      </c>
      <c r="I456" s="2">
        <f ca="1"/>
        <v>42676</v>
      </c>
      <c r="J456">
        <f ca="1"/>
        <v>65.48</v>
      </c>
      <c r="K456" s="2">
        <f ca="1"/>
        <v>42676</v>
      </c>
      <c r="L456">
        <f ca="1"/>
        <v>95.986999999999995</v>
      </c>
      <c r="M456" s="2">
        <f ca="1"/>
        <v>42676</v>
      </c>
      <c r="N456">
        <f ca="1"/>
        <v>124.977</v>
      </c>
      <c r="T456" s="25"/>
    </row>
    <row r="457" spans="5:20" x14ac:dyDescent="0.25">
      <c r="E457" s="2">
        <f ca="1"/>
        <v>42677</v>
      </c>
      <c r="F457">
        <f ca="1"/>
        <v>233.95599999999999</v>
      </c>
      <c r="G457" s="2">
        <f ca="1"/>
        <v>42677</v>
      </c>
      <c r="H457">
        <f ca="1"/>
        <v>92.394000000000005</v>
      </c>
      <c r="I457" s="2">
        <f ca="1"/>
        <v>42677</v>
      </c>
      <c r="J457">
        <f ca="1"/>
        <v>65.278000000000006</v>
      </c>
      <c r="K457" s="2">
        <f ca="1"/>
        <v>42677</v>
      </c>
      <c r="L457">
        <f ca="1"/>
        <v>95.991</v>
      </c>
      <c r="M457" s="2">
        <f ca="1"/>
        <v>42677</v>
      </c>
      <c r="N457">
        <f ca="1"/>
        <v>122.56399999999999</v>
      </c>
      <c r="T457" s="25"/>
    </row>
    <row r="458" spans="5:20" x14ac:dyDescent="0.25">
      <c r="E458" s="2">
        <f ca="1"/>
        <v>42678</v>
      </c>
      <c r="F458">
        <f ca="1"/>
        <v>235.33199999999999</v>
      </c>
      <c r="G458" s="2">
        <f ca="1"/>
        <v>42678</v>
      </c>
      <c r="H458">
        <f ca="1"/>
        <v>93.045000000000002</v>
      </c>
      <c r="I458" s="2">
        <f ca="1"/>
        <v>42678</v>
      </c>
      <c r="J458">
        <f ca="1"/>
        <v>65.450999999999993</v>
      </c>
      <c r="K458" s="2">
        <f ca="1"/>
        <v>42678</v>
      </c>
      <c r="L458">
        <f ca="1"/>
        <v>96.462000000000003</v>
      </c>
      <c r="M458" s="2">
        <f ca="1"/>
        <v>42678</v>
      </c>
      <c r="N458">
        <f ca="1"/>
        <v>121.961</v>
      </c>
      <c r="T458" s="25"/>
    </row>
    <row r="459" spans="5:20" x14ac:dyDescent="0.25">
      <c r="E459" s="2">
        <f ca="1"/>
        <v>42681</v>
      </c>
      <c r="F459">
        <f ca="1"/>
        <v>232.66200000000001</v>
      </c>
      <c r="G459" s="2">
        <f ca="1"/>
        <v>42681</v>
      </c>
      <c r="H459">
        <f ca="1"/>
        <v>91.831999999999994</v>
      </c>
      <c r="I459" s="2">
        <f ca="1"/>
        <v>42681</v>
      </c>
      <c r="J459">
        <f ca="1"/>
        <v>62.526000000000003</v>
      </c>
      <c r="K459" s="2">
        <f ca="1"/>
        <v>42681</v>
      </c>
      <c r="L459">
        <f ca="1"/>
        <v>93.436999999999998</v>
      </c>
      <c r="M459" s="2">
        <f ca="1"/>
        <v>42681</v>
      </c>
      <c r="N459">
        <f ca="1"/>
        <v>120.351</v>
      </c>
      <c r="T459" s="25"/>
    </row>
    <row r="460" spans="5:20" x14ac:dyDescent="0.25">
      <c r="E460" s="2">
        <f ca="1"/>
        <v>42682</v>
      </c>
      <c r="F460">
        <f ca="1"/>
        <v>223.154</v>
      </c>
      <c r="G460" s="2">
        <f ca="1"/>
        <v>42682</v>
      </c>
      <c r="H460">
        <f ca="1"/>
        <v>88.825999999999993</v>
      </c>
      <c r="I460" s="2">
        <f ca="1"/>
        <v>42682</v>
      </c>
      <c r="J460">
        <f ca="1"/>
        <v>62.831000000000003</v>
      </c>
      <c r="K460" s="2">
        <f ca="1"/>
        <v>42682</v>
      </c>
      <c r="L460">
        <f ca="1"/>
        <v>92.602999999999994</v>
      </c>
      <c r="M460" s="2">
        <f ca="1"/>
        <v>42682</v>
      </c>
      <c r="N460">
        <f ca="1"/>
        <v>117.818</v>
      </c>
      <c r="T460" s="25"/>
    </row>
    <row r="461" spans="5:20" x14ac:dyDescent="0.25">
      <c r="E461" s="2">
        <f ca="1"/>
        <v>42683</v>
      </c>
      <c r="F461">
        <f ca="1"/>
        <v>225.31899999999999</v>
      </c>
      <c r="G461" s="2">
        <f ca="1"/>
        <v>42683</v>
      </c>
      <c r="H461">
        <f ca="1"/>
        <v>89.394999999999996</v>
      </c>
      <c r="I461" s="2">
        <f ca="1"/>
        <v>42683</v>
      </c>
      <c r="J461">
        <f ca="1"/>
        <v>60.338000000000001</v>
      </c>
      <c r="K461" s="2">
        <f ca="1"/>
        <v>42683</v>
      </c>
      <c r="L461">
        <f ca="1"/>
        <v>89.852000000000004</v>
      </c>
      <c r="M461" s="2">
        <f ca="1"/>
        <v>42683</v>
      </c>
      <c r="N461">
        <f ca="1"/>
        <v>118.822</v>
      </c>
      <c r="T461" s="25"/>
    </row>
    <row r="462" spans="5:20" x14ac:dyDescent="0.25">
      <c r="E462" s="2">
        <f ca="1"/>
        <v>42684</v>
      </c>
      <c r="F462">
        <f ca="1"/>
        <v>218.51900000000001</v>
      </c>
      <c r="G462" s="2">
        <f ca="1"/>
        <v>42684</v>
      </c>
      <c r="H462">
        <f ca="1"/>
        <v>86.534000000000006</v>
      </c>
      <c r="I462" s="2">
        <f ca="1"/>
        <v>42684</v>
      </c>
      <c r="J462">
        <f ca="1"/>
        <v>59.276000000000003</v>
      </c>
      <c r="K462" s="2">
        <f ca="1"/>
        <v>42684</v>
      </c>
      <c r="L462">
        <f ca="1"/>
        <v>87.153999999999996</v>
      </c>
      <c r="M462" s="2">
        <f ca="1"/>
        <v>42684</v>
      </c>
      <c r="N462">
        <f ca="1"/>
        <v>116.652</v>
      </c>
      <c r="T462" s="25"/>
    </row>
    <row r="463" spans="5:20" x14ac:dyDescent="0.25">
      <c r="E463" s="2">
        <f ca="1"/>
        <v>42685</v>
      </c>
      <c r="F463">
        <f ca="1"/>
        <v>220.67099999999999</v>
      </c>
      <c r="G463" s="2">
        <f ca="1"/>
        <v>42685</v>
      </c>
      <c r="H463">
        <f ca="1"/>
        <v>87.013999999999996</v>
      </c>
      <c r="I463" s="2">
        <f ca="1"/>
        <v>42685</v>
      </c>
      <c r="J463">
        <f ca="1"/>
        <v>58.363999999999997</v>
      </c>
      <c r="K463" s="2">
        <f ca="1"/>
        <v>42685</v>
      </c>
      <c r="L463">
        <f ca="1"/>
        <v>86.519000000000005</v>
      </c>
      <c r="M463" s="2">
        <f ca="1"/>
        <v>42685</v>
      </c>
      <c r="N463">
        <f ca="1"/>
        <v>116.703</v>
      </c>
      <c r="T463" s="25"/>
    </row>
    <row r="464" spans="5:20" x14ac:dyDescent="0.25">
      <c r="E464" s="2">
        <f ca="1"/>
        <v>42688</v>
      </c>
      <c r="F464">
        <f ca="1"/>
        <v>220.65</v>
      </c>
      <c r="G464" s="2">
        <f ca="1"/>
        <v>42688</v>
      </c>
      <c r="H464">
        <f ca="1"/>
        <v>89.185000000000002</v>
      </c>
      <c r="I464" s="2">
        <f ca="1"/>
        <v>42688</v>
      </c>
      <c r="J464">
        <f ca="1"/>
        <v>56.621000000000002</v>
      </c>
      <c r="K464" s="2">
        <f ca="1"/>
        <v>42688</v>
      </c>
      <c r="L464">
        <f ca="1"/>
        <v>86.873999999999995</v>
      </c>
      <c r="M464" s="2">
        <f ca="1"/>
        <v>42688</v>
      </c>
      <c r="N464">
        <f ca="1"/>
        <v>119.69799999999999</v>
      </c>
      <c r="T464" s="25"/>
    </row>
    <row r="465" spans="5:20" x14ac:dyDescent="0.25">
      <c r="E465" s="2">
        <f ca="1"/>
        <v>42689</v>
      </c>
      <c r="F465">
        <f ca="1"/>
        <v>221.833</v>
      </c>
      <c r="G465" s="2">
        <f ca="1"/>
        <v>42689</v>
      </c>
      <c r="H465">
        <f ca="1"/>
        <v>88.72</v>
      </c>
      <c r="I465" s="2">
        <f ca="1"/>
        <v>42689</v>
      </c>
      <c r="J465">
        <f ca="1"/>
        <v>57.103999999999999</v>
      </c>
      <c r="K465" s="2">
        <f ca="1"/>
        <v>42689</v>
      </c>
      <c r="L465">
        <f ca="1"/>
        <v>87.037999999999997</v>
      </c>
      <c r="M465" s="2">
        <f ca="1"/>
        <v>42689</v>
      </c>
      <c r="N465">
        <f ca="1"/>
        <v>119.22</v>
      </c>
      <c r="T465" s="25"/>
    </row>
    <row r="466" spans="5:20" x14ac:dyDescent="0.25">
      <c r="E466" s="2">
        <f ca="1"/>
        <v>42690</v>
      </c>
      <c r="F466">
        <f ca="1"/>
        <v>219.74100000000001</v>
      </c>
      <c r="G466" s="2">
        <f ca="1"/>
        <v>42690</v>
      </c>
      <c r="H466">
        <f ca="1"/>
        <v>89.293999999999997</v>
      </c>
      <c r="I466" s="2">
        <f ca="1"/>
        <v>42690</v>
      </c>
      <c r="J466">
        <f ca="1"/>
        <v>56.774000000000001</v>
      </c>
      <c r="K466" s="2">
        <f ca="1"/>
        <v>42690</v>
      </c>
      <c r="L466">
        <f ca="1"/>
        <v>86.462000000000003</v>
      </c>
      <c r="M466" s="2">
        <f ca="1"/>
        <v>42690</v>
      </c>
      <c r="N466">
        <f ca="1"/>
        <v>119.66500000000001</v>
      </c>
      <c r="T466" s="25"/>
    </row>
    <row r="467" spans="5:20" x14ac:dyDescent="0.25">
      <c r="E467" s="2">
        <f ca="1"/>
        <v>42691</v>
      </c>
      <c r="F467">
        <f ca="1"/>
        <v>223.334</v>
      </c>
      <c r="G467" s="2">
        <f ca="1"/>
        <v>42691</v>
      </c>
      <c r="H467">
        <f ca="1"/>
        <v>90.679000000000002</v>
      </c>
      <c r="I467" s="2">
        <f ca="1"/>
        <v>42691</v>
      </c>
      <c r="J467">
        <f ca="1"/>
        <v>56.362000000000002</v>
      </c>
      <c r="K467" s="2">
        <f ca="1"/>
        <v>42691</v>
      </c>
      <c r="L467">
        <f ca="1"/>
        <v>86.147000000000006</v>
      </c>
      <c r="M467" s="2">
        <f ca="1"/>
        <v>42691</v>
      </c>
      <c r="N467">
        <f ca="1"/>
        <v>124.09</v>
      </c>
      <c r="T467" s="25"/>
    </row>
    <row r="468" spans="5:20" x14ac:dyDescent="0.25">
      <c r="E468" s="2">
        <f ca="1"/>
        <v>42692</v>
      </c>
      <c r="F468">
        <f ca="1"/>
        <v>224.24100000000001</v>
      </c>
      <c r="G468" s="2">
        <f ca="1"/>
        <v>42692</v>
      </c>
      <c r="H468">
        <f ca="1"/>
        <v>90.78</v>
      </c>
      <c r="I468" s="2">
        <f ca="1"/>
        <v>42692</v>
      </c>
      <c r="J468">
        <f ca="1"/>
        <v>57.386000000000003</v>
      </c>
      <c r="K468" s="2">
        <f ca="1"/>
        <v>42692</v>
      </c>
      <c r="L468">
        <f ca="1"/>
        <v>88.174999999999997</v>
      </c>
      <c r="M468" s="2">
        <f ca="1"/>
        <v>42692</v>
      </c>
      <c r="N468">
        <f ca="1"/>
        <v>125.913</v>
      </c>
      <c r="T468" s="25"/>
    </row>
    <row r="469" spans="5:20" x14ac:dyDescent="0.25">
      <c r="E469" s="2">
        <f ca="1"/>
        <v>42695</v>
      </c>
      <c r="F469">
        <f ca="1"/>
        <v>223.8</v>
      </c>
      <c r="G469" s="2">
        <f ca="1"/>
        <v>42695</v>
      </c>
      <c r="H469">
        <f ca="1"/>
        <v>92.887</v>
      </c>
      <c r="I469" s="2">
        <f ca="1"/>
        <v>42695</v>
      </c>
      <c r="J469">
        <f ca="1"/>
        <v>58.473999999999997</v>
      </c>
      <c r="K469" s="2">
        <f ca="1"/>
        <v>42695</v>
      </c>
      <c r="L469">
        <f ca="1"/>
        <v>88.31</v>
      </c>
      <c r="M469" s="2">
        <f ca="1"/>
        <v>42695</v>
      </c>
      <c r="N469">
        <f ca="1"/>
        <v>129.05600000000001</v>
      </c>
      <c r="T469" s="25"/>
    </row>
    <row r="470" spans="5:20" x14ac:dyDescent="0.25">
      <c r="E470" s="2">
        <f ca="1"/>
        <v>42696</v>
      </c>
      <c r="F470">
        <f ca="1"/>
        <v>222.03299999999999</v>
      </c>
      <c r="G470" s="2">
        <f ca="1"/>
        <v>42696</v>
      </c>
      <c r="H470">
        <f ca="1"/>
        <v>91.626999999999995</v>
      </c>
      <c r="I470" s="2">
        <f ca="1"/>
        <v>42696</v>
      </c>
      <c r="J470">
        <f ca="1"/>
        <v>59.058</v>
      </c>
      <c r="K470" s="2">
        <f ca="1"/>
        <v>42696</v>
      </c>
      <c r="L470">
        <f ca="1"/>
        <v>90.403000000000006</v>
      </c>
      <c r="M470" s="2">
        <f ca="1"/>
        <v>42696</v>
      </c>
      <c r="N470">
        <f ca="1"/>
        <v>128.001</v>
      </c>
      <c r="T470" s="25"/>
    </row>
    <row r="471" spans="5:20" x14ac:dyDescent="0.25">
      <c r="E471" s="2">
        <f ca="1"/>
        <v>42697</v>
      </c>
      <c r="F471">
        <f ca="1"/>
        <v>221.90799999999999</v>
      </c>
      <c r="G471" s="2">
        <f ca="1"/>
        <v>42697</v>
      </c>
      <c r="H471">
        <f ca="1"/>
        <v>91.888000000000005</v>
      </c>
      <c r="I471" s="2">
        <f ca="1"/>
        <v>42697</v>
      </c>
      <c r="J471">
        <f ca="1"/>
        <v>59.423000000000002</v>
      </c>
      <c r="K471" s="2">
        <f ca="1"/>
        <v>42697</v>
      </c>
      <c r="L471">
        <f ca="1"/>
        <v>90.707999999999998</v>
      </c>
      <c r="M471" s="2">
        <f ca="1"/>
        <v>42697</v>
      </c>
      <c r="N471">
        <f ca="1"/>
        <v>129.17400000000001</v>
      </c>
      <c r="T471" s="25"/>
    </row>
    <row r="472" spans="5:20" x14ac:dyDescent="0.25">
      <c r="E472" s="2">
        <f ca="1"/>
        <v>42698</v>
      </c>
      <c r="F472">
        <f ca="1"/>
        <v>221.78399999999999</v>
      </c>
      <c r="G472" s="2">
        <f ca="1"/>
        <v>42698</v>
      </c>
      <c r="H472">
        <f ca="1"/>
        <v>91.366</v>
      </c>
      <c r="I472" s="2">
        <f ca="1"/>
        <v>42698</v>
      </c>
      <c r="J472">
        <f ca="1"/>
        <v>59.259</v>
      </c>
      <c r="K472" s="2">
        <f ca="1"/>
        <v>42698</v>
      </c>
      <c r="L472">
        <f ca="1"/>
        <v>90.323999999999998</v>
      </c>
      <c r="M472" s="2">
        <f ca="1"/>
        <v>42698</v>
      </c>
      <c r="N472">
        <f ca="1"/>
        <v>125.80200000000001</v>
      </c>
      <c r="T472" s="25"/>
    </row>
    <row r="473" spans="5:20" x14ac:dyDescent="0.25">
      <c r="E473" s="2">
        <f ca="1"/>
        <v>42699</v>
      </c>
      <c r="F473">
        <f ca="1"/>
        <v>223.24100000000001</v>
      </c>
      <c r="G473" s="2">
        <f ca="1"/>
        <v>42699</v>
      </c>
      <c r="H473">
        <f ca="1"/>
        <v>91.884</v>
      </c>
      <c r="I473" s="2">
        <f ca="1"/>
        <v>42699</v>
      </c>
      <c r="J473">
        <f ca="1"/>
        <v>59.389000000000003</v>
      </c>
      <c r="K473" s="2">
        <f ca="1"/>
        <v>42699</v>
      </c>
      <c r="L473">
        <f ca="1"/>
        <v>90.613</v>
      </c>
      <c r="M473" s="2">
        <f ca="1"/>
        <v>42699</v>
      </c>
      <c r="N473">
        <f ca="1"/>
        <v>127.33499999999999</v>
      </c>
      <c r="T473" s="25"/>
    </row>
    <row r="474" spans="5:20" x14ac:dyDescent="0.25">
      <c r="E474" s="2">
        <f ca="1"/>
        <v>42702</v>
      </c>
      <c r="F474">
        <f ca="1"/>
        <v>224.67500000000001</v>
      </c>
      <c r="G474" s="2">
        <f ca="1"/>
        <v>42702</v>
      </c>
      <c r="H474">
        <f ca="1"/>
        <v>92.853999999999999</v>
      </c>
      <c r="I474" s="2">
        <f ca="1"/>
        <v>42702</v>
      </c>
      <c r="J474">
        <f ca="1"/>
        <v>60.817999999999998</v>
      </c>
      <c r="K474" s="2">
        <f ca="1"/>
        <v>42702</v>
      </c>
      <c r="L474">
        <f ca="1"/>
        <v>92.581999999999994</v>
      </c>
      <c r="M474" s="2">
        <f ca="1"/>
        <v>42702</v>
      </c>
      <c r="N474">
        <f ca="1"/>
        <v>129.27099999999999</v>
      </c>
      <c r="T474" s="25"/>
    </row>
    <row r="475" spans="5:20" x14ac:dyDescent="0.25">
      <c r="E475" s="2">
        <f ca="1"/>
        <v>42703</v>
      </c>
      <c r="F475">
        <f ca="1"/>
        <v>223.54300000000001</v>
      </c>
      <c r="G475" s="2">
        <f ca="1"/>
        <v>42703</v>
      </c>
      <c r="H475">
        <f ca="1"/>
        <v>91.587000000000003</v>
      </c>
      <c r="I475" s="2">
        <f ca="1"/>
        <v>42703</v>
      </c>
      <c r="J475">
        <f ca="1"/>
        <v>60.906999999999996</v>
      </c>
      <c r="K475" s="2">
        <f ca="1"/>
        <v>42703</v>
      </c>
      <c r="L475">
        <f ca="1"/>
        <v>92.340999999999994</v>
      </c>
      <c r="M475" s="2">
        <f ca="1"/>
        <v>42703</v>
      </c>
      <c r="N475">
        <f ca="1"/>
        <v>127.562</v>
      </c>
      <c r="T475" s="25"/>
    </row>
    <row r="476" spans="5:20" x14ac:dyDescent="0.25">
      <c r="E476" s="2">
        <f ca="1"/>
        <v>42704</v>
      </c>
      <c r="F476">
        <f ca="1"/>
        <v>222.02099999999999</v>
      </c>
      <c r="G476" s="2">
        <f ca="1"/>
        <v>42704</v>
      </c>
      <c r="H476">
        <f ca="1"/>
        <v>91.468999999999994</v>
      </c>
      <c r="I476" s="2">
        <f ca="1"/>
        <v>42704</v>
      </c>
      <c r="J476">
        <f ca="1"/>
        <v>61.084000000000003</v>
      </c>
      <c r="K476" s="2">
        <f ca="1"/>
        <v>42704</v>
      </c>
      <c r="L476">
        <f ca="1"/>
        <v>92.625</v>
      </c>
      <c r="M476" s="2">
        <f ca="1"/>
        <v>42704</v>
      </c>
      <c r="N476">
        <f ca="1"/>
        <v>128.90299999999999</v>
      </c>
      <c r="T476" s="25"/>
    </row>
    <row r="477" spans="5:20" x14ac:dyDescent="0.25">
      <c r="E477" s="2">
        <f ca="1"/>
        <v>42705</v>
      </c>
      <c r="F477">
        <f ca="1"/>
        <v>221.53</v>
      </c>
      <c r="G477" s="2">
        <f ca="1"/>
        <v>42705</v>
      </c>
      <c r="H477">
        <f ca="1"/>
        <v>90.335999999999999</v>
      </c>
      <c r="I477" s="2">
        <f ca="1"/>
        <v>42705</v>
      </c>
      <c r="J477">
        <f ca="1"/>
        <v>61.912999999999997</v>
      </c>
      <c r="K477" s="2">
        <f ca="1"/>
        <v>42705</v>
      </c>
      <c r="L477">
        <f ca="1"/>
        <v>94.349000000000004</v>
      </c>
      <c r="M477" s="2">
        <f ca="1"/>
        <v>42705</v>
      </c>
      <c r="N477">
        <f ca="1"/>
        <v>128.571</v>
      </c>
      <c r="T477" s="25"/>
    </row>
    <row r="478" spans="5:20" x14ac:dyDescent="0.25">
      <c r="E478" s="2">
        <f ca="1"/>
        <v>42706</v>
      </c>
      <c r="F478">
        <f ca="1"/>
        <v>220.38</v>
      </c>
      <c r="G478" s="2">
        <f ca="1"/>
        <v>42706</v>
      </c>
      <c r="H478">
        <f ca="1"/>
        <v>90.385999999999996</v>
      </c>
      <c r="I478" s="2">
        <f ca="1"/>
        <v>42706</v>
      </c>
      <c r="J478">
        <f ca="1"/>
        <v>63.146000000000001</v>
      </c>
      <c r="K478" s="2">
        <f ca="1"/>
        <v>42706</v>
      </c>
      <c r="L478">
        <f ca="1"/>
        <v>96.093999999999994</v>
      </c>
      <c r="M478" s="2">
        <f ca="1"/>
        <v>42706</v>
      </c>
      <c r="N478">
        <f ca="1"/>
        <v>128.239</v>
      </c>
      <c r="T478" s="25"/>
    </row>
    <row r="479" spans="5:20" x14ac:dyDescent="0.25">
      <c r="E479" s="2">
        <f ca="1"/>
        <v>42709</v>
      </c>
      <c r="F479">
        <f ca="1"/>
        <v>221.18899999999999</v>
      </c>
      <c r="G479" s="2">
        <f ca="1"/>
        <v>42709</v>
      </c>
      <c r="H479">
        <f ca="1"/>
        <v>89.852000000000004</v>
      </c>
      <c r="I479" s="2">
        <f ca="1"/>
        <v>42709</v>
      </c>
      <c r="J479">
        <f ca="1"/>
        <v>62.621000000000002</v>
      </c>
      <c r="K479" s="2">
        <f ca="1"/>
        <v>42709</v>
      </c>
      <c r="L479">
        <f ca="1"/>
        <v>94.994</v>
      </c>
      <c r="M479" s="2">
        <f ca="1"/>
        <v>42709</v>
      </c>
      <c r="N479">
        <f ca="1"/>
        <v>129.273</v>
      </c>
      <c r="T479" s="25"/>
    </row>
    <row r="480" spans="5:20" x14ac:dyDescent="0.25">
      <c r="E480" s="2">
        <f ca="1"/>
        <v>42710</v>
      </c>
      <c r="F480">
        <f ca="1"/>
        <v>219.66900000000001</v>
      </c>
      <c r="G480" s="2">
        <f ca="1"/>
        <v>42710</v>
      </c>
      <c r="H480">
        <f ca="1"/>
        <v>88.825999999999993</v>
      </c>
      <c r="I480" s="2">
        <f ca="1"/>
        <v>42710</v>
      </c>
      <c r="J480">
        <f ca="1"/>
        <v>62.793999999999997</v>
      </c>
      <c r="K480" s="2">
        <f ca="1"/>
        <v>42710</v>
      </c>
      <c r="L480">
        <f ca="1"/>
        <v>94.162999999999997</v>
      </c>
      <c r="M480" s="2">
        <f ca="1"/>
        <v>42710</v>
      </c>
      <c r="N480">
        <f ca="1"/>
        <v>126.937</v>
      </c>
      <c r="T480" s="25"/>
    </row>
    <row r="481" spans="5:20" x14ac:dyDescent="0.25">
      <c r="E481" s="2">
        <f ca="1"/>
        <v>42711</v>
      </c>
      <c r="F481">
        <f ca="1"/>
        <v>216.37700000000001</v>
      </c>
      <c r="G481" s="2">
        <f ca="1"/>
        <v>42711</v>
      </c>
      <c r="H481">
        <f ca="1"/>
        <v>87.111000000000004</v>
      </c>
      <c r="I481" s="2">
        <f ca="1"/>
        <v>42711</v>
      </c>
      <c r="J481">
        <f ca="1"/>
        <v>63.621000000000002</v>
      </c>
      <c r="K481" s="2">
        <f ca="1"/>
        <v>42711</v>
      </c>
      <c r="L481">
        <f ca="1"/>
        <v>94.591999999999999</v>
      </c>
      <c r="M481" s="2">
        <f ca="1"/>
        <v>42711</v>
      </c>
      <c r="N481">
        <f ca="1"/>
        <v>122.864</v>
      </c>
      <c r="T481" s="25"/>
    </row>
    <row r="482" spans="5:20" x14ac:dyDescent="0.25">
      <c r="E482" s="2">
        <f ca="1"/>
        <v>42712</v>
      </c>
      <c r="F482">
        <f ca="1"/>
        <v>206.43299999999999</v>
      </c>
      <c r="G482" s="2">
        <f ca="1"/>
        <v>42712</v>
      </c>
      <c r="H482">
        <f ca="1"/>
        <v>83.792000000000002</v>
      </c>
      <c r="I482" s="2">
        <f ca="1"/>
        <v>42712</v>
      </c>
      <c r="J482">
        <f ca="1"/>
        <v>63.389000000000003</v>
      </c>
      <c r="K482" s="2">
        <f ca="1"/>
        <v>42712</v>
      </c>
      <c r="L482">
        <f ca="1"/>
        <v>93.700999999999993</v>
      </c>
      <c r="M482" s="2">
        <f ca="1"/>
        <v>42712</v>
      </c>
      <c r="N482">
        <f ca="1"/>
        <v>118.973</v>
      </c>
      <c r="T482" s="25"/>
    </row>
    <row r="483" spans="5:20" x14ac:dyDescent="0.25">
      <c r="E483" s="2">
        <f ca="1"/>
        <v>42713</v>
      </c>
      <c r="F483">
        <f ca="1"/>
        <v>203.476</v>
      </c>
      <c r="G483" s="2">
        <f ca="1"/>
        <v>42713</v>
      </c>
      <c r="H483">
        <f ca="1"/>
        <v>83.399000000000001</v>
      </c>
      <c r="I483" s="2">
        <f ca="1"/>
        <v>42713</v>
      </c>
      <c r="J483">
        <f ca="1"/>
        <v>63.146999999999998</v>
      </c>
      <c r="K483" s="2">
        <f ca="1"/>
        <v>42713</v>
      </c>
      <c r="L483">
        <f ca="1"/>
        <v>92.588999999999999</v>
      </c>
      <c r="M483" s="2">
        <f ca="1"/>
        <v>42713</v>
      </c>
      <c r="N483">
        <f ca="1"/>
        <v>117.80200000000001</v>
      </c>
      <c r="T483" s="25"/>
    </row>
    <row r="484" spans="5:20" x14ac:dyDescent="0.25">
      <c r="E484" s="2">
        <f ca="1"/>
        <v>42716</v>
      </c>
      <c r="F484">
        <f ca="1"/>
        <v>202.898</v>
      </c>
      <c r="G484" s="2">
        <f ca="1"/>
        <v>42716</v>
      </c>
      <c r="H484">
        <f ca="1"/>
        <v>82.849000000000004</v>
      </c>
      <c r="I484" s="2">
        <f ca="1"/>
        <v>42716</v>
      </c>
      <c r="J484">
        <f ca="1"/>
        <v>62.807000000000002</v>
      </c>
      <c r="K484" s="2">
        <f ca="1"/>
        <v>42716</v>
      </c>
      <c r="L484">
        <f ca="1"/>
        <v>91.531999999999996</v>
      </c>
      <c r="M484" s="2">
        <f ca="1"/>
        <v>42716</v>
      </c>
      <c r="N484">
        <f ca="1"/>
        <v>116.821</v>
      </c>
      <c r="T484" s="25"/>
    </row>
    <row r="485" spans="5:20" x14ac:dyDescent="0.25">
      <c r="E485" s="2">
        <f ca="1"/>
        <v>42717</v>
      </c>
      <c r="F485">
        <f ca="1"/>
        <v>198.084</v>
      </c>
      <c r="G485" s="2">
        <f ca="1"/>
        <v>42717</v>
      </c>
      <c r="H485">
        <f ca="1"/>
        <v>82.587999999999994</v>
      </c>
      <c r="I485" s="2">
        <f ca="1"/>
        <v>42717</v>
      </c>
      <c r="J485">
        <f ca="1"/>
        <v>62.588000000000001</v>
      </c>
      <c r="K485" s="2">
        <f ca="1"/>
        <v>42717</v>
      </c>
      <c r="L485">
        <f ca="1"/>
        <v>90.284000000000006</v>
      </c>
      <c r="M485" s="2">
        <f ca="1"/>
        <v>42717</v>
      </c>
      <c r="N485">
        <f ca="1"/>
        <v>116.355</v>
      </c>
      <c r="T485" s="25"/>
    </row>
    <row r="486" spans="5:20" x14ac:dyDescent="0.25">
      <c r="E486" s="2">
        <f ca="1"/>
        <v>42718</v>
      </c>
      <c r="F486">
        <f ca="1"/>
        <v>198.80799999999999</v>
      </c>
      <c r="G486" s="2">
        <f ca="1"/>
        <v>42718</v>
      </c>
      <c r="H486">
        <f ca="1"/>
        <v>82.358999999999995</v>
      </c>
      <c r="I486" s="2">
        <f ca="1"/>
        <v>42718</v>
      </c>
      <c r="J486">
        <f ca="1"/>
        <v>62.357999999999997</v>
      </c>
      <c r="K486" s="2">
        <f ca="1"/>
        <v>42718</v>
      </c>
      <c r="L486">
        <f ca="1"/>
        <v>90.004000000000005</v>
      </c>
      <c r="M486" s="2">
        <f ca="1"/>
        <v>42718</v>
      </c>
      <c r="N486">
        <f ca="1"/>
        <v>115.967</v>
      </c>
      <c r="T486" s="25"/>
    </row>
    <row r="487" spans="5:20" x14ac:dyDescent="0.25">
      <c r="E487" s="2">
        <f ca="1"/>
        <v>42719</v>
      </c>
      <c r="F487">
        <f ca="1"/>
        <v>200.33600000000001</v>
      </c>
      <c r="G487" s="2">
        <f ca="1"/>
        <v>42719</v>
      </c>
      <c r="H487">
        <f ca="1"/>
        <v>82.376000000000005</v>
      </c>
      <c r="I487" s="2">
        <f ca="1"/>
        <v>42719</v>
      </c>
      <c r="J487">
        <f ca="1"/>
        <v>63.164999999999999</v>
      </c>
      <c r="K487" s="2">
        <f ca="1"/>
        <v>42719</v>
      </c>
      <c r="L487">
        <f ca="1"/>
        <v>90.283000000000001</v>
      </c>
      <c r="M487" s="2">
        <f ca="1"/>
        <v>42719</v>
      </c>
      <c r="N487">
        <f ca="1"/>
        <v>116.22199999999999</v>
      </c>
      <c r="T487" s="25"/>
    </row>
    <row r="488" spans="5:20" x14ac:dyDescent="0.25">
      <c r="E488" s="2">
        <f ca="1"/>
        <v>42720</v>
      </c>
      <c r="F488">
        <f ca="1"/>
        <v>197.31399999999999</v>
      </c>
      <c r="G488" s="2">
        <f ca="1"/>
        <v>42720</v>
      </c>
      <c r="H488">
        <f ca="1"/>
        <v>81.942999999999998</v>
      </c>
      <c r="I488" s="2">
        <f ca="1"/>
        <v>42720</v>
      </c>
      <c r="J488">
        <f ca="1"/>
        <v>63.62</v>
      </c>
      <c r="K488" s="2">
        <f ca="1"/>
        <v>42720</v>
      </c>
      <c r="L488">
        <f ca="1"/>
        <v>89.57</v>
      </c>
      <c r="M488" s="2">
        <f ca="1"/>
        <v>42720</v>
      </c>
      <c r="N488">
        <f ca="1"/>
        <v>116.595</v>
      </c>
      <c r="T488" s="25"/>
    </row>
    <row r="489" spans="5:20" x14ac:dyDescent="0.25">
      <c r="E489" s="2">
        <f ca="1"/>
        <v>42723</v>
      </c>
      <c r="F489">
        <f ca="1"/>
        <v>192.042</v>
      </c>
      <c r="G489" s="2">
        <f ca="1"/>
        <v>42723</v>
      </c>
      <c r="H489">
        <f ca="1"/>
        <v>81.924000000000007</v>
      </c>
      <c r="I489" s="2">
        <f ca="1"/>
        <v>42723</v>
      </c>
      <c r="J489">
        <f ca="1"/>
        <v>63.136000000000003</v>
      </c>
      <c r="K489" s="2">
        <f ca="1"/>
        <v>42723</v>
      </c>
      <c r="L489">
        <f ca="1"/>
        <v>90.438000000000002</v>
      </c>
      <c r="M489" s="2">
        <f ca="1"/>
        <v>42723</v>
      </c>
      <c r="N489">
        <f ca="1"/>
        <v>116.721</v>
      </c>
      <c r="T489" s="25"/>
    </row>
    <row r="490" spans="5:20" x14ac:dyDescent="0.25">
      <c r="E490" s="2">
        <f ca="1"/>
        <v>42724</v>
      </c>
      <c r="F490">
        <f ca="1"/>
        <v>187.34800000000001</v>
      </c>
      <c r="G490" s="2">
        <f ca="1"/>
        <v>42724</v>
      </c>
      <c r="H490">
        <f ca="1"/>
        <v>82.481999999999999</v>
      </c>
      <c r="I490" s="2">
        <f ca="1"/>
        <v>42724</v>
      </c>
      <c r="J490">
        <f ca="1"/>
        <v>63.908000000000001</v>
      </c>
      <c r="K490" s="2">
        <f ca="1"/>
        <v>42724</v>
      </c>
      <c r="L490">
        <f ca="1"/>
        <v>90.281000000000006</v>
      </c>
      <c r="M490" s="2">
        <f ca="1"/>
        <v>42724</v>
      </c>
      <c r="N490">
        <f ca="1"/>
        <v>116.333</v>
      </c>
      <c r="T490" s="25"/>
    </row>
    <row r="491" spans="5:20" x14ac:dyDescent="0.25">
      <c r="E491" s="2">
        <f ca="1"/>
        <v>42725</v>
      </c>
      <c r="F491">
        <f ca="1"/>
        <v>185.45099999999999</v>
      </c>
      <c r="G491" s="2">
        <f ca="1"/>
        <v>42725</v>
      </c>
      <c r="H491">
        <f ca="1"/>
        <v>82.162000000000006</v>
      </c>
      <c r="I491" s="2">
        <f ca="1"/>
        <v>42725</v>
      </c>
      <c r="J491">
        <f ca="1"/>
        <v>63.281999999999996</v>
      </c>
      <c r="K491" s="2">
        <f ca="1"/>
        <v>42725</v>
      </c>
      <c r="L491">
        <f ca="1"/>
        <v>90.484999999999999</v>
      </c>
      <c r="M491" s="2">
        <f ca="1"/>
        <v>42725</v>
      </c>
      <c r="N491">
        <f ca="1"/>
        <v>117.03400000000001</v>
      </c>
      <c r="T491" s="25"/>
    </row>
    <row r="492" spans="5:20" x14ac:dyDescent="0.25">
      <c r="E492" s="2">
        <f ca="1"/>
        <v>42726</v>
      </c>
      <c r="F492">
        <f ca="1"/>
        <v>184.816</v>
      </c>
      <c r="G492" s="2">
        <f ca="1"/>
        <v>42726</v>
      </c>
      <c r="H492">
        <f ca="1"/>
        <v>82.191999999999993</v>
      </c>
      <c r="I492" s="2">
        <f ca="1"/>
        <v>42726</v>
      </c>
      <c r="J492">
        <f ca="1"/>
        <v>63.762999999999998</v>
      </c>
      <c r="K492" s="2">
        <f ca="1"/>
        <v>42726</v>
      </c>
      <c r="L492">
        <f ca="1"/>
        <v>90.786000000000001</v>
      </c>
      <c r="M492" s="2">
        <f ca="1"/>
        <v>42726</v>
      </c>
      <c r="N492">
        <f ca="1"/>
        <v>117.26600000000001</v>
      </c>
      <c r="T492" s="25"/>
    </row>
    <row r="493" spans="5:20" x14ac:dyDescent="0.25">
      <c r="E493" s="2">
        <f ca="1"/>
        <v>42727</v>
      </c>
      <c r="F493">
        <f ca="1"/>
        <v>180.42500000000001</v>
      </c>
      <c r="G493" s="2">
        <f ca="1"/>
        <v>42727</v>
      </c>
      <c r="H493">
        <f ca="1"/>
        <v>82.28</v>
      </c>
      <c r="I493" s="2">
        <f ca="1"/>
        <v>42727</v>
      </c>
      <c r="J493">
        <f ca="1"/>
        <v>64.525000000000006</v>
      </c>
      <c r="K493" s="2">
        <f ca="1"/>
        <v>42727</v>
      </c>
      <c r="L493">
        <f ca="1"/>
        <v>90.882000000000005</v>
      </c>
      <c r="M493" s="2">
        <f ca="1"/>
        <v>42727</v>
      </c>
      <c r="N493">
        <f ca="1"/>
        <v>115.717</v>
      </c>
      <c r="T493" s="25"/>
    </row>
    <row r="494" spans="5:20" x14ac:dyDescent="0.25">
      <c r="E494" s="2">
        <f ca="1"/>
        <v>42730</v>
      </c>
      <c r="F494">
        <f ca="1"/>
        <v>174.398</v>
      </c>
      <c r="G494" s="2">
        <f ca="1"/>
        <v>42730</v>
      </c>
      <c r="H494">
        <f ca="1"/>
        <v>82.277000000000001</v>
      </c>
      <c r="I494" s="2">
        <f ca="1"/>
        <v>42730</v>
      </c>
      <c r="J494">
        <f ca="1"/>
        <v>64.290999999999997</v>
      </c>
      <c r="K494" s="2">
        <f ca="1"/>
        <v>42730</v>
      </c>
      <c r="L494">
        <f ca="1"/>
        <v>90.695999999999998</v>
      </c>
      <c r="M494" s="2">
        <f ca="1"/>
        <v>42730</v>
      </c>
      <c r="N494">
        <f ca="1"/>
        <v>114.60599999999999</v>
      </c>
      <c r="T494" s="25"/>
    </row>
    <row r="495" spans="5:20" x14ac:dyDescent="0.25">
      <c r="E495" s="2">
        <f ca="1"/>
        <v>42731</v>
      </c>
      <c r="F495">
        <f ca="1"/>
        <v>170.304</v>
      </c>
      <c r="G495" s="2">
        <f ca="1"/>
        <v>42731</v>
      </c>
      <c r="H495">
        <f ca="1"/>
        <v>81.608999999999995</v>
      </c>
      <c r="I495" s="2">
        <f ca="1"/>
        <v>42731</v>
      </c>
      <c r="J495">
        <f ca="1"/>
        <v>63.201000000000001</v>
      </c>
      <c r="K495" s="2">
        <f ca="1"/>
        <v>42731</v>
      </c>
      <c r="L495">
        <f ca="1"/>
        <v>90.82</v>
      </c>
      <c r="M495" s="2">
        <f ca="1"/>
        <v>42731</v>
      </c>
      <c r="N495">
        <f ca="1"/>
        <v>112.824</v>
      </c>
      <c r="T495" s="25"/>
    </row>
    <row r="496" spans="5:20" x14ac:dyDescent="0.25">
      <c r="E496" s="2">
        <f ca="1"/>
        <v>42732</v>
      </c>
      <c r="F496">
        <f ca="1"/>
        <v>170.19499999999999</v>
      </c>
      <c r="G496" s="2">
        <f ca="1"/>
        <v>42732</v>
      </c>
      <c r="H496">
        <f ca="1"/>
        <v>81.995999999999995</v>
      </c>
      <c r="I496" s="2">
        <f ca="1"/>
        <v>42732</v>
      </c>
      <c r="J496">
        <f ca="1"/>
        <v>63.868000000000002</v>
      </c>
      <c r="K496" s="2">
        <f ca="1"/>
        <v>42732</v>
      </c>
      <c r="L496">
        <f ca="1"/>
        <v>90.156999999999996</v>
      </c>
      <c r="M496" s="2">
        <f ca="1"/>
        <v>42732</v>
      </c>
      <c r="N496">
        <f ca="1"/>
        <v>112.52800000000001</v>
      </c>
      <c r="T496" s="25"/>
    </row>
    <row r="497" spans="5:20" x14ac:dyDescent="0.25">
      <c r="E497" s="2">
        <f ca="1"/>
        <v>42733</v>
      </c>
      <c r="F497">
        <f ca="1"/>
        <v>170.60599999999999</v>
      </c>
      <c r="G497" s="2">
        <f ca="1"/>
        <v>42733</v>
      </c>
      <c r="H497">
        <f ca="1"/>
        <v>82.164000000000001</v>
      </c>
      <c r="I497" s="2">
        <f ca="1"/>
        <v>42733</v>
      </c>
      <c r="J497">
        <f ca="1"/>
        <v>63.67</v>
      </c>
      <c r="K497" s="2">
        <f ca="1"/>
        <v>42733</v>
      </c>
      <c r="L497">
        <f ca="1"/>
        <v>90.254999999999995</v>
      </c>
      <c r="M497" s="2">
        <f ca="1"/>
        <v>42733</v>
      </c>
      <c r="N497">
        <f ca="1"/>
        <v>112.958</v>
      </c>
      <c r="T497" s="25"/>
    </row>
    <row r="498" spans="5:20" x14ac:dyDescent="0.25">
      <c r="E498" s="2">
        <f ca="1"/>
        <v>42734</v>
      </c>
      <c r="F498">
        <f ca="1"/>
        <v>169.029</v>
      </c>
      <c r="G498" s="2">
        <f ca="1"/>
        <v>42734</v>
      </c>
      <c r="H498">
        <f ca="1"/>
        <v>81.486999999999995</v>
      </c>
      <c r="I498" s="2">
        <f ca="1"/>
        <v>42734</v>
      </c>
      <c r="J498">
        <f ca="1"/>
        <v>63.042999999999999</v>
      </c>
      <c r="K498" s="2">
        <f ca="1"/>
        <v>42734</v>
      </c>
      <c r="L498">
        <f ca="1"/>
        <v>90.673000000000002</v>
      </c>
      <c r="M498" s="2">
        <f ca="1"/>
        <v>42734</v>
      </c>
      <c r="N498">
        <f ca="1"/>
        <v>112.916</v>
      </c>
      <c r="T498" s="25"/>
    </row>
    <row r="499" spans="5:20" x14ac:dyDescent="0.25">
      <c r="E499" s="2">
        <f ca="1"/>
        <v>42737</v>
      </c>
      <c r="F499">
        <f ca="1"/>
        <v>168.09700000000001</v>
      </c>
      <c r="G499" s="2">
        <f ca="1"/>
        <v>42737</v>
      </c>
      <c r="H499">
        <f ca="1"/>
        <v>81.39</v>
      </c>
      <c r="I499" s="2">
        <f ca="1"/>
        <v>42737</v>
      </c>
      <c r="J499">
        <f ca="1"/>
        <v>63.152000000000001</v>
      </c>
      <c r="K499" s="2">
        <f ca="1"/>
        <v>42737</v>
      </c>
      <c r="L499">
        <f ca="1"/>
        <v>90.515000000000001</v>
      </c>
      <c r="M499" s="2">
        <f ca="1"/>
        <v>42737</v>
      </c>
      <c r="N499">
        <f ca="1"/>
        <v>112.94199999999999</v>
      </c>
      <c r="T499" s="25"/>
    </row>
    <row r="500" spans="5:20" x14ac:dyDescent="0.25">
      <c r="E500" s="2">
        <f ca="1"/>
        <v>42738</v>
      </c>
      <c r="F500">
        <f ca="1"/>
        <v>163.75800000000001</v>
      </c>
      <c r="G500" s="2">
        <f ca="1"/>
        <v>42738</v>
      </c>
      <c r="H500">
        <f ca="1"/>
        <v>78.915000000000006</v>
      </c>
      <c r="I500" s="2">
        <f ca="1"/>
        <v>42738</v>
      </c>
      <c r="J500">
        <f ca="1"/>
        <v>61.834000000000003</v>
      </c>
      <c r="K500" s="2">
        <f ca="1"/>
        <v>42738</v>
      </c>
      <c r="L500">
        <f ca="1"/>
        <v>88.92</v>
      </c>
      <c r="M500" s="2">
        <f ca="1"/>
        <v>42738</v>
      </c>
      <c r="N500">
        <f ca="1"/>
        <v>111.14700000000001</v>
      </c>
      <c r="T500" s="25"/>
    </row>
    <row r="501" spans="5:20" x14ac:dyDescent="0.25">
      <c r="E501" s="2">
        <f ca="1"/>
        <v>42739</v>
      </c>
      <c r="F501">
        <f ca="1"/>
        <v>162.387</v>
      </c>
      <c r="G501" s="2">
        <f ca="1"/>
        <v>42739</v>
      </c>
      <c r="H501">
        <f ca="1"/>
        <v>77.070999999999998</v>
      </c>
      <c r="I501" s="2">
        <f ca="1"/>
        <v>42739</v>
      </c>
      <c r="J501">
        <f ca="1"/>
        <v>62.174999999999997</v>
      </c>
      <c r="K501" s="2">
        <f ca="1"/>
        <v>42739</v>
      </c>
      <c r="L501">
        <f ca="1"/>
        <v>87.355999999999995</v>
      </c>
      <c r="M501" s="2">
        <f ca="1"/>
        <v>42739</v>
      </c>
      <c r="N501">
        <f ca="1"/>
        <v>109.812</v>
      </c>
      <c r="T501" s="25"/>
    </row>
    <row r="502" spans="5:20" x14ac:dyDescent="0.25">
      <c r="E502" s="2">
        <f ca="1"/>
        <v>42740</v>
      </c>
      <c r="F502">
        <f ca="1"/>
        <v>162.208</v>
      </c>
      <c r="G502" s="2">
        <f ca="1"/>
        <v>42740</v>
      </c>
      <c r="H502">
        <f ca="1"/>
        <v>76.975999999999999</v>
      </c>
      <c r="I502" s="2">
        <f ca="1"/>
        <v>42740</v>
      </c>
      <c r="J502">
        <f ca="1"/>
        <v>62.174999999999997</v>
      </c>
      <c r="K502" s="2">
        <f ca="1"/>
        <v>42740</v>
      </c>
      <c r="L502">
        <f ca="1"/>
        <v>87.701999999999998</v>
      </c>
      <c r="M502" s="2">
        <f ca="1"/>
        <v>42740</v>
      </c>
      <c r="N502">
        <f ca="1"/>
        <v>109.035</v>
      </c>
      <c r="T502" s="25"/>
    </row>
    <row r="503" spans="5:20" x14ac:dyDescent="0.25">
      <c r="E503" s="2">
        <f ca="1"/>
        <v>42741</v>
      </c>
      <c r="F503">
        <f ca="1"/>
        <v>161.76900000000001</v>
      </c>
      <c r="G503" s="2">
        <f ca="1"/>
        <v>42741</v>
      </c>
      <c r="H503">
        <f ca="1"/>
        <v>77.268000000000001</v>
      </c>
      <c r="I503" s="2">
        <f ca="1"/>
        <v>42741</v>
      </c>
      <c r="J503">
        <f ca="1"/>
        <v>62.895000000000003</v>
      </c>
      <c r="K503" s="2">
        <f ca="1"/>
        <v>42741</v>
      </c>
      <c r="L503">
        <f ca="1"/>
        <v>88.876000000000005</v>
      </c>
      <c r="M503" s="2">
        <f ca="1"/>
        <v>42741</v>
      </c>
      <c r="N503">
        <f ca="1"/>
        <v>109.43600000000001</v>
      </c>
      <c r="T503" s="25"/>
    </row>
    <row r="504" spans="5:20" x14ac:dyDescent="0.25">
      <c r="E504" s="2">
        <f ca="1"/>
        <v>42744</v>
      </c>
      <c r="F504">
        <f ca="1"/>
        <v>162.50399999999999</v>
      </c>
      <c r="G504" s="2">
        <f ca="1"/>
        <v>42744</v>
      </c>
      <c r="H504">
        <f ca="1"/>
        <v>77.379000000000005</v>
      </c>
      <c r="I504" s="2">
        <f ca="1"/>
        <v>42744</v>
      </c>
      <c r="J504">
        <f ca="1"/>
        <v>63.652999999999999</v>
      </c>
      <c r="K504" s="2">
        <f ca="1"/>
        <v>42744</v>
      </c>
      <c r="L504">
        <f ca="1"/>
        <v>89.147000000000006</v>
      </c>
      <c r="M504" s="2">
        <f ca="1"/>
        <v>42744</v>
      </c>
      <c r="N504">
        <f ca="1"/>
        <v>110.559</v>
      </c>
      <c r="T504" s="25"/>
    </row>
    <row r="505" spans="5:20" x14ac:dyDescent="0.25">
      <c r="E505" s="2">
        <f ca="1"/>
        <v>42745</v>
      </c>
      <c r="F505">
        <f ca="1"/>
        <v>163.571</v>
      </c>
      <c r="G505" s="2">
        <f ca="1"/>
        <v>42745</v>
      </c>
      <c r="H505">
        <f ca="1"/>
        <v>79.123999999999995</v>
      </c>
      <c r="I505" s="2">
        <f ca="1"/>
        <v>42745</v>
      </c>
      <c r="J505">
        <f ca="1"/>
        <v>64.010000000000005</v>
      </c>
      <c r="K505" s="2">
        <f ca="1"/>
        <v>42745</v>
      </c>
      <c r="L505">
        <f ca="1"/>
        <v>90.168999999999997</v>
      </c>
      <c r="M505" s="2">
        <f ca="1"/>
        <v>42745</v>
      </c>
      <c r="N505">
        <f ca="1"/>
        <v>115.264</v>
      </c>
      <c r="T505" s="25"/>
    </row>
    <row r="506" spans="5:20" x14ac:dyDescent="0.25">
      <c r="E506" s="2">
        <f ca="1"/>
        <v>42746</v>
      </c>
      <c r="F506">
        <f ca="1"/>
        <v>165.18299999999999</v>
      </c>
      <c r="G506" s="2">
        <f ca="1"/>
        <v>42746</v>
      </c>
      <c r="H506">
        <f ca="1"/>
        <v>79.742999999999995</v>
      </c>
      <c r="I506" s="2">
        <f ca="1"/>
        <v>42746</v>
      </c>
      <c r="J506">
        <f ca="1"/>
        <v>63.636000000000003</v>
      </c>
      <c r="K506" s="2">
        <f ca="1"/>
        <v>42746</v>
      </c>
      <c r="L506">
        <f ca="1"/>
        <v>90.144000000000005</v>
      </c>
      <c r="M506" s="2">
        <f ca="1"/>
        <v>42746</v>
      </c>
      <c r="N506">
        <f ca="1"/>
        <v>117.151</v>
      </c>
      <c r="T506" s="25"/>
    </row>
    <row r="507" spans="5:20" x14ac:dyDescent="0.25">
      <c r="E507" s="2">
        <f ca="1"/>
        <v>42747</v>
      </c>
      <c r="F507">
        <f ca="1"/>
        <v>167.76499999999999</v>
      </c>
      <c r="G507" s="2">
        <f ca="1"/>
        <v>42747</v>
      </c>
      <c r="H507">
        <f ca="1"/>
        <v>81.352000000000004</v>
      </c>
      <c r="I507" s="2">
        <f ca="1"/>
        <v>42747</v>
      </c>
      <c r="J507">
        <f ca="1"/>
        <v>64.534000000000006</v>
      </c>
      <c r="K507" s="2">
        <f ca="1"/>
        <v>42747</v>
      </c>
      <c r="L507">
        <f ca="1"/>
        <v>91.007999999999996</v>
      </c>
      <c r="M507" s="2">
        <f ca="1"/>
        <v>42747</v>
      </c>
      <c r="N507">
        <f ca="1"/>
        <v>118.36199999999999</v>
      </c>
      <c r="T507" s="25"/>
    </row>
    <row r="508" spans="5:20" x14ac:dyDescent="0.25">
      <c r="E508" s="2">
        <f ca="1"/>
        <v>42748</v>
      </c>
      <c r="F508">
        <f ca="1"/>
        <v>164.12299999999999</v>
      </c>
      <c r="G508" s="2">
        <f ca="1"/>
        <v>42748</v>
      </c>
      <c r="H508">
        <f ca="1"/>
        <v>78.14</v>
      </c>
      <c r="I508" s="2">
        <f ca="1"/>
        <v>42748</v>
      </c>
      <c r="J508">
        <f ca="1"/>
        <v>62.941000000000003</v>
      </c>
      <c r="K508" s="2">
        <f ca="1"/>
        <v>42748</v>
      </c>
      <c r="L508">
        <f ca="1"/>
        <v>90.652000000000001</v>
      </c>
      <c r="M508" s="2">
        <f ca="1"/>
        <v>42748</v>
      </c>
      <c r="N508">
        <f ca="1"/>
        <v>114.795</v>
      </c>
      <c r="T508" s="25"/>
    </row>
    <row r="509" spans="5:20" x14ac:dyDescent="0.25">
      <c r="E509" s="2">
        <f ca="1"/>
        <v>42751</v>
      </c>
      <c r="F509">
        <f ca="1"/>
        <v>160.30699999999999</v>
      </c>
      <c r="G509" s="2">
        <f ca="1"/>
        <v>42751</v>
      </c>
      <c r="H509">
        <f ca="1"/>
        <v>78.879000000000005</v>
      </c>
      <c r="I509" s="2">
        <f ca="1"/>
        <v>42751</v>
      </c>
      <c r="J509">
        <f ca="1"/>
        <v>62.764000000000003</v>
      </c>
      <c r="K509" s="2">
        <f ca="1"/>
        <v>42751</v>
      </c>
      <c r="L509">
        <f ca="1"/>
        <v>90.709000000000003</v>
      </c>
      <c r="M509" s="2">
        <f ca="1"/>
        <v>42751</v>
      </c>
      <c r="N509">
        <f ca="1"/>
        <v>115.196</v>
      </c>
      <c r="T509" s="25"/>
    </row>
    <row r="510" spans="5:20" x14ac:dyDescent="0.25">
      <c r="E510" s="2">
        <f ca="1"/>
        <v>42752</v>
      </c>
      <c r="F510">
        <f ca="1"/>
        <v>160.05099999999999</v>
      </c>
      <c r="G510" s="2">
        <f ca="1"/>
        <v>42752</v>
      </c>
      <c r="H510">
        <f ca="1"/>
        <v>79.234999999999999</v>
      </c>
      <c r="I510" s="2">
        <f ca="1"/>
        <v>42752</v>
      </c>
      <c r="J510">
        <f ca="1"/>
        <v>63.783000000000001</v>
      </c>
      <c r="K510" s="2">
        <f ca="1"/>
        <v>42752</v>
      </c>
      <c r="L510">
        <f ca="1"/>
        <v>90.808999999999997</v>
      </c>
      <c r="M510" s="2">
        <f ca="1"/>
        <v>42752</v>
      </c>
      <c r="N510">
        <f ca="1"/>
        <v>114.185</v>
      </c>
      <c r="T510" s="25"/>
    </row>
    <row r="511" spans="5:20" x14ac:dyDescent="0.25">
      <c r="E511" s="2">
        <f ca="1"/>
        <v>42753</v>
      </c>
      <c r="F511">
        <f ca="1"/>
        <v>159.32400000000001</v>
      </c>
      <c r="G511" s="2">
        <f ca="1"/>
        <v>42753</v>
      </c>
      <c r="H511">
        <f ca="1"/>
        <v>79.623999999999995</v>
      </c>
      <c r="I511" s="2">
        <f ca="1"/>
        <v>42753</v>
      </c>
      <c r="J511">
        <f ca="1"/>
        <v>63.73</v>
      </c>
      <c r="K511" s="2">
        <f ca="1"/>
        <v>42753</v>
      </c>
      <c r="L511">
        <f ca="1"/>
        <v>91.15</v>
      </c>
      <c r="M511" s="2">
        <f ca="1"/>
        <v>42753</v>
      </c>
      <c r="N511">
        <f ca="1"/>
        <v>114.627</v>
      </c>
      <c r="T511" s="25"/>
    </row>
    <row r="512" spans="5:20" x14ac:dyDescent="0.25">
      <c r="E512" s="2">
        <f ca="1"/>
        <v>42754</v>
      </c>
      <c r="F512">
        <f ca="1"/>
        <v>157.38399999999999</v>
      </c>
      <c r="G512" s="2">
        <f ca="1"/>
        <v>42754</v>
      </c>
      <c r="H512">
        <f ca="1"/>
        <v>81.263000000000005</v>
      </c>
      <c r="I512" s="2">
        <f ca="1"/>
        <v>42754</v>
      </c>
      <c r="J512">
        <f ca="1"/>
        <v>63.045000000000002</v>
      </c>
      <c r="K512" s="2">
        <f ca="1"/>
        <v>42754</v>
      </c>
      <c r="L512">
        <f ca="1"/>
        <v>90.709000000000003</v>
      </c>
      <c r="M512" s="2">
        <f ca="1"/>
        <v>42754</v>
      </c>
      <c r="N512">
        <f ca="1"/>
        <v>112.79300000000001</v>
      </c>
      <c r="T512" s="25"/>
    </row>
    <row r="513" spans="5:20" x14ac:dyDescent="0.25">
      <c r="E513" s="2">
        <f ca="1"/>
        <v>42755</v>
      </c>
      <c r="F513">
        <f ca="1"/>
        <v>155.65799999999999</v>
      </c>
      <c r="G513" s="2">
        <f ca="1"/>
        <v>42755</v>
      </c>
      <c r="H513">
        <f ca="1"/>
        <v>80.777000000000001</v>
      </c>
      <c r="I513" s="2">
        <f ca="1"/>
        <v>42755</v>
      </c>
      <c r="J513">
        <f ca="1"/>
        <v>64.736000000000004</v>
      </c>
      <c r="K513" s="2">
        <f ca="1"/>
        <v>42755</v>
      </c>
      <c r="L513">
        <f ca="1"/>
        <v>91.864999999999995</v>
      </c>
      <c r="M513" s="2">
        <f ca="1"/>
        <v>42755</v>
      </c>
      <c r="N513">
        <f ca="1"/>
        <v>110.812</v>
      </c>
      <c r="T513" s="25"/>
    </row>
    <row r="514" spans="5:20" x14ac:dyDescent="0.25">
      <c r="E514" s="2">
        <f ca="1"/>
        <v>42758</v>
      </c>
      <c r="F514">
        <f ca="1"/>
        <v>158.06399999999999</v>
      </c>
      <c r="G514" s="2">
        <f ca="1"/>
        <v>42758</v>
      </c>
      <c r="H514">
        <f ca="1"/>
        <v>81.465999999999994</v>
      </c>
      <c r="I514" s="2">
        <f ca="1"/>
        <v>42758</v>
      </c>
      <c r="J514">
        <f ca="1"/>
        <v>64.263000000000005</v>
      </c>
      <c r="K514" s="2">
        <f ca="1"/>
        <v>42758</v>
      </c>
      <c r="L514">
        <f ca="1"/>
        <v>91.629000000000005</v>
      </c>
      <c r="M514" s="2">
        <f ca="1"/>
        <v>42758</v>
      </c>
      <c r="N514">
        <f ca="1"/>
        <v>108.88</v>
      </c>
      <c r="T514" s="25"/>
    </row>
    <row r="515" spans="5:20" x14ac:dyDescent="0.25">
      <c r="E515" s="2">
        <f ca="1"/>
        <v>42759</v>
      </c>
      <c r="F515">
        <f ca="1"/>
        <v>158.05000000000001</v>
      </c>
      <c r="G515" s="2">
        <f ca="1"/>
        <v>42759</v>
      </c>
      <c r="H515">
        <f ca="1"/>
        <v>79.039000000000001</v>
      </c>
      <c r="I515" s="2">
        <f ca="1"/>
        <v>42759</v>
      </c>
      <c r="J515">
        <f ca="1"/>
        <v>64.078999999999994</v>
      </c>
      <c r="K515" s="2">
        <f ca="1"/>
        <v>42759</v>
      </c>
      <c r="L515">
        <f ca="1"/>
        <v>91.231999999999999</v>
      </c>
      <c r="M515" s="2">
        <f ca="1"/>
        <v>42759</v>
      </c>
      <c r="N515">
        <f ca="1"/>
        <v>104.831</v>
      </c>
      <c r="T515" s="25"/>
    </row>
    <row r="516" spans="5:20" x14ac:dyDescent="0.25">
      <c r="E516" s="2">
        <f ca="1"/>
        <v>42760</v>
      </c>
      <c r="F516">
        <f ca="1"/>
        <v>157.80600000000001</v>
      </c>
      <c r="G516" s="2">
        <f ca="1"/>
        <v>42760</v>
      </c>
      <c r="H516">
        <f ca="1"/>
        <v>76.656999999999996</v>
      </c>
      <c r="I516" s="2">
        <f ca="1"/>
        <v>42760</v>
      </c>
      <c r="J516">
        <f ca="1"/>
        <v>63.076000000000001</v>
      </c>
      <c r="K516" s="2">
        <f ca="1"/>
        <v>42760</v>
      </c>
      <c r="L516">
        <f ca="1"/>
        <v>89.936000000000007</v>
      </c>
      <c r="M516" s="2">
        <f ca="1"/>
        <v>42760</v>
      </c>
      <c r="N516">
        <f ca="1"/>
        <v>99.457999999999998</v>
      </c>
      <c r="T516" s="25"/>
    </row>
    <row r="517" spans="5:20" x14ac:dyDescent="0.25">
      <c r="E517" s="2">
        <f ca="1"/>
        <v>42761</v>
      </c>
      <c r="F517">
        <f ca="1"/>
        <v>158.351</v>
      </c>
      <c r="G517" s="2">
        <f ca="1"/>
        <v>42761</v>
      </c>
      <c r="H517">
        <f ca="1"/>
        <v>76.614000000000004</v>
      </c>
      <c r="I517" s="2">
        <f ca="1"/>
        <v>42761</v>
      </c>
      <c r="J517">
        <f ca="1"/>
        <v>61.359000000000002</v>
      </c>
      <c r="K517" s="2">
        <f ca="1"/>
        <v>42761</v>
      </c>
      <c r="L517">
        <f ca="1"/>
        <v>88.105000000000004</v>
      </c>
      <c r="M517" s="2">
        <f ca="1"/>
        <v>42761</v>
      </c>
      <c r="N517">
        <f ca="1"/>
        <v>99.863</v>
      </c>
      <c r="T517" s="25"/>
    </row>
    <row r="518" spans="5:20" x14ac:dyDescent="0.25">
      <c r="E518" s="2">
        <f ca="1"/>
        <v>42762</v>
      </c>
      <c r="F518">
        <f ca="1"/>
        <v>159.96700000000001</v>
      </c>
      <c r="G518" s="2">
        <f ca="1"/>
        <v>42762</v>
      </c>
      <c r="H518">
        <f ca="1"/>
        <v>75.956999999999994</v>
      </c>
      <c r="I518" s="2">
        <f ca="1"/>
        <v>42762</v>
      </c>
      <c r="J518">
        <f ca="1"/>
        <v>60.908999999999999</v>
      </c>
      <c r="K518" s="2">
        <f ca="1"/>
        <v>42762</v>
      </c>
      <c r="L518">
        <f ca="1"/>
        <v>88.495000000000005</v>
      </c>
      <c r="M518" s="2">
        <f ca="1"/>
        <v>42762</v>
      </c>
      <c r="N518">
        <f ca="1"/>
        <v>100.02800000000001</v>
      </c>
      <c r="T518" s="25"/>
    </row>
    <row r="519" spans="5:20" x14ac:dyDescent="0.25">
      <c r="E519" s="2">
        <f ca="1"/>
        <v>42765</v>
      </c>
      <c r="F519">
        <f ca="1"/>
        <v>163.96</v>
      </c>
      <c r="G519" s="2">
        <f ca="1"/>
        <v>42765</v>
      </c>
      <c r="H519">
        <f ca="1"/>
        <v>78.34</v>
      </c>
      <c r="I519" s="2">
        <f ca="1"/>
        <v>42765</v>
      </c>
      <c r="J519">
        <f ca="1"/>
        <v>61.566000000000003</v>
      </c>
      <c r="K519" s="2">
        <f ca="1"/>
        <v>42765</v>
      </c>
      <c r="L519">
        <f ca="1"/>
        <v>89.581999999999994</v>
      </c>
      <c r="M519" s="2">
        <f ca="1"/>
        <v>42765</v>
      </c>
      <c r="N519">
        <f ca="1"/>
        <v>101.648</v>
      </c>
      <c r="T519" s="25"/>
    </row>
    <row r="520" spans="5:20" x14ac:dyDescent="0.25">
      <c r="E520" s="2">
        <f ca="1"/>
        <v>42766</v>
      </c>
      <c r="F520">
        <f ca="1"/>
        <v>161.47999999999999</v>
      </c>
      <c r="G520" s="2">
        <f ca="1"/>
        <v>42766</v>
      </c>
      <c r="H520">
        <f ca="1"/>
        <v>77.474000000000004</v>
      </c>
      <c r="I520" s="2">
        <f ca="1"/>
        <v>42766</v>
      </c>
      <c r="J520">
        <f ca="1"/>
        <v>62.003999999999998</v>
      </c>
      <c r="K520" s="2">
        <f ca="1"/>
        <v>42766</v>
      </c>
      <c r="L520">
        <f ca="1"/>
        <v>89.921000000000006</v>
      </c>
      <c r="M520" s="2">
        <f ca="1"/>
        <v>42766</v>
      </c>
      <c r="N520">
        <f ca="1"/>
        <v>100.911</v>
      </c>
      <c r="T520" s="25"/>
    </row>
    <row r="521" spans="5:20" x14ac:dyDescent="0.25">
      <c r="E521" s="2">
        <f ca="1"/>
        <v>42767</v>
      </c>
      <c r="F521">
        <f ca="1"/>
        <v>161.00299999999999</v>
      </c>
      <c r="G521" s="2">
        <f ca="1"/>
        <v>42767</v>
      </c>
      <c r="H521">
        <f ca="1"/>
        <v>77.599999999999994</v>
      </c>
      <c r="I521" s="2">
        <f ca="1"/>
        <v>42767</v>
      </c>
      <c r="J521">
        <f ca="1"/>
        <v>61.634999999999998</v>
      </c>
      <c r="K521" s="2">
        <f ca="1"/>
        <v>42767</v>
      </c>
      <c r="L521">
        <f ca="1"/>
        <v>90.010999999999996</v>
      </c>
      <c r="M521" s="2">
        <f ca="1"/>
        <v>42767</v>
      </c>
      <c r="N521">
        <f ca="1"/>
        <v>100.607</v>
      </c>
      <c r="T521" s="25"/>
    </row>
    <row r="522" spans="5:20" x14ac:dyDescent="0.25">
      <c r="E522" s="2">
        <f ca="1"/>
        <v>42768</v>
      </c>
      <c r="F522">
        <f ca="1"/>
        <v>160.90299999999999</v>
      </c>
      <c r="G522" s="2">
        <f ca="1"/>
        <v>42768</v>
      </c>
      <c r="H522">
        <f ca="1"/>
        <v>77.466999999999999</v>
      </c>
      <c r="I522" s="2">
        <f ca="1"/>
        <v>42768</v>
      </c>
      <c r="J522">
        <f ca="1"/>
        <v>60.87</v>
      </c>
      <c r="K522" s="2">
        <f ca="1"/>
        <v>42768</v>
      </c>
      <c r="L522">
        <f ca="1"/>
        <v>89.385000000000005</v>
      </c>
      <c r="M522" s="2">
        <f ca="1"/>
        <v>42768</v>
      </c>
      <c r="N522">
        <f ca="1"/>
        <v>100.837</v>
      </c>
      <c r="T522" s="25"/>
    </row>
    <row r="523" spans="5:20" x14ac:dyDescent="0.25">
      <c r="E523" s="2">
        <f ca="1"/>
        <v>42769</v>
      </c>
      <c r="F523">
        <f ca="1"/>
        <v>154.75899999999999</v>
      </c>
      <c r="G523" s="2">
        <f ca="1"/>
        <v>42769</v>
      </c>
      <c r="H523">
        <f ca="1"/>
        <v>75.930999999999997</v>
      </c>
      <c r="I523" s="2">
        <f ca="1"/>
        <v>42769</v>
      </c>
      <c r="J523">
        <f ca="1"/>
        <v>58.686999999999998</v>
      </c>
      <c r="K523" s="2">
        <f ca="1"/>
        <v>42769</v>
      </c>
      <c r="L523">
        <f ca="1"/>
        <v>86.933000000000007</v>
      </c>
      <c r="M523" s="2">
        <f ca="1"/>
        <v>42769</v>
      </c>
      <c r="N523">
        <f ca="1"/>
        <v>99.007000000000005</v>
      </c>
      <c r="T523" s="25"/>
    </row>
    <row r="524" spans="5:20" x14ac:dyDescent="0.25">
      <c r="E524" s="2">
        <f ca="1"/>
        <v>42772</v>
      </c>
      <c r="F524">
        <f ca="1"/>
        <v>156.96799999999999</v>
      </c>
      <c r="G524" s="2">
        <f ca="1"/>
        <v>42772</v>
      </c>
      <c r="H524">
        <f ca="1"/>
        <v>77.11</v>
      </c>
      <c r="I524" s="2">
        <f ca="1"/>
        <v>42772</v>
      </c>
      <c r="J524">
        <f ca="1"/>
        <v>56.252000000000002</v>
      </c>
      <c r="K524" s="2">
        <f ca="1"/>
        <v>42772</v>
      </c>
      <c r="L524">
        <f ca="1"/>
        <v>86.555000000000007</v>
      </c>
      <c r="M524" s="2">
        <f ca="1"/>
        <v>42772</v>
      </c>
      <c r="N524">
        <f ca="1"/>
        <v>100.526</v>
      </c>
      <c r="T524" s="25"/>
    </row>
    <row r="525" spans="5:20" x14ac:dyDescent="0.25">
      <c r="E525" s="2">
        <f ca="1"/>
        <v>42773</v>
      </c>
      <c r="F525">
        <f ca="1"/>
        <v>157.46</v>
      </c>
      <c r="G525" s="2">
        <f ca="1"/>
        <v>42773</v>
      </c>
      <c r="H525">
        <f ca="1"/>
        <v>78.231999999999999</v>
      </c>
      <c r="I525" s="2">
        <f ca="1"/>
        <v>42773</v>
      </c>
      <c r="J525">
        <f ca="1"/>
        <v>56.58</v>
      </c>
      <c r="K525" s="2">
        <f ca="1"/>
        <v>42773</v>
      </c>
      <c r="L525">
        <f ca="1"/>
        <v>86.409000000000006</v>
      </c>
      <c r="M525" s="2">
        <f ca="1"/>
        <v>42773</v>
      </c>
      <c r="N525">
        <f ca="1"/>
        <v>101.583</v>
      </c>
      <c r="T525" s="25"/>
    </row>
    <row r="526" spans="5:20" x14ac:dyDescent="0.25">
      <c r="E526" s="2">
        <f ca="1"/>
        <v>42774</v>
      </c>
      <c r="F526">
        <f ca="1"/>
        <v>158.91499999999999</v>
      </c>
      <c r="G526" s="2">
        <f ca="1"/>
        <v>42774</v>
      </c>
      <c r="H526">
        <f ca="1"/>
        <v>78.789000000000001</v>
      </c>
      <c r="I526" s="2">
        <f ca="1"/>
        <v>42774</v>
      </c>
      <c r="J526">
        <f ca="1"/>
        <v>57.185000000000002</v>
      </c>
      <c r="K526" s="2">
        <f ca="1"/>
        <v>42774</v>
      </c>
      <c r="L526">
        <f ca="1"/>
        <v>86.727999999999994</v>
      </c>
      <c r="M526" s="2">
        <f ca="1"/>
        <v>42774</v>
      </c>
      <c r="N526">
        <f ca="1"/>
        <v>103.346</v>
      </c>
      <c r="T526" s="25"/>
    </row>
    <row r="527" spans="5:20" x14ac:dyDescent="0.25">
      <c r="E527" s="2">
        <f ca="1"/>
        <v>42775</v>
      </c>
      <c r="F527">
        <f ca="1"/>
        <v>158.97499999999999</v>
      </c>
      <c r="G527" s="2">
        <f ca="1"/>
        <v>42775</v>
      </c>
      <c r="H527">
        <f ca="1"/>
        <v>79.308999999999997</v>
      </c>
      <c r="I527" s="2">
        <f ca="1"/>
        <v>42775</v>
      </c>
      <c r="J527">
        <f ca="1"/>
        <v>57.045999999999999</v>
      </c>
      <c r="K527" s="2">
        <f ca="1"/>
        <v>42775</v>
      </c>
      <c r="L527">
        <f ca="1"/>
        <v>87.209000000000003</v>
      </c>
      <c r="M527" s="2">
        <f ca="1"/>
        <v>42775</v>
      </c>
      <c r="N527">
        <f ca="1"/>
        <v>103.10299999999999</v>
      </c>
      <c r="T527" s="25"/>
    </row>
    <row r="528" spans="5:20" x14ac:dyDescent="0.25">
      <c r="E528" s="2">
        <f ca="1"/>
        <v>42776</v>
      </c>
      <c r="F528">
        <f ca="1"/>
        <v>159.197</v>
      </c>
      <c r="G528" s="2">
        <f ca="1"/>
        <v>42776</v>
      </c>
      <c r="H528">
        <f ca="1"/>
        <v>79.397000000000006</v>
      </c>
      <c r="I528" s="2">
        <f ca="1"/>
        <v>42776</v>
      </c>
      <c r="J528">
        <f ca="1"/>
        <v>56.874000000000002</v>
      </c>
      <c r="K528" s="2">
        <f ca="1"/>
        <v>42776</v>
      </c>
      <c r="L528">
        <f ca="1"/>
        <v>86.29</v>
      </c>
      <c r="M528" s="2">
        <f ca="1"/>
        <v>42776</v>
      </c>
      <c r="N528">
        <f ca="1"/>
        <v>103.559</v>
      </c>
      <c r="T528" s="25"/>
    </row>
    <row r="529" spans="5:20" x14ac:dyDescent="0.25">
      <c r="E529" s="2">
        <f ca="1"/>
        <v>42779</v>
      </c>
      <c r="F529">
        <f ca="1"/>
        <v>156.364</v>
      </c>
      <c r="G529" s="2">
        <f ca="1"/>
        <v>42779</v>
      </c>
      <c r="H529">
        <f ca="1"/>
        <v>77.195999999999998</v>
      </c>
      <c r="I529" s="2">
        <f ca="1"/>
        <v>42779</v>
      </c>
      <c r="J529">
        <f ca="1"/>
        <v>55.985999999999997</v>
      </c>
      <c r="K529" s="2">
        <f ca="1"/>
        <v>42779</v>
      </c>
      <c r="L529">
        <f ca="1"/>
        <v>85.403000000000006</v>
      </c>
      <c r="M529" s="2">
        <f ca="1"/>
        <v>42779</v>
      </c>
      <c r="N529">
        <f ca="1"/>
        <v>101.952</v>
      </c>
      <c r="T529" s="25"/>
    </row>
    <row r="530" spans="5:20" x14ac:dyDescent="0.25">
      <c r="E530" s="2">
        <f ca="1"/>
        <v>42780</v>
      </c>
      <c r="F530">
        <f ca="1"/>
        <v>156.167</v>
      </c>
      <c r="G530" s="2">
        <f ca="1"/>
        <v>42780</v>
      </c>
      <c r="H530">
        <f ca="1"/>
        <v>76.787000000000006</v>
      </c>
      <c r="I530" s="2">
        <f ca="1"/>
        <v>42780</v>
      </c>
      <c r="J530">
        <f ca="1"/>
        <v>55.993000000000002</v>
      </c>
      <c r="K530" s="2">
        <f ca="1"/>
        <v>42780</v>
      </c>
      <c r="L530">
        <f ca="1"/>
        <v>85.402000000000001</v>
      </c>
      <c r="M530" s="2">
        <f ca="1"/>
        <v>42780</v>
      </c>
      <c r="N530">
        <f ca="1"/>
        <v>101.553</v>
      </c>
      <c r="T530" s="25"/>
    </row>
    <row r="531" spans="5:20" x14ac:dyDescent="0.25">
      <c r="E531" s="2">
        <f ca="1"/>
        <v>42781</v>
      </c>
      <c r="F531">
        <f ca="1"/>
        <v>154.345</v>
      </c>
      <c r="G531" s="2">
        <f ca="1"/>
        <v>42781</v>
      </c>
      <c r="H531">
        <f ca="1"/>
        <v>75.781999999999996</v>
      </c>
      <c r="I531" s="2">
        <f ca="1"/>
        <v>42781</v>
      </c>
      <c r="J531">
        <f ca="1"/>
        <v>55.113999999999997</v>
      </c>
      <c r="K531" s="2">
        <f ca="1"/>
        <v>42781</v>
      </c>
      <c r="L531">
        <f ca="1"/>
        <v>84.480999999999995</v>
      </c>
      <c r="M531" s="2">
        <f ca="1"/>
        <v>42781</v>
      </c>
      <c r="N531">
        <f ca="1"/>
        <v>98.97</v>
      </c>
      <c r="T531" s="25"/>
    </row>
    <row r="532" spans="5:20" x14ac:dyDescent="0.25">
      <c r="E532" s="2">
        <f ca="1"/>
        <v>42782</v>
      </c>
      <c r="F532">
        <f ca="1"/>
        <v>152.74700000000001</v>
      </c>
      <c r="G532" s="2">
        <f ca="1"/>
        <v>42782</v>
      </c>
      <c r="H532">
        <f ca="1"/>
        <v>75.698999999999998</v>
      </c>
      <c r="I532" s="2">
        <f ca="1"/>
        <v>42782</v>
      </c>
      <c r="J532">
        <f ca="1"/>
        <v>54.838999999999999</v>
      </c>
      <c r="K532" s="2">
        <f ca="1"/>
        <v>42782</v>
      </c>
      <c r="L532">
        <f ca="1"/>
        <v>84.772000000000006</v>
      </c>
      <c r="M532" s="2">
        <f ca="1"/>
        <v>42782</v>
      </c>
      <c r="N532">
        <f ca="1"/>
        <v>100.568</v>
      </c>
      <c r="T532" s="25"/>
    </row>
    <row r="533" spans="5:20" x14ac:dyDescent="0.25">
      <c r="E533" s="2">
        <f ca="1"/>
        <v>42783</v>
      </c>
      <c r="F533">
        <f ca="1"/>
        <v>152.25299999999999</v>
      </c>
      <c r="G533" s="2">
        <f ca="1"/>
        <v>42783</v>
      </c>
      <c r="H533">
        <f ca="1"/>
        <v>76.174999999999997</v>
      </c>
      <c r="I533" s="2">
        <f ca="1"/>
        <v>42783</v>
      </c>
      <c r="J533">
        <f ca="1"/>
        <v>54.898000000000003</v>
      </c>
      <c r="K533" s="2">
        <f ca="1"/>
        <v>42783</v>
      </c>
      <c r="L533">
        <f ca="1"/>
        <v>84.456999999999994</v>
      </c>
      <c r="M533" s="2">
        <f ca="1"/>
        <v>42783</v>
      </c>
      <c r="N533">
        <f ca="1"/>
        <v>101.22499999999999</v>
      </c>
      <c r="T533" s="25"/>
    </row>
    <row r="534" spans="5:20" x14ac:dyDescent="0.25">
      <c r="E534" s="2">
        <f ca="1"/>
        <v>42786</v>
      </c>
      <c r="F534">
        <f ca="1"/>
        <v>150.708</v>
      </c>
      <c r="G534" s="2">
        <f ca="1"/>
        <v>42786</v>
      </c>
      <c r="H534">
        <f ca="1"/>
        <v>75.477999999999994</v>
      </c>
      <c r="I534" s="2">
        <f ca="1"/>
        <v>42786</v>
      </c>
      <c r="J534">
        <f ca="1"/>
        <v>54.643999999999998</v>
      </c>
      <c r="K534" s="2">
        <f ca="1"/>
        <v>42786</v>
      </c>
      <c r="L534">
        <f ca="1"/>
        <v>84.852999999999994</v>
      </c>
      <c r="M534" s="2">
        <f ca="1"/>
        <v>42786</v>
      </c>
      <c r="N534">
        <f ca="1"/>
        <v>101.03400000000001</v>
      </c>
      <c r="T534" s="25"/>
    </row>
    <row r="535" spans="5:20" x14ac:dyDescent="0.25">
      <c r="E535" s="2">
        <f ca="1"/>
        <v>42787</v>
      </c>
      <c r="F535">
        <f ca="1"/>
        <v>149.697</v>
      </c>
      <c r="G535" s="2">
        <f ca="1"/>
        <v>42787</v>
      </c>
      <c r="H535">
        <f ca="1"/>
        <v>76.004999999999995</v>
      </c>
      <c r="I535" s="2">
        <f ca="1"/>
        <v>42787</v>
      </c>
      <c r="J535">
        <f ca="1"/>
        <v>54.448</v>
      </c>
      <c r="K535" s="2">
        <f ca="1"/>
        <v>42787</v>
      </c>
      <c r="L535">
        <f ca="1"/>
        <v>84.643000000000001</v>
      </c>
      <c r="M535" s="2">
        <f ca="1"/>
        <v>42787</v>
      </c>
      <c r="N535">
        <f ca="1"/>
        <v>101.012</v>
      </c>
      <c r="T535" s="25"/>
    </row>
    <row r="536" spans="5:20" x14ac:dyDescent="0.25">
      <c r="E536" s="2">
        <f ca="1"/>
        <v>42788</v>
      </c>
      <c r="F536">
        <f ca="1"/>
        <v>148.238</v>
      </c>
      <c r="G536" s="2">
        <f ca="1"/>
        <v>42788</v>
      </c>
      <c r="H536">
        <f ca="1"/>
        <v>76.174000000000007</v>
      </c>
      <c r="I536" s="2">
        <f ca="1"/>
        <v>42788</v>
      </c>
      <c r="J536">
        <f ca="1"/>
        <v>55.436999999999998</v>
      </c>
      <c r="K536" s="2">
        <f ca="1"/>
        <v>42788</v>
      </c>
      <c r="L536">
        <f ca="1"/>
        <v>83.881</v>
      </c>
      <c r="M536" s="2">
        <f ca="1"/>
        <v>42788</v>
      </c>
      <c r="N536">
        <f ca="1"/>
        <v>101.86199999999999</v>
      </c>
      <c r="T536" s="25"/>
    </row>
    <row r="537" spans="5:20" x14ac:dyDescent="0.25">
      <c r="E537" s="2">
        <f ca="1"/>
        <v>42789</v>
      </c>
      <c r="F537">
        <f ca="1"/>
        <v>148.37200000000001</v>
      </c>
      <c r="G537" s="2">
        <f ca="1"/>
        <v>42789</v>
      </c>
      <c r="H537">
        <f ca="1"/>
        <v>75.626000000000005</v>
      </c>
      <c r="I537" s="2">
        <f ca="1"/>
        <v>42789</v>
      </c>
      <c r="J537">
        <f ca="1"/>
        <v>54.585999999999999</v>
      </c>
      <c r="K537" s="2">
        <f ca="1"/>
        <v>42789</v>
      </c>
      <c r="L537">
        <f ca="1"/>
        <v>84.801000000000002</v>
      </c>
      <c r="M537" s="2">
        <f ca="1"/>
        <v>42789</v>
      </c>
      <c r="N537">
        <f ca="1"/>
        <v>100.721</v>
      </c>
      <c r="T537" s="25"/>
    </row>
    <row r="538" spans="5:20" x14ac:dyDescent="0.25">
      <c r="E538" s="2">
        <f ca="1"/>
        <v>42790</v>
      </c>
      <c r="F538">
        <f ca="1"/>
        <v>150.125</v>
      </c>
      <c r="G538" s="2">
        <f ca="1"/>
        <v>42790</v>
      </c>
      <c r="H538">
        <f ca="1"/>
        <v>76.903999999999996</v>
      </c>
      <c r="I538" s="2">
        <f ca="1"/>
        <v>42790</v>
      </c>
      <c r="J538">
        <f ca="1"/>
        <v>54.502000000000002</v>
      </c>
      <c r="K538" s="2">
        <f ca="1"/>
        <v>42790</v>
      </c>
      <c r="L538">
        <f ca="1"/>
        <v>84.62</v>
      </c>
      <c r="M538" s="2">
        <f ca="1"/>
        <v>42790</v>
      </c>
      <c r="N538">
        <f ca="1"/>
        <v>99.536000000000001</v>
      </c>
      <c r="T538" s="25"/>
    </row>
    <row r="539" spans="5:20" x14ac:dyDescent="0.25">
      <c r="E539" s="2">
        <f ca="1"/>
        <v>42793</v>
      </c>
      <c r="F539">
        <f ca="1"/>
        <v>148.83500000000001</v>
      </c>
      <c r="G539" s="2">
        <f ca="1"/>
        <v>42793</v>
      </c>
      <c r="H539">
        <f ca="1"/>
        <v>75.093000000000004</v>
      </c>
      <c r="I539" s="2">
        <f ca="1"/>
        <v>42793</v>
      </c>
      <c r="J539">
        <f ca="1"/>
        <v>52.87</v>
      </c>
      <c r="K539" s="2">
        <f ca="1"/>
        <v>42793</v>
      </c>
      <c r="L539">
        <f ca="1"/>
        <v>83.385999999999996</v>
      </c>
      <c r="M539" s="2">
        <f ca="1"/>
        <v>42793</v>
      </c>
      <c r="N539">
        <f ca="1"/>
        <v>96.198999999999998</v>
      </c>
      <c r="T539" s="25"/>
    </row>
    <row r="540" spans="5:20" x14ac:dyDescent="0.25">
      <c r="E540" s="2">
        <f ca="1"/>
        <v>42794</v>
      </c>
      <c r="F540">
        <f ca="1"/>
        <v>147.33000000000001</v>
      </c>
      <c r="G540" s="2">
        <f ca="1"/>
        <v>42794</v>
      </c>
      <c r="H540">
        <f ca="1"/>
        <v>73.125</v>
      </c>
      <c r="I540" s="2">
        <f ca="1"/>
        <v>42794</v>
      </c>
      <c r="J540">
        <f ca="1"/>
        <v>52.045999999999999</v>
      </c>
      <c r="K540" s="2">
        <f ca="1"/>
        <v>42794</v>
      </c>
      <c r="L540">
        <f ca="1"/>
        <v>80.742999999999995</v>
      </c>
      <c r="M540" s="2">
        <f ca="1"/>
        <v>42794</v>
      </c>
      <c r="N540">
        <f ca="1"/>
        <v>93.322999999999993</v>
      </c>
      <c r="T540" s="25"/>
    </row>
    <row r="541" spans="5:20" x14ac:dyDescent="0.25">
      <c r="E541" s="2">
        <f ca="1"/>
        <v>42795</v>
      </c>
      <c r="F541">
        <f ca="1"/>
        <v>145.16300000000001</v>
      </c>
      <c r="G541" s="2">
        <f ca="1"/>
        <v>42795</v>
      </c>
      <c r="H541">
        <f ca="1"/>
        <v>70.867000000000004</v>
      </c>
      <c r="I541" s="2">
        <f ca="1"/>
        <v>42795</v>
      </c>
      <c r="J541">
        <f ca="1"/>
        <v>49.792999999999999</v>
      </c>
      <c r="K541" s="2">
        <f ca="1"/>
        <v>42795</v>
      </c>
      <c r="L541">
        <f ca="1"/>
        <v>76.519000000000005</v>
      </c>
      <c r="M541" s="2">
        <f ca="1"/>
        <v>42795</v>
      </c>
      <c r="N541">
        <f ca="1"/>
        <v>89.977999999999994</v>
      </c>
      <c r="T541" s="25"/>
    </row>
    <row r="542" spans="5:20" x14ac:dyDescent="0.25">
      <c r="E542" s="2">
        <f ca="1"/>
        <v>42796</v>
      </c>
      <c r="F542">
        <f ca="1"/>
        <v>138.72800000000001</v>
      </c>
      <c r="G542" s="2">
        <f ca="1"/>
        <v>42796</v>
      </c>
      <c r="H542">
        <f ca="1"/>
        <v>69.641000000000005</v>
      </c>
      <c r="I542" s="2">
        <f ca="1"/>
        <v>42796</v>
      </c>
      <c r="J542">
        <f ca="1"/>
        <v>48.71</v>
      </c>
      <c r="K542" s="2">
        <f ca="1"/>
        <v>42796</v>
      </c>
      <c r="L542">
        <f ca="1"/>
        <v>74.070999999999998</v>
      </c>
      <c r="M542" s="2">
        <f ca="1"/>
        <v>42796</v>
      </c>
      <c r="N542">
        <f ca="1"/>
        <v>86.521000000000001</v>
      </c>
      <c r="T542" s="25"/>
    </row>
    <row r="543" spans="5:20" x14ac:dyDescent="0.25">
      <c r="E543" s="2">
        <f ca="1"/>
        <v>42797</v>
      </c>
      <c r="F543">
        <f ca="1"/>
        <v>133.922</v>
      </c>
      <c r="G543" s="2">
        <f ca="1"/>
        <v>42797</v>
      </c>
      <c r="H543">
        <f ca="1"/>
        <v>67.924000000000007</v>
      </c>
      <c r="I543" s="2">
        <f ca="1"/>
        <v>42797</v>
      </c>
      <c r="J543">
        <f ca="1"/>
        <v>48.155999999999999</v>
      </c>
      <c r="K543" s="2">
        <f ca="1"/>
        <v>42797</v>
      </c>
      <c r="L543">
        <f ca="1"/>
        <v>73.728999999999999</v>
      </c>
      <c r="M543" s="2">
        <f ca="1"/>
        <v>42797</v>
      </c>
      <c r="N543">
        <f ca="1"/>
        <v>84.668000000000006</v>
      </c>
      <c r="T543" s="25"/>
    </row>
    <row r="544" spans="5:20" x14ac:dyDescent="0.25">
      <c r="E544" s="2">
        <f ca="1"/>
        <v>42800</v>
      </c>
      <c r="F544">
        <f ca="1"/>
        <v>128.00399999999999</v>
      </c>
      <c r="G544" s="2">
        <f ca="1"/>
        <v>42800</v>
      </c>
      <c r="H544">
        <f ca="1"/>
        <v>73.826999999999998</v>
      </c>
      <c r="I544" s="2">
        <f ca="1"/>
        <v>42800</v>
      </c>
      <c r="J544">
        <f ca="1"/>
        <v>49.591999999999999</v>
      </c>
      <c r="K544" s="2">
        <f ca="1"/>
        <v>42800</v>
      </c>
      <c r="L544">
        <f ca="1"/>
        <v>74.73</v>
      </c>
      <c r="M544" s="2">
        <f ca="1"/>
        <v>42800</v>
      </c>
      <c r="N544">
        <f ca="1"/>
        <v>84.602000000000004</v>
      </c>
      <c r="T544" s="25"/>
    </row>
    <row r="545" spans="5:20" x14ac:dyDescent="0.25">
      <c r="E545" s="2">
        <f ca="1"/>
        <v>42801</v>
      </c>
      <c r="F545">
        <f ca="1"/>
        <v>126.994</v>
      </c>
      <c r="G545" s="2">
        <f ca="1"/>
        <v>42801</v>
      </c>
      <c r="H545">
        <f ca="1"/>
        <v>73.819000000000003</v>
      </c>
      <c r="I545" s="2">
        <f ca="1"/>
        <v>42801</v>
      </c>
      <c r="J545">
        <f ca="1"/>
        <v>50.832000000000001</v>
      </c>
      <c r="K545" s="2">
        <f ca="1"/>
        <v>42801</v>
      </c>
      <c r="L545">
        <f ca="1"/>
        <v>76.287999999999997</v>
      </c>
      <c r="M545" s="2">
        <f ca="1"/>
        <v>42801</v>
      </c>
      <c r="N545">
        <f ca="1"/>
        <v>85.197000000000003</v>
      </c>
      <c r="T545" s="25"/>
    </row>
    <row r="546" spans="5:20" x14ac:dyDescent="0.25">
      <c r="E546" s="2">
        <f ca="1"/>
        <v>42802</v>
      </c>
      <c r="F546">
        <f ca="1"/>
        <v>128.16200000000001</v>
      </c>
      <c r="G546" s="2">
        <f ca="1"/>
        <v>42802</v>
      </c>
      <c r="H546">
        <f ca="1"/>
        <v>73.912000000000006</v>
      </c>
      <c r="I546" s="2">
        <f ca="1"/>
        <v>42802</v>
      </c>
      <c r="J546">
        <f ca="1"/>
        <v>51.12</v>
      </c>
      <c r="K546" s="2">
        <f ca="1"/>
        <v>42802</v>
      </c>
      <c r="L546">
        <f ca="1"/>
        <v>76.841999999999999</v>
      </c>
      <c r="M546" s="2">
        <f ca="1"/>
        <v>42802</v>
      </c>
      <c r="N546">
        <f ca="1"/>
        <v>85.772999999999996</v>
      </c>
      <c r="T546" s="25"/>
    </row>
    <row r="547" spans="5:20" x14ac:dyDescent="0.25">
      <c r="E547" s="2">
        <f ca="1"/>
        <v>42803</v>
      </c>
      <c r="F547">
        <f ca="1"/>
        <v>127.259</v>
      </c>
      <c r="G547" s="2">
        <f ca="1"/>
        <v>42803</v>
      </c>
      <c r="H547">
        <f ca="1"/>
        <v>69.341999999999999</v>
      </c>
      <c r="I547" s="2">
        <f ca="1"/>
        <v>42803</v>
      </c>
      <c r="J547">
        <f ca="1"/>
        <v>51.58</v>
      </c>
      <c r="K547" s="2">
        <f ca="1"/>
        <v>42803</v>
      </c>
      <c r="L547">
        <f ca="1"/>
        <v>76.995000000000005</v>
      </c>
      <c r="M547" s="2">
        <f ca="1"/>
        <v>42803</v>
      </c>
      <c r="N547">
        <f ca="1"/>
        <v>83.233000000000004</v>
      </c>
      <c r="T547" s="25"/>
    </row>
    <row r="548" spans="5:20" x14ac:dyDescent="0.25">
      <c r="E548" s="2">
        <f ca="1"/>
        <v>42804</v>
      </c>
      <c r="F548">
        <f ca="1"/>
        <v>124.256</v>
      </c>
      <c r="G548" s="2">
        <f ca="1"/>
        <v>42804</v>
      </c>
      <c r="H548">
        <f ca="1"/>
        <v>69.022000000000006</v>
      </c>
      <c r="I548" s="2">
        <f ca="1"/>
        <v>42804</v>
      </c>
      <c r="J548">
        <f ca="1"/>
        <v>50.781999999999996</v>
      </c>
      <c r="K548" s="2">
        <f ca="1"/>
        <v>42804</v>
      </c>
      <c r="L548">
        <f ca="1"/>
        <v>76.417000000000002</v>
      </c>
      <c r="M548" s="2">
        <f ca="1"/>
        <v>42804</v>
      </c>
      <c r="N548">
        <f ca="1"/>
        <v>81.849000000000004</v>
      </c>
      <c r="T548" s="25"/>
    </row>
    <row r="549" spans="5:20" x14ac:dyDescent="0.25">
      <c r="E549" s="2">
        <f ca="1"/>
        <v>42807</v>
      </c>
      <c r="F549">
        <f ca="1"/>
        <v>122.04600000000001</v>
      </c>
      <c r="G549" s="2">
        <f ca="1"/>
        <v>42807</v>
      </c>
      <c r="H549">
        <f ca="1"/>
        <v>69.182000000000002</v>
      </c>
      <c r="I549" s="2">
        <f ca="1"/>
        <v>42807</v>
      </c>
      <c r="J549">
        <f ca="1"/>
        <v>51.093000000000004</v>
      </c>
      <c r="K549" s="2">
        <f ca="1"/>
        <v>42807</v>
      </c>
      <c r="L549">
        <f ca="1"/>
        <v>77.611000000000004</v>
      </c>
      <c r="M549" s="2">
        <f ca="1"/>
        <v>42807</v>
      </c>
      <c r="N549">
        <f ca="1"/>
        <v>81.930999999999997</v>
      </c>
      <c r="T549" s="25"/>
    </row>
    <row r="550" spans="5:20" x14ac:dyDescent="0.25">
      <c r="E550" s="2">
        <f ca="1"/>
        <v>42808</v>
      </c>
      <c r="F550">
        <f ca="1"/>
        <v>124.92700000000001</v>
      </c>
      <c r="G550" s="2">
        <f ca="1"/>
        <v>42808</v>
      </c>
      <c r="H550">
        <f ca="1"/>
        <v>72.77</v>
      </c>
      <c r="I550" s="2">
        <f ca="1"/>
        <v>42808</v>
      </c>
      <c r="J550">
        <f ca="1"/>
        <v>51.841999999999999</v>
      </c>
      <c r="K550" s="2">
        <f ca="1"/>
        <v>42808</v>
      </c>
      <c r="L550">
        <f ca="1"/>
        <v>78.415999999999997</v>
      </c>
      <c r="M550" s="2">
        <f ca="1"/>
        <v>42808</v>
      </c>
      <c r="N550">
        <f ca="1"/>
        <v>86.106999999999999</v>
      </c>
      <c r="T550" s="25"/>
    </row>
    <row r="551" spans="5:20" x14ac:dyDescent="0.25">
      <c r="E551" s="2">
        <f ca="1"/>
        <v>42809</v>
      </c>
      <c r="F551">
        <f ca="1"/>
        <v>125.511</v>
      </c>
      <c r="G551" s="2">
        <f ca="1"/>
        <v>42809</v>
      </c>
      <c r="H551">
        <f ca="1"/>
        <v>72.192999999999998</v>
      </c>
      <c r="I551" s="2">
        <f ca="1"/>
        <v>42809</v>
      </c>
      <c r="J551">
        <f ca="1"/>
        <v>51.219000000000001</v>
      </c>
      <c r="K551" s="2">
        <f ca="1"/>
        <v>42809</v>
      </c>
      <c r="L551">
        <f ca="1"/>
        <v>77.054000000000002</v>
      </c>
      <c r="M551" s="2">
        <f ca="1"/>
        <v>42809</v>
      </c>
      <c r="N551">
        <f ca="1"/>
        <v>85.421000000000006</v>
      </c>
      <c r="T551" s="25"/>
    </row>
    <row r="552" spans="5:20" x14ac:dyDescent="0.25">
      <c r="E552" s="2">
        <f ca="1"/>
        <v>42810</v>
      </c>
      <c r="F552">
        <f ca="1"/>
        <v>124.286</v>
      </c>
      <c r="G552" s="2">
        <f ca="1"/>
        <v>42810</v>
      </c>
      <c r="H552">
        <f ca="1"/>
        <v>70.850999999999999</v>
      </c>
      <c r="I552" s="2">
        <f ca="1"/>
        <v>42810</v>
      </c>
      <c r="J552">
        <f ca="1"/>
        <v>50.944000000000003</v>
      </c>
      <c r="K552" s="2">
        <f ca="1"/>
        <v>42810</v>
      </c>
      <c r="L552">
        <f ca="1"/>
        <v>76.331000000000003</v>
      </c>
      <c r="M552" s="2">
        <f ca="1"/>
        <v>42810</v>
      </c>
      <c r="N552">
        <f ca="1"/>
        <v>83.281999999999996</v>
      </c>
      <c r="T552" s="25"/>
    </row>
    <row r="553" spans="5:20" x14ac:dyDescent="0.25">
      <c r="E553" s="2">
        <f ca="1"/>
        <v>42811</v>
      </c>
      <c r="F553">
        <f ca="1"/>
        <v>123.96299999999999</v>
      </c>
      <c r="G553" s="2">
        <f ca="1"/>
        <v>42811</v>
      </c>
      <c r="H553">
        <f ca="1"/>
        <v>69.879000000000005</v>
      </c>
      <c r="I553" s="2">
        <f ca="1"/>
        <v>42811</v>
      </c>
      <c r="J553">
        <f ca="1"/>
        <v>50.695</v>
      </c>
      <c r="K553" s="2">
        <f ca="1"/>
        <v>42811</v>
      </c>
      <c r="L553">
        <f ca="1"/>
        <v>76.403999999999996</v>
      </c>
      <c r="M553" s="2">
        <f ca="1"/>
        <v>42811</v>
      </c>
      <c r="N553">
        <f ca="1"/>
        <v>83.757000000000005</v>
      </c>
      <c r="T553" s="25"/>
    </row>
    <row r="554" spans="5:20" x14ac:dyDescent="0.25">
      <c r="E554" s="2">
        <f ca="1"/>
        <v>42814</v>
      </c>
      <c r="F554">
        <f ca="1"/>
        <v>128.31299999999999</v>
      </c>
      <c r="G554" s="2">
        <f ca="1"/>
        <v>42814</v>
      </c>
      <c r="H554">
        <f ca="1"/>
        <v>73.637</v>
      </c>
      <c r="I554" s="2">
        <f ca="1"/>
        <v>42814</v>
      </c>
      <c r="J554">
        <f ca="1"/>
        <v>52.917000000000002</v>
      </c>
      <c r="K554" s="2">
        <f ca="1"/>
        <v>42814</v>
      </c>
      <c r="L554">
        <f ca="1"/>
        <v>83.206999999999994</v>
      </c>
      <c r="M554" s="2">
        <f ca="1"/>
        <v>42814</v>
      </c>
      <c r="N554">
        <f ca="1"/>
        <v>87.33</v>
      </c>
      <c r="T554" s="25"/>
    </row>
    <row r="555" spans="5:20" x14ac:dyDescent="0.25">
      <c r="E555" s="2">
        <f ca="1"/>
        <v>42815</v>
      </c>
      <c r="F555">
        <f ca="1"/>
        <v>128.44</v>
      </c>
      <c r="G555" s="2">
        <f ca="1"/>
        <v>42815</v>
      </c>
      <c r="H555">
        <f ca="1"/>
        <v>73.846999999999994</v>
      </c>
      <c r="I555" s="2">
        <f ca="1"/>
        <v>42815</v>
      </c>
      <c r="J555">
        <f ca="1"/>
        <v>55.354999999999997</v>
      </c>
      <c r="K555" s="2">
        <f ca="1"/>
        <v>42815</v>
      </c>
      <c r="L555">
        <f ca="1"/>
        <v>84.006</v>
      </c>
      <c r="M555" s="2">
        <f ca="1"/>
        <v>42815</v>
      </c>
      <c r="N555">
        <f ca="1"/>
        <v>87.013000000000005</v>
      </c>
      <c r="T555" s="25"/>
    </row>
    <row r="556" spans="5:20" x14ac:dyDescent="0.25">
      <c r="E556" s="2">
        <f ca="1"/>
        <v>42816</v>
      </c>
      <c r="F556">
        <f ca="1"/>
        <v>129.15700000000001</v>
      </c>
      <c r="G556" s="2">
        <f ca="1"/>
        <v>42816</v>
      </c>
      <c r="H556">
        <f ca="1"/>
        <v>73.902000000000001</v>
      </c>
      <c r="I556" s="2">
        <f ca="1"/>
        <v>42816</v>
      </c>
      <c r="J556">
        <f ca="1"/>
        <v>56.378</v>
      </c>
      <c r="K556" s="2">
        <f ca="1"/>
        <v>42816</v>
      </c>
      <c r="L556">
        <f ca="1"/>
        <v>85.974999999999994</v>
      </c>
      <c r="M556" s="2">
        <f ca="1"/>
        <v>42816</v>
      </c>
      <c r="N556">
        <f ca="1"/>
        <v>87.457999999999998</v>
      </c>
      <c r="T556" s="25"/>
    </row>
    <row r="557" spans="5:20" x14ac:dyDescent="0.25">
      <c r="E557" s="2">
        <f ca="1"/>
        <v>42817</v>
      </c>
      <c r="F557">
        <f ca="1"/>
        <v>128.69</v>
      </c>
      <c r="G557" s="2">
        <f ca="1"/>
        <v>42817</v>
      </c>
      <c r="H557">
        <f ca="1"/>
        <v>74.007000000000005</v>
      </c>
      <c r="I557" s="2">
        <f ca="1"/>
        <v>42817</v>
      </c>
      <c r="J557">
        <f ca="1"/>
        <v>55.695</v>
      </c>
      <c r="K557" s="2">
        <f ca="1"/>
        <v>42817</v>
      </c>
      <c r="L557">
        <f ca="1"/>
        <v>85.747</v>
      </c>
      <c r="M557" s="2">
        <f ca="1"/>
        <v>42817</v>
      </c>
      <c r="N557">
        <f ca="1"/>
        <v>88.5</v>
      </c>
      <c r="T557" s="25"/>
    </row>
    <row r="558" spans="5:20" x14ac:dyDescent="0.25">
      <c r="E558" s="2">
        <f ca="1"/>
        <v>42818</v>
      </c>
      <c r="F558">
        <f ca="1"/>
        <v>127.976</v>
      </c>
      <c r="G558" s="2">
        <f ca="1"/>
        <v>42818</v>
      </c>
      <c r="H558">
        <f ca="1"/>
        <v>74.748999999999995</v>
      </c>
      <c r="I558" s="2">
        <f ca="1"/>
        <v>42818</v>
      </c>
      <c r="J558">
        <f ca="1"/>
        <v>55.792000000000002</v>
      </c>
      <c r="K558" s="2">
        <f ca="1"/>
        <v>42818</v>
      </c>
      <c r="L558">
        <f ca="1"/>
        <v>83.713999999999999</v>
      </c>
      <c r="M558" s="2">
        <f ca="1"/>
        <v>42818</v>
      </c>
      <c r="N558">
        <f ca="1"/>
        <v>89.65</v>
      </c>
      <c r="T558" s="25"/>
    </row>
    <row r="559" spans="5:20" x14ac:dyDescent="0.25">
      <c r="E559" s="2">
        <f ca="1"/>
        <v>42821</v>
      </c>
      <c r="F559">
        <f ca="1"/>
        <v>127.569</v>
      </c>
      <c r="G559" s="2">
        <f ca="1"/>
        <v>42821</v>
      </c>
      <c r="H559">
        <f ca="1"/>
        <v>75.828999999999994</v>
      </c>
      <c r="I559" s="2">
        <f ca="1"/>
        <v>42821</v>
      </c>
      <c r="J559">
        <f ca="1"/>
        <v>56.289000000000001</v>
      </c>
      <c r="K559" s="2">
        <f ca="1"/>
        <v>42821</v>
      </c>
      <c r="L559">
        <f ca="1"/>
        <v>85.917000000000002</v>
      </c>
      <c r="M559" s="2">
        <f ca="1"/>
        <v>42821</v>
      </c>
      <c r="N559">
        <f ca="1"/>
        <v>90.573999999999998</v>
      </c>
      <c r="T559" s="25"/>
    </row>
    <row r="560" spans="5:20" x14ac:dyDescent="0.25">
      <c r="E560" s="2">
        <f ca="1"/>
        <v>42822</v>
      </c>
      <c r="F560">
        <f ca="1"/>
        <v>126.339</v>
      </c>
      <c r="G560" s="2">
        <f ca="1"/>
        <v>42822</v>
      </c>
      <c r="H560">
        <f ca="1"/>
        <v>74.953999999999994</v>
      </c>
      <c r="I560" s="2">
        <f ca="1"/>
        <v>42822</v>
      </c>
      <c r="J560">
        <f ca="1"/>
        <v>55.625999999999998</v>
      </c>
      <c r="K560" s="2">
        <f ca="1"/>
        <v>42822</v>
      </c>
      <c r="L560">
        <f ca="1"/>
        <v>85.453000000000003</v>
      </c>
      <c r="M560" s="2">
        <f ca="1"/>
        <v>42822</v>
      </c>
      <c r="N560">
        <f ca="1"/>
        <v>87.822000000000003</v>
      </c>
      <c r="T560" s="25"/>
    </row>
    <row r="561" spans="5:20" x14ac:dyDescent="0.25">
      <c r="E561" s="2">
        <f ca="1"/>
        <v>42823</v>
      </c>
      <c r="F561">
        <f ca="1"/>
        <v>125.91500000000001</v>
      </c>
      <c r="G561" s="2">
        <f ca="1"/>
        <v>42823</v>
      </c>
      <c r="H561">
        <f ca="1"/>
        <v>75.085999999999999</v>
      </c>
      <c r="I561" s="2">
        <f ca="1"/>
        <v>42823</v>
      </c>
      <c r="J561">
        <f ca="1"/>
        <v>55.573</v>
      </c>
      <c r="K561" s="2">
        <f ca="1"/>
        <v>42823</v>
      </c>
      <c r="L561">
        <f ca="1"/>
        <v>84.79</v>
      </c>
      <c r="M561" s="2">
        <f ca="1"/>
        <v>42823</v>
      </c>
      <c r="N561">
        <f ca="1"/>
        <v>89.96</v>
      </c>
      <c r="T561" s="25"/>
    </row>
    <row r="562" spans="5:20" x14ac:dyDescent="0.25">
      <c r="E562" s="2">
        <f ca="1"/>
        <v>42824</v>
      </c>
      <c r="F562">
        <f ca="1"/>
        <v>126.893</v>
      </c>
      <c r="G562" s="2">
        <f ca="1"/>
        <v>42824</v>
      </c>
      <c r="H562">
        <f ca="1"/>
        <v>76.358999999999995</v>
      </c>
      <c r="I562" s="2">
        <f ca="1"/>
        <v>42824</v>
      </c>
      <c r="J562">
        <f ca="1"/>
        <v>56.061</v>
      </c>
      <c r="K562" s="2">
        <f ca="1"/>
        <v>42824</v>
      </c>
      <c r="L562">
        <f ca="1"/>
        <v>83.087999999999994</v>
      </c>
      <c r="M562" s="2">
        <f ca="1"/>
        <v>42824</v>
      </c>
      <c r="N562">
        <f ca="1"/>
        <v>91.483000000000004</v>
      </c>
      <c r="T562" s="25"/>
    </row>
    <row r="563" spans="5:20" x14ac:dyDescent="0.25">
      <c r="E563" s="2">
        <f ca="1"/>
        <v>42825</v>
      </c>
      <c r="F563">
        <f ca="1"/>
        <v>127.245</v>
      </c>
      <c r="G563" s="2">
        <f ca="1"/>
        <v>42825</v>
      </c>
      <c r="H563">
        <f ca="1"/>
        <v>76.811999999999998</v>
      </c>
      <c r="I563" s="2">
        <f ca="1"/>
        <v>42825</v>
      </c>
      <c r="J563">
        <f ca="1"/>
        <v>54.94</v>
      </c>
      <c r="K563" s="2">
        <f ca="1"/>
        <v>42825</v>
      </c>
      <c r="L563">
        <f ca="1"/>
        <v>84.495000000000005</v>
      </c>
      <c r="M563" s="2">
        <f ca="1"/>
        <v>42825</v>
      </c>
      <c r="N563">
        <f ca="1"/>
        <v>91.286000000000001</v>
      </c>
      <c r="T563" s="25"/>
    </row>
    <row r="564" spans="5:20" x14ac:dyDescent="0.25">
      <c r="E564" s="2">
        <f ca="1"/>
        <v>42828</v>
      </c>
      <c r="F564">
        <f ca="1"/>
        <v>129.108</v>
      </c>
      <c r="G564" s="2">
        <f ca="1"/>
        <v>42828</v>
      </c>
      <c r="H564">
        <f ca="1"/>
        <v>79.873999999999995</v>
      </c>
      <c r="I564" s="2">
        <f ca="1"/>
        <v>42828</v>
      </c>
      <c r="J564">
        <f ca="1"/>
        <v>54.838999999999999</v>
      </c>
      <c r="K564" s="2">
        <f ca="1"/>
        <v>42828</v>
      </c>
      <c r="L564">
        <f ca="1"/>
        <v>84.372</v>
      </c>
      <c r="M564" s="2">
        <f ca="1"/>
        <v>42828</v>
      </c>
      <c r="N564">
        <f ca="1"/>
        <v>95.13</v>
      </c>
      <c r="T564" s="25"/>
    </row>
    <row r="565" spans="5:20" x14ac:dyDescent="0.25">
      <c r="E565" s="2">
        <f ca="1"/>
        <v>42829</v>
      </c>
      <c r="F565">
        <f ca="1"/>
        <v>128.71199999999999</v>
      </c>
      <c r="G565" s="2">
        <f ca="1"/>
        <v>42829</v>
      </c>
      <c r="H565">
        <f ca="1"/>
        <v>80.153999999999996</v>
      </c>
      <c r="I565" s="2">
        <f ca="1"/>
        <v>42829</v>
      </c>
      <c r="J565">
        <f ca="1"/>
        <v>54.531999999999996</v>
      </c>
      <c r="K565" s="2">
        <f ca="1"/>
        <v>42829</v>
      </c>
      <c r="L565">
        <f ca="1"/>
        <v>83.759</v>
      </c>
      <c r="M565" s="2">
        <f ca="1"/>
        <v>42829</v>
      </c>
      <c r="N565">
        <f ca="1"/>
        <v>94.986999999999995</v>
      </c>
      <c r="T565" s="25"/>
    </row>
    <row r="566" spans="5:20" x14ac:dyDescent="0.25">
      <c r="E566" s="2">
        <f ca="1"/>
        <v>42830</v>
      </c>
      <c r="F566">
        <f ca="1"/>
        <v>126.78700000000001</v>
      </c>
      <c r="G566" s="2">
        <f ca="1"/>
        <v>42830</v>
      </c>
      <c r="H566">
        <f ca="1"/>
        <v>79.180000000000007</v>
      </c>
      <c r="I566" s="2">
        <f ca="1"/>
        <v>42830</v>
      </c>
      <c r="J566">
        <f ca="1"/>
        <v>53.737000000000002</v>
      </c>
      <c r="K566" s="2">
        <f ca="1"/>
        <v>42830</v>
      </c>
      <c r="L566">
        <f ca="1"/>
        <v>82.358000000000004</v>
      </c>
      <c r="M566" s="2">
        <f ca="1"/>
        <v>42830</v>
      </c>
      <c r="N566">
        <f ca="1"/>
        <v>94.275000000000006</v>
      </c>
      <c r="T566" s="25"/>
    </row>
    <row r="567" spans="5:20" x14ac:dyDescent="0.25">
      <c r="E567" s="2">
        <f ca="1"/>
        <v>42831</v>
      </c>
      <c r="F567">
        <f ca="1"/>
        <v>126.70399999999999</v>
      </c>
      <c r="G567" s="2">
        <f ca="1"/>
        <v>42831</v>
      </c>
      <c r="H567">
        <f ca="1"/>
        <v>78.924999999999997</v>
      </c>
      <c r="I567" s="2">
        <f ca="1"/>
        <v>42831</v>
      </c>
      <c r="J567">
        <f ca="1"/>
        <v>54.436999999999998</v>
      </c>
      <c r="K567" s="2">
        <f ca="1"/>
        <v>42831</v>
      </c>
      <c r="L567">
        <f ca="1"/>
        <v>79.311999999999998</v>
      </c>
      <c r="M567" s="2">
        <f ca="1"/>
        <v>42831</v>
      </c>
      <c r="N567">
        <f ca="1"/>
        <v>94.242999999999995</v>
      </c>
      <c r="T567" s="25"/>
    </row>
    <row r="568" spans="5:20" x14ac:dyDescent="0.25">
      <c r="E568" s="2">
        <f ca="1"/>
        <v>42832</v>
      </c>
      <c r="F568">
        <f ca="1"/>
        <v>126.43899999999999</v>
      </c>
      <c r="G568" s="2">
        <f ca="1"/>
        <v>42832</v>
      </c>
      <c r="H568">
        <f ca="1"/>
        <v>79.013999999999996</v>
      </c>
      <c r="I568" s="2">
        <f ca="1"/>
        <v>42832</v>
      </c>
      <c r="J568">
        <f ca="1"/>
        <v>52.73</v>
      </c>
      <c r="K568" s="2">
        <f ca="1"/>
        <v>42832</v>
      </c>
      <c r="L568">
        <f ca="1"/>
        <v>77.632000000000005</v>
      </c>
      <c r="M568" s="2">
        <f ca="1"/>
        <v>42832</v>
      </c>
      <c r="N568">
        <f ca="1"/>
        <v>94.509</v>
      </c>
      <c r="T568" s="25"/>
    </row>
    <row r="569" spans="5:20" x14ac:dyDescent="0.25">
      <c r="E569" s="2">
        <f ca="1"/>
        <v>42835</v>
      </c>
      <c r="F569">
        <f ca="1"/>
        <v>128.05000000000001</v>
      </c>
      <c r="G569" s="2">
        <f ca="1"/>
        <v>42835</v>
      </c>
      <c r="H569">
        <f ca="1"/>
        <v>80.018000000000001</v>
      </c>
      <c r="I569" s="2">
        <f ca="1"/>
        <v>42835</v>
      </c>
      <c r="J569">
        <f ca="1"/>
        <v>52.807000000000002</v>
      </c>
      <c r="K569" s="2">
        <f ca="1"/>
        <v>42835</v>
      </c>
      <c r="L569">
        <f ca="1"/>
        <v>77.61</v>
      </c>
      <c r="M569" s="2">
        <f ca="1"/>
        <v>42835</v>
      </c>
      <c r="N569">
        <f ca="1"/>
        <v>96.16</v>
      </c>
      <c r="T569" s="25"/>
    </row>
    <row r="570" spans="5:20" x14ac:dyDescent="0.25">
      <c r="E570" s="2">
        <f ca="1"/>
        <v>42836</v>
      </c>
      <c r="F570">
        <f ca="1"/>
        <v>129.62700000000001</v>
      </c>
      <c r="G570" s="2">
        <f ca="1"/>
        <v>42836</v>
      </c>
      <c r="H570">
        <f ca="1"/>
        <v>80.402000000000001</v>
      </c>
      <c r="I570" s="2">
        <f ca="1"/>
        <v>42836</v>
      </c>
      <c r="J570">
        <f ca="1"/>
        <v>52.994999999999997</v>
      </c>
      <c r="K570" s="2">
        <f ca="1"/>
        <v>42836</v>
      </c>
      <c r="L570">
        <f ca="1"/>
        <v>78.019000000000005</v>
      </c>
      <c r="M570" s="2">
        <f ca="1"/>
        <v>42836</v>
      </c>
      <c r="N570">
        <f ca="1"/>
        <v>96.602999999999994</v>
      </c>
      <c r="T570" s="25"/>
    </row>
    <row r="571" spans="5:20" x14ac:dyDescent="0.25">
      <c r="E571" s="2">
        <f ca="1"/>
        <v>42837</v>
      </c>
      <c r="F571">
        <f ca="1"/>
        <v>129.70599999999999</v>
      </c>
      <c r="G571" s="2">
        <f ca="1"/>
        <v>42837</v>
      </c>
      <c r="H571">
        <f ca="1"/>
        <v>79.656999999999996</v>
      </c>
      <c r="I571" s="2">
        <f ca="1"/>
        <v>42837</v>
      </c>
      <c r="J571">
        <f ca="1"/>
        <v>52.994999999999997</v>
      </c>
      <c r="K571" s="2">
        <f ca="1"/>
        <v>42837</v>
      </c>
      <c r="L571">
        <f ca="1"/>
        <v>78.233999999999995</v>
      </c>
      <c r="M571" s="2">
        <f ca="1"/>
        <v>42837</v>
      </c>
      <c r="N571">
        <f ca="1"/>
        <v>96.305999999999997</v>
      </c>
      <c r="T571" s="25"/>
    </row>
    <row r="572" spans="5:20" x14ac:dyDescent="0.25">
      <c r="E572" s="2">
        <f ca="1"/>
        <v>42838</v>
      </c>
      <c r="F572">
        <f ca="1"/>
        <v>130.404</v>
      </c>
      <c r="G572" s="2">
        <f ca="1"/>
        <v>42838</v>
      </c>
      <c r="H572">
        <f ca="1"/>
        <v>80.376000000000005</v>
      </c>
      <c r="I572" s="2">
        <f ca="1"/>
        <v>42838</v>
      </c>
      <c r="J572">
        <f ca="1"/>
        <v>53.533999999999999</v>
      </c>
      <c r="K572" s="2">
        <f ca="1"/>
        <v>42838</v>
      </c>
      <c r="L572">
        <f ca="1"/>
        <v>79.099999999999994</v>
      </c>
      <c r="M572" s="2">
        <f ca="1"/>
        <v>42838</v>
      </c>
      <c r="N572">
        <f ca="1"/>
        <v>97.262</v>
      </c>
      <c r="T572" s="25"/>
    </row>
    <row r="573" spans="5:20" x14ac:dyDescent="0.25">
      <c r="E573" s="2">
        <f ca="1"/>
        <v>42839</v>
      </c>
      <c r="F573">
        <f ca="1"/>
        <v>131.072</v>
      </c>
      <c r="G573" s="2">
        <f ca="1"/>
        <v>42839</v>
      </c>
      <c r="H573">
        <f ca="1"/>
        <v>80.712000000000003</v>
      </c>
      <c r="I573" s="2">
        <f ca="1"/>
        <v>42839</v>
      </c>
      <c r="J573">
        <f ca="1"/>
        <v>53.423000000000002</v>
      </c>
      <c r="K573" s="2">
        <f ca="1"/>
        <v>42839</v>
      </c>
      <c r="L573">
        <f ca="1"/>
        <v>78.808999999999997</v>
      </c>
      <c r="M573" s="2">
        <f ca="1"/>
        <v>42839</v>
      </c>
      <c r="N573">
        <f ca="1"/>
        <v>97.064999999999998</v>
      </c>
      <c r="T573" s="25"/>
    </row>
    <row r="574" spans="5:20" x14ac:dyDescent="0.25">
      <c r="E574" s="2">
        <f ca="1"/>
        <v>42842</v>
      </c>
      <c r="F574">
        <f ca="1"/>
        <v>131.148</v>
      </c>
      <c r="G574" s="2">
        <f ca="1"/>
        <v>42842</v>
      </c>
      <c r="H574">
        <f ca="1"/>
        <v>80.823999999999998</v>
      </c>
      <c r="I574" s="2">
        <f ca="1"/>
        <v>42842</v>
      </c>
      <c r="J574">
        <f ca="1"/>
        <v>54.222999999999999</v>
      </c>
      <c r="K574" s="2">
        <f ca="1"/>
        <v>42842</v>
      </c>
      <c r="L574">
        <f ca="1"/>
        <v>78.457999999999998</v>
      </c>
      <c r="M574" s="2">
        <f ca="1"/>
        <v>42842</v>
      </c>
      <c r="N574">
        <f ca="1"/>
        <v>97.102000000000004</v>
      </c>
      <c r="T574" s="25"/>
    </row>
    <row r="575" spans="5:20" x14ac:dyDescent="0.25">
      <c r="E575" s="2">
        <f ca="1"/>
        <v>42843</v>
      </c>
      <c r="F575">
        <f ca="1"/>
        <v>131.26300000000001</v>
      </c>
      <c r="G575" s="2">
        <f ca="1"/>
        <v>42843</v>
      </c>
      <c r="H575">
        <f ca="1"/>
        <v>80.977000000000004</v>
      </c>
      <c r="I575" s="2">
        <f ca="1"/>
        <v>42843</v>
      </c>
      <c r="J575">
        <f ca="1"/>
        <v>53.7</v>
      </c>
      <c r="K575" s="2">
        <f ca="1"/>
        <v>42843</v>
      </c>
      <c r="L575">
        <f ca="1"/>
        <v>78.617000000000004</v>
      </c>
      <c r="M575" s="2">
        <f ca="1"/>
        <v>42843</v>
      </c>
      <c r="N575">
        <f ca="1"/>
        <v>97.358000000000004</v>
      </c>
      <c r="T575" s="25"/>
    </row>
    <row r="576" spans="5:20" x14ac:dyDescent="0.25">
      <c r="E576" s="2">
        <f ca="1"/>
        <v>42844</v>
      </c>
      <c r="F576">
        <f ca="1"/>
        <v>130.77199999999999</v>
      </c>
      <c r="G576" s="2">
        <f ca="1"/>
        <v>42844</v>
      </c>
      <c r="H576">
        <f ca="1"/>
        <v>80.450999999999993</v>
      </c>
      <c r="I576" s="2">
        <f ca="1"/>
        <v>42844</v>
      </c>
      <c r="J576">
        <f ca="1"/>
        <v>53.228999999999999</v>
      </c>
      <c r="K576" s="2">
        <f ca="1"/>
        <v>42844</v>
      </c>
      <c r="L576">
        <f ca="1"/>
        <v>77.48</v>
      </c>
      <c r="M576" s="2">
        <f ca="1"/>
        <v>42844</v>
      </c>
      <c r="N576">
        <f ca="1"/>
        <v>97.102999999999994</v>
      </c>
      <c r="T576" s="25"/>
    </row>
    <row r="577" spans="5:20" x14ac:dyDescent="0.25">
      <c r="E577" s="2">
        <f ca="1"/>
        <v>42845</v>
      </c>
      <c r="F577">
        <f ca="1"/>
        <v>130.268</v>
      </c>
      <c r="G577" s="2">
        <f ca="1"/>
        <v>42845</v>
      </c>
      <c r="H577">
        <f ca="1"/>
        <v>80.049000000000007</v>
      </c>
      <c r="I577" s="2">
        <f ca="1"/>
        <v>42845</v>
      </c>
      <c r="J577">
        <f ca="1"/>
        <v>53.154000000000003</v>
      </c>
      <c r="K577" s="2">
        <f ca="1"/>
        <v>42845</v>
      </c>
      <c r="L577">
        <f ca="1"/>
        <v>76.998999999999995</v>
      </c>
      <c r="M577" s="2">
        <f ca="1"/>
        <v>42845</v>
      </c>
      <c r="N577">
        <f ca="1"/>
        <v>96.159000000000006</v>
      </c>
      <c r="T577" s="25"/>
    </row>
    <row r="578" spans="5:20" x14ac:dyDescent="0.25">
      <c r="E578" s="2">
        <f ca="1"/>
        <v>42846</v>
      </c>
      <c r="F578">
        <f ca="1"/>
        <v>129.31299999999999</v>
      </c>
      <c r="G578" s="2">
        <f ca="1"/>
        <v>42846</v>
      </c>
      <c r="H578">
        <f ca="1"/>
        <v>79.177999999999997</v>
      </c>
      <c r="I578" s="2">
        <f ca="1"/>
        <v>42846</v>
      </c>
      <c r="J578">
        <f ca="1"/>
        <v>53.021999999999998</v>
      </c>
      <c r="K578" s="2">
        <f ca="1"/>
        <v>42846</v>
      </c>
      <c r="L578">
        <f ca="1"/>
        <v>76.718000000000004</v>
      </c>
      <c r="M578" s="2">
        <f ca="1"/>
        <v>42846</v>
      </c>
      <c r="N578">
        <f ca="1"/>
        <v>96.126999999999995</v>
      </c>
      <c r="T578" s="25"/>
    </row>
    <row r="579" spans="5:20" x14ac:dyDescent="0.25">
      <c r="E579" s="2">
        <f ca="1"/>
        <v>42849</v>
      </c>
      <c r="F579">
        <f ca="1"/>
        <v>118.892</v>
      </c>
      <c r="G579" s="2">
        <f ca="1"/>
        <v>42849</v>
      </c>
      <c r="H579">
        <f ca="1"/>
        <v>74.855999999999995</v>
      </c>
      <c r="I579" s="2">
        <f ca="1"/>
        <v>42849</v>
      </c>
      <c r="J579">
        <f ca="1"/>
        <v>51.395000000000003</v>
      </c>
      <c r="K579" s="2">
        <f ca="1"/>
        <v>42849</v>
      </c>
      <c r="L579">
        <f ca="1"/>
        <v>74.12</v>
      </c>
      <c r="M579" s="2">
        <f ca="1"/>
        <v>42849</v>
      </c>
      <c r="N579">
        <f ca="1"/>
        <v>86.545000000000002</v>
      </c>
      <c r="T579" s="25"/>
    </row>
    <row r="580" spans="5:20" x14ac:dyDescent="0.25">
      <c r="E580" s="2">
        <f ca="1"/>
        <v>42850</v>
      </c>
      <c r="F580">
        <f ca="1"/>
        <v>113.512</v>
      </c>
      <c r="G580" s="2">
        <f ca="1"/>
        <v>42850</v>
      </c>
      <c r="H580">
        <f ca="1"/>
        <v>68.992999999999995</v>
      </c>
      <c r="I580" s="2">
        <f ca="1"/>
        <v>42850</v>
      </c>
      <c r="J580">
        <f ca="1"/>
        <v>50.146000000000001</v>
      </c>
      <c r="K580" s="2">
        <f ca="1"/>
        <v>42850</v>
      </c>
      <c r="L580">
        <f ca="1"/>
        <v>73.161000000000001</v>
      </c>
      <c r="M580" s="2">
        <f ca="1"/>
        <v>42850</v>
      </c>
      <c r="N580">
        <f ca="1"/>
        <v>81.545000000000002</v>
      </c>
      <c r="T580" s="25"/>
    </row>
    <row r="581" spans="5:20" x14ac:dyDescent="0.25">
      <c r="E581" s="2">
        <f ca="1"/>
        <v>42851</v>
      </c>
      <c r="F581">
        <f ca="1"/>
        <v>111.55800000000001</v>
      </c>
      <c r="G581" s="2">
        <f ca="1"/>
        <v>42851</v>
      </c>
      <c r="H581">
        <f ca="1"/>
        <v>68.301000000000002</v>
      </c>
      <c r="I581" s="2">
        <f ca="1"/>
        <v>42851</v>
      </c>
      <c r="J581">
        <f ca="1"/>
        <v>50.146999999999998</v>
      </c>
      <c r="K581" s="2">
        <f ca="1"/>
        <v>42851</v>
      </c>
      <c r="L581">
        <f ca="1"/>
        <v>73.230999999999995</v>
      </c>
      <c r="M581" s="2">
        <f ca="1"/>
        <v>42851</v>
      </c>
      <c r="N581">
        <f ca="1"/>
        <v>79.213999999999999</v>
      </c>
      <c r="T581" s="25"/>
    </row>
    <row r="582" spans="5:20" x14ac:dyDescent="0.25">
      <c r="E582" s="2">
        <f ca="1"/>
        <v>42852</v>
      </c>
      <c r="F582">
        <f ca="1"/>
        <v>111.666</v>
      </c>
      <c r="G582" s="2">
        <f ca="1"/>
        <v>42852</v>
      </c>
      <c r="H582">
        <f ca="1"/>
        <v>67.647999999999996</v>
      </c>
      <c r="I582" s="2">
        <f ca="1"/>
        <v>42852</v>
      </c>
      <c r="J582">
        <f ca="1"/>
        <v>49.832000000000001</v>
      </c>
      <c r="K582" s="2">
        <f ca="1"/>
        <v>42852</v>
      </c>
      <c r="L582">
        <f ca="1"/>
        <v>72.867000000000004</v>
      </c>
      <c r="M582" s="2">
        <f ca="1"/>
        <v>42852</v>
      </c>
      <c r="N582">
        <f ca="1"/>
        <v>78.796999999999997</v>
      </c>
      <c r="T582" s="25"/>
    </row>
    <row r="583" spans="5:20" x14ac:dyDescent="0.25">
      <c r="E583" s="2">
        <f ca="1"/>
        <v>42853</v>
      </c>
      <c r="F583">
        <f ca="1"/>
        <v>109.962</v>
      </c>
      <c r="G583" s="2">
        <f ca="1"/>
        <v>42853</v>
      </c>
      <c r="H583">
        <f ca="1"/>
        <v>65.611000000000004</v>
      </c>
      <c r="I583" s="2">
        <f ca="1"/>
        <v>42853</v>
      </c>
      <c r="J583">
        <f ca="1"/>
        <v>49.204000000000001</v>
      </c>
      <c r="K583" s="2">
        <f ca="1"/>
        <v>42853</v>
      </c>
      <c r="L583">
        <f ca="1"/>
        <v>72.787999999999997</v>
      </c>
      <c r="M583" s="2">
        <f ca="1"/>
        <v>42853</v>
      </c>
      <c r="N583">
        <f ca="1"/>
        <v>76.751000000000005</v>
      </c>
      <c r="T583" s="25"/>
    </row>
    <row r="584" spans="5:20" x14ac:dyDescent="0.25">
      <c r="E584" s="2">
        <f ca="1"/>
        <v>42856</v>
      </c>
      <c r="F584">
        <f ca="1"/>
        <v>110.089</v>
      </c>
      <c r="G584" s="2">
        <f ca="1"/>
        <v>42856</v>
      </c>
      <c r="H584">
        <f ca="1"/>
        <v>65.251999999999995</v>
      </c>
      <c r="I584" s="2">
        <f ca="1"/>
        <v>42856</v>
      </c>
      <c r="J584">
        <f ca="1"/>
        <v>49.045999999999999</v>
      </c>
      <c r="K584" s="2">
        <f ca="1"/>
        <v>42856</v>
      </c>
      <c r="L584">
        <f ca="1"/>
        <v>72.754999999999995</v>
      </c>
      <c r="M584" s="2">
        <f ca="1"/>
        <v>42856</v>
      </c>
      <c r="N584">
        <f ca="1"/>
        <v>76.575999999999993</v>
      </c>
      <c r="T584" s="25"/>
    </row>
    <row r="585" spans="5:20" x14ac:dyDescent="0.25">
      <c r="E585" s="2">
        <f ca="1"/>
        <v>42857</v>
      </c>
      <c r="F585">
        <f ca="1"/>
        <v>109.267</v>
      </c>
      <c r="G585" s="2">
        <f ca="1"/>
        <v>42857</v>
      </c>
      <c r="H585">
        <f ca="1"/>
        <v>65.694999999999993</v>
      </c>
      <c r="I585" s="2">
        <f ca="1"/>
        <v>42857</v>
      </c>
      <c r="J585">
        <f ca="1"/>
        <v>49.673000000000002</v>
      </c>
      <c r="K585" s="2">
        <f ca="1"/>
        <v>42857</v>
      </c>
      <c r="L585">
        <f ca="1"/>
        <v>72.832999999999998</v>
      </c>
      <c r="M585" s="2">
        <f ca="1"/>
        <v>42857</v>
      </c>
      <c r="N585">
        <f ca="1"/>
        <v>76.403000000000006</v>
      </c>
      <c r="T585" s="25"/>
    </row>
    <row r="586" spans="5:20" x14ac:dyDescent="0.25">
      <c r="E586" s="2">
        <f ca="1"/>
        <v>42858</v>
      </c>
      <c r="F586">
        <f ca="1"/>
        <v>104.661</v>
      </c>
      <c r="G586" s="2">
        <f ca="1"/>
        <v>42858</v>
      </c>
      <c r="H586">
        <f ca="1"/>
        <v>61.893000000000001</v>
      </c>
      <c r="I586" s="2">
        <f ca="1"/>
        <v>42858</v>
      </c>
      <c r="J586">
        <f ca="1"/>
        <v>49.271999999999998</v>
      </c>
      <c r="K586" s="2">
        <f ca="1"/>
        <v>42858</v>
      </c>
      <c r="L586">
        <f ca="1"/>
        <v>72.692999999999998</v>
      </c>
      <c r="M586" s="2">
        <f ca="1"/>
        <v>42858</v>
      </c>
      <c r="N586">
        <f ca="1"/>
        <v>73.090999999999994</v>
      </c>
      <c r="T586" s="25"/>
    </row>
    <row r="587" spans="5:20" x14ac:dyDescent="0.25">
      <c r="E587" s="2">
        <f ca="1"/>
        <v>42859</v>
      </c>
      <c r="F587">
        <f ca="1"/>
        <v>103.133</v>
      </c>
      <c r="G587" s="2">
        <f ca="1"/>
        <v>42859</v>
      </c>
      <c r="H587">
        <f ca="1"/>
        <v>61.098999999999997</v>
      </c>
      <c r="I587" s="2">
        <f ca="1"/>
        <v>42859</v>
      </c>
      <c r="J587">
        <f ca="1"/>
        <v>49.063000000000002</v>
      </c>
      <c r="K587" s="2">
        <f ca="1"/>
        <v>42859</v>
      </c>
      <c r="L587">
        <f ca="1"/>
        <v>72.381</v>
      </c>
      <c r="M587" s="2">
        <f ca="1"/>
        <v>42859</v>
      </c>
      <c r="N587">
        <f ca="1"/>
        <v>73.492999999999995</v>
      </c>
      <c r="T587" s="25"/>
    </row>
    <row r="588" spans="5:20" x14ac:dyDescent="0.25">
      <c r="E588" s="2">
        <f ca="1"/>
        <v>42860</v>
      </c>
      <c r="F588">
        <f ca="1"/>
        <v>101.95</v>
      </c>
      <c r="G588" s="2">
        <f ca="1"/>
        <v>42860</v>
      </c>
      <c r="H588">
        <f ca="1"/>
        <v>60.868000000000002</v>
      </c>
      <c r="I588" s="2">
        <f ca="1"/>
        <v>42860</v>
      </c>
      <c r="J588">
        <f ca="1"/>
        <v>49.142000000000003</v>
      </c>
      <c r="K588" s="2">
        <f ca="1"/>
        <v>42860</v>
      </c>
      <c r="L588">
        <f ca="1"/>
        <v>71.754000000000005</v>
      </c>
      <c r="M588" s="2">
        <f ca="1"/>
        <v>42860</v>
      </c>
      <c r="N588">
        <f ca="1"/>
        <v>72.668999999999997</v>
      </c>
      <c r="T588" s="25"/>
    </row>
    <row r="589" spans="5:20" x14ac:dyDescent="0.25">
      <c r="E589" s="2">
        <f ca="1"/>
        <v>42863</v>
      </c>
      <c r="F589">
        <f ca="1"/>
        <v>101.733</v>
      </c>
      <c r="G589" s="2">
        <f ca="1"/>
        <v>42863</v>
      </c>
      <c r="H589">
        <f ca="1"/>
        <v>60.673999999999999</v>
      </c>
      <c r="I589" s="2">
        <f ca="1"/>
        <v>42863</v>
      </c>
      <c r="J589">
        <f ca="1"/>
        <v>48.664999999999999</v>
      </c>
      <c r="K589" s="2">
        <f ca="1"/>
        <v>42863</v>
      </c>
      <c r="L589">
        <f ca="1"/>
        <v>71.328000000000003</v>
      </c>
      <c r="M589" s="2">
        <f ca="1"/>
        <v>42863</v>
      </c>
      <c r="N589">
        <f ca="1"/>
        <v>72.239000000000004</v>
      </c>
      <c r="T589" s="25"/>
    </row>
    <row r="590" spans="5:20" x14ac:dyDescent="0.25">
      <c r="E590" s="2">
        <f ca="1"/>
        <v>42864</v>
      </c>
      <c r="F590">
        <f ca="1"/>
        <v>100.27200000000001</v>
      </c>
      <c r="G590" s="2">
        <f ca="1"/>
        <v>42864</v>
      </c>
      <c r="H590">
        <f ca="1"/>
        <v>59.585000000000001</v>
      </c>
      <c r="I590" s="2">
        <f ca="1"/>
        <v>42864</v>
      </c>
      <c r="J590">
        <f ca="1"/>
        <v>48.533000000000001</v>
      </c>
      <c r="K590" s="2">
        <f ca="1"/>
        <v>42864</v>
      </c>
      <c r="L590">
        <f ca="1"/>
        <v>71.403000000000006</v>
      </c>
      <c r="M590" s="2">
        <f ca="1"/>
        <v>42864</v>
      </c>
      <c r="N590">
        <f ca="1"/>
        <v>71.375</v>
      </c>
      <c r="T590" s="25"/>
    </row>
    <row r="591" spans="5:20" x14ac:dyDescent="0.25">
      <c r="E591" s="2">
        <f ca="1"/>
        <v>42865</v>
      </c>
      <c r="F591">
        <f ca="1"/>
        <v>96.811000000000007</v>
      </c>
      <c r="G591" s="2">
        <f ca="1"/>
        <v>42865</v>
      </c>
      <c r="H591">
        <f ca="1"/>
        <v>58.664000000000001</v>
      </c>
      <c r="I591" s="2">
        <f ca="1"/>
        <v>42865</v>
      </c>
      <c r="J591">
        <f ca="1"/>
        <v>47.447000000000003</v>
      </c>
      <c r="K591" s="2">
        <f ca="1"/>
        <v>42865</v>
      </c>
      <c r="L591">
        <f ca="1"/>
        <v>70.756</v>
      </c>
      <c r="M591" s="2">
        <f ca="1"/>
        <v>42865</v>
      </c>
      <c r="N591">
        <f ca="1"/>
        <v>71.188999999999993</v>
      </c>
      <c r="T591" s="25"/>
    </row>
    <row r="592" spans="5:20" x14ac:dyDescent="0.25">
      <c r="E592" s="2">
        <f ca="1"/>
        <v>42866</v>
      </c>
      <c r="F592">
        <f ca="1"/>
        <v>96.933000000000007</v>
      </c>
      <c r="G592" s="2">
        <f ca="1"/>
        <v>42866</v>
      </c>
      <c r="H592">
        <f ca="1"/>
        <v>59.316000000000003</v>
      </c>
      <c r="I592" s="2">
        <f ca="1"/>
        <v>42866</v>
      </c>
      <c r="J592">
        <f ca="1"/>
        <v>48.143999999999998</v>
      </c>
      <c r="K592" s="2">
        <f ca="1"/>
        <v>42866</v>
      </c>
      <c r="L592">
        <f ca="1"/>
        <v>70.643000000000001</v>
      </c>
      <c r="M592" s="2">
        <f ca="1"/>
        <v>42866</v>
      </c>
      <c r="N592">
        <f ca="1"/>
        <v>70.176000000000002</v>
      </c>
      <c r="T592" s="25"/>
    </row>
    <row r="593" spans="5:20" x14ac:dyDescent="0.25">
      <c r="E593" s="2">
        <f ca="1"/>
        <v>42867</v>
      </c>
      <c r="F593">
        <f ca="1"/>
        <v>99.92</v>
      </c>
      <c r="G593" s="2">
        <f ca="1"/>
        <v>42867</v>
      </c>
      <c r="H593">
        <f ca="1"/>
        <v>60.679000000000002</v>
      </c>
      <c r="I593" s="2">
        <f ca="1"/>
        <v>42867</v>
      </c>
      <c r="J593">
        <f ca="1"/>
        <v>48.2</v>
      </c>
      <c r="K593" s="2">
        <f ca="1"/>
        <v>42867</v>
      </c>
      <c r="L593">
        <f ca="1"/>
        <v>71.102000000000004</v>
      </c>
      <c r="M593" s="2">
        <f ca="1"/>
        <v>42867</v>
      </c>
      <c r="N593">
        <f ca="1"/>
        <v>72.552999999999997</v>
      </c>
      <c r="T593" s="25"/>
    </row>
    <row r="594" spans="5:20" x14ac:dyDescent="0.25">
      <c r="E594" s="2">
        <f ca="1"/>
        <v>42870</v>
      </c>
      <c r="F594">
        <f ca="1"/>
        <v>100.31399999999999</v>
      </c>
      <c r="G594" s="2">
        <f ca="1"/>
        <v>42870</v>
      </c>
      <c r="H594">
        <f ca="1"/>
        <v>61.109000000000002</v>
      </c>
      <c r="I594" s="2">
        <f ca="1"/>
        <v>42870</v>
      </c>
      <c r="J594">
        <f ca="1"/>
        <v>48.16</v>
      </c>
      <c r="K594" s="2">
        <f ca="1"/>
        <v>42870</v>
      </c>
      <c r="L594">
        <f ca="1"/>
        <v>70.484999999999999</v>
      </c>
      <c r="M594" s="2">
        <f ca="1"/>
        <v>42870</v>
      </c>
      <c r="N594">
        <f ca="1"/>
        <v>73.894000000000005</v>
      </c>
      <c r="T594" s="25"/>
    </row>
    <row r="595" spans="5:20" x14ac:dyDescent="0.25">
      <c r="E595" s="2">
        <f ca="1"/>
        <v>42871</v>
      </c>
      <c r="F595">
        <f ca="1"/>
        <v>99.177000000000007</v>
      </c>
      <c r="G595" s="2">
        <f ca="1"/>
        <v>42871</v>
      </c>
      <c r="H595">
        <f ca="1"/>
        <v>60.366</v>
      </c>
      <c r="I595" s="2">
        <f ca="1"/>
        <v>42871</v>
      </c>
      <c r="J595">
        <f ca="1"/>
        <v>47.658000000000001</v>
      </c>
      <c r="K595" s="2">
        <f ca="1"/>
        <v>42871</v>
      </c>
      <c r="L595">
        <f ca="1"/>
        <v>70.626999999999995</v>
      </c>
      <c r="M595" s="2">
        <f ca="1"/>
        <v>42871</v>
      </c>
      <c r="N595">
        <f ca="1"/>
        <v>73.391000000000005</v>
      </c>
      <c r="T595" s="25"/>
    </row>
    <row r="596" spans="5:20" x14ac:dyDescent="0.25">
      <c r="E596" s="2">
        <f ca="1"/>
        <v>42872</v>
      </c>
      <c r="F596">
        <f ca="1"/>
        <v>99.858000000000004</v>
      </c>
      <c r="G596" s="2">
        <f ca="1"/>
        <v>42872</v>
      </c>
      <c r="H596">
        <f ca="1"/>
        <v>61.773000000000003</v>
      </c>
      <c r="I596" s="2">
        <f ca="1"/>
        <v>42872</v>
      </c>
      <c r="J596">
        <f ca="1"/>
        <v>47.814999999999998</v>
      </c>
      <c r="K596" s="2">
        <f ca="1"/>
        <v>42872</v>
      </c>
      <c r="L596">
        <f ca="1"/>
        <v>71.001000000000005</v>
      </c>
      <c r="M596" s="2">
        <f ca="1"/>
        <v>42872</v>
      </c>
      <c r="N596">
        <f ca="1"/>
        <v>74.111000000000004</v>
      </c>
      <c r="T596" s="25"/>
    </row>
    <row r="597" spans="5:20" x14ac:dyDescent="0.25">
      <c r="E597" s="2">
        <f ca="1"/>
        <v>42873</v>
      </c>
      <c r="F597">
        <f ca="1"/>
        <v>100.55200000000001</v>
      </c>
      <c r="G597" s="2">
        <f ca="1"/>
        <v>42873</v>
      </c>
      <c r="H597">
        <f ca="1"/>
        <v>62.256999999999998</v>
      </c>
      <c r="I597" s="2">
        <f ca="1"/>
        <v>42873</v>
      </c>
      <c r="J597">
        <f ca="1"/>
        <v>49.445999999999998</v>
      </c>
      <c r="K597" s="2">
        <f ca="1"/>
        <v>42873</v>
      </c>
      <c r="L597">
        <f ca="1"/>
        <v>73.367000000000004</v>
      </c>
      <c r="M597" s="2">
        <f ca="1"/>
        <v>42873</v>
      </c>
      <c r="N597">
        <f ca="1"/>
        <v>75.001000000000005</v>
      </c>
      <c r="T597" s="25"/>
    </row>
    <row r="598" spans="5:20" x14ac:dyDescent="0.25">
      <c r="E598" s="2">
        <f ca="1"/>
        <v>42874</v>
      </c>
      <c r="F598">
        <f ca="1"/>
        <v>99.641999999999996</v>
      </c>
      <c r="G598" s="2">
        <f ca="1"/>
        <v>42874</v>
      </c>
      <c r="H598">
        <f ca="1"/>
        <v>60.609000000000002</v>
      </c>
      <c r="I598" s="2">
        <f ca="1"/>
        <v>42874</v>
      </c>
      <c r="J598">
        <f ca="1"/>
        <v>49.31</v>
      </c>
      <c r="K598" s="2">
        <f ca="1"/>
        <v>42874</v>
      </c>
      <c r="L598">
        <f ca="1"/>
        <v>73.055999999999997</v>
      </c>
      <c r="M598" s="2">
        <f ca="1"/>
        <v>42874</v>
      </c>
      <c r="N598">
        <f ca="1"/>
        <v>73.628</v>
      </c>
      <c r="T598" s="25"/>
    </row>
    <row r="599" spans="5:20" x14ac:dyDescent="0.25">
      <c r="E599" s="2">
        <f ca="1"/>
        <v>42877</v>
      </c>
      <c r="F599">
        <f ca="1"/>
        <v>98.625</v>
      </c>
      <c r="G599" s="2">
        <f ca="1"/>
        <v>42877</v>
      </c>
      <c r="H599">
        <f ca="1"/>
        <v>59.51</v>
      </c>
      <c r="I599" s="2">
        <f ca="1"/>
        <v>42877</v>
      </c>
      <c r="J599">
        <f ca="1"/>
        <v>48.237000000000002</v>
      </c>
      <c r="K599" s="2">
        <f ca="1"/>
        <v>42877</v>
      </c>
      <c r="L599">
        <f ca="1"/>
        <v>72.198999999999998</v>
      </c>
      <c r="M599" s="2">
        <f ca="1"/>
        <v>42877</v>
      </c>
      <c r="N599">
        <f ca="1"/>
        <v>71.956000000000003</v>
      </c>
      <c r="T599" s="25"/>
    </row>
    <row r="600" spans="5:20" x14ac:dyDescent="0.25">
      <c r="E600" s="2">
        <f ca="1"/>
        <v>42878</v>
      </c>
      <c r="F600">
        <f ca="1"/>
        <v>97.447000000000003</v>
      </c>
      <c r="G600" s="2">
        <f ca="1"/>
        <v>42878</v>
      </c>
      <c r="H600">
        <f ca="1"/>
        <v>59.908999999999999</v>
      </c>
      <c r="I600" s="2">
        <f ca="1"/>
        <v>42878</v>
      </c>
      <c r="J600">
        <f ca="1"/>
        <v>47.713000000000001</v>
      </c>
      <c r="K600" s="2">
        <f ca="1"/>
        <v>42878</v>
      </c>
      <c r="L600">
        <f ca="1"/>
        <v>72.281000000000006</v>
      </c>
      <c r="M600" s="2">
        <f ca="1"/>
        <v>42878</v>
      </c>
      <c r="N600">
        <f ca="1"/>
        <v>71.418999999999997</v>
      </c>
      <c r="T600" s="25"/>
    </row>
    <row r="601" spans="5:20" x14ac:dyDescent="0.25">
      <c r="E601" s="2">
        <f ca="1"/>
        <v>42879</v>
      </c>
      <c r="F601">
        <f ca="1"/>
        <v>97.903000000000006</v>
      </c>
      <c r="G601" s="2">
        <f ca="1"/>
        <v>42879</v>
      </c>
      <c r="H601">
        <f ca="1"/>
        <v>60.384</v>
      </c>
      <c r="I601" s="2">
        <f ca="1"/>
        <v>42879</v>
      </c>
      <c r="J601">
        <f ca="1"/>
        <v>47.895000000000003</v>
      </c>
      <c r="K601" s="2">
        <f ca="1"/>
        <v>42879</v>
      </c>
      <c r="L601">
        <f ca="1"/>
        <v>72.268000000000001</v>
      </c>
      <c r="M601" s="2">
        <f ca="1"/>
        <v>42879</v>
      </c>
      <c r="N601">
        <f ca="1"/>
        <v>71.724999999999994</v>
      </c>
      <c r="T601" s="25"/>
    </row>
    <row r="602" spans="5:20" x14ac:dyDescent="0.25">
      <c r="E602" s="2">
        <f ca="1"/>
        <v>42880</v>
      </c>
      <c r="F602">
        <f ca="1"/>
        <v>96.921999999999997</v>
      </c>
      <c r="G602" s="2">
        <f ca="1"/>
        <v>42880</v>
      </c>
      <c r="H602">
        <f ca="1"/>
        <v>59.433</v>
      </c>
      <c r="I602" s="2">
        <f ca="1"/>
        <v>42880</v>
      </c>
      <c r="J602">
        <f ca="1"/>
        <v>47.686999999999998</v>
      </c>
      <c r="K602" s="2">
        <f ca="1"/>
        <v>42880</v>
      </c>
      <c r="L602">
        <f ca="1"/>
        <v>71.507000000000005</v>
      </c>
      <c r="M602" s="2">
        <f ca="1"/>
        <v>42880</v>
      </c>
      <c r="N602">
        <f ca="1"/>
        <v>70.043999999999997</v>
      </c>
      <c r="T602" s="25"/>
    </row>
    <row r="603" spans="5:20" x14ac:dyDescent="0.25">
      <c r="E603" s="2">
        <f ca="1"/>
        <v>42881</v>
      </c>
      <c r="F603">
        <f ca="1"/>
        <v>98.210999999999999</v>
      </c>
      <c r="G603" s="2">
        <f ca="1"/>
        <v>42881</v>
      </c>
      <c r="H603">
        <f ca="1"/>
        <v>60.356000000000002</v>
      </c>
      <c r="I603" s="2">
        <f ca="1"/>
        <v>42881</v>
      </c>
      <c r="J603">
        <f ca="1"/>
        <v>47.390999999999998</v>
      </c>
      <c r="K603" s="2">
        <f ca="1"/>
        <v>42881</v>
      </c>
      <c r="L603">
        <f ca="1"/>
        <v>70.95</v>
      </c>
      <c r="M603" s="2">
        <f ca="1"/>
        <v>42881</v>
      </c>
      <c r="N603">
        <f ca="1"/>
        <v>71.501999999999995</v>
      </c>
      <c r="T603" s="25"/>
    </row>
    <row r="604" spans="5:20" x14ac:dyDescent="0.25">
      <c r="E604" s="2">
        <f ca="1"/>
        <v>42884</v>
      </c>
      <c r="F604">
        <f ca="1"/>
        <v>98.605999999999995</v>
      </c>
      <c r="G604" s="2">
        <f ca="1"/>
        <v>42884</v>
      </c>
      <c r="H604">
        <f ca="1"/>
        <v>60.917999999999999</v>
      </c>
      <c r="I604" s="2">
        <f ca="1"/>
        <v>42884</v>
      </c>
      <c r="J604">
        <f ca="1"/>
        <v>46.738</v>
      </c>
      <c r="K604" s="2">
        <f ca="1"/>
        <v>42884</v>
      </c>
      <c r="L604">
        <f ca="1"/>
        <v>70.353999999999999</v>
      </c>
      <c r="M604" s="2">
        <f ca="1"/>
        <v>42884</v>
      </c>
      <c r="N604">
        <f ca="1"/>
        <v>72.304000000000002</v>
      </c>
      <c r="T604" s="25"/>
    </row>
    <row r="605" spans="5:20" x14ac:dyDescent="0.25">
      <c r="E605" s="2">
        <f ca="1"/>
        <v>42885</v>
      </c>
      <c r="F605">
        <f ca="1"/>
        <v>99.739000000000004</v>
      </c>
      <c r="G605" s="2">
        <f ca="1"/>
        <v>42885</v>
      </c>
      <c r="H605">
        <f ca="1"/>
        <v>61.057000000000002</v>
      </c>
      <c r="I605" s="2">
        <f ca="1"/>
        <v>42885</v>
      </c>
      <c r="J605">
        <f ca="1"/>
        <v>48.350999999999999</v>
      </c>
      <c r="K605" s="2">
        <f ca="1"/>
        <v>42885</v>
      </c>
      <c r="L605">
        <f ca="1"/>
        <v>71.546000000000006</v>
      </c>
      <c r="M605" s="2">
        <f ca="1"/>
        <v>42885</v>
      </c>
      <c r="N605">
        <f ca="1"/>
        <v>73.914000000000001</v>
      </c>
      <c r="T605" s="25"/>
    </row>
    <row r="606" spans="5:20" x14ac:dyDescent="0.25">
      <c r="E606" s="2">
        <f ca="1"/>
        <v>42886</v>
      </c>
      <c r="F606">
        <f ca="1"/>
        <v>100.01900000000001</v>
      </c>
      <c r="G606" s="2">
        <f ca="1"/>
        <v>42886</v>
      </c>
      <c r="H606">
        <f ca="1"/>
        <v>61.25</v>
      </c>
      <c r="I606" s="2">
        <f ca="1"/>
        <v>42886</v>
      </c>
      <c r="J606">
        <f ca="1"/>
        <v>48.901000000000003</v>
      </c>
      <c r="K606" s="2">
        <f ca="1"/>
        <v>42886</v>
      </c>
      <c r="L606">
        <f ca="1"/>
        <v>72.233000000000004</v>
      </c>
      <c r="M606" s="2">
        <f ca="1"/>
        <v>42886</v>
      </c>
      <c r="N606">
        <f ca="1"/>
        <v>74.906999999999996</v>
      </c>
      <c r="T606" s="25"/>
    </row>
    <row r="607" spans="5:20" x14ac:dyDescent="0.25">
      <c r="E607" s="2">
        <f ca="1"/>
        <v>42887</v>
      </c>
      <c r="F607">
        <f ca="1"/>
        <v>99.911000000000001</v>
      </c>
      <c r="G607" s="2">
        <f ca="1"/>
        <v>42887</v>
      </c>
      <c r="H607">
        <f ca="1"/>
        <v>62.247</v>
      </c>
      <c r="I607" s="2">
        <f ca="1"/>
        <v>42887</v>
      </c>
      <c r="J607">
        <f ca="1"/>
        <v>50.069000000000003</v>
      </c>
      <c r="K607" s="2">
        <f ca="1"/>
        <v>42887</v>
      </c>
      <c r="L607">
        <f ca="1"/>
        <v>73.146000000000001</v>
      </c>
      <c r="M607" s="2">
        <f ca="1"/>
        <v>42887</v>
      </c>
      <c r="N607">
        <f ca="1"/>
        <v>73.957999999999998</v>
      </c>
      <c r="T607" s="25"/>
    </row>
    <row r="608" spans="5:20" x14ac:dyDescent="0.25">
      <c r="E608" s="2">
        <f ca="1"/>
        <v>42888</v>
      </c>
      <c r="F608">
        <f ca="1"/>
        <v>99.619</v>
      </c>
      <c r="G608" s="2">
        <f ca="1"/>
        <v>42888</v>
      </c>
      <c r="H608">
        <f ca="1"/>
        <v>62.106999999999999</v>
      </c>
      <c r="I608" s="2">
        <f ca="1"/>
        <v>42888</v>
      </c>
      <c r="J608">
        <f ca="1"/>
        <v>51.274999999999999</v>
      </c>
      <c r="K608" s="2">
        <f ca="1"/>
        <v>42888</v>
      </c>
      <c r="L608">
        <f ca="1"/>
        <v>74.108999999999995</v>
      </c>
      <c r="M608" s="2">
        <f ca="1"/>
        <v>42888</v>
      </c>
      <c r="N608">
        <f ca="1"/>
        <v>74.875</v>
      </c>
      <c r="T608" s="25"/>
    </row>
    <row r="609" spans="5:20" x14ac:dyDescent="0.25">
      <c r="E609" s="2">
        <f ca="1"/>
        <v>42891</v>
      </c>
      <c r="F609">
        <f ca="1"/>
        <v>99.370999999999995</v>
      </c>
      <c r="G609" s="2">
        <f ca="1"/>
        <v>42891</v>
      </c>
      <c r="H609">
        <f ca="1"/>
        <v>65.055999999999997</v>
      </c>
      <c r="I609" s="2">
        <f ca="1"/>
        <v>42891</v>
      </c>
      <c r="J609">
        <f ca="1"/>
        <v>51.448999999999998</v>
      </c>
      <c r="K609" s="2">
        <f ca="1"/>
        <v>42891</v>
      </c>
      <c r="L609">
        <f ca="1"/>
        <v>74.671000000000006</v>
      </c>
      <c r="M609" s="2">
        <f ca="1"/>
        <v>42891</v>
      </c>
      <c r="N609">
        <f ca="1"/>
        <v>77.548000000000002</v>
      </c>
      <c r="T609" s="25"/>
    </row>
    <row r="610" spans="5:20" x14ac:dyDescent="0.25">
      <c r="E610" s="2">
        <f ca="1"/>
        <v>42892</v>
      </c>
      <c r="F610">
        <f ca="1"/>
        <v>101.09699999999999</v>
      </c>
      <c r="G610" s="2">
        <f ca="1"/>
        <v>42892</v>
      </c>
      <c r="H610">
        <f ca="1"/>
        <v>65.561000000000007</v>
      </c>
      <c r="I610" s="2">
        <f ca="1"/>
        <v>42892</v>
      </c>
      <c r="J610">
        <f ca="1"/>
        <v>52.719000000000001</v>
      </c>
      <c r="K610" s="2">
        <f ca="1"/>
        <v>42892</v>
      </c>
      <c r="L610">
        <f ca="1"/>
        <v>75.534000000000006</v>
      </c>
      <c r="M610" s="2">
        <f ca="1"/>
        <v>42892</v>
      </c>
      <c r="N610">
        <f ca="1"/>
        <v>77.382000000000005</v>
      </c>
      <c r="T610" s="25"/>
    </row>
    <row r="611" spans="5:20" x14ac:dyDescent="0.25">
      <c r="E611" s="2">
        <f ca="1"/>
        <v>42893</v>
      </c>
      <c r="F611">
        <f ca="1"/>
        <v>100.958</v>
      </c>
      <c r="G611" s="2">
        <f ca="1"/>
        <v>42893</v>
      </c>
      <c r="H611">
        <f ca="1"/>
        <v>64.861999999999995</v>
      </c>
      <c r="I611" s="2">
        <f ca="1"/>
        <v>42893</v>
      </c>
      <c r="J611">
        <f ca="1"/>
        <v>52.713999999999999</v>
      </c>
      <c r="K611" s="2">
        <f ca="1"/>
        <v>42893</v>
      </c>
      <c r="L611">
        <f ca="1"/>
        <v>75.132999999999996</v>
      </c>
      <c r="M611" s="2">
        <f ca="1"/>
        <v>42893</v>
      </c>
      <c r="N611">
        <f ca="1"/>
        <v>76.396000000000001</v>
      </c>
      <c r="T611" s="25"/>
    </row>
    <row r="612" spans="5:20" x14ac:dyDescent="0.25">
      <c r="E612" s="2">
        <f ca="1"/>
        <v>42894</v>
      </c>
      <c r="F612">
        <f ca="1"/>
        <v>99.356999999999999</v>
      </c>
      <c r="G612" s="2">
        <f ca="1"/>
        <v>42894</v>
      </c>
      <c r="H612">
        <f ca="1"/>
        <v>63.808</v>
      </c>
      <c r="I612" s="2">
        <f ca="1"/>
        <v>42894</v>
      </c>
      <c r="J612">
        <f ca="1"/>
        <v>52.796999999999997</v>
      </c>
      <c r="K612" s="2">
        <f ca="1"/>
        <v>42894</v>
      </c>
      <c r="L612">
        <f ca="1"/>
        <v>75.316000000000003</v>
      </c>
      <c r="M612" s="2">
        <f ca="1"/>
        <v>42894</v>
      </c>
      <c r="N612">
        <f ca="1"/>
        <v>76.05</v>
      </c>
      <c r="T612" s="25"/>
    </row>
    <row r="613" spans="5:20" x14ac:dyDescent="0.25">
      <c r="E613" s="2">
        <f ca="1"/>
        <v>42895</v>
      </c>
      <c r="F613">
        <f ca="1"/>
        <v>97.783000000000001</v>
      </c>
      <c r="G613" s="2">
        <f ca="1"/>
        <v>42895</v>
      </c>
      <c r="H613">
        <f ca="1"/>
        <v>62.777000000000001</v>
      </c>
      <c r="I613" s="2">
        <f ca="1"/>
        <v>42895</v>
      </c>
      <c r="J613">
        <f ca="1"/>
        <v>53.45</v>
      </c>
      <c r="K613" s="2">
        <f ca="1"/>
        <v>42895</v>
      </c>
      <c r="L613">
        <f ca="1"/>
        <v>75.424000000000007</v>
      </c>
      <c r="M613" s="2">
        <f ca="1"/>
        <v>42895</v>
      </c>
      <c r="N613">
        <f ca="1"/>
        <v>73.986999999999995</v>
      </c>
      <c r="T613" s="25"/>
    </row>
    <row r="614" spans="5:20" x14ac:dyDescent="0.25">
      <c r="E614" s="2">
        <f ca="1"/>
        <v>42898</v>
      </c>
      <c r="F614">
        <f ca="1"/>
        <v>96.807000000000002</v>
      </c>
      <c r="G614" s="2">
        <f ca="1"/>
        <v>42898</v>
      </c>
      <c r="H614">
        <f ca="1"/>
        <v>60.371000000000002</v>
      </c>
      <c r="I614" s="2">
        <f ca="1"/>
        <v>42898</v>
      </c>
      <c r="J614">
        <f ca="1"/>
        <v>51.683999999999997</v>
      </c>
      <c r="K614" s="2">
        <f ca="1"/>
        <v>42898</v>
      </c>
      <c r="L614">
        <f ca="1"/>
        <v>74.072000000000003</v>
      </c>
      <c r="M614" s="2">
        <f ca="1"/>
        <v>42898</v>
      </c>
      <c r="N614">
        <f ca="1"/>
        <v>71.034999999999997</v>
      </c>
      <c r="T614" s="25"/>
    </row>
    <row r="615" spans="5:20" x14ac:dyDescent="0.25">
      <c r="E615" s="2">
        <f ca="1"/>
        <v>42899</v>
      </c>
      <c r="F615">
        <f ca="1"/>
        <v>94.781999999999996</v>
      </c>
      <c r="G615" s="2">
        <f ca="1"/>
        <v>42899</v>
      </c>
      <c r="H615">
        <f ca="1"/>
        <v>59.195</v>
      </c>
      <c r="I615" s="2">
        <f ca="1"/>
        <v>42899</v>
      </c>
      <c r="J615">
        <f ca="1"/>
        <v>50.664000000000001</v>
      </c>
      <c r="K615" s="2">
        <f ca="1"/>
        <v>42899</v>
      </c>
      <c r="L615">
        <f ca="1"/>
        <v>73.388999999999996</v>
      </c>
      <c r="M615" s="2">
        <f ca="1"/>
        <v>42899</v>
      </c>
      <c r="N615">
        <f ca="1"/>
        <v>71.024000000000001</v>
      </c>
      <c r="T615" s="25"/>
    </row>
    <row r="616" spans="5:20" x14ac:dyDescent="0.25">
      <c r="E616" s="2">
        <f ca="1"/>
        <v>42900</v>
      </c>
      <c r="F616">
        <f ca="1"/>
        <v>93.221999999999994</v>
      </c>
      <c r="G616" s="2">
        <f ca="1"/>
        <v>42900</v>
      </c>
      <c r="H616">
        <f ca="1"/>
        <v>57.228000000000002</v>
      </c>
      <c r="I616" s="2">
        <f ca="1"/>
        <v>42900</v>
      </c>
      <c r="J616">
        <f ca="1"/>
        <v>49.89</v>
      </c>
      <c r="K616" s="2">
        <f ca="1"/>
        <v>42900</v>
      </c>
      <c r="L616">
        <f ca="1"/>
        <v>71.585999999999999</v>
      </c>
      <c r="M616" s="2">
        <f ca="1"/>
        <v>42900</v>
      </c>
      <c r="N616">
        <f ca="1"/>
        <v>69.356999999999999</v>
      </c>
      <c r="T616" s="25"/>
    </row>
    <row r="617" spans="5:20" x14ac:dyDescent="0.25">
      <c r="E617" s="2">
        <f ca="1"/>
        <v>42901</v>
      </c>
      <c r="F617">
        <f ca="1"/>
        <v>93.762</v>
      </c>
      <c r="G617" s="2">
        <f ca="1"/>
        <v>42901</v>
      </c>
      <c r="H617">
        <f ca="1"/>
        <v>58.231999999999999</v>
      </c>
      <c r="I617" s="2">
        <f ca="1"/>
        <v>42901</v>
      </c>
      <c r="J617">
        <f ca="1"/>
        <v>50.289000000000001</v>
      </c>
      <c r="K617" s="2">
        <f ca="1"/>
        <v>42901</v>
      </c>
      <c r="L617">
        <f ca="1"/>
        <v>72.540999999999997</v>
      </c>
      <c r="M617" s="2">
        <f ca="1"/>
        <v>42901</v>
      </c>
      <c r="N617">
        <f ca="1"/>
        <v>68.947000000000003</v>
      </c>
      <c r="T617" s="25"/>
    </row>
    <row r="618" spans="5:20" x14ac:dyDescent="0.25">
      <c r="E618" s="2">
        <f ca="1"/>
        <v>42902</v>
      </c>
      <c r="F618">
        <f ca="1"/>
        <v>91.653999999999996</v>
      </c>
      <c r="G618" s="2">
        <f ca="1"/>
        <v>42902</v>
      </c>
      <c r="H618">
        <f ca="1"/>
        <v>57.293999999999997</v>
      </c>
      <c r="I618" s="2">
        <f ca="1"/>
        <v>42902</v>
      </c>
      <c r="J618">
        <f ca="1"/>
        <v>49.712000000000003</v>
      </c>
      <c r="K618" s="2">
        <f ca="1"/>
        <v>42902</v>
      </c>
      <c r="L618">
        <f ca="1"/>
        <v>71.668999999999997</v>
      </c>
      <c r="M618" s="2">
        <f ca="1"/>
        <v>42902</v>
      </c>
      <c r="N618">
        <f ca="1"/>
        <v>67.055000000000007</v>
      </c>
      <c r="T618" s="25"/>
    </row>
    <row r="619" spans="5:20" x14ac:dyDescent="0.25">
      <c r="E619" s="2">
        <f ca="1"/>
        <v>42905</v>
      </c>
      <c r="F619">
        <f ca="1"/>
        <v>91.933000000000007</v>
      </c>
      <c r="G619" s="2">
        <f ca="1"/>
        <v>42905</v>
      </c>
      <c r="H619">
        <f ca="1"/>
        <v>57.988999999999997</v>
      </c>
      <c r="I619" s="2">
        <f ca="1"/>
        <v>42905</v>
      </c>
      <c r="J619">
        <f ca="1"/>
        <v>49.048000000000002</v>
      </c>
      <c r="K619" s="2">
        <f ca="1"/>
        <v>42905</v>
      </c>
      <c r="L619">
        <f ca="1"/>
        <v>70.989000000000004</v>
      </c>
      <c r="M619" s="2">
        <f ca="1"/>
        <v>42905</v>
      </c>
      <c r="N619">
        <f ca="1"/>
        <v>68.015000000000001</v>
      </c>
      <c r="T619" s="25"/>
    </row>
    <row r="620" spans="5:20" x14ac:dyDescent="0.25">
      <c r="E620" s="2">
        <f ca="1"/>
        <v>42906</v>
      </c>
      <c r="F620">
        <f ca="1"/>
        <v>90.081000000000003</v>
      </c>
      <c r="G620" s="2">
        <f ca="1"/>
        <v>42906</v>
      </c>
      <c r="H620">
        <f ca="1"/>
        <v>56.795000000000002</v>
      </c>
      <c r="I620" s="2">
        <f ca="1"/>
        <v>42906</v>
      </c>
      <c r="J620">
        <f ca="1"/>
        <v>48.9</v>
      </c>
      <c r="K620" s="2">
        <f ca="1"/>
        <v>42906</v>
      </c>
      <c r="L620">
        <f ca="1"/>
        <v>70.704999999999998</v>
      </c>
      <c r="M620" s="2">
        <f ca="1"/>
        <v>42906</v>
      </c>
      <c r="N620">
        <f ca="1"/>
        <v>64.861000000000004</v>
      </c>
      <c r="T620" s="25"/>
    </row>
    <row r="621" spans="5:20" x14ac:dyDescent="0.25">
      <c r="E621" s="2">
        <f ca="1"/>
        <v>42907</v>
      </c>
      <c r="F621">
        <f ca="1"/>
        <v>90.945999999999998</v>
      </c>
      <c r="G621" s="2">
        <f ca="1"/>
        <v>42907</v>
      </c>
      <c r="H621">
        <f ca="1"/>
        <v>57.165999999999997</v>
      </c>
      <c r="I621" s="2">
        <f ca="1"/>
        <v>42907</v>
      </c>
      <c r="J621">
        <f ca="1"/>
        <v>49.040999999999997</v>
      </c>
      <c r="K621" s="2">
        <f ca="1"/>
        <v>42907</v>
      </c>
      <c r="L621">
        <f ca="1"/>
        <v>70.897000000000006</v>
      </c>
      <c r="M621" s="2">
        <f ca="1"/>
        <v>42907</v>
      </c>
      <c r="N621">
        <f ca="1"/>
        <v>64.650999999999996</v>
      </c>
      <c r="T621" s="25"/>
    </row>
    <row r="622" spans="5:20" x14ac:dyDescent="0.25">
      <c r="E622" s="2">
        <f ca="1"/>
        <v>42908</v>
      </c>
      <c r="F622">
        <f ca="1"/>
        <v>87.813000000000002</v>
      </c>
      <c r="G622" s="2">
        <f ca="1"/>
        <v>42908</v>
      </c>
      <c r="H622">
        <f ca="1"/>
        <v>47.44</v>
      </c>
      <c r="I622" s="2">
        <f ca="1"/>
        <v>42908</v>
      </c>
      <c r="J622">
        <f ca="1"/>
        <v>48.445999999999998</v>
      </c>
      <c r="K622" s="2">
        <f ca="1"/>
        <v>42908</v>
      </c>
      <c r="L622">
        <f ca="1"/>
        <v>70.460999999999999</v>
      </c>
      <c r="M622" s="2">
        <f ca="1"/>
        <v>42908</v>
      </c>
      <c r="N622">
        <f ca="1"/>
        <v>50.837000000000003</v>
      </c>
      <c r="T622" s="25"/>
    </row>
    <row r="623" spans="5:20" x14ac:dyDescent="0.25">
      <c r="E623" s="2">
        <f ca="1"/>
        <v>42909</v>
      </c>
      <c r="F623">
        <f ca="1"/>
        <v>84.156000000000006</v>
      </c>
      <c r="G623" s="2">
        <f ca="1"/>
        <v>42909</v>
      </c>
      <c r="H623">
        <f ca="1"/>
        <v>40.706000000000003</v>
      </c>
      <c r="I623" s="2">
        <f ca="1"/>
        <v>42909</v>
      </c>
      <c r="J623">
        <f ca="1"/>
        <v>48.701000000000001</v>
      </c>
      <c r="K623" s="2">
        <f ca="1"/>
        <v>42909</v>
      </c>
      <c r="L623">
        <f ca="1"/>
        <v>70.414000000000001</v>
      </c>
      <c r="M623" s="2">
        <f ca="1"/>
        <v>42909</v>
      </c>
      <c r="N623">
        <f ca="1"/>
        <v>50.021000000000001</v>
      </c>
      <c r="T623" s="25"/>
    </row>
    <row r="624" spans="5:20" x14ac:dyDescent="0.25">
      <c r="E624" s="2">
        <f ca="1"/>
        <v>42912</v>
      </c>
      <c r="F624">
        <f ca="1"/>
        <v>81.168000000000006</v>
      </c>
      <c r="G624" s="2">
        <f ca="1"/>
        <v>42912</v>
      </c>
      <c r="H624">
        <f ca="1"/>
        <v>38.959000000000003</v>
      </c>
      <c r="I624" s="2">
        <f ca="1"/>
        <v>42912</v>
      </c>
      <c r="J624">
        <f ca="1"/>
        <v>48.115000000000002</v>
      </c>
      <c r="K624" s="2">
        <f ca="1"/>
        <v>42912</v>
      </c>
      <c r="L624">
        <f ca="1"/>
        <v>69.700999999999993</v>
      </c>
      <c r="M624" s="2">
        <f ca="1"/>
        <v>42912</v>
      </c>
      <c r="N624">
        <f ca="1"/>
        <v>46.49</v>
      </c>
      <c r="T624" s="25"/>
    </row>
    <row r="625" spans="5:20" x14ac:dyDescent="0.25">
      <c r="E625" s="2">
        <f ca="1"/>
        <v>42913</v>
      </c>
      <c r="F625">
        <f ca="1"/>
        <v>81.384</v>
      </c>
      <c r="G625" s="2">
        <f ca="1"/>
        <v>42913</v>
      </c>
      <c r="H625">
        <f ca="1"/>
        <v>38.999000000000002</v>
      </c>
      <c r="I625" s="2">
        <f ca="1"/>
        <v>42913</v>
      </c>
      <c r="J625">
        <f ca="1"/>
        <v>47.994999999999997</v>
      </c>
      <c r="K625" s="2">
        <f ca="1"/>
        <v>42913</v>
      </c>
      <c r="L625">
        <f ca="1"/>
        <v>69.225999999999999</v>
      </c>
      <c r="M625" s="2">
        <f ca="1"/>
        <v>42913</v>
      </c>
      <c r="N625">
        <f ca="1"/>
        <v>46.481000000000002</v>
      </c>
      <c r="T625" s="25"/>
    </row>
    <row r="626" spans="5:20" x14ac:dyDescent="0.25">
      <c r="E626" s="2">
        <f ca="1"/>
        <v>42914</v>
      </c>
      <c r="F626">
        <f ca="1"/>
        <v>82.064999999999998</v>
      </c>
      <c r="G626" s="2">
        <f ca="1"/>
        <v>42914</v>
      </c>
      <c r="H626">
        <f ca="1"/>
        <v>39.695</v>
      </c>
      <c r="I626" s="2">
        <f ca="1"/>
        <v>42914</v>
      </c>
      <c r="J626">
        <f ca="1"/>
        <v>47.411000000000001</v>
      </c>
      <c r="K626" s="2">
        <f ca="1"/>
        <v>42914</v>
      </c>
      <c r="L626">
        <f ca="1"/>
        <v>68.924000000000007</v>
      </c>
      <c r="M626" s="2">
        <f ca="1"/>
        <v>42914</v>
      </c>
      <c r="N626">
        <f ca="1"/>
        <v>49.030999999999999</v>
      </c>
      <c r="T626" s="25"/>
    </row>
    <row r="627" spans="5:20" x14ac:dyDescent="0.25">
      <c r="E627" s="2">
        <f ca="1"/>
        <v>42915</v>
      </c>
      <c r="F627">
        <f ca="1"/>
        <v>80.781000000000006</v>
      </c>
      <c r="G627" s="2">
        <f ca="1"/>
        <v>42915</v>
      </c>
      <c r="H627">
        <f ca="1"/>
        <v>39.988999999999997</v>
      </c>
      <c r="I627" s="2">
        <f ca="1"/>
        <v>42915</v>
      </c>
      <c r="J627">
        <f ca="1"/>
        <v>46.292999999999999</v>
      </c>
      <c r="K627" s="2">
        <f ca="1"/>
        <v>42915</v>
      </c>
      <c r="L627">
        <f ca="1"/>
        <v>66.558000000000007</v>
      </c>
      <c r="M627" s="2">
        <f ca="1"/>
        <v>42915</v>
      </c>
      <c r="N627">
        <f ca="1"/>
        <v>47.146000000000001</v>
      </c>
      <c r="T627" s="25"/>
    </row>
    <row r="628" spans="5:20" x14ac:dyDescent="0.25">
      <c r="E628" s="2">
        <f ca="1"/>
        <v>42916</v>
      </c>
      <c r="F628">
        <f ca="1"/>
        <v>80.652000000000001</v>
      </c>
      <c r="G628" s="2">
        <f ca="1"/>
        <v>42916</v>
      </c>
      <c r="H628">
        <f ca="1"/>
        <v>39.773000000000003</v>
      </c>
      <c r="I628" s="2">
        <f ca="1"/>
        <v>42916</v>
      </c>
      <c r="J628">
        <f ca="1"/>
        <v>46.704999999999998</v>
      </c>
      <c r="K628" s="2">
        <f ca="1"/>
        <v>42916</v>
      </c>
      <c r="L628">
        <f ca="1"/>
        <v>67.281999999999996</v>
      </c>
      <c r="M628" s="2">
        <f ca="1"/>
        <v>42916</v>
      </c>
      <c r="N628">
        <f ca="1"/>
        <v>47.515999999999998</v>
      </c>
      <c r="T628" s="25"/>
    </row>
    <row r="629" spans="5:20" x14ac:dyDescent="0.25">
      <c r="E629" s="2">
        <f ca="1"/>
        <v>42919</v>
      </c>
      <c r="F629">
        <f ca="1"/>
        <v>80.501999999999995</v>
      </c>
      <c r="G629" s="2">
        <f ca="1"/>
        <v>42919</v>
      </c>
      <c r="H629">
        <f ca="1"/>
        <v>39.17</v>
      </c>
      <c r="I629" s="2">
        <f ca="1"/>
        <v>42919</v>
      </c>
      <c r="J629">
        <f ca="1"/>
        <v>46.609000000000002</v>
      </c>
      <c r="K629" s="2">
        <f ca="1"/>
        <v>42919</v>
      </c>
      <c r="L629">
        <f ca="1"/>
        <v>67.272000000000006</v>
      </c>
      <c r="M629" s="2">
        <f ca="1"/>
        <v>42919</v>
      </c>
      <c r="N629">
        <f ca="1"/>
        <v>46.656999999999996</v>
      </c>
      <c r="T629" s="25"/>
    </row>
    <row r="630" spans="5:20" x14ac:dyDescent="0.25">
      <c r="E630" s="2">
        <f ca="1"/>
        <v>42920</v>
      </c>
      <c r="F630">
        <f ca="1"/>
        <v>80.210999999999999</v>
      </c>
      <c r="G630" s="2">
        <f ca="1"/>
        <v>42920</v>
      </c>
      <c r="H630">
        <f ca="1"/>
        <v>40.253999999999998</v>
      </c>
      <c r="I630" s="2">
        <f ca="1"/>
        <v>42920</v>
      </c>
      <c r="J630">
        <f ca="1"/>
        <v>46.603000000000002</v>
      </c>
      <c r="K630" s="2">
        <f ca="1"/>
        <v>42920</v>
      </c>
      <c r="L630">
        <f ca="1"/>
        <v>67.385999999999996</v>
      </c>
      <c r="M630" s="2">
        <f ca="1"/>
        <v>42920</v>
      </c>
      <c r="N630">
        <f ca="1"/>
        <v>47.884999999999998</v>
      </c>
      <c r="T630" s="25"/>
    </row>
    <row r="631" spans="5:20" x14ac:dyDescent="0.25">
      <c r="E631" s="2">
        <f ca="1"/>
        <v>42921</v>
      </c>
      <c r="F631">
        <f ca="1"/>
        <v>80.602000000000004</v>
      </c>
      <c r="G631" s="2">
        <f ca="1"/>
        <v>42921</v>
      </c>
      <c r="H631">
        <f ca="1"/>
        <v>41.456000000000003</v>
      </c>
      <c r="I631" s="2">
        <f ca="1"/>
        <v>42921</v>
      </c>
      <c r="J631">
        <f ca="1"/>
        <v>46.561</v>
      </c>
      <c r="K631" s="2">
        <f ca="1"/>
        <v>42921</v>
      </c>
      <c r="L631">
        <f ca="1"/>
        <v>67.067999999999998</v>
      </c>
      <c r="M631" s="2">
        <f ca="1"/>
        <v>42921</v>
      </c>
      <c r="N631">
        <f ca="1"/>
        <v>47.784999999999997</v>
      </c>
      <c r="T631" s="25"/>
    </row>
    <row r="632" spans="5:20" x14ac:dyDescent="0.25">
      <c r="E632" s="2">
        <f ca="1"/>
        <v>42922</v>
      </c>
      <c r="F632">
        <f ca="1"/>
        <v>80.337999999999994</v>
      </c>
      <c r="G632" s="2">
        <f ca="1"/>
        <v>42922</v>
      </c>
      <c r="H632">
        <f ca="1"/>
        <v>43.588000000000001</v>
      </c>
      <c r="I632" s="2">
        <f ca="1"/>
        <v>42922</v>
      </c>
      <c r="J632">
        <f ca="1"/>
        <v>46.491</v>
      </c>
      <c r="K632" s="2">
        <f ca="1"/>
        <v>42922</v>
      </c>
      <c r="L632">
        <f ca="1"/>
        <v>66.084999999999994</v>
      </c>
      <c r="M632" s="2">
        <f ca="1"/>
        <v>42922</v>
      </c>
      <c r="N632">
        <f ca="1"/>
        <v>50.747</v>
      </c>
      <c r="T632" s="25"/>
    </row>
    <row r="633" spans="5:20" x14ac:dyDescent="0.25">
      <c r="E633" s="2">
        <f ca="1"/>
        <v>42923</v>
      </c>
      <c r="F633">
        <f ca="1"/>
        <v>82.837999999999994</v>
      </c>
      <c r="G633" s="2">
        <f ca="1"/>
        <v>42923</v>
      </c>
      <c r="H633">
        <f ca="1"/>
        <v>45.732999999999997</v>
      </c>
      <c r="I633" s="2">
        <f ca="1"/>
        <v>42923</v>
      </c>
      <c r="J633">
        <f ca="1"/>
        <v>45.863</v>
      </c>
      <c r="K633" s="2">
        <f ca="1"/>
        <v>42923</v>
      </c>
      <c r="L633">
        <f ca="1"/>
        <v>66.195999999999998</v>
      </c>
      <c r="M633" s="2">
        <f ca="1"/>
        <v>42923</v>
      </c>
      <c r="N633">
        <f ca="1"/>
        <v>53.311</v>
      </c>
      <c r="T633" s="25"/>
    </row>
    <row r="634" spans="5:20" x14ac:dyDescent="0.25">
      <c r="E634" s="2">
        <f ca="1"/>
        <v>42926</v>
      </c>
      <c r="F634">
        <f ca="1"/>
        <v>82.316999999999993</v>
      </c>
      <c r="G634" s="2">
        <f ca="1"/>
        <v>42926</v>
      </c>
      <c r="H634">
        <f ca="1"/>
        <v>46.076000000000001</v>
      </c>
      <c r="I634" s="2">
        <f ca="1"/>
        <v>42926</v>
      </c>
      <c r="J634">
        <f ca="1"/>
        <v>46.857999999999997</v>
      </c>
      <c r="K634" s="2">
        <f ca="1"/>
        <v>42926</v>
      </c>
      <c r="L634">
        <f ca="1"/>
        <v>67.278000000000006</v>
      </c>
      <c r="M634" s="2">
        <f ca="1"/>
        <v>42926</v>
      </c>
      <c r="N634">
        <f ca="1"/>
        <v>53.396000000000001</v>
      </c>
      <c r="T634" s="25"/>
    </row>
    <row r="635" spans="5:20" x14ac:dyDescent="0.25">
      <c r="E635" s="2">
        <f ca="1"/>
        <v>42927</v>
      </c>
      <c r="F635">
        <f ca="1"/>
        <v>82.632999999999996</v>
      </c>
      <c r="G635" s="2">
        <f ca="1"/>
        <v>42927</v>
      </c>
      <c r="H635">
        <f ca="1"/>
        <v>45.719000000000001</v>
      </c>
      <c r="I635" s="2">
        <f ca="1"/>
        <v>42927</v>
      </c>
      <c r="J635">
        <f ca="1"/>
        <v>48.231999999999999</v>
      </c>
      <c r="K635" s="2">
        <f ca="1"/>
        <v>42927</v>
      </c>
      <c r="L635">
        <f ca="1"/>
        <v>67.712000000000003</v>
      </c>
      <c r="M635" s="2">
        <f ca="1"/>
        <v>42927</v>
      </c>
      <c r="N635">
        <f ca="1"/>
        <v>54.052999999999997</v>
      </c>
      <c r="T635" s="25"/>
    </row>
    <row r="636" spans="5:20" x14ac:dyDescent="0.25">
      <c r="E636" s="2">
        <f ca="1"/>
        <v>42928</v>
      </c>
      <c r="F636">
        <f ca="1"/>
        <v>81.784000000000006</v>
      </c>
      <c r="G636" s="2">
        <f ca="1"/>
        <v>42928</v>
      </c>
      <c r="H636">
        <f ca="1"/>
        <v>45.823999999999998</v>
      </c>
      <c r="I636" s="2">
        <f ca="1"/>
        <v>42928</v>
      </c>
      <c r="J636">
        <f ca="1"/>
        <v>48.286999999999999</v>
      </c>
      <c r="K636" s="2">
        <f ca="1"/>
        <v>42928</v>
      </c>
      <c r="L636">
        <f ca="1"/>
        <v>68.126999999999995</v>
      </c>
      <c r="M636" s="2">
        <f ca="1"/>
        <v>42928</v>
      </c>
      <c r="N636">
        <f ca="1"/>
        <v>53.256999999999998</v>
      </c>
      <c r="T636" s="25"/>
    </row>
    <row r="637" spans="5:20" x14ac:dyDescent="0.25">
      <c r="E637" s="2">
        <f ca="1"/>
        <v>42929</v>
      </c>
      <c r="F637">
        <f ca="1"/>
        <v>79.403999999999996</v>
      </c>
      <c r="G637" s="2">
        <f ca="1"/>
        <v>42929</v>
      </c>
      <c r="H637">
        <f ca="1"/>
        <v>45.186</v>
      </c>
      <c r="I637" s="2">
        <f ca="1"/>
        <v>42929</v>
      </c>
      <c r="J637">
        <f ca="1"/>
        <v>48.066000000000003</v>
      </c>
      <c r="K637" s="2">
        <f ca="1"/>
        <v>42929</v>
      </c>
      <c r="L637">
        <f ca="1"/>
        <v>66.864000000000004</v>
      </c>
      <c r="M637" s="2">
        <f ca="1"/>
        <v>42929</v>
      </c>
      <c r="N637">
        <f ca="1"/>
        <v>52.765999999999998</v>
      </c>
      <c r="T637" s="25"/>
    </row>
    <row r="638" spans="5:20" x14ac:dyDescent="0.25">
      <c r="E638" s="2">
        <f ca="1"/>
        <v>42930</v>
      </c>
      <c r="F638">
        <f ca="1"/>
        <v>79.088999999999999</v>
      </c>
      <c r="G638" s="2">
        <f ca="1"/>
        <v>42930</v>
      </c>
      <c r="H638">
        <f ca="1"/>
        <v>44.606000000000002</v>
      </c>
      <c r="I638" s="2">
        <f ca="1"/>
        <v>42930</v>
      </c>
      <c r="J638">
        <f ca="1"/>
        <v>48.209000000000003</v>
      </c>
      <c r="K638" s="2">
        <f ca="1"/>
        <v>42930</v>
      </c>
      <c r="L638">
        <f ca="1"/>
        <v>66.900999999999996</v>
      </c>
      <c r="M638" s="2">
        <f ca="1"/>
        <v>42930</v>
      </c>
      <c r="N638">
        <f ca="1"/>
        <v>52.506</v>
      </c>
      <c r="T638" s="25"/>
    </row>
    <row r="639" spans="5:20" x14ac:dyDescent="0.25">
      <c r="E639" s="2">
        <f ca="1"/>
        <v>42933</v>
      </c>
      <c r="F639">
        <f ca="1"/>
        <v>79.17</v>
      </c>
      <c r="G639" s="2">
        <f ca="1"/>
        <v>42933</v>
      </c>
      <c r="H639">
        <f ca="1"/>
        <v>44.104999999999997</v>
      </c>
      <c r="I639" s="2">
        <f ca="1"/>
        <v>42933</v>
      </c>
      <c r="J639">
        <f ca="1"/>
        <v>48.298000000000002</v>
      </c>
      <c r="K639" s="2">
        <f ca="1"/>
        <v>42933</v>
      </c>
      <c r="L639">
        <f ca="1"/>
        <v>67.3</v>
      </c>
      <c r="M639" s="2">
        <f ca="1"/>
        <v>42933</v>
      </c>
      <c r="N639">
        <f ca="1"/>
        <v>50.823</v>
      </c>
      <c r="T639" s="25"/>
    </row>
    <row r="640" spans="5:20" x14ac:dyDescent="0.25">
      <c r="E640" s="2">
        <f ca="1"/>
        <v>42934</v>
      </c>
      <c r="F640">
        <f ca="1"/>
        <v>78.781000000000006</v>
      </c>
      <c r="G640" s="2">
        <f ca="1"/>
        <v>42934</v>
      </c>
      <c r="H640">
        <f ca="1"/>
        <v>44.061999999999998</v>
      </c>
      <c r="I640" s="2">
        <f ca="1"/>
        <v>42934</v>
      </c>
      <c r="J640">
        <f ca="1"/>
        <v>48.655999999999999</v>
      </c>
      <c r="K640" s="2">
        <f ca="1"/>
        <v>42934</v>
      </c>
      <c r="L640">
        <f ca="1"/>
        <v>68.010000000000005</v>
      </c>
      <c r="M640" s="2">
        <f ca="1"/>
        <v>42934</v>
      </c>
      <c r="N640">
        <f ca="1"/>
        <v>50.56</v>
      </c>
      <c r="T640" s="25"/>
    </row>
    <row r="641" spans="5:20" x14ac:dyDescent="0.25">
      <c r="E641" s="2">
        <f ca="1"/>
        <v>42935</v>
      </c>
      <c r="F641">
        <f ca="1"/>
        <v>78.811999999999998</v>
      </c>
      <c r="G641" s="2">
        <f ca="1"/>
        <v>42935</v>
      </c>
      <c r="H641">
        <f ca="1"/>
        <v>43.436999999999998</v>
      </c>
      <c r="I641" s="2">
        <f ca="1"/>
        <v>42935</v>
      </c>
      <c r="J641">
        <f ca="1"/>
        <v>48.119</v>
      </c>
      <c r="K641" s="2">
        <f ca="1"/>
        <v>42935</v>
      </c>
      <c r="L641">
        <f ca="1"/>
        <v>66.778999999999996</v>
      </c>
      <c r="M641" s="2">
        <f ca="1"/>
        <v>42935</v>
      </c>
      <c r="N641">
        <f ca="1"/>
        <v>49.692999999999998</v>
      </c>
      <c r="T641" s="25"/>
    </row>
    <row r="642" spans="5:20" x14ac:dyDescent="0.25">
      <c r="E642" s="2">
        <f ca="1"/>
        <v>42936</v>
      </c>
      <c r="F642">
        <f ca="1"/>
        <v>77.819000000000003</v>
      </c>
      <c r="G642" s="2">
        <f ca="1"/>
        <v>42936</v>
      </c>
      <c r="H642">
        <f ca="1"/>
        <v>41.607999999999997</v>
      </c>
      <c r="I642" s="2">
        <f ca="1"/>
        <v>42936</v>
      </c>
      <c r="J642">
        <f ca="1"/>
        <v>47.689</v>
      </c>
      <c r="K642" s="2">
        <f ca="1"/>
        <v>42936</v>
      </c>
      <c r="L642">
        <f ca="1"/>
        <v>66.412999999999997</v>
      </c>
      <c r="M642" s="2">
        <f ca="1"/>
        <v>42936</v>
      </c>
      <c r="N642">
        <f ca="1"/>
        <v>48.438000000000002</v>
      </c>
      <c r="T642" s="25"/>
    </row>
    <row r="643" spans="5:20" x14ac:dyDescent="0.25">
      <c r="E643" s="2">
        <f ca="1"/>
        <v>42937</v>
      </c>
      <c r="F643">
        <f ca="1"/>
        <v>78.158000000000001</v>
      </c>
      <c r="G643" s="2">
        <f ca="1"/>
        <v>42937</v>
      </c>
      <c r="H643">
        <f ca="1"/>
        <v>41.540999999999997</v>
      </c>
      <c r="I643" s="2">
        <f ca="1"/>
        <v>42937</v>
      </c>
      <c r="J643">
        <f ca="1"/>
        <v>47.383000000000003</v>
      </c>
      <c r="K643" s="2">
        <f ca="1"/>
        <v>42937</v>
      </c>
      <c r="L643">
        <f ca="1"/>
        <v>65.975999999999999</v>
      </c>
      <c r="M643" s="2">
        <f ca="1"/>
        <v>42937</v>
      </c>
      <c r="N643">
        <f ca="1"/>
        <v>48.067</v>
      </c>
      <c r="T643" s="25"/>
    </row>
    <row r="644" spans="5:20" x14ac:dyDescent="0.25">
      <c r="E644" s="2">
        <f ca="1"/>
        <v>42940</v>
      </c>
      <c r="F644">
        <f ca="1"/>
        <v>80.837000000000003</v>
      </c>
      <c r="G644" s="2">
        <f ca="1"/>
        <v>42940</v>
      </c>
      <c r="H644">
        <f ca="1"/>
        <v>42.192</v>
      </c>
      <c r="I644" s="2">
        <f ca="1"/>
        <v>42940</v>
      </c>
      <c r="J644">
        <f ca="1"/>
        <v>48.076000000000001</v>
      </c>
      <c r="K644" s="2">
        <f ca="1"/>
        <v>42940</v>
      </c>
      <c r="L644">
        <f ca="1"/>
        <v>66.001999999999995</v>
      </c>
      <c r="M644" s="2">
        <f ca="1"/>
        <v>42940</v>
      </c>
      <c r="N644">
        <f ca="1"/>
        <v>48.558</v>
      </c>
      <c r="T644" s="25"/>
    </row>
    <row r="645" spans="5:20" x14ac:dyDescent="0.25">
      <c r="E645" s="2">
        <f ca="1"/>
        <v>42941</v>
      </c>
      <c r="F645">
        <f ca="1"/>
        <v>80.683000000000007</v>
      </c>
      <c r="G645" s="2">
        <f ca="1"/>
        <v>42941</v>
      </c>
      <c r="H645">
        <f ca="1"/>
        <v>42.225999999999999</v>
      </c>
      <c r="I645" s="2">
        <f ca="1"/>
        <v>42941</v>
      </c>
      <c r="J645">
        <f ca="1"/>
        <v>47.487000000000002</v>
      </c>
      <c r="K645" s="2">
        <f ca="1"/>
        <v>42941</v>
      </c>
      <c r="L645">
        <f ca="1"/>
        <v>66.272999999999996</v>
      </c>
      <c r="M645" s="2">
        <f ca="1"/>
        <v>42941</v>
      </c>
      <c r="N645">
        <f ca="1"/>
        <v>48.073</v>
      </c>
      <c r="T645" s="25"/>
    </row>
    <row r="646" spans="5:20" x14ac:dyDescent="0.25">
      <c r="E646" s="2">
        <f ca="1"/>
        <v>42942</v>
      </c>
      <c r="F646">
        <f ca="1"/>
        <v>81.403000000000006</v>
      </c>
      <c r="G646" s="2">
        <f ca="1"/>
        <v>42942</v>
      </c>
      <c r="H646">
        <f ca="1"/>
        <v>42.390999999999998</v>
      </c>
      <c r="I646" s="2">
        <f ca="1"/>
        <v>42942</v>
      </c>
      <c r="J646">
        <f ca="1"/>
        <v>47.012</v>
      </c>
      <c r="K646" s="2">
        <f ca="1"/>
        <v>42942</v>
      </c>
      <c r="L646">
        <f ca="1"/>
        <v>66.037000000000006</v>
      </c>
      <c r="M646" s="2">
        <f ca="1"/>
        <v>42942</v>
      </c>
      <c r="N646">
        <f ca="1"/>
        <v>48.502000000000002</v>
      </c>
      <c r="T646" s="25"/>
    </row>
    <row r="647" spans="5:20" x14ac:dyDescent="0.25">
      <c r="E647" s="2">
        <f ca="1"/>
        <v>42943</v>
      </c>
      <c r="F647">
        <f ca="1"/>
        <v>81.087000000000003</v>
      </c>
      <c r="G647" s="2">
        <f ca="1"/>
        <v>42943</v>
      </c>
      <c r="H647">
        <f ca="1"/>
        <v>42.53</v>
      </c>
      <c r="I647" s="2">
        <f ca="1"/>
        <v>42943</v>
      </c>
      <c r="J647">
        <f ca="1"/>
        <v>47.441000000000003</v>
      </c>
      <c r="K647" s="2">
        <f ca="1"/>
        <v>42943</v>
      </c>
      <c r="L647">
        <f ca="1"/>
        <v>65.555999999999997</v>
      </c>
      <c r="M647" s="2">
        <f ca="1"/>
        <v>42943</v>
      </c>
      <c r="N647">
        <f ca="1"/>
        <v>47.978999999999999</v>
      </c>
      <c r="T647" s="25"/>
    </row>
    <row r="648" spans="5:20" x14ac:dyDescent="0.25">
      <c r="E648" s="2">
        <f ca="1"/>
        <v>42944</v>
      </c>
      <c r="F648">
        <f ca="1"/>
        <v>81.756</v>
      </c>
      <c r="G648" s="2">
        <f ca="1"/>
        <v>42944</v>
      </c>
      <c r="H648">
        <f ca="1"/>
        <v>42.804000000000002</v>
      </c>
      <c r="I648" s="2">
        <f ca="1"/>
        <v>42944</v>
      </c>
      <c r="J648">
        <f ca="1"/>
        <v>48.082000000000001</v>
      </c>
      <c r="K648" s="2">
        <f ca="1"/>
        <v>42944</v>
      </c>
      <c r="L648">
        <f ca="1"/>
        <v>65.872</v>
      </c>
      <c r="M648" s="2">
        <f ca="1"/>
        <v>42944</v>
      </c>
      <c r="N648">
        <f ca="1"/>
        <v>48.494999999999997</v>
      </c>
      <c r="T648" s="25"/>
    </row>
    <row r="649" spans="5:20" x14ac:dyDescent="0.25">
      <c r="E649" s="2">
        <f ca="1"/>
        <v>42947</v>
      </c>
      <c r="F649">
        <f ca="1"/>
        <v>81.852000000000004</v>
      </c>
      <c r="G649" s="2">
        <f ca="1"/>
        <v>42947</v>
      </c>
      <c r="H649">
        <f ca="1"/>
        <v>43.469000000000001</v>
      </c>
      <c r="I649" s="2">
        <f ca="1"/>
        <v>42947</v>
      </c>
      <c r="J649">
        <f ca="1"/>
        <v>48.83</v>
      </c>
      <c r="K649" s="2">
        <f ca="1"/>
        <v>42947</v>
      </c>
      <c r="L649">
        <f ca="1"/>
        <v>65.736999999999995</v>
      </c>
      <c r="M649" s="2">
        <f ca="1"/>
        <v>42947</v>
      </c>
      <c r="N649">
        <f ca="1"/>
        <v>48.95</v>
      </c>
      <c r="T649" s="25"/>
    </row>
    <row r="650" spans="5:20" x14ac:dyDescent="0.25">
      <c r="E650" s="2">
        <f ca="1"/>
        <v>42948</v>
      </c>
      <c r="F650">
        <f ca="1"/>
        <v>82.513000000000005</v>
      </c>
      <c r="G650" s="2">
        <f ca="1"/>
        <v>42948</v>
      </c>
      <c r="H650">
        <f ca="1"/>
        <v>43.154000000000003</v>
      </c>
      <c r="I650" s="2">
        <f ca="1"/>
        <v>42948</v>
      </c>
      <c r="J650">
        <f ca="1"/>
        <v>48.588000000000001</v>
      </c>
      <c r="K650" s="2">
        <f ca="1"/>
        <v>42948</v>
      </c>
      <c r="L650">
        <f ca="1"/>
        <v>65.760000000000005</v>
      </c>
      <c r="M650" s="2">
        <f ca="1"/>
        <v>42948</v>
      </c>
      <c r="N650">
        <f ca="1"/>
        <v>48.816000000000003</v>
      </c>
      <c r="T650" s="25"/>
    </row>
    <row r="651" spans="5:20" x14ac:dyDescent="0.25">
      <c r="E651" s="2">
        <f ca="1"/>
        <v>42949</v>
      </c>
      <c r="F651">
        <f ca="1"/>
        <v>81.349999999999994</v>
      </c>
      <c r="G651" s="2">
        <f ca="1"/>
        <v>42949</v>
      </c>
      <c r="H651">
        <f ca="1"/>
        <v>43.155999999999999</v>
      </c>
      <c r="I651" s="2">
        <f ca="1"/>
        <v>42949</v>
      </c>
      <c r="J651">
        <f ca="1"/>
        <v>48.317999999999998</v>
      </c>
      <c r="K651" s="2">
        <f ca="1"/>
        <v>42949</v>
      </c>
      <c r="L651">
        <f ca="1"/>
        <v>65.694000000000003</v>
      </c>
      <c r="M651" s="2">
        <f ca="1"/>
        <v>42949</v>
      </c>
      <c r="N651">
        <f ca="1"/>
        <v>49.84</v>
      </c>
      <c r="T651" s="25"/>
    </row>
    <row r="652" spans="5:20" x14ac:dyDescent="0.25">
      <c r="E652" s="2">
        <f ca="1"/>
        <v>42950</v>
      </c>
      <c r="F652">
        <f ca="1"/>
        <v>81.456000000000003</v>
      </c>
      <c r="G652" s="2">
        <f ca="1"/>
        <v>42950</v>
      </c>
      <c r="H652">
        <f ca="1"/>
        <v>43.372</v>
      </c>
      <c r="I652" s="2">
        <f ca="1"/>
        <v>42950</v>
      </c>
      <c r="J652">
        <f ca="1"/>
        <v>48.505000000000003</v>
      </c>
      <c r="K652" s="2">
        <f ca="1"/>
        <v>42950</v>
      </c>
      <c r="L652">
        <f ca="1"/>
        <v>65.849999999999994</v>
      </c>
      <c r="M652" s="2">
        <f ca="1"/>
        <v>42950</v>
      </c>
      <c r="N652">
        <f ca="1"/>
        <v>48.561999999999998</v>
      </c>
      <c r="T652" s="25"/>
    </row>
    <row r="653" spans="5:20" x14ac:dyDescent="0.25">
      <c r="E653" s="2">
        <f ca="1"/>
        <v>42951</v>
      </c>
      <c r="F653">
        <f ca="1"/>
        <v>81.885000000000005</v>
      </c>
      <c r="G653" s="2">
        <f ca="1"/>
        <v>42951</v>
      </c>
      <c r="H653">
        <f ca="1"/>
        <v>43.993000000000002</v>
      </c>
      <c r="I653" s="2">
        <f ca="1"/>
        <v>42951</v>
      </c>
      <c r="J653">
        <f ca="1"/>
        <v>48.189</v>
      </c>
      <c r="K653" s="2">
        <f ca="1"/>
        <v>42951</v>
      </c>
      <c r="L653">
        <f ca="1"/>
        <v>66.024000000000001</v>
      </c>
      <c r="M653" s="2">
        <f ca="1"/>
        <v>42951</v>
      </c>
      <c r="N653">
        <f ca="1"/>
        <v>49.100999999999999</v>
      </c>
      <c r="T653" s="25"/>
    </row>
    <row r="654" spans="5:20" x14ac:dyDescent="0.25">
      <c r="E654" s="2">
        <f ca="1"/>
        <v>42954</v>
      </c>
      <c r="F654">
        <f ca="1"/>
        <v>84.02</v>
      </c>
      <c r="G654" s="2">
        <f ca="1"/>
        <v>42954</v>
      </c>
      <c r="H654">
        <f ca="1"/>
        <v>44.795999999999999</v>
      </c>
      <c r="I654" s="2">
        <f ca="1"/>
        <v>42954</v>
      </c>
      <c r="J654">
        <f ca="1"/>
        <v>48.265000000000001</v>
      </c>
      <c r="K654" s="2">
        <f ca="1"/>
        <v>42954</v>
      </c>
      <c r="L654">
        <f ca="1"/>
        <v>65.366</v>
      </c>
      <c r="M654" s="2">
        <f ca="1"/>
        <v>42954</v>
      </c>
      <c r="N654">
        <f ca="1"/>
        <v>49.176000000000002</v>
      </c>
      <c r="T654" s="25"/>
    </row>
    <row r="655" spans="5:20" x14ac:dyDescent="0.25">
      <c r="E655" s="2">
        <f ca="1"/>
        <v>42955</v>
      </c>
      <c r="F655">
        <f ca="1"/>
        <v>85.007999999999996</v>
      </c>
      <c r="G655" s="2">
        <f ca="1"/>
        <v>42955</v>
      </c>
      <c r="H655">
        <f ca="1"/>
        <v>45.411000000000001</v>
      </c>
      <c r="I655" s="2">
        <f ca="1"/>
        <v>42955</v>
      </c>
      <c r="J655">
        <f ca="1"/>
        <v>48.268000000000001</v>
      </c>
      <c r="K655" s="2">
        <f ca="1"/>
        <v>42955</v>
      </c>
      <c r="L655">
        <f ca="1"/>
        <v>65.305000000000007</v>
      </c>
      <c r="M655" s="2">
        <f ca="1"/>
        <v>42955</v>
      </c>
      <c r="N655">
        <f ca="1"/>
        <v>49.45</v>
      </c>
      <c r="T655" s="25"/>
    </row>
    <row r="656" spans="5:20" x14ac:dyDescent="0.25">
      <c r="E656" s="2">
        <f ca="1"/>
        <v>42956</v>
      </c>
      <c r="F656">
        <f ca="1"/>
        <v>86.917000000000002</v>
      </c>
      <c r="G656" s="2">
        <f ca="1"/>
        <v>42956</v>
      </c>
      <c r="H656">
        <f ca="1"/>
        <v>46.761000000000003</v>
      </c>
      <c r="I656" s="2">
        <f ca="1"/>
        <v>42956</v>
      </c>
      <c r="J656">
        <f ca="1"/>
        <v>49.716000000000001</v>
      </c>
      <c r="K656" s="2">
        <f ca="1"/>
        <v>42956</v>
      </c>
      <c r="L656">
        <f ca="1"/>
        <v>67.585999999999999</v>
      </c>
      <c r="M656" s="2">
        <f ca="1"/>
        <v>42956</v>
      </c>
      <c r="N656">
        <f ca="1"/>
        <v>51.177999999999997</v>
      </c>
      <c r="T656" s="25"/>
    </row>
    <row r="657" spans="5:20" x14ac:dyDescent="0.25">
      <c r="E657" s="2">
        <f ca="1"/>
        <v>42957</v>
      </c>
      <c r="F657">
        <f ca="1"/>
        <v>88.677000000000007</v>
      </c>
      <c r="G657" s="2">
        <f ca="1"/>
        <v>42957</v>
      </c>
      <c r="H657">
        <f ca="1"/>
        <v>48.591999999999999</v>
      </c>
      <c r="I657" s="2">
        <f ca="1"/>
        <v>42957</v>
      </c>
      <c r="J657">
        <f ca="1"/>
        <v>49.170999999999999</v>
      </c>
      <c r="K657" s="2">
        <f ca="1"/>
        <v>42957</v>
      </c>
      <c r="L657">
        <f ca="1"/>
        <v>67.769000000000005</v>
      </c>
      <c r="M657" s="2">
        <f ca="1"/>
        <v>42957</v>
      </c>
      <c r="N657">
        <f ca="1"/>
        <v>53.015999999999998</v>
      </c>
      <c r="T657" s="25"/>
    </row>
    <row r="658" spans="5:20" x14ac:dyDescent="0.25">
      <c r="E658" s="2">
        <f ca="1"/>
        <v>42958</v>
      </c>
      <c r="F658">
        <f ca="1"/>
        <v>89.366</v>
      </c>
      <c r="G658" s="2">
        <f ca="1"/>
        <v>42958</v>
      </c>
      <c r="H658">
        <f ca="1"/>
        <v>48.451999999999998</v>
      </c>
      <c r="I658" s="2">
        <f ca="1"/>
        <v>42958</v>
      </c>
      <c r="J658">
        <f ca="1"/>
        <v>49.015000000000001</v>
      </c>
      <c r="K658" s="2">
        <f ca="1"/>
        <v>42958</v>
      </c>
      <c r="L658">
        <f ca="1"/>
        <v>67.933999999999997</v>
      </c>
      <c r="M658" s="2">
        <f ca="1"/>
        <v>42958</v>
      </c>
      <c r="N658">
        <f ca="1"/>
        <v>53.515000000000001</v>
      </c>
      <c r="T658" s="25"/>
    </row>
    <row r="659" spans="5:20" x14ac:dyDescent="0.25">
      <c r="E659" s="2">
        <f ca="1"/>
        <v>42961</v>
      </c>
      <c r="F659">
        <f ca="1"/>
        <v>88.427000000000007</v>
      </c>
      <c r="G659" s="2">
        <f ca="1"/>
        <v>42961</v>
      </c>
      <c r="H659">
        <f ca="1"/>
        <v>48.338999999999999</v>
      </c>
      <c r="I659" s="2">
        <f ca="1"/>
        <v>42961</v>
      </c>
      <c r="J659">
        <f ca="1"/>
        <v>48.561</v>
      </c>
      <c r="K659" s="2">
        <f ca="1"/>
        <v>42961</v>
      </c>
      <c r="L659">
        <f ca="1"/>
        <v>67.932000000000002</v>
      </c>
      <c r="M659" s="2">
        <f ca="1"/>
        <v>42961</v>
      </c>
      <c r="N659">
        <f ca="1"/>
        <v>53.073</v>
      </c>
      <c r="T659" s="25"/>
    </row>
    <row r="660" spans="5:20" x14ac:dyDescent="0.25">
      <c r="E660" s="2">
        <f ca="1"/>
        <v>42962</v>
      </c>
      <c r="F660">
        <f ca="1"/>
        <v>88.159000000000006</v>
      </c>
      <c r="G660" s="2">
        <f ca="1"/>
        <v>42962</v>
      </c>
      <c r="H660">
        <f ca="1"/>
        <v>48.482999999999997</v>
      </c>
      <c r="I660" s="2">
        <f ca="1"/>
        <v>42962</v>
      </c>
      <c r="J660">
        <f ca="1"/>
        <v>48.470999999999997</v>
      </c>
      <c r="K660" s="2">
        <f ca="1"/>
        <v>42962</v>
      </c>
      <c r="L660">
        <f ca="1"/>
        <v>68.153999999999996</v>
      </c>
      <c r="M660" s="2">
        <f ca="1"/>
        <v>42962</v>
      </c>
      <c r="N660">
        <f ca="1"/>
        <v>52.898000000000003</v>
      </c>
      <c r="T660" s="25"/>
    </row>
    <row r="661" spans="5:20" x14ac:dyDescent="0.25">
      <c r="E661" s="2">
        <f ca="1"/>
        <v>42963</v>
      </c>
      <c r="F661">
        <f ca="1"/>
        <v>87.950999999999993</v>
      </c>
      <c r="G661" s="2">
        <f ca="1"/>
        <v>42963</v>
      </c>
      <c r="H661">
        <f ca="1"/>
        <v>47.887</v>
      </c>
      <c r="I661" s="2">
        <f ca="1"/>
        <v>42963</v>
      </c>
      <c r="J661">
        <f ca="1"/>
        <v>48.709000000000003</v>
      </c>
      <c r="K661" s="2">
        <f ca="1"/>
        <v>42963</v>
      </c>
      <c r="L661">
        <f ca="1"/>
        <v>68.090999999999994</v>
      </c>
      <c r="M661" s="2">
        <f ca="1"/>
        <v>42963</v>
      </c>
      <c r="N661">
        <f ca="1"/>
        <v>51.732999999999997</v>
      </c>
      <c r="T661" s="25"/>
    </row>
    <row r="662" spans="5:20" x14ac:dyDescent="0.25">
      <c r="E662" s="2">
        <f ca="1"/>
        <v>42964</v>
      </c>
      <c r="F662">
        <f ca="1"/>
        <v>88.186000000000007</v>
      </c>
      <c r="G662" s="2">
        <f ca="1"/>
        <v>42964</v>
      </c>
      <c r="H662">
        <f ca="1"/>
        <v>47.500999999999998</v>
      </c>
      <c r="I662" s="2">
        <f ca="1"/>
        <v>42964</v>
      </c>
      <c r="J662">
        <f ca="1"/>
        <v>47.031999999999996</v>
      </c>
      <c r="K662" s="2">
        <f ca="1"/>
        <v>42964</v>
      </c>
      <c r="L662">
        <f ca="1"/>
        <v>67.105999999999995</v>
      </c>
      <c r="M662" s="2">
        <f ca="1"/>
        <v>42964</v>
      </c>
      <c r="N662">
        <f ca="1"/>
        <v>52.789000000000001</v>
      </c>
      <c r="T662" s="25"/>
    </row>
    <row r="663" spans="5:20" x14ac:dyDescent="0.25">
      <c r="E663" s="2">
        <f ca="1"/>
        <v>42965</v>
      </c>
      <c r="F663">
        <f ca="1"/>
        <v>89.557000000000002</v>
      </c>
      <c r="G663" s="2">
        <f ca="1"/>
        <v>42965</v>
      </c>
      <c r="H663">
        <f ca="1"/>
        <v>47.951000000000001</v>
      </c>
      <c r="I663" s="2">
        <f ca="1"/>
        <v>42965</v>
      </c>
      <c r="J663">
        <f ca="1"/>
        <v>49.796999999999997</v>
      </c>
      <c r="K663" s="2">
        <f ca="1"/>
        <v>42965</v>
      </c>
      <c r="L663">
        <f ca="1"/>
        <v>69.138999999999996</v>
      </c>
      <c r="M663" s="2">
        <f ca="1"/>
        <v>42965</v>
      </c>
      <c r="N663">
        <f ca="1"/>
        <v>53.000999999999998</v>
      </c>
      <c r="T663" s="25"/>
    </row>
    <row r="664" spans="5:20" x14ac:dyDescent="0.25">
      <c r="E664" s="2">
        <f ca="1"/>
        <v>42968</v>
      </c>
      <c r="F664">
        <f ca="1"/>
        <v>89.555000000000007</v>
      </c>
      <c r="G664" s="2">
        <f ca="1"/>
        <v>42968</v>
      </c>
      <c r="H664">
        <f ca="1"/>
        <v>48.076999999999998</v>
      </c>
      <c r="I664" s="2">
        <f ca="1"/>
        <v>42968</v>
      </c>
      <c r="J664">
        <f ca="1"/>
        <v>49.881999999999998</v>
      </c>
      <c r="K664" s="2">
        <f ca="1"/>
        <v>42968</v>
      </c>
      <c r="L664">
        <f ca="1"/>
        <v>69.370999999999995</v>
      </c>
      <c r="M664" s="2">
        <f ca="1"/>
        <v>42968</v>
      </c>
      <c r="N664">
        <f ca="1"/>
        <v>53.238</v>
      </c>
      <c r="T664" s="25"/>
    </row>
    <row r="665" spans="5:20" x14ac:dyDescent="0.25">
      <c r="E665" s="2">
        <f ca="1"/>
        <v>42969</v>
      </c>
      <c r="F665">
        <f ca="1"/>
        <v>89.772000000000006</v>
      </c>
      <c r="G665" s="2">
        <f ca="1"/>
        <v>42969</v>
      </c>
      <c r="H665">
        <f ca="1"/>
        <v>48.246000000000002</v>
      </c>
      <c r="I665" s="2">
        <f ca="1"/>
        <v>42969</v>
      </c>
      <c r="J665">
        <f ca="1"/>
        <v>50.301000000000002</v>
      </c>
      <c r="K665" s="2">
        <f ca="1"/>
        <v>42969</v>
      </c>
      <c r="L665">
        <f ca="1"/>
        <v>69.27</v>
      </c>
      <c r="M665" s="2">
        <f ca="1"/>
        <v>42969</v>
      </c>
      <c r="N665">
        <f ca="1"/>
        <v>53.097000000000001</v>
      </c>
      <c r="T665" s="25"/>
    </row>
    <row r="666" spans="5:20" x14ac:dyDescent="0.25">
      <c r="E666" s="2">
        <f ca="1"/>
        <v>42970</v>
      </c>
      <c r="F666">
        <f ca="1"/>
        <v>92.135000000000005</v>
      </c>
      <c r="G666" s="2">
        <f ca="1"/>
        <v>42970</v>
      </c>
      <c r="H666">
        <f ca="1"/>
        <v>48.058</v>
      </c>
      <c r="I666" s="2">
        <f ca="1"/>
        <v>42970</v>
      </c>
      <c r="J666">
        <f ca="1"/>
        <v>50.738</v>
      </c>
      <c r="K666" s="2">
        <f ca="1"/>
        <v>42970</v>
      </c>
      <c r="L666">
        <f ca="1"/>
        <v>71.010999999999996</v>
      </c>
      <c r="M666" s="2">
        <f ca="1"/>
        <v>42970</v>
      </c>
      <c r="N666">
        <f ca="1"/>
        <v>52.874000000000002</v>
      </c>
      <c r="T666" s="25"/>
    </row>
    <row r="667" spans="5:20" x14ac:dyDescent="0.25">
      <c r="E667" s="2">
        <f ca="1"/>
        <v>42971</v>
      </c>
      <c r="F667">
        <f ca="1"/>
        <v>92.828000000000003</v>
      </c>
      <c r="G667" s="2">
        <f ca="1"/>
        <v>42971</v>
      </c>
      <c r="H667">
        <f ca="1"/>
        <v>48.204999999999998</v>
      </c>
      <c r="I667" s="2">
        <f ca="1"/>
        <v>42971</v>
      </c>
      <c r="J667">
        <f ca="1"/>
        <v>51.161999999999999</v>
      </c>
      <c r="K667" s="2">
        <f ca="1"/>
        <v>42971</v>
      </c>
      <c r="L667">
        <f ca="1"/>
        <v>71.158000000000001</v>
      </c>
      <c r="M667" s="2">
        <f ca="1"/>
        <v>42971</v>
      </c>
      <c r="N667">
        <f ca="1"/>
        <v>52.744999999999997</v>
      </c>
      <c r="T667" s="25"/>
    </row>
    <row r="668" spans="5:20" x14ac:dyDescent="0.25">
      <c r="E668" s="2">
        <f ca="1"/>
        <v>42972</v>
      </c>
      <c r="F668">
        <f ca="1"/>
        <v>91.894999999999996</v>
      </c>
      <c r="G668" s="2">
        <f ca="1"/>
        <v>42972</v>
      </c>
      <c r="H668">
        <f ca="1"/>
        <v>48.177</v>
      </c>
      <c r="I668" s="2">
        <f ca="1"/>
        <v>42972</v>
      </c>
      <c r="J668">
        <f ca="1"/>
        <v>51.866999999999997</v>
      </c>
      <c r="K668" s="2">
        <f ca="1"/>
        <v>42972</v>
      </c>
      <c r="L668">
        <f ca="1"/>
        <v>71.153000000000006</v>
      </c>
      <c r="M668" s="2">
        <f ca="1"/>
        <v>42972</v>
      </c>
      <c r="N668">
        <f ca="1"/>
        <v>52.557000000000002</v>
      </c>
      <c r="T668" s="25"/>
    </row>
    <row r="669" spans="5:20" x14ac:dyDescent="0.25">
      <c r="E669" s="2">
        <f ca="1"/>
        <v>42975</v>
      </c>
      <c r="F669">
        <f ca="1"/>
        <v>91.521000000000001</v>
      </c>
      <c r="G669" s="2">
        <f ca="1"/>
        <v>42975</v>
      </c>
      <c r="H669">
        <f ca="1"/>
        <v>47.892000000000003</v>
      </c>
      <c r="I669" s="2">
        <f ca="1"/>
        <v>42975</v>
      </c>
      <c r="J669">
        <f ca="1"/>
        <v>51.78</v>
      </c>
      <c r="K669" s="2">
        <f ca="1"/>
        <v>42975</v>
      </c>
      <c r="L669">
        <f ca="1"/>
        <v>70.519000000000005</v>
      </c>
      <c r="M669" s="2">
        <f ca="1"/>
        <v>42975</v>
      </c>
      <c r="N669">
        <f ca="1"/>
        <v>52.232999999999997</v>
      </c>
      <c r="T669" s="25"/>
    </row>
    <row r="670" spans="5:20" x14ac:dyDescent="0.25">
      <c r="E670" s="2">
        <f ca="1"/>
        <v>42976</v>
      </c>
      <c r="F670">
        <f ca="1"/>
        <v>92.972999999999999</v>
      </c>
      <c r="G670" s="2">
        <f ca="1"/>
        <v>42976</v>
      </c>
      <c r="H670">
        <f ca="1"/>
        <v>48.69</v>
      </c>
      <c r="I670" s="2">
        <f ca="1"/>
        <v>42976</v>
      </c>
      <c r="J670">
        <f ca="1"/>
        <v>51.582999999999998</v>
      </c>
      <c r="K670" s="2">
        <f ca="1"/>
        <v>42976</v>
      </c>
      <c r="L670">
        <f ca="1"/>
        <v>71.23</v>
      </c>
      <c r="M670" s="2">
        <f ca="1"/>
        <v>42976</v>
      </c>
      <c r="N670">
        <f ca="1"/>
        <v>52.901000000000003</v>
      </c>
      <c r="T670" s="25"/>
    </row>
    <row r="671" spans="5:20" x14ac:dyDescent="0.25">
      <c r="E671" s="2">
        <f ca="1"/>
        <v>42977</v>
      </c>
      <c r="F671">
        <f ca="1"/>
        <v>92.328999999999994</v>
      </c>
      <c r="G671" s="2">
        <f ca="1"/>
        <v>42977</v>
      </c>
      <c r="H671">
        <f ca="1"/>
        <v>48.454000000000001</v>
      </c>
      <c r="I671" s="2">
        <f ca="1"/>
        <v>42977</v>
      </c>
      <c r="J671">
        <f ca="1"/>
        <v>51.914000000000001</v>
      </c>
      <c r="K671" s="2">
        <f ca="1"/>
        <v>42977</v>
      </c>
      <c r="L671">
        <f ca="1"/>
        <v>71.241</v>
      </c>
      <c r="M671" s="2">
        <f ca="1"/>
        <v>42977</v>
      </c>
      <c r="N671">
        <f ca="1"/>
        <v>52.856000000000002</v>
      </c>
      <c r="T671" s="25"/>
    </row>
    <row r="672" spans="5:20" x14ac:dyDescent="0.25">
      <c r="E672" s="2">
        <f ca="1"/>
        <v>42978</v>
      </c>
      <c r="F672">
        <f ca="1"/>
        <v>90.171999999999997</v>
      </c>
      <c r="G672" s="2">
        <f ca="1"/>
        <v>42978</v>
      </c>
      <c r="H672">
        <f ca="1"/>
        <v>47.048999999999999</v>
      </c>
      <c r="I672" s="2">
        <f ca="1"/>
        <v>42978</v>
      </c>
      <c r="J672">
        <f ca="1"/>
        <v>51.023000000000003</v>
      </c>
      <c r="K672" s="2">
        <f ca="1"/>
        <v>42978</v>
      </c>
      <c r="L672">
        <f ca="1"/>
        <v>70.578999999999994</v>
      </c>
      <c r="M672" s="2">
        <f ca="1"/>
        <v>42978</v>
      </c>
      <c r="N672">
        <f ca="1"/>
        <v>52.768000000000001</v>
      </c>
      <c r="T672" s="25"/>
    </row>
    <row r="673" spans="5:20" x14ac:dyDescent="0.25">
      <c r="E673" s="2">
        <f ca="1"/>
        <v>42979</v>
      </c>
      <c r="F673">
        <f ca="1"/>
        <v>88.58</v>
      </c>
      <c r="G673" s="2">
        <f ca="1"/>
        <v>42979</v>
      </c>
      <c r="H673">
        <f ca="1"/>
        <v>46.149000000000001</v>
      </c>
      <c r="I673" s="2">
        <f ca="1"/>
        <v>42979</v>
      </c>
      <c r="J673">
        <f ca="1"/>
        <v>50.447000000000003</v>
      </c>
      <c r="K673" s="2">
        <f ca="1"/>
        <v>42979</v>
      </c>
      <c r="L673">
        <f ca="1"/>
        <v>69.807000000000002</v>
      </c>
      <c r="M673" s="2">
        <f ca="1"/>
        <v>42979</v>
      </c>
      <c r="N673">
        <f ca="1"/>
        <v>51.649000000000001</v>
      </c>
      <c r="T673" s="25"/>
    </row>
    <row r="674" spans="5:20" x14ac:dyDescent="0.25">
      <c r="E674" s="2">
        <f ca="1"/>
        <v>42982</v>
      </c>
      <c r="F674">
        <f ca="1"/>
        <v>88.52</v>
      </c>
      <c r="G674" s="2">
        <f ca="1"/>
        <v>42982</v>
      </c>
      <c r="H674">
        <f ca="1"/>
        <v>46.261000000000003</v>
      </c>
      <c r="I674" s="2">
        <f ca="1"/>
        <v>42982</v>
      </c>
      <c r="J674">
        <f ca="1"/>
        <v>50.831000000000003</v>
      </c>
      <c r="K674" s="2">
        <f ca="1"/>
        <v>42982</v>
      </c>
      <c r="L674">
        <f ca="1"/>
        <v>70.087000000000003</v>
      </c>
      <c r="M674" s="2">
        <f ca="1"/>
        <v>42982</v>
      </c>
      <c r="N674">
        <f ca="1"/>
        <v>51.752000000000002</v>
      </c>
      <c r="T674" s="25"/>
    </row>
    <row r="675" spans="5:20" x14ac:dyDescent="0.25">
      <c r="E675" s="2">
        <f ca="1"/>
        <v>42983</v>
      </c>
      <c r="F675">
        <f ca="1"/>
        <v>86.430999999999997</v>
      </c>
      <c r="G675" s="2">
        <f ca="1"/>
        <v>42983</v>
      </c>
      <c r="H675">
        <f ca="1"/>
        <v>45.383000000000003</v>
      </c>
      <c r="I675" s="2">
        <f ca="1"/>
        <v>42983</v>
      </c>
      <c r="J675">
        <f ca="1"/>
        <v>50.39</v>
      </c>
      <c r="K675" s="2">
        <f ca="1"/>
        <v>42983</v>
      </c>
      <c r="L675">
        <f ca="1"/>
        <v>70.135000000000005</v>
      </c>
      <c r="M675" s="2">
        <f ca="1"/>
        <v>42983</v>
      </c>
      <c r="N675">
        <f ca="1"/>
        <v>50.837000000000003</v>
      </c>
      <c r="T675" s="25"/>
    </row>
    <row r="676" spans="5:20" x14ac:dyDescent="0.25">
      <c r="E676" s="2">
        <f ca="1"/>
        <v>42984</v>
      </c>
      <c r="F676">
        <f ca="1"/>
        <v>86.745000000000005</v>
      </c>
      <c r="G676" s="2">
        <f ca="1"/>
        <v>42984</v>
      </c>
      <c r="H676">
        <f ca="1"/>
        <v>45.03</v>
      </c>
      <c r="I676" s="2">
        <f ca="1"/>
        <v>42984</v>
      </c>
      <c r="J676">
        <f ca="1"/>
        <v>51.029000000000003</v>
      </c>
      <c r="K676" s="2">
        <f ca="1"/>
        <v>42984</v>
      </c>
      <c r="L676">
        <f ca="1"/>
        <v>70.483999999999995</v>
      </c>
      <c r="M676" s="2">
        <f ca="1"/>
        <v>42984</v>
      </c>
      <c r="N676">
        <f ca="1"/>
        <v>50.828000000000003</v>
      </c>
      <c r="T676" s="25"/>
    </row>
    <row r="677" spans="5:20" x14ac:dyDescent="0.25">
      <c r="E677" s="2">
        <f ca="1"/>
        <v>42985</v>
      </c>
      <c r="F677">
        <f ca="1"/>
        <v>85.186999999999998</v>
      </c>
      <c r="G677" s="2">
        <f ca="1"/>
        <v>42985</v>
      </c>
      <c r="H677">
        <f ca="1"/>
        <v>44.039000000000001</v>
      </c>
      <c r="I677" s="2">
        <f ca="1"/>
        <v>42985</v>
      </c>
      <c r="J677">
        <f ca="1"/>
        <v>51.02</v>
      </c>
      <c r="K677" s="2">
        <f ca="1"/>
        <v>42985</v>
      </c>
      <c r="L677">
        <f ca="1"/>
        <v>70.72</v>
      </c>
      <c r="M677" s="2">
        <f ca="1"/>
        <v>42985</v>
      </c>
      <c r="N677">
        <f ca="1"/>
        <v>50.762</v>
      </c>
      <c r="T677" s="25"/>
    </row>
    <row r="678" spans="5:20" x14ac:dyDescent="0.25">
      <c r="E678" s="2">
        <f ca="1"/>
        <v>42986</v>
      </c>
      <c r="F678">
        <f ca="1"/>
        <v>84.441000000000003</v>
      </c>
      <c r="G678" s="2">
        <f ca="1"/>
        <v>42986</v>
      </c>
      <c r="H678">
        <f ca="1"/>
        <v>44.661999999999999</v>
      </c>
      <c r="I678" s="2">
        <f ca="1"/>
        <v>42986</v>
      </c>
      <c r="J678">
        <f ca="1"/>
        <v>51.863999999999997</v>
      </c>
      <c r="K678" s="2">
        <f ca="1"/>
        <v>42986</v>
      </c>
      <c r="L678">
        <f ca="1"/>
        <v>70.748000000000005</v>
      </c>
      <c r="M678" s="2">
        <f ca="1"/>
        <v>42986</v>
      </c>
      <c r="N678">
        <f ca="1"/>
        <v>51.031999999999996</v>
      </c>
      <c r="T678" s="25"/>
    </row>
    <row r="679" spans="5:20" x14ac:dyDescent="0.25">
      <c r="E679" s="2">
        <f ca="1"/>
        <v>42989</v>
      </c>
      <c r="F679">
        <f ca="1"/>
        <v>83.63</v>
      </c>
      <c r="G679" s="2">
        <f ca="1"/>
        <v>42989</v>
      </c>
      <c r="H679">
        <f ca="1"/>
        <v>45.255000000000003</v>
      </c>
      <c r="I679" s="2">
        <f ca="1"/>
        <v>42989</v>
      </c>
      <c r="J679">
        <f ca="1"/>
        <v>50.368000000000002</v>
      </c>
      <c r="K679" s="2">
        <f ca="1"/>
        <v>42989</v>
      </c>
      <c r="L679">
        <f ca="1"/>
        <v>68.995000000000005</v>
      </c>
      <c r="M679" s="2">
        <f ca="1"/>
        <v>42989</v>
      </c>
      <c r="N679">
        <f ca="1"/>
        <v>50.796999999999997</v>
      </c>
      <c r="T679" s="25"/>
    </row>
    <row r="680" spans="5:20" x14ac:dyDescent="0.25">
      <c r="E680" s="2">
        <f ca="1"/>
        <v>42990</v>
      </c>
      <c r="F680">
        <f ca="1"/>
        <v>82.010999999999996</v>
      </c>
      <c r="G680" s="2">
        <f ca="1"/>
        <v>42990</v>
      </c>
      <c r="H680">
        <f ca="1"/>
        <v>44.79</v>
      </c>
      <c r="I680" s="2">
        <f ca="1"/>
        <v>42990</v>
      </c>
      <c r="J680">
        <f ca="1"/>
        <v>49.356000000000002</v>
      </c>
      <c r="K680" s="2">
        <f ca="1"/>
        <v>42990</v>
      </c>
      <c r="L680">
        <f ca="1"/>
        <v>67.873000000000005</v>
      </c>
      <c r="M680" s="2">
        <f ca="1"/>
        <v>42990</v>
      </c>
      <c r="N680">
        <f ca="1"/>
        <v>50.293999999999997</v>
      </c>
      <c r="T680" s="25"/>
    </row>
    <row r="681" spans="5:20" x14ac:dyDescent="0.25">
      <c r="E681" s="2">
        <f ca="1"/>
        <v>42991</v>
      </c>
      <c r="F681">
        <f ca="1"/>
        <v>82.048000000000002</v>
      </c>
      <c r="G681" s="2">
        <f ca="1"/>
        <v>42991</v>
      </c>
      <c r="H681">
        <f ca="1"/>
        <v>45.726999999999997</v>
      </c>
      <c r="I681" s="2">
        <f ca="1"/>
        <v>42991</v>
      </c>
      <c r="J681">
        <f ca="1"/>
        <v>47.768999999999998</v>
      </c>
      <c r="K681" s="2">
        <f ca="1"/>
        <v>42991</v>
      </c>
      <c r="L681">
        <f ca="1"/>
        <v>66.572000000000003</v>
      </c>
      <c r="M681" s="2">
        <f ca="1"/>
        <v>42991</v>
      </c>
      <c r="N681">
        <f ca="1"/>
        <v>51.002000000000002</v>
      </c>
      <c r="T681" s="25"/>
    </row>
    <row r="682" spans="5:20" x14ac:dyDescent="0.25">
      <c r="E682" s="2">
        <f ca="1"/>
        <v>42992</v>
      </c>
      <c r="F682">
        <f ca="1"/>
        <v>82.006</v>
      </c>
      <c r="G682" s="2">
        <f ca="1"/>
        <v>42992</v>
      </c>
      <c r="H682">
        <f ca="1"/>
        <v>46.261000000000003</v>
      </c>
      <c r="I682" s="2">
        <f ca="1"/>
        <v>42992</v>
      </c>
      <c r="J682">
        <f ca="1"/>
        <v>48.956000000000003</v>
      </c>
      <c r="K682" s="2">
        <f ca="1"/>
        <v>42992</v>
      </c>
      <c r="L682">
        <f ca="1"/>
        <v>66.552000000000007</v>
      </c>
      <c r="M682" s="2">
        <f ca="1"/>
        <v>42992</v>
      </c>
      <c r="N682">
        <f ca="1"/>
        <v>50.375999999999998</v>
      </c>
      <c r="T682" s="25"/>
    </row>
    <row r="683" spans="5:20" x14ac:dyDescent="0.25">
      <c r="E683" s="2">
        <f ca="1"/>
        <v>42993</v>
      </c>
      <c r="F683">
        <f ca="1"/>
        <v>81.754999999999995</v>
      </c>
      <c r="G683" s="2">
        <f ca="1"/>
        <v>42993</v>
      </c>
      <c r="H683">
        <f ca="1"/>
        <v>45.976999999999997</v>
      </c>
      <c r="I683" s="2">
        <f ca="1"/>
        <v>42993</v>
      </c>
      <c r="J683">
        <f ca="1"/>
        <v>47.442</v>
      </c>
      <c r="K683" s="2">
        <f ca="1"/>
        <v>42993</v>
      </c>
      <c r="L683">
        <f ca="1"/>
        <v>65.418999999999997</v>
      </c>
      <c r="M683" s="2">
        <f ca="1"/>
        <v>42993</v>
      </c>
      <c r="N683">
        <f ca="1"/>
        <v>50.485999999999997</v>
      </c>
      <c r="T683" s="25"/>
    </row>
    <row r="684" spans="5:20" x14ac:dyDescent="0.25">
      <c r="E684" s="2">
        <f ca="1"/>
        <v>42996</v>
      </c>
      <c r="F684">
        <f ca="1"/>
        <v>79.019000000000005</v>
      </c>
      <c r="G684" s="2">
        <f ca="1"/>
        <v>42996</v>
      </c>
      <c r="H684">
        <f ca="1"/>
        <v>45.654000000000003</v>
      </c>
      <c r="I684" s="2">
        <f ca="1"/>
        <v>42996</v>
      </c>
      <c r="J684">
        <f ca="1"/>
        <v>45.417999999999999</v>
      </c>
      <c r="K684" s="2">
        <f ca="1"/>
        <v>42996</v>
      </c>
      <c r="L684">
        <f ca="1"/>
        <v>62.921999999999997</v>
      </c>
      <c r="M684" s="2">
        <f ca="1"/>
        <v>42996</v>
      </c>
      <c r="N684">
        <f ca="1"/>
        <v>49.371000000000002</v>
      </c>
      <c r="T684" s="25"/>
    </row>
    <row r="685" spans="5:20" x14ac:dyDescent="0.25">
      <c r="E685" s="2">
        <f ca="1"/>
        <v>42997</v>
      </c>
      <c r="F685">
        <f ca="1"/>
        <v>77.786000000000001</v>
      </c>
      <c r="G685" s="2">
        <f ca="1"/>
        <v>42997</v>
      </c>
      <c r="H685">
        <f ca="1"/>
        <v>45.058999999999997</v>
      </c>
      <c r="I685" s="2">
        <f ca="1"/>
        <v>42997</v>
      </c>
      <c r="J685">
        <f ca="1"/>
        <v>45.817999999999998</v>
      </c>
      <c r="K685" s="2">
        <f ca="1"/>
        <v>42997</v>
      </c>
      <c r="L685">
        <f ca="1"/>
        <v>63.28</v>
      </c>
      <c r="M685" s="2">
        <f ca="1"/>
        <v>42997</v>
      </c>
      <c r="N685">
        <f ca="1"/>
        <v>48.945999999999998</v>
      </c>
      <c r="T685" s="25"/>
    </row>
    <row r="686" spans="5:20" x14ac:dyDescent="0.25">
      <c r="E686" s="2">
        <f ca="1"/>
        <v>42998</v>
      </c>
      <c r="F686">
        <f ca="1"/>
        <v>78.685000000000002</v>
      </c>
      <c r="G686" s="2">
        <f ca="1"/>
        <v>42998</v>
      </c>
      <c r="H686">
        <f ca="1"/>
        <v>45.875999999999998</v>
      </c>
      <c r="I686" s="2">
        <f ca="1"/>
        <v>42998</v>
      </c>
      <c r="J686">
        <f ca="1"/>
        <v>47.701000000000001</v>
      </c>
      <c r="K686" s="2">
        <f ca="1"/>
        <v>42998</v>
      </c>
      <c r="L686">
        <f ca="1"/>
        <v>64.863</v>
      </c>
      <c r="M686" s="2">
        <f ca="1"/>
        <v>42998</v>
      </c>
      <c r="N686">
        <f ca="1"/>
        <v>49.296999999999997</v>
      </c>
      <c r="T686" s="25"/>
    </row>
    <row r="687" spans="5:20" x14ac:dyDescent="0.25">
      <c r="E687" s="2">
        <f ca="1"/>
        <v>42999</v>
      </c>
      <c r="F687">
        <f ca="1"/>
        <v>83.106999999999999</v>
      </c>
      <c r="G687" s="2">
        <f ca="1"/>
        <v>42999</v>
      </c>
      <c r="H687">
        <f ca="1"/>
        <v>46.631</v>
      </c>
      <c r="I687" s="2">
        <f ca="1"/>
        <v>42999</v>
      </c>
      <c r="J687">
        <f ca="1"/>
        <v>48.838999999999999</v>
      </c>
      <c r="K687" s="2">
        <f ca="1"/>
        <v>42999</v>
      </c>
      <c r="L687">
        <f ca="1"/>
        <v>67.063999999999993</v>
      </c>
      <c r="M687" s="2">
        <f ca="1"/>
        <v>42999</v>
      </c>
      <c r="N687">
        <f ca="1"/>
        <v>51.082999999999998</v>
      </c>
      <c r="T687" s="25"/>
    </row>
    <row r="688" spans="5:20" x14ac:dyDescent="0.25">
      <c r="E688" s="2">
        <f ca="1"/>
        <v>43000</v>
      </c>
      <c r="F688">
        <f ca="1"/>
        <v>84.087000000000003</v>
      </c>
      <c r="G688" s="2">
        <f ca="1"/>
        <v>43000</v>
      </c>
      <c r="H688">
        <f ca="1"/>
        <v>46.374000000000002</v>
      </c>
      <c r="I688" s="2">
        <f ca="1"/>
        <v>43000</v>
      </c>
      <c r="J688">
        <f ca="1"/>
        <v>49.411000000000001</v>
      </c>
      <c r="K688" s="2">
        <f ca="1"/>
        <v>43000</v>
      </c>
      <c r="L688">
        <f ca="1"/>
        <v>67.578999999999994</v>
      </c>
      <c r="M688" s="2">
        <f ca="1"/>
        <v>43000</v>
      </c>
      <c r="N688">
        <f ca="1"/>
        <v>50.087000000000003</v>
      </c>
      <c r="T688" s="25"/>
    </row>
    <row r="689" spans="5:20" x14ac:dyDescent="0.25">
      <c r="E689" s="2">
        <f ca="1"/>
        <v>43003</v>
      </c>
      <c r="F689">
        <f ca="1"/>
        <v>85.885999999999996</v>
      </c>
      <c r="G689" s="2">
        <f ca="1"/>
        <v>43003</v>
      </c>
      <c r="H689">
        <f ca="1"/>
        <v>46.991</v>
      </c>
      <c r="I689" s="2">
        <f ca="1"/>
        <v>43003</v>
      </c>
      <c r="J689">
        <f ca="1"/>
        <v>49.398000000000003</v>
      </c>
      <c r="K689" s="2">
        <f ca="1"/>
        <v>43003</v>
      </c>
      <c r="L689">
        <f ca="1"/>
        <v>67.643000000000001</v>
      </c>
      <c r="M689" s="2">
        <f ca="1"/>
        <v>43003</v>
      </c>
      <c r="N689">
        <f ca="1"/>
        <v>50.64</v>
      </c>
      <c r="T689" s="25"/>
    </row>
    <row r="690" spans="5:20" x14ac:dyDescent="0.25">
      <c r="E690" s="2">
        <f ca="1"/>
        <v>43004</v>
      </c>
      <c r="F690">
        <f ca="1"/>
        <v>86.787000000000006</v>
      </c>
      <c r="G690" s="2">
        <f ca="1"/>
        <v>43004</v>
      </c>
      <c r="H690">
        <f ca="1"/>
        <v>47.137</v>
      </c>
      <c r="I690" s="2">
        <f ca="1"/>
        <v>43004</v>
      </c>
      <c r="J690">
        <f ca="1"/>
        <v>49.408999999999999</v>
      </c>
      <c r="K690" s="2">
        <f ca="1"/>
        <v>43004</v>
      </c>
      <c r="L690">
        <f ca="1"/>
        <v>67.296999999999997</v>
      </c>
      <c r="M690" s="2">
        <f ca="1"/>
        <v>43004</v>
      </c>
      <c r="N690">
        <f ca="1"/>
        <v>50.942999999999998</v>
      </c>
      <c r="T690" s="25"/>
    </row>
    <row r="691" spans="5:20" x14ac:dyDescent="0.25">
      <c r="E691" s="2">
        <f ca="1"/>
        <v>43005</v>
      </c>
      <c r="F691">
        <f ca="1"/>
        <v>86.263999999999996</v>
      </c>
      <c r="G691" s="2">
        <f ca="1"/>
        <v>43005</v>
      </c>
      <c r="H691">
        <f ca="1"/>
        <v>46.954999999999998</v>
      </c>
      <c r="I691" s="2">
        <f ca="1"/>
        <v>43005</v>
      </c>
      <c r="J691">
        <f ca="1"/>
        <v>48.676000000000002</v>
      </c>
      <c r="K691" s="2">
        <f ca="1"/>
        <v>43005</v>
      </c>
      <c r="L691">
        <f ca="1"/>
        <v>66.83</v>
      </c>
      <c r="M691" s="2">
        <f ca="1"/>
        <v>43005</v>
      </c>
      <c r="N691">
        <f ca="1"/>
        <v>51.023000000000003</v>
      </c>
      <c r="T691" s="25"/>
    </row>
    <row r="692" spans="5:20" x14ac:dyDescent="0.25">
      <c r="E692" s="2">
        <f ca="1"/>
        <v>43006</v>
      </c>
      <c r="F692">
        <f ca="1"/>
        <v>85.962000000000003</v>
      </c>
      <c r="G692" s="2">
        <f ca="1"/>
        <v>43006</v>
      </c>
      <c r="H692">
        <f ca="1"/>
        <v>46.639000000000003</v>
      </c>
      <c r="I692" s="2">
        <f ca="1"/>
        <v>43006</v>
      </c>
      <c r="J692">
        <f ca="1"/>
        <v>47.8</v>
      </c>
      <c r="K692" s="2">
        <f ca="1"/>
        <v>43006</v>
      </c>
      <c r="L692">
        <f ca="1"/>
        <v>65.709999999999994</v>
      </c>
      <c r="M692" s="2">
        <f ca="1"/>
        <v>43006</v>
      </c>
      <c r="N692">
        <f ca="1"/>
        <v>50.026000000000003</v>
      </c>
      <c r="T692" s="25"/>
    </row>
    <row r="693" spans="5:20" x14ac:dyDescent="0.25">
      <c r="E693" s="2">
        <f ca="1"/>
        <v>43007</v>
      </c>
      <c r="F693">
        <f ca="1"/>
        <v>86.311000000000007</v>
      </c>
      <c r="G693" s="2">
        <f ca="1"/>
        <v>43007</v>
      </c>
      <c r="H693">
        <f ca="1"/>
        <v>46.686999999999998</v>
      </c>
      <c r="I693" s="2">
        <f ca="1"/>
        <v>43007</v>
      </c>
      <c r="J693">
        <f ca="1"/>
        <v>47.941000000000003</v>
      </c>
      <c r="K693" s="2">
        <f ca="1"/>
        <v>43007</v>
      </c>
      <c r="L693">
        <f ca="1"/>
        <v>65.088999999999999</v>
      </c>
      <c r="M693" s="2">
        <f ca="1"/>
        <v>43007</v>
      </c>
      <c r="N693">
        <f ca="1"/>
        <v>50.817999999999998</v>
      </c>
      <c r="T693" s="25"/>
    </row>
    <row r="694" spans="5:20" x14ac:dyDescent="0.25">
      <c r="E694" s="2">
        <f ca="1"/>
        <v>43010</v>
      </c>
      <c r="F694">
        <f ca="1"/>
        <v>88.614999999999995</v>
      </c>
      <c r="G694" s="2">
        <f ca="1"/>
        <v>43010</v>
      </c>
      <c r="H694">
        <f ca="1"/>
        <v>46.273000000000003</v>
      </c>
      <c r="I694" s="2">
        <f ca="1"/>
        <v>43010</v>
      </c>
      <c r="J694">
        <f ca="1"/>
        <v>46.588999999999999</v>
      </c>
      <c r="K694" s="2">
        <f ca="1"/>
        <v>43010</v>
      </c>
      <c r="L694">
        <f ca="1"/>
        <v>64.096000000000004</v>
      </c>
      <c r="M694" s="2">
        <f ca="1"/>
        <v>43010</v>
      </c>
      <c r="N694">
        <f ca="1"/>
        <v>50.323</v>
      </c>
      <c r="T694" s="25"/>
    </row>
    <row r="695" spans="5:20" x14ac:dyDescent="0.25">
      <c r="E695" s="2">
        <f ca="1"/>
        <v>43011</v>
      </c>
      <c r="F695">
        <f ca="1"/>
        <v>90.221999999999994</v>
      </c>
      <c r="G695" s="2">
        <f ca="1"/>
        <v>43011</v>
      </c>
      <c r="H695">
        <f ca="1"/>
        <v>45.975000000000001</v>
      </c>
      <c r="I695" s="2">
        <f ca="1"/>
        <v>43011</v>
      </c>
      <c r="J695">
        <f ca="1"/>
        <v>44.908999999999999</v>
      </c>
      <c r="K695" s="2">
        <f ca="1"/>
        <v>43011</v>
      </c>
      <c r="L695">
        <f ca="1"/>
        <v>61.704999999999998</v>
      </c>
      <c r="M695" s="2">
        <f ca="1"/>
        <v>43011</v>
      </c>
      <c r="N695">
        <f ca="1"/>
        <v>51.871000000000002</v>
      </c>
      <c r="T695" s="25"/>
    </row>
    <row r="696" spans="5:20" x14ac:dyDescent="0.25">
      <c r="E696" s="2">
        <f ca="1"/>
        <v>43012</v>
      </c>
      <c r="F696">
        <f ca="1"/>
        <v>88.951999999999998</v>
      </c>
      <c r="G696" s="2">
        <f ca="1"/>
        <v>43012</v>
      </c>
      <c r="H696">
        <f ca="1"/>
        <v>46.326999999999998</v>
      </c>
      <c r="I696" s="2">
        <f ca="1"/>
        <v>43012</v>
      </c>
      <c r="J696">
        <f ca="1"/>
        <v>46.076999999999998</v>
      </c>
      <c r="K696" s="2">
        <f ca="1"/>
        <v>43012</v>
      </c>
      <c r="L696">
        <f ca="1"/>
        <v>62.857999999999997</v>
      </c>
      <c r="M696" s="2">
        <f ca="1"/>
        <v>43012</v>
      </c>
      <c r="N696">
        <f ca="1"/>
        <v>50.627000000000002</v>
      </c>
      <c r="T696" s="25"/>
    </row>
    <row r="697" spans="5:20" x14ac:dyDescent="0.25">
      <c r="E697" s="2">
        <f ca="1"/>
        <v>43013</v>
      </c>
      <c r="F697">
        <f ca="1"/>
        <v>89.423000000000002</v>
      </c>
      <c r="G697" s="2">
        <f ca="1"/>
        <v>43013</v>
      </c>
      <c r="H697">
        <f ca="1"/>
        <v>46.978000000000002</v>
      </c>
      <c r="I697" s="2">
        <f ca="1"/>
        <v>43013</v>
      </c>
      <c r="J697">
        <f ca="1"/>
        <v>45.073999999999998</v>
      </c>
      <c r="K697" s="2">
        <f ca="1"/>
        <v>43013</v>
      </c>
      <c r="L697">
        <f ca="1"/>
        <v>60.945999999999998</v>
      </c>
      <c r="M697" s="2">
        <f ca="1"/>
        <v>43013</v>
      </c>
      <c r="N697">
        <f ca="1"/>
        <v>50.643000000000001</v>
      </c>
      <c r="T697" s="25"/>
    </row>
    <row r="698" spans="5:20" x14ac:dyDescent="0.25">
      <c r="E698" s="2">
        <f ca="1"/>
        <v>43014</v>
      </c>
      <c r="F698">
        <f ca="1"/>
        <v>89.561000000000007</v>
      </c>
      <c r="G698" s="2">
        <f ca="1"/>
        <v>43014</v>
      </c>
      <c r="H698">
        <f ca="1"/>
        <v>46.673999999999999</v>
      </c>
      <c r="I698" s="2">
        <f ca="1"/>
        <v>43014</v>
      </c>
      <c r="J698">
        <f ca="1"/>
        <v>44.811</v>
      </c>
      <c r="K698" s="2">
        <f ca="1"/>
        <v>43014</v>
      </c>
      <c r="L698">
        <f ca="1"/>
        <v>60.31</v>
      </c>
      <c r="M698" s="2">
        <f ca="1"/>
        <v>43014</v>
      </c>
      <c r="N698">
        <f ca="1"/>
        <v>50.926000000000002</v>
      </c>
      <c r="T698" s="25"/>
    </row>
    <row r="699" spans="5:20" x14ac:dyDescent="0.25">
      <c r="E699" s="2">
        <f ca="1"/>
        <v>43017</v>
      </c>
      <c r="F699">
        <f ca="1"/>
        <v>91.361999999999995</v>
      </c>
      <c r="G699" s="2">
        <f ca="1"/>
        <v>43017</v>
      </c>
      <c r="H699">
        <f ca="1"/>
        <v>48.006</v>
      </c>
      <c r="I699" s="2">
        <f ca="1"/>
        <v>43017</v>
      </c>
      <c r="J699">
        <f ca="1"/>
        <v>44.88</v>
      </c>
      <c r="K699" s="2">
        <f ca="1"/>
        <v>43017</v>
      </c>
      <c r="L699">
        <f ca="1"/>
        <v>58.959000000000003</v>
      </c>
      <c r="M699" s="2">
        <f ca="1"/>
        <v>43017</v>
      </c>
      <c r="N699">
        <f ca="1"/>
        <v>54.11</v>
      </c>
      <c r="T699" s="25"/>
    </row>
    <row r="700" spans="5:20" x14ac:dyDescent="0.25">
      <c r="E700" s="2">
        <f ca="1"/>
        <v>43018</v>
      </c>
      <c r="F700">
        <f ca="1"/>
        <v>91.432000000000002</v>
      </c>
      <c r="G700" s="2">
        <f ca="1"/>
        <v>43018</v>
      </c>
      <c r="H700">
        <f ca="1"/>
        <v>47.938000000000002</v>
      </c>
      <c r="I700" s="2">
        <f ca="1"/>
        <v>43018</v>
      </c>
      <c r="J700">
        <f ca="1"/>
        <v>44.469000000000001</v>
      </c>
      <c r="K700" s="2">
        <f ca="1"/>
        <v>43018</v>
      </c>
      <c r="L700">
        <f ca="1"/>
        <v>59.475000000000001</v>
      </c>
      <c r="M700" s="2">
        <f ca="1"/>
        <v>43018</v>
      </c>
      <c r="N700">
        <f ca="1"/>
        <v>53.131999999999998</v>
      </c>
      <c r="T700" s="25"/>
    </row>
    <row r="701" spans="5:20" x14ac:dyDescent="0.25">
      <c r="E701" s="2">
        <f ca="1"/>
        <v>43019</v>
      </c>
      <c r="F701">
        <f ca="1"/>
        <v>91.064999999999998</v>
      </c>
      <c r="G701" s="2">
        <f ca="1"/>
        <v>43019</v>
      </c>
      <c r="H701">
        <f ca="1"/>
        <v>47.875999999999998</v>
      </c>
      <c r="I701" s="2">
        <f ca="1"/>
        <v>43019</v>
      </c>
      <c r="J701">
        <f ca="1"/>
        <v>44.692999999999998</v>
      </c>
      <c r="K701" s="2">
        <f ca="1"/>
        <v>43019</v>
      </c>
      <c r="L701">
        <f ca="1"/>
        <v>60.719000000000001</v>
      </c>
      <c r="M701" s="2">
        <f ca="1"/>
        <v>43019</v>
      </c>
      <c r="N701">
        <f ca="1"/>
        <v>53.646000000000001</v>
      </c>
      <c r="T701" s="25"/>
    </row>
    <row r="702" spans="5:20" x14ac:dyDescent="0.25">
      <c r="E702" s="2">
        <f ca="1"/>
        <v>43020</v>
      </c>
      <c r="F702">
        <f ca="1"/>
        <v>91.378</v>
      </c>
      <c r="G702" s="2">
        <f ca="1"/>
        <v>43020</v>
      </c>
      <c r="H702">
        <f ca="1"/>
        <v>48.933999999999997</v>
      </c>
      <c r="I702" s="2">
        <f ca="1"/>
        <v>43020</v>
      </c>
      <c r="J702">
        <f ca="1"/>
        <v>45.804000000000002</v>
      </c>
      <c r="K702" s="2">
        <f ca="1"/>
        <v>43020</v>
      </c>
      <c r="L702">
        <f ca="1"/>
        <v>62.651000000000003</v>
      </c>
      <c r="M702" s="2">
        <f ca="1"/>
        <v>43020</v>
      </c>
      <c r="N702">
        <f ca="1"/>
        <v>54.402999999999999</v>
      </c>
      <c r="T702" s="25"/>
    </row>
    <row r="703" spans="5:20" x14ac:dyDescent="0.25">
      <c r="E703" s="2">
        <f ca="1"/>
        <v>43021</v>
      </c>
      <c r="F703">
        <f ca="1"/>
        <v>90.707999999999998</v>
      </c>
      <c r="G703" s="2">
        <f ca="1"/>
        <v>43021</v>
      </c>
      <c r="H703">
        <f ca="1"/>
        <v>49.043999999999997</v>
      </c>
      <c r="I703" s="2">
        <f ca="1"/>
        <v>43021</v>
      </c>
      <c r="J703">
        <f ca="1"/>
        <v>46.79</v>
      </c>
      <c r="K703" s="2">
        <f ca="1"/>
        <v>43021</v>
      </c>
      <c r="L703">
        <f ca="1"/>
        <v>63.046999999999997</v>
      </c>
      <c r="M703" s="2">
        <f ca="1"/>
        <v>43021</v>
      </c>
      <c r="N703">
        <f ca="1"/>
        <v>55.353000000000002</v>
      </c>
      <c r="T703" s="25"/>
    </row>
    <row r="704" spans="5:20" x14ac:dyDescent="0.25">
      <c r="E704" s="2">
        <f ca="1"/>
        <v>43024</v>
      </c>
      <c r="F704">
        <f ca="1"/>
        <v>91.977000000000004</v>
      </c>
      <c r="G704" s="2">
        <f ca="1"/>
        <v>43024</v>
      </c>
      <c r="H704">
        <f ca="1"/>
        <v>49.459000000000003</v>
      </c>
      <c r="I704" s="2">
        <f ca="1"/>
        <v>43024</v>
      </c>
      <c r="J704">
        <f ca="1"/>
        <v>47.337000000000003</v>
      </c>
      <c r="K704" s="2">
        <f ca="1"/>
        <v>43024</v>
      </c>
      <c r="L704">
        <f ca="1"/>
        <v>64.453999999999994</v>
      </c>
      <c r="M704" s="2">
        <f ca="1"/>
        <v>43024</v>
      </c>
      <c r="N704">
        <f ca="1"/>
        <v>54.884999999999998</v>
      </c>
      <c r="T704" s="25"/>
    </row>
    <row r="705" spans="5:20" x14ac:dyDescent="0.25">
      <c r="E705" s="2">
        <f ca="1"/>
        <v>43025</v>
      </c>
      <c r="F705">
        <f ca="1"/>
        <v>91.272000000000006</v>
      </c>
      <c r="G705" s="2">
        <f ca="1"/>
        <v>43025</v>
      </c>
      <c r="H705">
        <f ca="1"/>
        <v>49.671999999999997</v>
      </c>
      <c r="I705" s="2">
        <f ca="1"/>
        <v>43025</v>
      </c>
      <c r="J705">
        <f ca="1"/>
        <v>47.182000000000002</v>
      </c>
      <c r="K705" s="2">
        <f ca="1"/>
        <v>43025</v>
      </c>
      <c r="L705">
        <f ca="1"/>
        <v>63.811</v>
      </c>
      <c r="M705" s="2">
        <f ca="1"/>
        <v>43025</v>
      </c>
      <c r="N705">
        <f ca="1"/>
        <v>55.3</v>
      </c>
      <c r="T705" s="25"/>
    </row>
    <row r="706" spans="5:20" x14ac:dyDescent="0.25">
      <c r="E706" s="2">
        <f ca="1"/>
        <v>43026</v>
      </c>
      <c r="F706">
        <f ca="1"/>
        <v>91.034999999999997</v>
      </c>
      <c r="G706" s="2">
        <f ca="1"/>
        <v>43026</v>
      </c>
      <c r="H706">
        <f ca="1"/>
        <v>49.609000000000002</v>
      </c>
      <c r="I706" s="2">
        <f ca="1"/>
        <v>43026</v>
      </c>
      <c r="J706">
        <f ca="1"/>
        <v>46.453000000000003</v>
      </c>
      <c r="K706" s="2">
        <f ca="1"/>
        <v>43026</v>
      </c>
      <c r="L706">
        <f ca="1"/>
        <v>63.463999999999999</v>
      </c>
      <c r="M706" s="2">
        <f ca="1"/>
        <v>43026</v>
      </c>
      <c r="N706">
        <f ca="1"/>
        <v>55.017000000000003</v>
      </c>
      <c r="T706" s="25"/>
    </row>
    <row r="707" spans="5:20" x14ac:dyDescent="0.25">
      <c r="E707" s="2">
        <f ca="1"/>
        <v>43027</v>
      </c>
      <c r="F707">
        <f ca="1"/>
        <v>91.338999999999999</v>
      </c>
      <c r="G707" s="2">
        <f ca="1"/>
        <v>43027</v>
      </c>
      <c r="H707">
        <f ca="1"/>
        <v>49.886000000000003</v>
      </c>
      <c r="I707" s="2">
        <f ca="1"/>
        <v>43027</v>
      </c>
      <c r="J707">
        <f ca="1"/>
        <v>46.552999999999997</v>
      </c>
      <c r="K707" s="2">
        <f ca="1"/>
        <v>43027</v>
      </c>
      <c r="L707">
        <f ca="1"/>
        <v>63.448</v>
      </c>
      <c r="M707" s="2">
        <f ca="1"/>
        <v>43027</v>
      </c>
      <c r="N707">
        <f ca="1"/>
        <v>55.319000000000003</v>
      </c>
      <c r="T707" s="25"/>
    </row>
    <row r="708" spans="5:20" x14ac:dyDescent="0.25">
      <c r="E708" s="2">
        <f ca="1"/>
        <v>43028</v>
      </c>
      <c r="F708">
        <f ca="1"/>
        <v>91.259</v>
      </c>
      <c r="G708" s="2">
        <f ca="1"/>
        <v>43028</v>
      </c>
      <c r="H708">
        <f ca="1"/>
        <v>49.948999999999998</v>
      </c>
      <c r="I708" s="2">
        <f ca="1"/>
        <v>43028</v>
      </c>
      <c r="J708">
        <f ca="1"/>
        <v>44.71</v>
      </c>
      <c r="K708" s="2">
        <f ca="1"/>
        <v>43028</v>
      </c>
      <c r="L708">
        <f ca="1"/>
        <v>61.421999999999997</v>
      </c>
      <c r="M708" s="2">
        <f ca="1"/>
        <v>43028</v>
      </c>
      <c r="N708">
        <f ca="1"/>
        <v>58.350999999999999</v>
      </c>
      <c r="T708" s="25"/>
    </row>
    <row r="709" spans="5:20" x14ac:dyDescent="0.25">
      <c r="E709" s="2">
        <f ca="1"/>
        <v>43031</v>
      </c>
      <c r="F709">
        <f ca="1"/>
        <v>90.86</v>
      </c>
      <c r="G709" s="2">
        <f ca="1"/>
        <v>43031</v>
      </c>
      <c r="H709">
        <f ca="1"/>
        <v>49.488</v>
      </c>
      <c r="I709" s="2">
        <f ca="1"/>
        <v>43031</v>
      </c>
      <c r="J709">
        <f ca="1"/>
        <v>43.892000000000003</v>
      </c>
      <c r="K709" s="2">
        <f ca="1"/>
        <v>43031</v>
      </c>
      <c r="L709">
        <f ca="1"/>
        <v>60.854999999999997</v>
      </c>
      <c r="M709" s="2">
        <f ca="1"/>
        <v>43031</v>
      </c>
      <c r="N709">
        <f ca="1"/>
        <v>56.264000000000003</v>
      </c>
      <c r="T709" s="25"/>
    </row>
    <row r="710" spans="5:20" x14ac:dyDescent="0.25">
      <c r="E710" s="2">
        <f ca="1"/>
        <v>43032</v>
      </c>
      <c r="F710">
        <f ca="1"/>
        <v>90.491</v>
      </c>
      <c r="G710" s="2">
        <f ca="1"/>
        <v>43032</v>
      </c>
      <c r="H710">
        <f ca="1"/>
        <v>49.357999999999997</v>
      </c>
      <c r="I710" s="2">
        <f ca="1"/>
        <v>43032</v>
      </c>
      <c r="J710">
        <f ca="1"/>
        <v>43.418999999999997</v>
      </c>
      <c r="K710" s="2">
        <f ca="1"/>
        <v>43032</v>
      </c>
      <c r="L710">
        <f ca="1"/>
        <v>60.389000000000003</v>
      </c>
      <c r="M710" s="2">
        <f ca="1"/>
        <v>43032</v>
      </c>
      <c r="N710">
        <f ca="1"/>
        <v>55.908000000000001</v>
      </c>
      <c r="T710" s="25"/>
    </row>
    <row r="711" spans="5:20" x14ac:dyDescent="0.25">
      <c r="E711" s="2">
        <f ca="1"/>
        <v>43033</v>
      </c>
      <c r="F711">
        <f ca="1"/>
        <v>90.218999999999994</v>
      </c>
      <c r="G711" s="2">
        <f ca="1"/>
        <v>43033</v>
      </c>
      <c r="H711">
        <f ca="1"/>
        <v>49.225999999999999</v>
      </c>
      <c r="I711" s="2">
        <f ca="1"/>
        <v>43033</v>
      </c>
      <c r="J711">
        <f ca="1"/>
        <v>44.753999999999998</v>
      </c>
      <c r="K711" s="2">
        <f ca="1"/>
        <v>43033</v>
      </c>
      <c r="L711">
        <f ca="1"/>
        <v>61.786000000000001</v>
      </c>
      <c r="M711" s="2">
        <f ca="1"/>
        <v>43033</v>
      </c>
      <c r="N711">
        <f ca="1"/>
        <v>56.155000000000001</v>
      </c>
      <c r="T711" s="25"/>
    </row>
    <row r="712" spans="5:20" x14ac:dyDescent="0.25">
      <c r="E712" s="2">
        <f ca="1"/>
        <v>43034</v>
      </c>
      <c r="F712">
        <f ca="1"/>
        <v>89.628</v>
      </c>
      <c r="G712" s="2">
        <f ca="1"/>
        <v>43034</v>
      </c>
      <c r="H712">
        <f ca="1"/>
        <v>48.774000000000001</v>
      </c>
      <c r="I712" s="2">
        <f ca="1"/>
        <v>43034</v>
      </c>
      <c r="J712">
        <f ca="1"/>
        <v>45.15</v>
      </c>
      <c r="K712" s="2">
        <f ca="1"/>
        <v>43034</v>
      </c>
      <c r="L712">
        <f ca="1"/>
        <v>63.335000000000001</v>
      </c>
      <c r="M712" s="2">
        <f ca="1"/>
        <v>43034</v>
      </c>
      <c r="N712">
        <f ca="1"/>
        <v>57.828000000000003</v>
      </c>
      <c r="T712" s="25"/>
    </row>
    <row r="713" spans="5:20" x14ac:dyDescent="0.25">
      <c r="E713" s="2">
        <f ca="1"/>
        <v>43035</v>
      </c>
      <c r="F713">
        <f ca="1"/>
        <v>86.444999999999993</v>
      </c>
      <c r="G713" s="2">
        <f ca="1"/>
        <v>43035</v>
      </c>
      <c r="H713">
        <f ca="1"/>
        <v>47.765999999999998</v>
      </c>
      <c r="I713" s="2">
        <f ca="1"/>
        <v>43035</v>
      </c>
      <c r="J713">
        <f ca="1"/>
        <v>43.646999999999998</v>
      </c>
      <c r="K713" s="2">
        <f ca="1"/>
        <v>43035</v>
      </c>
      <c r="L713">
        <f ca="1"/>
        <v>62.023000000000003</v>
      </c>
      <c r="M713" s="2">
        <f ca="1"/>
        <v>43035</v>
      </c>
      <c r="N713">
        <f ca="1"/>
        <v>55.814999999999998</v>
      </c>
      <c r="T713" s="25"/>
    </row>
    <row r="714" spans="5:20" x14ac:dyDescent="0.25">
      <c r="E714" s="2">
        <f ca="1"/>
        <v>43038</v>
      </c>
      <c r="F714">
        <f ca="1"/>
        <v>86.715000000000003</v>
      </c>
      <c r="G714" s="2">
        <f ca="1"/>
        <v>43038</v>
      </c>
      <c r="H714">
        <f ca="1"/>
        <v>46.993000000000002</v>
      </c>
      <c r="I714" s="2">
        <f ca="1"/>
        <v>43038</v>
      </c>
      <c r="J714">
        <f ca="1"/>
        <v>44.844999999999999</v>
      </c>
      <c r="K714" s="2">
        <f ca="1"/>
        <v>43038</v>
      </c>
      <c r="L714">
        <f ca="1"/>
        <v>63.045999999999999</v>
      </c>
      <c r="M714" s="2">
        <f ca="1"/>
        <v>43038</v>
      </c>
      <c r="N714">
        <f ca="1"/>
        <v>54.853999999999999</v>
      </c>
      <c r="T714" s="25"/>
    </row>
    <row r="715" spans="5:20" x14ac:dyDescent="0.25">
      <c r="E715" s="2">
        <f ca="1"/>
        <v>43039</v>
      </c>
      <c r="F715">
        <f ca="1"/>
        <v>86.525000000000006</v>
      </c>
      <c r="G715" s="2">
        <f ca="1"/>
        <v>43039</v>
      </c>
      <c r="H715">
        <f ca="1"/>
        <v>47.192999999999998</v>
      </c>
      <c r="I715" s="2">
        <f ca="1"/>
        <v>43039</v>
      </c>
      <c r="J715">
        <f ca="1"/>
        <v>43.228999999999999</v>
      </c>
      <c r="K715" s="2">
        <f ca="1"/>
        <v>43039</v>
      </c>
      <c r="L715">
        <f ca="1"/>
        <v>61.087000000000003</v>
      </c>
      <c r="M715" s="2">
        <f ca="1"/>
        <v>43039</v>
      </c>
      <c r="N715">
        <f ca="1"/>
        <v>53.283999999999999</v>
      </c>
      <c r="T715" s="25"/>
    </row>
    <row r="716" spans="5:20" x14ac:dyDescent="0.25">
      <c r="E716" s="2">
        <f ca="1"/>
        <v>43040</v>
      </c>
      <c r="F716">
        <f ca="1"/>
        <v>82.85</v>
      </c>
      <c r="G716" s="2">
        <f ca="1"/>
        <v>43040</v>
      </c>
      <c r="H716">
        <f ca="1"/>
        <v>44.813000000000002</v>
      </c>
      <c r="I716" s="2">
        <f ca="1"/>
        <v>43040</v>
      </c>
      <c r="J716">
        <f ca="1"/>
        <v>44.292000000000002</v>
      </c>
      <c r="K716" s="2">
        <f ca="1"/>
        <v>43040</v>
      </c>
      <c r="L716">
        <f ca="1"/>
        <v>62.02</v>
      </c>
      <c r="M716" s="2">
        <f ca="1"/>
        <v>43040</v>
      </c>
      <c r="N716">
        <f ca="1"/>
        <v>52.128</v>
      </c>
      <c r="T716" s="25"/>
    </row>
    <row r="717" spans="5:20" x14ac:dyDescent="0.25">
      <c r="E717" s="2">
        <f ca="1"/>
        <v>43041</v>
      </c>
      <c r="F717">
        <f ca="1"/>
        <v>82.870999999999995</v>
      </c>
      <c r="G717" s="2">
        <f ca="1"/>
        <v>43041</v>
      </c>
      <c r="H717">
        <f ca="1"/>
        <v>45.271000000000001</v>
      </c>
      <c r="I717" s="2">
        <f ca="1"/>
        <v>43041</v>
      </c>
      <c r="J717">
        <f ca="1"/>
        <v>45.12</v>
      </c>
      <c r="K717" s="2">
        <f ca="1"/>
        <v>43041</v>
      </c>
      <c r="L717">
        <f ca="1"/>
        <v>61.834000000000003</v>
      </c>
      <c r="M717" s="2">
        <f ca="1"/>
        <v>43041</v>
      </c>
      <c r="N717">
        <f ca="1"/>
        <v>51.106000000000002</v>
      </c>
      <c r="T717" s="25"/>
    </row>
    <row r="718" spans="5:20" x14ac:dyDescent="0.25">
      <c r="E718" s="2">
        <f ca="1"/>
        <v>43042</v>
      </c>
      <c r="F718">
        <f ca="1"/>
        <v>82.825000000000003</v>
      </c>
      <c r="G718" s="2">
        <f ca="1"/>
        <v>43042</v>
      </c>
      <c r="H718">
        <f ca="1"/>
        <v>44.923999999999999</v>
      </c>
      <c r="I718" s="2">
        <f ca="1"/>
        <v>43042</v>
      </c>
      <c r="J718">
        <f ca="1"/>
        <v>43.287999999999997</v>
      </c>
      <c r="K718" s="2">
        <f ca="1"/>
        <v>43042</v>
      </c>
      <c r="L718">
        <f ca="1"/>
        <v>60.613999999999997</v>
      </c>
      <c r="M718" s="2">
        <f ca="1"/>
        <v>43042</v>
      </c>
      <c r="N718">
        <f ca="1"/>
        <v>50.378999999999998</v>
      </c>
      <c r="T718" s="25"/>
    </row>
    <row r="719" spans="5:20" x14ac:dyDescent="0.25">
      <c r="E719" s="2">
        <f ca="1"/>
        <v>43045</v>
      </c>
      <c r="F719">
        <f ca="1"/>
        <v>81.527000000000001</v>
      </c>
      <c r="G719" s="2">
        <f ca="1"/>
        <v>43045</v>
      </c>
      <c r="H719">
        <f ca="1"/>
        <v>44.237000000000002</v>
      </c>
      <c r="I719" s="2">
        <f ca="1"/>
        <v>43045</v>
      </c>
      <c r="J719">
        <f ca="1"/>
        <v>44.13</v>
      </c>
      <c r="K719" s="2">
        <f ca="1"/>
        <v>43045</v>
      </c>
      <c r="L719">
        <f ca="1"/>
        <v>59.82</v>
      </c>
      <c r="M719" s="2">
        <f ca="1"/>
        <v>43045</v>
      </c>
      <c r="N719">
        <f ca="1"/>
        <v>51.75</v>
      </c>
      <c r="T719" s="25"/>
    </row>
    <row r="720" spans="5:20" x14ac:dyDescent="0.25">
      <c r="E720" s="2">
        <f ca="1"/>
        <v>43046</v>
      </c>
      <c r="F720">
        <f ca="1"/>
        <v>81.441000000000003</v>
      </c>
      <c r="G720" s="2">
        <f ca="1"/>
        <v>43046</v>
      </c>
      <c r="H720">
        <f ca="1"/>
        <v>44.277999999999999</v>
      </c>
      <c r="I720" s="2">
        <f ca="1"/>
        <v>43046</v>
      </c>
      <c r="J720">
        <f ca="1"/>
        <v>44.578000000000003</v>
      </c>
      <c r="K720" s="2">
        <f ca="1"/>
        <v>43046</v>
      </c>
      <c r="L720">
        <f ca="1"/>
        <v>60.4</v>
      </c>
      <c r="M720" s="2">
        <f ca="1"/>
        <v>43046</v>
      </c>
      <c r="N720">
        <f ca="1"/>
        <v>51.601999999999997</v>
      </c>
      <c r="T720" s="25"/>
    </row>
    <row r="721" spans="5:20" x14ac:dyDescent="0.25">
      <c r="E721" s="2">
        <f ca="1"/>
        <v>43047</v>
      </c>
      <c r="F721">
        <f ca="1"/>
        <v>82.457999999999998</v>
      </c>
      <c r="G721" s="2">
        <f ca="1"/>
        <v>43047</v>
      </c>
      <c r="H721">
        <f ca="1"/>
        <v>46.430999999999997</v>
      </c>
      <c r="I721" s="2">
        <f ca="1"/>
        <v>43047</v>
      </c>
      <c r="J721">
        <f ca="1"/>
        <v>45.758000000000003</v>
      </c>
      <c r="K721" s="2">
        <f ca="1"/>
        <v>43047</v>
      </c>
      <c r="L721">
        <f ca="1"/>
        <v>61.366999999999997</v>
      </c>
      <c r="M721" s="2">
        <f ca="1"/>
        <v>43047</v>
      </c>
      <c r="N721">
        <f ca="1"/>
        <v>55.530999999999999</v>
      </c>
      <c r="T721" s="25"/>
    </row>
    <row r="722" spans="5:20" x14ac:dyDescent="0.25">
      <c r="E722" s="2">
        <f ca="1"/>
        <v>43048</v>
      </c>
      <c r="F722">
        <f ca="1"/>
        <v>83.707999999999998</v>
      </c>
      <c r="G722" s="2">
        <f ca="1"/>
        <v>43048</v>
      </c>
      <c r="H722">
        <f ca="1"/>
        <v>48.054000000000002</v>
      </c>
      <c r="I722" s="2">
        <f ca="1"/>
        <v>43048</v>
      </c>
      <c r="J722">
        <f ca="1"/>
        <v>46.762999999999998</v>
      </c>
      <c r="K722" s="2">
        <f ca="1"/>
        <v>43048</v>
      </c>
      <c r="L722">
        <f ca="1"/>
        <v>62.613999999999997</v>
      </c>
      <c r="M722" s="2">
        <f ca="1"/>
        <v>43048</v>
      </c>
      <c r="N722">
        <f ca="1"/>
        <v>56.360999999999997</v>
      </c>
      <c r="T722" s="25"/>
    </row>
    <row r="723" spans="5:20" x14ac:dyDescent="0.25">
      <c r="E723" s="2">
        <f ca="1"/>
        <v>43049</v>
      </c>
      <c r="F723">
        <f ca="1"/>
        <v>82.289000000000001</v>
      </c>
      <c r="G723" s="2">
        <f ca="1"/>
        <v>43049</v>
      </c>
      <c r="H723">
        <f ca="1"/>
        <v>47.923999999999999</v>
      </c>
      <c r="I723" s="2">
        <f ca="1"/>
        <v>43049</v>
      </c>
      <c r="J723">
        <f ca="1"/>
        <v>46.908000000000001</v>
      </c>
      <c r="K723" s="2">
        <f ca="1"/>
        <v>43049</v>
      </c>
      <c r="L723">
        <f ca="1"/>
        <v>63.25</v>
      </c>
      <c r="M723" s="2">
        <f ca="1"/>
        <v>43049</v>
      </c>
      <c r="N723">
        <f ca="1"/>
        <v>56.048000000000002</v>
      </c>
      <c r="T723" s="25"/>
    </row>
    <row r="724" spans="5:20" x14ac:dyDescent="0.25">
      <c r="E724" s="2">
        <f ca="1"/>
        <v>43052</v>
      </c>
      <c r="F724">
        <f ca="1"/>
        <v>82.346000000000004</v>
      </c>
      <c r="G724" s="2">
        <f ca="1"/>
        <v>43052</v>
      </c>
      <c r="H724">
        <f ca="1"/>
        <v>48.392000000000003</v>
      </c>
      <c r="I724" s="2">
        <f ca="1"/>
        <v>43052</v>
      </c>
      <c r="J724">
        <f ca="1"/>
        <v>48.786000000000001</v>
      </c>
      <c r="K724" s="2">
        <f ca="1"/>
        <v>43052</v>
      </c>
      <c r="L724">
        <f ca="1"/>
        <v>63.201000000000001</v>
      </c>
      <c r="M724" s="2">
        <f ca="1"/>
        <v>43052</v>
      </c>
      <c r="N724">
        <f ca="1"/>
        <v>56.134</v>
      </c>
      <c r="T724" s="25"/>
    </row>
    <row r="725" spans="5:20" x14ac:dyDescent="0.25">
      <c r="E725" s="2">
        <f ca="1"/>
        <v>43053</v>
      </c>
      <c r="F725">
        <f ca="1"/>
        <v>82.171000000000006</v>
      </c>
      <c r="G725" s="2">
        <f ca="1"/>
        <v>43053</v>
      </c>
      <c r="H725">
        <f ca="1"/>
        <v>48.533999999999999</v>
      </c>
      <c r="I725" s="2">
        <f ca="1"/>
        <v>43053</v>
      </c>
      <c r="J725">
        <f ca="1"/>
        <v>50.615000000000002</v>
      </c>
      <c r="K725" s="2">
        <f ca="1"/>
        <v>43053</v>
      </c>
      <c r="L725">
        <f ca="1"/>
        <v>65.465999999999994</v>
      </c>
      <c r="M725" s="2">
        <f ca="1"/>
        <v>43053</v>
      </c>
      <c r="N725">
        <f ca="1"/>
        <v>57.935000000000002</v>
      </c>
      <c r="T725" s="25"/>
    </row>
    <row r="726" spans="5:20" x14ac:dyDescent="0.25">
      <c r="E726" s="2">
        <f ca="1"/>
        <v>43054</v>
      </c>
      <c r="F726">
        <f ca="1"/>
        <v>82.573999999999998</v>
      </c>
      <c r="G726" s="2">
        <f ca="1"/>
        <v>43054</v>
      </c>
      <c r="H726">
        <f ca="1"/>
        <v>50.756</v>
      </c>
      <c r="I726" s="2">
        <f ca="1"/>
        <v>43054</v>
      </c>
      <c r="J726">
        <f ca="1"/>
        <v>50.844000000000001</v>
      </c>
      <c r="K726" s="2">
        <f ca="1"/>
        <v>43054</v>
      </c>
      <c r="L726">
        <f ca="1"/>
        <v>67.075999999999993</v>
      </c>
      <c r="M726" s="2">
        <f ca="1"/>
        <v>43054</v>
      </c>
      <c r="N726">
        <f ca="1"/>
        <v>58.896999999999998</v>
      </c>
      <c r="T726" s="25"/>
    </row>
    <row r="727" spans="5:20" x14ac:dyDescent="0.25">
      <c r="E727" s="2">
        <f ca="1"/>
        <v>43055</v>
      </c>
      <c r="F727">
        <f ca="1"/>
        <v>82.001000000000005</v>
      </c>
      <c r="G727" s="2">
        <f ca="1"/>
        <v>43055</v>
      </c>
      <c r="H727">
        <f ca="1"/>
        <v>50.462000000000003</v>
      </c>
      <c r="I727" s="2">
        <f ca="1"/>
        <v>43055</v>
      </c>
      <c r="J727">
        <f ca="1"/>
        <v>49.823</v>
      </c>
      <c r="K727" s="2">
        <f ca="1"/>
        <v>43055</v>
      </c>
      <c r="L727">
        <f ca="1"/>
        <v>66.38</v>
      </c>
      <c r="M727" s="2">
        <f ca="1"/>
        <v>43055</v>
      </c>
      <c r="N727">
        <f ca="1"/>
        <v>60.787999999999997</v>
      </c>
      <c r="T727" s="25"/>
    </row>
    <row r="728" spans="5:20" x14ac:dyDescent="0.25">
      <c r="E728" s="2">
        <f ca="1"/>
        <v>43056</v>
      </c>
      <c r="F728">
        <f ca="1"/>
        <v>81.064999999999998</v>
      </c>
      <c r="G728" s="2">
        <f ca="1"/>
        <v>43056</v>
      </c>
      <c r="H728">
        <f ca="1"/>
        <v>49.982999999999997</v>
      </c>
      <c r="I728" s="2">
        <f ca="1"/>
        <v>43056</v>
      </c>
      <c r="J728">
        <f ca="1"/>
        <v>48.174999999999997</v>
      </c>
      <c r="K728" s="2">
        <f ca="1"/>
        <v>43056</v>
      </c>
      <c r="L728">
        <f ca="1"/>
        <v>64.566000000000003</v>
      </c>
      <c r="M728" s="2">
        <f ca="1"/>
        <v>43056</v>
      </c>
      <c r="N728">
        <f ca="1"/>
        <v>60.087000000000003</v>
      </c>
      <c r="T728" s="25"/>
    </row>
    <row r="729" spans="5:20" x14ac:dyDescent="0.25">
      <c r="E729" s="2">
        <f ca="1"/>
        <v>43059</v>
      </c>
      <c r="F729">
        <f ca="1"/>
        <v>79.728999999999999</v>
      </c>
      <c r="G729" s="2">
        <f ca="1"/>
        <v>43059</v>
      </c>
      <c r="H729">
        <f ca="1"/>
        <v>49.767000000000003</v>
      </c>
      <c r="I729" s="2">
        <f ca="1"/>
        <v>43059</v>
      </c>
      <c r="J729">
        <f ca="1"/>
        <v>47.030999999999999</v>
      </c>
      <c r="K729" s="2">
        <f ca="1"/>
        <v>43059</v>
      </c>
      <c r="L729">
        <f ca="1"/>
        <v>64.146000000000001</v>
      </c>
      <c r="M729" s="2">
        <f ca="1"/>
        <v>43059</v>
      </c>
      <c r="N729">
        <f ca="1"/>
        <v>58.668999999999997</v>
      </c>
      <c r="T729" s="25"/>
    </row>
    <row r="730" spans="5:20" x14ac:dyDescent="0.25">
      <c r="E730" s="2">
        <f ca="1"/>
        <v>43060</v>
      </c>
      <c r="F730">
        <f ca="1"/>
        <v>78.933000000000007</v>
      </c>
      <c r="G730" s="2">
        <f ca="1"/>
        <v>43060</v>
      </c>
      <c r="H730">
        <f ca="1"/>
        <v>49.354999999999997</v>
      </c>
      <c r="I730" s="2">
        <f ca="1"/>
        <v>43060</v>
      </c>
      <c r="J730">
        <f ca="1"/>
        <v>45.935000000000002</v>
      </c>
      <c r="K730" s="2">
        <f ca="1"/>
        <v>43060</v>
      </c>
      <c r="L730">
        <f ca="1"/>
        <v>63.247999999999998</v>
      </c>
      <c r="M730" s="2">
        <f ca="1"/>
        <v>43060</v>
      </c>
      <c r="N730">
        <f ca="1"/>
        <v>58.265000000000001</v>
      </c>
      <c r="T730" s="25"/>
    </row>
    <row r="731" spans="5:20" x14ac:dyDescent="0.25">
      <c r="E731" s="2">
        <f ca="1"/>
        <v>43061</v>
      </c>
      <c r="F731">
        <f ca="1"/>
        <v>77.024000000000001</v>
      </c>
      <c r="G731" s="2">
        <f ca="1"/>
        <v>43061</v>
      </c>
      <c r="H731">
        <f ca="1"/>
        <v>47.976999999999997</v>
      </c>
      <c r="I731" s="2">
        <f ca="1"/>
        <v>43061</v>
      </c>
      <c r="J731">
        <f ca="1"/>
        <v>45.048000000000002</v>
      </c>
      <c r="K731" s="2">
        <f ca="1"/>
        <v>43061</v>
      </c>
      <c r="L731">
        <f ca="1"/>
        <v>62.494</v>
      </c>
      <c r="M731" s="2">
        <f ca="1"/>
        <v>43061</v>
      </c>
      <c r="N731">
        <f ca="1"/>
        <v>54.944000000000003</v>
      </c>
      <c r="T731" s="25"/>
    </row>
    <row r="732" spans="5:20" x14ac:dyDescent="0.25">
      <c r="E732" s="2">
        <f ca="1"/>
        <v>43062</v>
      </c>
      <c r="F732">
        <f ca="1"/>
        <v>76.11</v>
      </c>
      <c r="G732" s="2">
        <f ca="1"/>
        <v>43062</v>
      </c>
      <c r="H732">
        <f ca="1"/>
        <v>47.462000000000003</v>
      </c>
      <c r="I732" s="2">
        <f ca="1"/>
        <v>43062</v>
      </c>
      <c r="J732">
        <f ca="1"/>
        <v>44.96</v>
      </c>
      <c r="K732" s="2">
        <f ca="1"/>
        <v>43062</v>
      </c>
      <c r="L732">
        <f ca="1"/>
        <v>62.497999999999998</v>
      </c>
      <c r="M732" s="2">
        <f ca="1"/>
        <v>43062</v>
      </c>
      <c r="N732">
        <f ca="1"/>
        <v>56.359000000000002</v>
      </c>
      <c r="T732" s="25"/>
    </row>
    <row r="733" spans="5:20" x14ac:dyDescent="0.25">
      <c r="E733" s="2">
        <f ca="1"/>
        <v>43063</v>
      </c>
      <c r="F733">
        <f ca="1"/>
        <v>77.016999999999996</v>
      </c>
      <c r="G733" s="2">
        <f ca="1"/>
        <v>43063</v>
      </c>
      <c r="H733">
        <f ca="1"/>
        <v>47.363999999999997</v>
      </c>
      <c r="I733" s="2">
        <f ca="1"/>
        <v>43063</v>
      </c>
      <c r="J733">
        <f ca="1"/>
        <v>44.764000000000003</v>
      </c>
      <c r="K733" s="2">
        <f ca="1"/>
        <v>43063</v>
      </c>
      <c r="L733">
        <f ca="1"/>
        <v>61.738</v>
      </c>
      <c r="M733" s="2">
        <f ca="1"/>
        <v>43063</v>
      </c>
      <c r="N733">
        <f ca="1"/>
        <v>55.881</v>
      </c>
      <c r="T733" s="25"/>
    </row>
    <row r="734" spans="5:20" x14ac:dyDescent="0.25">
      <c r="E734" s="2">
        <f ca="1"/>
        <v>43066</v>
      </c>
      <c r="F734">
        <f ca="1"/>
        <v>77.004000000000005</v>
      </c>
      <c r="G734" s="2">
        <f ca="1"/>
        <v>43066</v>
      </c>
      <c r="H734">
        <f ca="1"/>
        <v>46.557000000000002</v>
      </c>
      <c r="I734" s="2">
        <f ca="1"/>
        <v>43066</v>
      </c>
      <c r="J734">
        <f ca="1"/>
        <v>43.88</v>
      </c>
      <c r="K734" s="2">
        <f ca="1"/>
        <v>43066</v>
      </c>
      <c r="L734">
        <f ca="1"/>
        <v>61.531999999999996</v>
      </c>
      <c r="M734" s="2">
        <f ca="1"/>
        <v>43066</v>
      </c>
      <c r="N734">
        <f ca="1"/>
        <v>54.362000000000002</v>
      </c>
      <c r="T734" s="25"/>
    </row>
    <row r="735" spans="5:20" x14ac:dyDescent="0.25">
      <c r="E735" s="2">
        <f ca="1"/>
        <v>43067</v>
      </c>
      <c r="F735">
        <f ca="1"/>
        <v>76.733999999999995</v>
      </c>
      <c r="G735" s="2">
        <f ca="1"/>
        <v>43067</v>
      </c>
      <c r="H735">
        <f ca="1"/>
        <v>46.406999999999996</v>
      </c>
      <c r="I735" s="2">
        <f ca="1"/>
        <v>43067</v>
      </c>
      <c r="J735">
        <f ca="1"/>
        <v>43.798000000000002</v>
      </c>
      <c r="K735" s="2">
        <f ca="1"/>
        <v>43067</v>
      </c>
      <c r="L735">
        <f ca="1"/>
        <v>61.134999999999998</v>
      </c>
      <c r="M735" s="2">
        <f ca="1"/>
        <v>43067</v>
      </c>
      <c r="N735">
        <f ca="1"/>
        <v>53.334000000000003</v>
      </c>
      <c r="T735" s="25"/>
    </row>
    <row r="736" spans="5:20" x14ac:dyDescent="0.25">
      <c r="E736" s="2">
        <f ca="1"/>
        <v>43068</v>
      </c>
      <c r="F736">
        <f ca="1"/>
        <v>76.477999999999994</v>
      </c>
      <c r="G736" s="2">
        <f ca="1"/>
        <v>43068</v>
      </c>
      <c r="H736">
        <f ca="1"/>
        <v>46.198</v>
      </c>
      <c r="I736" s="2">
        <f ca="1"/>
        <v>43068</v>
      </c>
      <c r="J736">
        <f ca="1"/>
        <v>42.536999999999999</v>
      </c>
      <c r="K736" s="2">
        <f ca="1"/>
        <v>43068</v>
      </c>
      <c r="L736">
        <f ca="1"/>
        <v>60.564</v>
      </c>
      <c r="M736" s="2">
        <f ca="1"/>
        <v>43068</v>
      </c>
      <c r="N736">
        <f ca="1"/>
        <v>53.649000000000001</v>
      </c>
      <c r="T736" s="25"/>
    </row>
    <row r="737" spans="5:20" x14ac:dyDescent="0.25">
      <c r="E737" s="2">
        <f ca="1"/>
        <v>43069</v>
      </c>
      <c r="F737">
        <f ca="1"/>
        <v>76.111999999999995</v>
      </c>
      <c r="G737" s="2">
        <f ca="1"/>
        <v>43069</v>
      </c>
      <c r="H737">
        <f ca="1"/>
        <v>46.72</v>
      </c>
      <c r="I737" s="2">
        <f ca="1"/>
        <v>43069</v>
      </c>
      <c r="J737">
        <f ca="1"/>
        <v>41.707999999999998</v>
      </c>
      <c r="K737" s="2">
        <f ca="1"/>
        <v>43069</v>
      </c>
      <c r="L737">
        <f ca="1"/>
        <v>59.917000000000002</v>
      </c>
      <c r="M737" s="2">
        <f ca="1"/>
        <v>43069</v>
      </c>
      <c r="N737">
        <f ca="1"/>
        <v>53.526000000000003</v>
      </c>
      <c r="T737" s="25"/>
    </row>
    <row r="738" spans="5:20" x14ac:dyDescent="0.25">
      <c r="E738" s="2">
        <f ca="1"/>
        <v>43070</v>
      </c>
      <c r="F738">
        <f ca="1"/>
        <v>73.228999999999999</v>
      </c>
      <c r="G738" s="2">
        <f ca="1"/>
        <v>43070</v>
      </c>
      <c r="H738">
        <f ca="1"/>
        <v>44.491</v>
      </c>
      <c r="I738" s="2">
        <f ca="1"/>
        <v>43070</v>
      </c>
      <c r="J738">
        <f ca="1"/>
        <v>41.005000000000003</v>
      </c>
      <c r="K738" s="2">
        <f ca="1"/>
        <v>43070</v>
      </c>
      <c r="L738">
        <f ca="1"/>
        <v>58.863999999999997</v>
      </c>
      <c r="M738" s="2">
        <f ca="1"/>
        <v>43070</v>
      </c>
      <c r="N738">
        <f ca="1"/>
        <v>52.716000000000001</v>
      </c>
      <c r="T738" s="25"/>
    </row>
    <row r="739" spans="5:20" x14ac:dyDescent="0.25">
      <c r="E739" s="2">
        <f ca="1"/>
        <v>43073</v>
      </c>
      <c r="F739">
        <f ca="1"/>
        <v>76.037999999999997</v>
      </c>
      <c r="G739" s="2">
        <f ca="1"/>
        <v>43073</v>
      </c>
      <c r="H739">
        <f ca="1"/>
        <v>46.884999999999998</v>
      </c>
      <c r="I739" s="2">
        <f ca="1"/>
        <v>43073</v>
      </c>
      <c r="J739">
        <f ca="1"/>
        <v>41.222000000000001</v>
      </c>
      <c r="K739" s="2">
        <f ca="1"/>
        <v>43073</v>
      </c>
      <c r="L739">
        <f ca="1"/>
        <v>59.531999999999996</v>
      </c>
      <c r="M739" s="2">
        <f ca="1"/>
        <v>43073</v>
      </c>
      <c r="N739">
        <f ca="1"/>
        <v>53.698</v>
      </c>
      <c r="T739" s="25"/>
    </row>
    <row r="740" spans="5:20" x14ac:dyDescent="0.25">
      <c r="E740" s="2">
        <f ca="1"/>
        <v>43074</v>
      </c>
      <c r="F740">
        <f ca="1"/>
        <v>75.650000000000006</v>
      </c>
      <c r="G740" s="2">
        <f ca="1"/>
        <v>43074</v>
      </c>
      <c r="H740">
        <f ca="1"/>
        <v>47.194000000000003</v>
      </c>
      <c r="I740" s="2">
        <f ca="1"/>
        <v>43074</v>
      </c>
      <c r="J740">
        <f ca="1"/>
        <v>40.631999999999998</v>
      </c>
      <c r="K740" s="2">
        <f ca="1"/>
        <v>43074</v>
      </c>
      <c r="L740">
        <f ca="1"/>
        <v>59.122</v>
      </c>
      <c r="M740" s="2">
        <f ca="1"/>
        <v>43074</v>
      </c>
      <c r="N740">
        <f ca="1"/>
        <v>53.118000000000002</v>
      </c>
      <c r="T740" s="25"/>
    </row>
    <row r="741" spans="5:20" x14ac:dyDescent="0.25">
      <c r="E741" s="2">
        <f ca="1"/>
        <v>43075</v>
      </c>
      <c r="F741">
        <f ca="1"/>
        <v>75.983999999999995</v>
      </c>
      <c r="G741" s="2">
        <f ca="1"/>
        <v>43075</v>
      </c>
      <c r="H741">
        <f ca="1"/>
        <v>47.107999999999997</v>
      </c>
      <c r="I741" s="2">
        <f ca="1"/>
        <v>43075</v>
      </c>
      <c r="J741">
        <f ca="1"/>
        <v>41.122</v>
      </c>
      <c r="K741" s="2">
        <f ca="1"/>
        <v>43075</v>
      </c>
      <c r="L741">
        <f ca="1"/>
        <v>59.945</v>
      </c>
      <c r="M741" s="2">
        <f ca="1"/>
        <v>43075</v>
      </c>
      <c r="N741">
        <f ca="1"/>
        <v>51.430999999999997</v>
      </c>
      <c r="T741" s="25"/>
    </row>
    <row r="742" spans="5:20" x14ac:dyDescent="0.25">
      <c r="E742" s="2">
        <f ca="1"/>
        <v>43076</v>
      </c>
      <c r="F742">
        <f ca="1"/>
        <v>75.659000000000006</v>
      </c>
      <c r="G742" s="2">
        <f ca="1"/>
        <v>43076</v>
      </c>
      <c r="H742">
        <f ca="1"/>
        <v>47.307000000000002</v>
      </c>
      <c r="I742" s="2">
        <f ca="1"/>
        <v>43076</v>
      </c>
      <c r="J742">
        <f ca="1"/>
        <v>43.228000000000002</v>
      </c>
      <c r="K742" s="2">
        <f ca="1"/>
        <v>43076</v>
      </c>
      <c r="L742">
        <f ca="1"/>
        <v>59.154000000000003</v>
      </c>
      <c r="M742" s="2">
        <f ca="1"/>
        <v>43076</v>
      </c>
      <c r="N742">
        <f ca="1"/>
        <v>52.137999999999998</v>
      </c>
      <c r="T742" s="25"/>
    </row>
    <row r="743" spans="5:20" x14ac:dyDescent="0.25">
      <c r="E743" s="2">
        <f ca="1"/>
        <v>43077</v>
      </c>
      <c r="F743">
        <f ca="1"/>
        <v>75.182000000000002</v>
      </c>
      <c r="G743" s="2">
        <f ca="1"/>
        <v>43077</v>
      </c>
      <c r="H743">
        <f ca="1"/>
        <v>46.502000000000002</v>
      </c>
      <c r="I743" s="2">
        <f ca="1"/>
        <v>43077</v>
      </c>
      <c r="J743">
        <f ca="1"/>
        <v>43.759</v>
      </c>
      <c r="K743" s="2">
        <f ca="1"/>
        <v>43077</v>
      </c>
      <c r="L743">
        <f ca="1"/>
        <v>58.9</v>
      </c>
      <c r="M743" s="2">
        <f ca="1"/>
        <v>43077</v>
      </c>
      <c r="N743">
        <f ca="1"/>
        <v>51.581000000000003</v>
      </c>
      <c r="T743" s="25"/>
    </row>
    <row r="744" spans="5:20" x14ac:dyDescent="0.25">
      <c r="E744" s="2">
        <f ca="1"/>
        <v>43080</v>
      </c>
      <c r="F744">
        <f ca="1"/>
        <v>75.66</v>
      </c>
      <c r="G744" s="2">
        <f ca="1"/>
        <v>43080</v>
      </c>
      <c r="H744">
        <f ca="1"/>
        <v>45.752000000000002</v>
      </c>
      <c r="I744" s="2">
        <f ca="1"/>
        <v>43080</v>
      </c>
      <c r="J744">
        <f ca="1"/>
        <v>42.856999999999999</v>
      </c>
      <c r="K744" s="2">
        <f ca="1"/>
        <v>43080</v>
      </c>
      <c r="L744">
        <f ca="1"/>
        <v>58.598999999999997</v>
      </c>
      <c r="M744" s="2">
        <f ca="1"/>
        <v>43080</v>
      </c>
      <c r="N744">
        <f ca="1"/>
        <v>49.521000000000001</v>
      </c>
      <c r="T744" s="25"/>
    </row>
    <row r="745" spans="5:20" x14ac:dyDescent="0.25">
      <c r="E745" s="2">
        <f ca="1"/>
        <v>43081</v>
      </c>
      <c r="F745">
        <f ca="1"/>
        <v>75.203999999999994</v>
      </c>
      <c r="G745" s="2">
        <f ca="1"/>
        <v>43081</v>
      </c>
      <c r="H745">
        <f ca="1"/>
        <v>45.607999999999997</v>
      </c>
      <c r="I745" s="2">
        <f ca="1"/>
        <v>43081</v>
      </c>
      <c r="J745">
        <f ca="1"/>
        <v>42.371000000000002</v>
      </c>
      <c r="K745" s="2">
        <f ca="1"/>
        <v>43081</v>
      </c>
      <c r="L745">
        <f ca="1"/>
        <v>58.334000000000003</v>
      </c>
      <c r="M745" s="2">
        <f ca="1"/>
        <v>43081</v>
      </c>
      <c r="N745">
        <f ca="1"/>
        <v>49.119</v>
      </c>
      <c r="T745" s="25"/>
    </row>
    <row r="746" spans="5:20" x14ac:dyDescent="0.25">
      <c r="E746" s="2">
        <f ca="1"/>
        <v>43082</v>
      </c>
      <c r="F746">
        <f ca="1"/>
        <v>75.853999999999999</v>
      </c>
      <c r="G746" s="2">
        <f ca="1"/>
        <v>43082</v>
      </c>
      <c r="H746">
        <f ca="1"/>
        <v>45.845999999999997</v>
      </c>
      <c r="I746" s="2">
        <f ca="1"/>
        <v>43082</v>
      </c>
      <c r="J746">
        <f ca="1"/>
        <v>42.561999999999998</v>
      </c>
      <c r="K746" s="2">
        <f ca="1"/>
        <v>43082</v>
      </c>
      <c r="L746">
        <f ca="1"/>
        <v>58.12</v>
      </c>
      <c r="M746" s="2">
        <f ca="1"/>
        <v>43082</v>
      </c>
      <c r="N746">
        <f ca="1"/>
        <v>49.433</v>
      </c>
      <c r="T746" s="25"/>
    </row>
    <row r="747" spans="5:20" x14ac:dyDescent="0.25">
      <c r="E747" s="2">
        <f ca="1"/>
        <v>43083</v>
      </c>
      <c r="F747">
        <f ca="1"/>
        <v>73.349000000000004</v>
      </c>
      <c r="G747" s="2">
        <f ca="1"/>
        <v>43083</v>
      </c>
      <c r="H747">
        <f ca="1"/>
        <v>43.613999999999997</v>
      </c>
      <c r="I747" s="2">
        <f ca="1"/>
        <v>43083</v>
      </c>
      <c r="J747">
        <f ca="1"/>
        <v>39.820999999999998</v>
      </c>
      <c r="K747" s="2">
        <f ca="1"/>
        <v>43083</v>
      </c>
      <c r="L747">
        <f ca="1"/>
        <v>54.698</v>
      </c>
      <c r="M747" s="2">
        <f ca="1"/>
        <v>43083</v>
      </c>
      <c r="N747">
        <f ca="1"/>
        <v>48.753999999999998</v>
      </c>
      <c r="T747" s="25"/>
    </row>
    <row r="748" spans="5:20" x14ac:dyDescent="0.25">
      <c r="E748" s="2">
        <f ca="1"/>
        <v>43084</v>
      </c>
      <c r="F748">
        <f ca="1"/>
        <v>76.965999999999994</v>
      </c>
      <c r="G748" s="2">
        <f ca="1"/>
        <v>43084</v>
      </c>
      <c r="H748">
        <f ca="1"/>
        <v>46.026000000000003</v>
      </c>
      <c r="I748" s="2">
        <f ca="1"/>
        <v>43084</v>
      </c>
      <c r="J748">
        <f ca="1"/>
        <v>42.576000000000001</v>
      </c>
      <c r="K748" s="2">
        <f ca="1"/>
        <v>43084</v>
      </c>
      <c r="L748">
        <f ca="1"/>
        <v>57.682000000000002</v>
      </c>
      <c r="M748" s="2">
        <f ca="1"/>
        <v>43084</v>
      </c>
      <c r="N748">
        <f ca="1"/>
        <v>48.938000000000002</v>
      </c>
      <c r="T748" s="25"/>
    </row>
    <row r="749" spans="5:20" x14ac:dyDescent="0.25">
      <c r="E749" s="2">
        <f ca="1"/>
        <v>43087</v>
      </c>
      <c r="F749">
        <f ca="1"/>
        <v>74.558999999999997</v>
      </c>
      <c r="G749" s="2">
        <f ca="1"/>
        <v>43087</v>
      </c>
      <c r="H749">
        <f ca="1"/>
        <v>42.972999999999999</v>
      </c>
      <c r="I749" s="2">
        <f ca="1"/>
        <v>43087</v>
      </c>
      <c r="J749">
        <f ca="1"/>
        <v>38.762</v>
      </c>
      <c r="K749" s="2">
        <f ca="1"/>
        <v>43087</v>
      </c>
      <c r="L749">
        <f ca="1"/>
        <v>53.957000000000001</v>
      </c>
      <c r="M749" s="2">
        <f ca="1"/>
        <v>43087</v>
      </c>
      <c r="N749">
        <f ca="1"/>
        <v>48.875999999999998</v>
      </c>
      <c r="T749" s="25"/>
    </row>
    <row r="750" spans="5:20" x14ac:dyDescent="0.25">
      <c r="E750" s="2">
        <f ca="1"/>
        <v>43088</v>
      </c>
      <c r="F750">
        <f ca="1"/>
        <v>73.614999999999995</v>
      </c>
      <c r="G750" s="2">
        <f ca="1"/>
        <v>43088</v>
      </c>
      <c r="H750">
        <f ca="1"/>
        <v>42.914999999999999</v>
      </c>
      <c r="I750" s="2">
        <f ca="1"/>
        <v>43088</v>
      </c>
      <c r="J750">
        <f ca="1"/>
        <v>38.341000000000001</v>
      </c>
      <c r="K750" s="2">
        <f ca="1"/>
        <v>43088</v>
      </c>
      <c r="L750">
        <f ca="1"/>
        <v>52.851999999999997</v>
      </c>
      <c r="M750" s="2">
        <f ca="1"/>
        <v>43088</v>
      </c>
      <c r="N750">
        <f ca="1"/>
        <v>48.756999999999998</v>
      </c>
      <c r="T750" s="25"/>
    </row>
    <row r="751" spans="5:20" x14ac:dyDescent="0.25">
      <c r="E751" s="2">
        <f ca="1"/>
        <v>43089</v>
      </c>
      <c r="F751">
        <f ca="1"/>
        <v>74.915999999999997</v>
      </c>
      <c r="G751" s="2">
        <f ca="1"/>
        <v>43089</v>
      </c>
      <c r="H751">
        <f ca="1"/>
        <v>42.576999999999998</v>
      </c>
      <c r="I751" s="2">
        <f ca="1"/>
        <v>43089</v>
      </c>
      <c r="J751">
        <f ca="1"/>
        <v>38.935000000000002</v>
      </c>
      <c r="K751" s="2">
        <f ca="1"/>
        <v>43089</v>
      </c>
      <c r="L751">
        <f ca="1"/>
        <v>53.377000000000002</v>
      </c>
      <c r="M751" s="2">
        <f ca="1"/>
        <v>43089</v>
      </c>
      <c r="N751">
        <f ca="1"/>
        <v>49.429000000000002</v>
      </c>
      <c r="T751" s="25"/>
    </row>
    <row r="752" spans="5:20" x14ac:dyDescent="0.25">
      <c r="E752" s="2">
        <f ca="1"/>
        <v>43090</v>
      </c>
      <c r="F752">
        <f ca="1"/>
        <v>74.131</v>
      </c>
      <c r="G752" s="2">
        <f ca="1"/>
        <v>43090</v>
      </c>
      <c r="H752">
        <f ca="1"/>
        <v>42.488</v>
      </c>
      <c r="I752" s="2">
        <f ca="1"/>
        <v>43090</v>
      </c>
      <c r="J752">
        <f ca="1"/>
        <v>38.863</v>
      </c>
      <c r="K752" s="2">
        <f ca="1"/>
        <v>43090</v>
      </c>
      <c r="L752">
        <f ca="1"/>
        <v>53.615000000000002</v>
      </c>
      <c r="M752" s="2">
        <f ca="1"/>
        <v>43090</v>
      </c>
      <c r="N752">
        <f ca="1"/>
        <v>49.481999999999999</v>
      </c>
      <c r="T752" s="25"/>
    </row>
    <row r="753" spans="5:20" x14ac:dyDescent="0.25">
      <c r="E753" s="2">
        <f ca="1"/>
        <v>43091</v>
      </c>
      <c r="F753">
        <f ca="1"/>
        <v>74.63</v>
      </c>
      <c r="G753" s="2">
        <f ca="1"/>
        <v>43091</v>
      </c>
      <c r="H753">
        <f ca="1"/>
        <v>42.802999999999997</v>
      </c>
      <c r="I753" s="2">
        <f ca="1"/>
        <v>43091</v>
      </c>
      <c r="J753">
        <f ca="1"/>
        <v>39.087000000000003</v>
      </c>
      <c r="K753" s="2">
        <f ca="1"/>
        <v>43091</v>
      </c>
      <c r="L753">
        <f ca="1"/>
        <v>53.728000000000002</v>
      </c>
      <c r="M753" s="2">
        <f ca="1"/>
        <v>43091</v>
      </c>
      <c r="N753">
        <f ca="1"/>
        <v>49.4</v>
      </c>
      <c r="T753" s="25"/>
    </row>
    <row r="754" spans="5:20" x14ac:dyDescent="0.25">
      <c r="E754" s="2">
        <f ca="1"/>
        <v>43094</v>
      </c>
      <c r="F754">
        <f ca="1"/>
        <v>73.465999999999994</v>
      </c>
      <c r="G754" s="2">
        <f ca="1"/>
        <v>43094</v>
      </c>
      <c r="H754">
        <f ca="1"/>
        <v>42.618000000000002</v>
      </c>
      <c r="I754" s="2">
        <f ca="1"/>
        <v>43094</v>
      </c>
      <c r="J754">
        <f ca="1"/>
        <v>38.622999999999998</v>
      </c>
      <c r="K754" s="2">
        <f ca="1"/>
        <v>43094</v>
      </c>
      <c r="L754">
        <f ca="1"/>
        <v>52.826999999999998</v>
      </c>
      <c r="M754" s="2">
        <f ca="1"/>
        <v>43094</v>
      </c>
      <c r="N754">
        <f ca="1"/>
        <v>49.603000000000002</v>
      </c>
      <c r="T754" s="25"/>
    </row>
    <row r="755" spans="5:20" x14ac:dyDescent="0.25">
      <c r="E755" s="2">
        <f ca="1"/>
        <v>43095</v>
      </c>
      <c r="F755">
        <f ca="1"/>
        <v>73.489000000000004</v>
      </c>
      <c r="G755" s="2">
        <f ca="1"/>
        <v>43095</v>
      </c>
      <c r="H755">
        <f ca="1"/>
        <v>42.616999999999997</v>
      </c>
      <c r="I755" s="2">
        <f ca="1"/>
        <v>43095</v>
      </c>
      <c r="J755">
        <f ca="1"/>
        <v>38.154000000000003</v>
      </c>
      <c r="K755" s="2">
        <f ca="1"/>
        <v>43095</v>
      </c>
      <c r="L755">
        <f ca="1"/>
        <v>52.265000000000001</v>
      </c>
      <c r="M755" s="2">
        <f ca="1"/>
        <v>43095</v>
      </c>
      <c r="N755">
        <f ca="1"/>
        <v>49.55</v>
      </c>
      <c r="T755" s="25"/>
    </row>
    <row r="756" spans="5:20" x14ac:dyDescent="0.25">
      <c r="E756" s="2">
        <f ca="1"/>
        <v>43096</v>
      </c>
      <c r="F756">
        <f ca="1"/>
        <v>74.856999999999999</v>
      </c>
      <c r="G756" s="2">
        <f ca="1"/>
        <v>43096</v>
      </c>
      <c r="H756">
        <f ca="1"/>
        <v>43.621000000000002</v>
      </c>
      <c r="I756" s="2">
        <f ca="1"/>
        <v>43096</v>
      </c>
      <c r="J756">
        <f ca="1"/>
        <v>39.1</v>
      </c>
      <c r="K756" s="2">
        <f ca="1"/>
        <v>43096</v>
      </c>
      <c r="L756">
        <f ca="1"/>
        <v>53.115000000000002</v>
      </c>
      <c r="M756" s="2">
        <f ca="1"/>
        <v>43096</v>
      </c>
      <c r="N756">
        <f ca="1"/>
        <v>49.473999999999997</v>
      </c>
      <c r="T756" s="25"/>
    </row>
    <row r="757" spans="5:20" x14ac:dyDescent="0.25">
      <c r="E757" s="2">
        <f ca="1"/>
        <v>43097</v>
      </c>
      <c r="F757">
        <f ca="1"/>
        <v>74.456999999999994</v>
      </c>
      <c r="G757" s="2">
        <f ca="1"/>
        <v>43097</v>
      </c>
      <c r="H757">
        <f ca="1"/>
        <v>43.49</v>
      </c>
      <c r="I757" s="2">
        <f ca="1"/>
        <v>43097</v>
      </c>
      <c r="J757">
        <f ca="1"/>
        <v>38.597000000000001</v>
      </c>
      <c r="K757" s="2">
        <f ca="1"/>
        <v>43097</v>
      </c>
      <c r="L757">
        <f ca="1"/>
        <v>52.837000000000003</v>
      </c>
      <c r="M757" s="2">
        <f ca="1"/>
        <v>43097</v>
      </c>
      <c r="N757">
        <f ca="1"/>
        <v>49.079000000000001</v>
      </c>
      <c r="T757" s="25"/>
    </row>
    <row r="758" spans="5:20" x14ac:dyDescent="0.25">
      <c r="E758" s="2">
        <f ca="1"/>
        <v>43098</v>
      </c>
      <c r="F758">
        <f ca="1"/>
        <v>73.694999999999993</v>
      </c>
      <c r="G758" s="2">
        <f ca="1"/>
        <v>43098</v>
      </c>
      <c r="H758">
        <f ca="1"/>
        <v>41.506</v>
      </c>
      <c r="I758" s="2">
        <f ca="1"/>
        <v>43098</v>
      </c>
      <c r="J758">
        <f ca="1"/>
        <v>38.131999999999998</v>
      </c>
      <c r="K758" s="2">
        <f ca="1"/>
        <v>43098</v>
      </c>
      <c r="L758">
        <f ca="1"/>
        <v>52.210999999999999</v>
      </c>
      <c r="M758" s="2">
        <f ca="1"/>
        <v>43098</v>
      </c>
      <c r="N758">
        <f ca="1"/>
        <v>48.972000000000001</v>
      </c>
      <c r="T758" s="25"/>
    </row>
    <row r="759" spans="5:20" x14ac:dyDescent="0.25">
      <c r="E759" s="2">
        <f ca="1"/>
        <v>43101</v>
      </c>
      <c r="F759">
        <f ca="1"/>
        <v>73.111999999999995</v>
      </c>
      <c r="G759" s="2">
        <f ca="1"/>
        <v>43101</v>
      </c>
      <c r="H759">
        <f ca="1"/>
        <v>42.401000000000003</v>
      </c>
      <c r="I759" s="2">
        <f ca="1"/>
        <v>43101</v>
      </c>
      <c r="J759">
        <f ca="1"/>
        <v>37.654000000000003</v>
      </c>
      <c r="K759" s="2">
        <f ca="1"/>
        <v>43101</v>
      </c>
      <c r="L759">
        <f ca="1"/>
        <v>52.473999999999997</v>
      </c>
      <c r="M759" s="2">
        <f ca="1"/>
        <v>43101</v>
      </c>
      <c r="N759">
        <f ca="1"/>
        <v>49.097000000000001</v>
      </c>
      <c r="T759" s="25"/>
    </row>
    <row r="760" spans="5:20" x14ac:dyDescent="0.25">
      <c r="E760" s="2">
        <f ca="1"/>
        <v>43102</v>
      </c>
      <c r="F760">
        <f ca="1"/>
        <v>74.221000000000004</v>
      </c>
      <c r="G760" s="2">
        <f ca="1"/>
        <v>43102</v>
      </c>
      <c r="H760">
        <f ca="1"/>
        <v>42.622999999999998</v>
      </c>
      <c r="I760" s="2">
        <f ca="1"/>
        <v>43102</v>
      </c>
      <c r="J760">
        <f ca="1"/>
        <v>38.15</v>
      </c>
      <c r="K760" s="2">
        <f ca="1"/>
        <v>43102</v>
      </c>
      <c r="L760">
        <f ca="1"/>
        <v>52.375999999999998</v>
      </c>
      <c r="M760" s="2">
        <f ca="1"/>
        <v>43102</v>
      </c>
      <c r="N760">
        <f ca="1"/>
        <v>49.238</v>
      </c>
      <c r="T760" s="25"/>
    </row>
    <row r="761" spans="5:20" x14ac:dyDescent="0.25">
      <c r="E761" s="2">
        <f ca="1"/>
        <v>43103</v>
      </c>
      <c r="F761">
        <f ca="1"/>
        <v>72.313000000000002</v>
      </c>
      <c r="G761" s="2">
        <f ca="1"/>
        <v>43103</v>
      </c>
      <c r="H761">
        <f ca="1"/>
        <v>41.606999999999999</v>
      </c>
      <c r="I761" s="2">
        <f ca="1"/>
        <v>43103</v>
      </c>
      <c r="J761">
        <f ca="1"/>
        <v>37.79</v>
      </c>
      <c r="K761" s="2">
        <f ca="1"/>
        <v>43103</v>
      </c>
      <c r="L761">
        <f ca="1"/>
        <v>51.308999999999997</v>
      </c>
      <c r="M761" s="2">
        <f ca="1"/>
        <v>43103</v>
      </c>
      <c r="N761">
        <f ca="1"/>
        <v>48.734999999999999</v>
      </c>
      <c r="T761" s="25"/>
    </row>
    <row r="762" spans="5:20" x14ac:dyDescent="0.25">
      <c r="E762" s="2">
        <f ca="1"/>
        <v>43104</v>
      </c>
      <c r="F762">
        <f ca="1"/>
        <v>69.885999999999996</v>
      </c>
      <c r="G762" s="2">
        <f ca="1"/>
        <v>43104</v>
      </c>
      <c r="H762">
        <f ca="1"/>
        <v>41.377000000000002</v>
      </c>
      <c r="I762" s="2">
        <f ca="1"/>
        <v>43104</v>
      </c>
      <c r="J762">
        <f ca="1"/>
        <v>37.835999999999999</v>
      </c>
      <c r="K762" s="2">
        <f ca="1"/>
        <v>43104</v>
      </c>
      <c r="L762">
        <f ca="1"/>
        <v>51.027000000000001</v>
      </c>
      <c r="M762" s="2">
        <f ca="1"/>
        <v>43104</v>
      </c>
      <c r="N762">
        <f ca="1"/>
        <v>47.936</v>
      </c>
      <c r="T762" s="25"/>
    </row>
    <row r="763" spans="5:20" x14ac:dyDescent="0.25">
      <c r="E763" s="2">
        <f ca="1"/>
        <v>43105</v>
      </c>
      <c r="F763">
        <f ca="1"/>
        <v>68.962000000000003</v>
      </c>
      <c r="G763" s="2">
        <f ca="1"/>
        <v>43105</v>
      </c>
      <c r="H763">
        <f ca="1"/>
        <v>41.304000000000002</v>
      </c>
      <c r="I763" s="2">
        <f ca="1"/>
        <v>43105</v>
      </c>
      <c r="J763">
        <f ca="1"/>
        <v>37.182000000000002</v>
      </c>
      <c r="K763" s="2">
        <f ca="1"/>
        <v>43105</v>
      </c>
      <c r="L763">
        <f ca="1"/>
        <v>50.546999999999997</v>
      </c>
      <c r="M763" s="2">
        <f ca="1"/>
        <v>43105</v>
      </c>
      <c r="N763">
        <f ca="1"/>
        <v>48.210999999999999</v>
      </c>
      <c r="T763" s="25"/>
    </row>
    <row r="764" spans="5:20" x14ac:dyDescent="0.25">
      <c r="E764" s="2">
        <f ca="1"/>
        <v>43108</v>
      </c>
      <c r="F764">
        <f ca="1"/>
        <v>69.683999999999997</v>
      </c>
      <c r="G764" s="2">
        <f ca="1"/>
        <v>43108</v>
      </c>
      <c r="H764">
        <f ca="1"/>
        <v>41.615000000000002</v>
      </c>
      <c r="I764" s="2">
        <f ca="1"/>
        <v>43108</v>
      </c>
      <c r="J764">
        <f ca="1"/>
        <v>37.972999999999999</v>
      </c>
      <c r="K764" s="2">
        <f ca="1"/>
        <v>43108</v>
      </c>
      <c r="L764">
        <f ca="1"/>
        <v>50.847000000000001</v>
      </c>
      <c r="M764" s="2">
        <f ca="1"/>
        <v>43108</v>
      </c>
      <c r="N764">
        <f ca="1"/>
        <v>48.098999999999997</v>
      </c>
      <c r="T764" s="25"/>
    </row>
    <row r="765" spans="5:20" x14ac:dyDescent="0.25">
      <c r="E765" s="2">
        <f ca="1"/>
        <v>43109</v>
      </c>
      <c r="F765">
        <f ca="1"/>
        <v>70.745999999999995</v>
      </c>
      <c r="G765" s="2">
        <f ca="1"/>
        <v>43109</v>
      </c>
      <c r="H765">
        <f ca="1"/>
        <v>42.235999999999997</v>
      </c>
      <c r="I765" s="2">
        <f ca="1"/>
        <v>43109</v>
      </c>
      <c r="J765">
        <f ca="1"/>
        <v>37.024999999999999</v>
      </c>
      <c r="K765" s="2">
        <f ca="1"/>
        <v>43109</v>
      </c>
      <c r="L765">
        <f ca="1"/>
        <v>50.933</v>
      </c>
      <c r="M765" s="2">
        <f ca="1"/>
        <v>43109</v>
      </c>
      <c r="N765">
        <f ca="1"/>
        <v>48.347999999999999</v>
      </c>
      <c r="T765" s="25"/>
    </row>
    <row r="766" spans="5:20" x14ac:dyDescent="0.25">
      <c r="E766" s="2">
        <f ca="1"/>
        <v>43110</v>
      </c>
      <c r="F766">
        <f ca="1"/>
        <v>70.3</v>
      </c>
      <c r="G766" s="2">
        <f ca="1"/>
        <v>43110</v>
      </c>
      <c r="H766">
        <f ca="1"/>
        <v>42.223999999999997</v>
      </c>
      <c r="I766" s="2">
        <f ca="1"/>
        <v>43110</v>
      </c>
      <c r="J766">
        <f ca="1"/>
        <v>38.127000000000002</v>
      </c>
      <c r="K766" s="2">
        <f ca="1"/>
        <v>43110</v>
      </c>
      <c r="L766">
        <f ca="1"/>
        <v>51.98</v>
      </c>
      <c r="M766" s="2">
        <f ca="1"/>
        <v>43110</v>
      </c>
      <c r="N766">
        <f ca="1"/>
        <v>49.040999999999997</v>
      </c>
      <c r="T766" s="25"/>
    </row>
    <row r="767" spans="5:20" x14ac:dyDescent="0.25">
      <c r="E767" s="2">
        <f ca="1"/>
        <v>43111</v>
      </c>
      <c r="F767">
        <f ca="1"/>
        <v>69.768000000000001</v>
      </c>
      <c r="G767" s="2">
        <f ca="1"/>
        <v>43111</v>
      </c>
      <c r="H767">
        <f ca="1"/>
        <v>41.792000000000002</v>
      </c>
      <c r="I767" s="2">
        <f ca="1"/>
        <v>43111</v>
      </c>
      <c r="J767">
        <f ca="1"/>
        <v>38.113999999999997</v>
      </c>
      <c r="K767" s="2">
        <f ca="1"/>
        <v>43111</v>
      </c>
      <c r="L767">
        <f ca="1"/>
        <v>51.948</v>
      </c>
      <c r="M767" s="2">
        <f ca="1"/>
        <v>43111</v>
      </c>
      <c r="N767">
        <f ca="1"/>
        <v>48.841000000000001</v>
      </c>
      <c r="T767" s="25"/>
    </row>
    <row r="768" spans="5:20" x14ac:dyDescent="0.25">
      <c r="E768" s="2">
        <f ca="1"/>
        <v>43112</v>
      </c>
      <c r="F768">
        <f ca="1"/>
        <v>67.147999999999996</v>
      </c>
      <c r="G768" s="2">
        <f ca="1"/>
        <v>43112</v>
      </c>
      <c r="H768">
        <f ca="1"/>
        <v>41.633000000000003</v>
      </c>
      <c r="I768" s="2">
        <f ca="1"/>
        <v>43112</v>
      </c>
      <c r="J768">
        <f ca="1"/>
        <v>37.590000000000003</v>
      </c>
      <c r="K768" s="2">
        <f ca="1"/>
        <v>43112</v>
      </c>
      <c r="L768">
        <f ca="1"/>
        <v>51.716999999999999</v>
      </c>
      <c r="M768" s="2">
        <f ca="1"/>
        <v>43112</v>
      </c>
      <c r="N768">
        <f ca="1"/>
        <v>48.65</v>
      </c>
      <c r="T768" s="25"/>
    </row>
    <row r="769" spans="5:20" x14ac:dyDescent="0.25">
      <c r="E769" s="2">
        <f ca="1"/>
        <v>43115</v>
      </c>
      <c r="F769">
        <f ca="1"/>
        <v>68.578999999999994</v>
      </c>
      <c r="G769" s="2">
        <f ca="1"/>
        <v>43115</v>
      </c>
      <c r="H769">
        <f ca="1"/>
        <v>40.643999999999998</v>
      </c>
      <c r="I769" s="2">
        <f ca="1"/>
        <v>43115</v>
      </c>
      <c r="J769">
        <f ca="1"/>
        <v>38.148000000000003</v>
      </c>
      <c r="K769" s="2">
        <f ca="1"/>
        <v>43115</v>
      </c>
      <c r="L769">
        <f ca="1"/>
        <v>52.055999999999997</v>
      </c>
      <c r="M769" s="2">
        <f ca="1"/>
        <v>43115</v>
      </c>
      <c r="N769">
        <f ca="1"/>
        <v>51.198999999999998</v>
      </c>
      <c r="T769" s="25"/>
    </row>
    <row r="770" spans="5:20" x14ac:dyDescent="0.25">
      <c r="E770" s="2">
        <f ca="1"/>
        <v>43116</v>
      </c>
      <c r="F770">
        <f ca="1"/>
        <v>68.759</v>
      </c>
      <c r="G770" s="2">
        <f ca="1"/>
        <v>43116</v>
      </c>
      <c r="H770">
        <f ca="1"/>
        <v>40.755000000000003</v>
      </c>
      <c r="I770" s="2">
        <f ca="1"/>
        <v>43116</v>
      </c>
      <c r="J770">
        <f ca="1"/>
        <v>37.19</v>
      </c>
      <c r="K770" s="2">
        <f ca="1"/>
        <v>43116</v>
      </c>
      <c r="L770">
        <f ca="1"/>
        <v>51.13</v>
      </c>
      <c r="M770" s="2">
        <f ca="1"/>
        <v>43116</v>
      </c>
      <c r="N770">
        <f ca="1"/>
        <v>48.061</v>
      </c>
      <c r="T770" s="25"/>
    </row>
    <row r="771" spans="5:20" x14ac:dyDescent="0.25">
      <c r="E771" s="2">
        <f ca="1"/>
        <v>43117</v>
      </c>
      <c r="F771">
        <f ca="1"/>
        <v>69.647999999999996</v>
      </c>
      <c r="G771" s="2">
        <f ca="1"/>
        <v>43117</v>
      </c>
      <c r="H771">
        <f ca="1"/>
        <v>41.466000000000001</v>
      </c>
      <c r="I771" s="2">
        <f ca="1"/>
        <v>43117</v>
      </c>
      <c r="J771">
        <f ca="1"/>
        <v>37.642000000000003</v>
      </c>
      <c r="K771" s="2">
        <f ca="1"/>
        <v>43117</v>
      </c>
      <c r="L771">
        <f ca="1"/>
        <v>51.676000000000002</v>
      </c>
      <c r="M771" s="2">
        <f ca="1"/>
        <v>43117</v>
      </c>
      <c r="N771">
        <f ca="1"/>
        <v>48.485999999999997</v>
      </c>
      <c r="T771" s="25"/>
    </row>
    <row r="772" spans="5:20" x14ac:dyDescent="0.25">
      <c r="E772" s="2">
        <f ca="1"/>
        <v>43118</v>
      </c>
      <c r="F772">
        <f ca="1"/>
        <v>69.549000000000007</v>
      </c>
      <c r="G772" s="2">
        <f ca="1"/>
        <v>43118</v>
      </c>
      <c r="H772">
        <f ca="1"/>
        <v>41.841000000000001</v>
      </c>
      <c r="I772" s="2">
        <f ca="1"/>
        <v>43118</v>
      </c>
      <c r="J772">
        <f ca="1"/>
        <v>37.856000000000002</v>
      </c>
      <c r="K772" s="2">
        <f ca="1"/>
        <v>43118</v>
      </c>
      <c r="L772">
        <f ca="1"/>
        <v>51.545999999999999</v>
      </c>
      <c r="M772" s="2">
        <f ca="1"/>
        <v>43118</v>
      </c>
      <c r="N772">
        <f ca="1"/>
        <v>48.905999999999999</v>
      </c>
      <c r="T772" s="25"/>
    </row>
    <row r="773" spans="5:20" x14ac:dyDescent="0.25">
      <c r="E773" s="2">
        <f ca="1"/>
        <v>43119</v>
      </c>
      <c r="F773">
        <f ca="1"/>
        <v>69.790000000000006</v>
      </c>
      <c r="G773" s="2">
        <f ca="1"/>
        <v>43119</v>
      </c>
      <c r="H773">
        <f ca="1"/>
        <v>43.161000000000001</v>
      </c>
      <c r="I773" s="2">
        <f ca="1"/>
        <v>43119</v>
      </c>
      <c r="J773">
        <f ca="1"/>
        <v>37.521000000000001</v>
      </c>
      <c r="K773" s="2">
        <f ca="1"/>
        <v>43119</v>
      </c>
      <c r="L773">
        <f ca="1"/>
        <v>51.677</v>
      </c>
      <c r="M773" s="2">
        <f ca="1"/>
        <v>43119</v>
      </c>
      <c r="N773">
        <f ca="1"/>
        <v>49.784999999999997</v>
      </c>
      <c r="T773" s="25"/>
    </row>
    <row r="774" spans="5:20" x14ac:dyDescent="0.25">
      <c r="E774" s="2">
        <f ca="1"/>
        <v>43122</v>
      </c>
      <c r="F774">
        <f ca="1"/>
        <v>69.596999999999994</v>
      </c>
      <c r="G774" s="2">
        <f ca="1"/>
        <v>43122</v>
      </c>
      <c r="H774">
        <f ca="1"/>
        <v>43.177</v>
      </c>
      <c r="I774" s="2">
        <f ca="1"/>
        <v>43122</v>
      </c>
      <c r="J774">
        <f ca="1"/>
        <v>37.465000000000003</v>
      </c>
      <c r="K774" s="2">
        <f ca="1"/>
        <v>43122</v>
      </c>
      <c r="L774">
        <f ca="1"/>
        <v>51.820999999999998</v>
      </c>
      <c r="M774" s="2">
        <f ca="1"/>
        <v>43122</v>
      </c>
      <c r="N774">
        <f ca="1"/>
        <v>49.895000000000003</v>
      </c>
      <c r="T774" s="25"/>
    </row>
    <row r="775" spans="5:20" x14ac:dyDescent="0.25">
      <c r="E775" s="2">
        <f ca="1"/>
        <v>43123</v>
      </c>
      <c r="F775">
        <f ca="1"/>
        <v>68.141999999999996</v>
      </c>
      <c r="G775" s="2">
        <f ca="1"/>
        <v>43123</v>
      </c>
      <c r="H775">
        <f ca="1"/>
        <v>42.96</v>
      </c>
      <c r="I775" s="2">
        <f ca="1"/>
        <v>43123</v>
      </c>
      <c r="J775">
        <f ca="1"/>
        <v>38.151000000000003</v>
      </c>
      <c r="K775" s="2">
        <f ca="1"/>
        <v>43123</v>
      </c>
      <c r="L775">
        <f ca="1"/>
        <v>52.37</v>
      </c>
      <c r="M775" s="2">
        <f ca="1"/>
        <v>43123</v>
      </c>
      <c r="N775">
        <f ca="1"/>
        <v>47.527000000000001</v>
      </c>
      <c r="T775" s="25"/>
    </row>
    <row r="776" spans="5:20" x14ac:dyDescent="0.25">
      <c r="E776" s="2">
        <f ca="1"/>
        <v>43124</v>
      </c>
      <c r="F776">
        <f ca="1"/>
        <v>67.894999999999996</v>
      </c>
      <c r="G776" s="2">
        <f ca="1"/>
        <v>43124</v>
      </c>
      <c r="H776">
        <f ca="1"/>
        <v>43.442</v>
      </c>
      <c r="I776" s="2">
        <f ca="1"/>
        <v>43124</v>
      </c>
      <c r="J776">
        <f ca="1"/>
        <v>37.625999999999998</v>
      </c>
      <c r="K776" s="2">
        <f ca="1"/>
        <v>43124</v>
      </c>
      <c r="L776">
        <f ca="1"/>
        <v>52.009</v>
      </c>
      <c r="M776" s="2">
        <f ca="1"/>
        <v>43124</v>
      </c>
      <c r="N776">
        <f ca="1"/>
        <v>48.186</v>
      </c>
      <c r="T776" s="25"/>
    </row>
    <row r="777" spans="5:20" x14ac:dyDescent="0.25">
      <c r="E777" s="2">
        <f ca="1"/>
        <v>43125</v>
      </c>
      <c r="F777">
        <f ca="1"/>
        <v>66.831999999999994</v>
      </c>
      <c r="G777" s="2">
        <f ca="1"/>
        <v>43125</v>
      </c>
      <c r="H777">
        <f ca="1"/>
        <v>43.295999999999999</v>
      </c>
      <c r="I777" s="2">
        <f ca="1"/>
        <v>43125</v>
      </c>
      <c r="J777">
        <f ca="1"/>
        <v>37.481000000000002</v>
      </c>
      <c r="K777" s="2">
        <f ca="1"/>
        <v>43125</v>
      </c>
      <c r="L777">
        <f ca="1"/>
        <v>51.963999999999999</v>
      </c>
      <c r="M777" s="2">
        <f ca="1"/>
        <v>43125</v>
      </c>
      <c r="N777">
        <f ca="1"/>
        <v>47.393999999999998</v>
      </c>
      <c r="T777" s="25"/>
    </row>
    <row r="778" spans="5:20" x14ac:dyDescent="0.25">
      <c r="E778" s="2">
        <f ca="1"/>
        <v>43126</v>
      </c>
      <c r="F778">
        <f ca="1"/>
        <v>66.004999999999995</v>
      </c>
      <c r="G778" s="2">
        <f ca="1"/>
        <v>43126</v>
      </c>
      <c r="H778">
        <f ca="1"/>
        <v>43.087000000000003</v>
      </c>
      <c r="I778" s="2">
        <f ca="1"/>
        <v>43126</v>
      </c>
      <c r="J778">
        <f ca="1"/>
        <v>36.753</v>
      </c>
      <c r="K778" s="2">
        <f ca="1"/>
        <v>43126</v>
      </c>
      <c r="L778">
        <f ca="1"/>
        <v>51.006999999999998</v>
      </c>
      <c r="M778" s="2">
        <f ca="1"/>
        <v>43126</v>
      </c>
      <c r="N778">
        <f ca="1"/>
        <v>45.543999999999997</v>
      </c>
      <c r="T778" s="25"/>
    </row>
    <row r="779" spans="5:20" x14ac:dyDescent="0.25">
      <c r="E779" s="2">
        <f ca="1"/>
        <v>43129</v>
      </c>
      <c r="F779">
        <f ca="1"/>
        <v>65.338999999999999</v>
      </c>
      <c r="G779" s="2">
        <f ca="1"/>
        <v>43129</v>
      </c>
      <c r="H779">
        <f ca="1"/>
        <v>42.685000000000002</v>
      </c>
      <c r="I779" s="2">
        <f ca="1"/>
        <v>43129</v>
      </c>
      <c r="J779">
        <f ca="1"/>
        <v>36.319000000000003</v>
      </c>
      <c r="K779" s="2">
        <f ca="1"/>
        <v>43129</v>
      </c>
      <c r="L779">
        <f ca="1"/>
        <v>50.457000000000001</v>
      </c>
      <c r="M779" s="2">
        <f ca="1"/>
        <v>43129</v>
      </c>
      <c r="N779">
        <f ca="1"/>
        <v>42.378</v>
      </c>
      <c r="T779" s="25"/>
    </row>
    <row r="780" spans="5:20" x14ac:dyDescent="0.25">
      <c r="E780" s="2">
        <f ca="1"/>
        <v>43130</v>
      </c>
      <c r="F780">
        <f ca="1"/>
        <v>67.334999999999994</v>
      </c>
      <c r="G780" s="2">
        <f ca="1"/>
        <v>43130</v>
      </c>
      <c r="H780">
        <f ca="1"/>
        <v>43.195</v>
      </c>
      <c r="I780" s="2">
        <f ca="1"/>
        <v>43130</v>
      </c>
      <c r="J780">
        <f ca="1"/>
        <v>37.293999999999997</v>
      </c>
      <c r="K780" s="2">
        <f ca="1"/>
        <v>43130</v>
      </c>
      <c r="L780">
        <f ca="1"/>
        <v>51.371000000000002</v>
      </c>
      <c r="M780" s="2">
        <f ca="1"/>
        <v>43130</v>
      </c>
      <c r="N780">
        <f ca="1"/>
        <v>41.969000000000001</v>
      </c>
      <c r="T780" s="25"/>
    </row>
    <row r="781" spans="5:20" x14ac:dyDescent="0.25">
      <c r="E781" s="2">
        <f ca="1"/>
        <v>43131</v>
      </c>
      <c r="F781">
        <f ca="1"/>
        <v>68.012</v>
      </c>
      <c r="G781" s="2">
        <f ca="1"/>
        <v>43131</v>
      </c>
      <c r="H781">
        <f ca="1"/>
        <v>42.164999999999999</v>
      </c>
      <c r="I781" s="2">
        <f ca="1"/>
        <v>43131</v>
      </c>
      <c r="J781">
        <f ca="1"/>
        <v>37.228000000000002</v>
      </c>
      <c r="K781" s="2">
        <f ca="1"/>
        <v>43131</v>
      </c>
      <c r="L781">
        <f ca="1"/>
        <v>51.188000000000002</v>
      </c>
      <c r="M781" s="2">
        <f ca="1"/>
        <v>43131</v>
      </c>
      <c r="N781">
        <f ca="1"/>
        <v>41.045000000000002</v>
      </c>
      <c r="T781" s="25"/>
    </row>
    <row r="782" spans="5:20" x14ac:dyDescent="0.25">
      <c r="E782" s="2">
        <f ca="1"/>
        <v>43132</v>
      </c>
      <c r="F782">
        <f ca="1"/>
        <v>67.754000000000005</v>
      </c>
      <c r="G782" s="2">
        <f ca="1"/>
        <v>43132</v>
      </c>
      <c r="H782">
        <f ca="1"/>
        <v>42.612000000000002</v>
      </c>
      <c r="I782" s="2">
        <f ca="1"/>
        <v>43132</v>
      </c>
      <c r="J782">
        <f ca="1"/>
        <v>37.024000000000001</v>
      </c>
      <c r="K782" s="2">
        <f ca="1"/>
        <v>43132</v>
      </c>
      <c r="L782">
        <f ca="1"/>
        <v>51.098999999999997</v>
      </c>
      <c r="M782" s="2">
        <f ca="1"/>
        <v>43132</v>
      </c>
      <c r="N782">
        <f ca="1"/>
        <v>41.326000000000001</v>
      </c>
      <c r="T782" s="25"/>
    </row>
    <row r="783" spans="5:20" x14ac:dyDescent="0.25">
      <c r="E783" s="2">
        <f ca="1"/>
        <v>43133</v>
      </c>
      <c r="F783">
        <f ca="1"/>
        <v>69.174999999999997</v>
      </c>
      <c r="G783" s="2">
        <f ca="1"/>
        <v>43133</v>
      </c>
      <c r="H783">
        <f ca="1"/>
        <v>42.427999999999997</v>
      </c>
      <c r="I783" s="2">
        <f ca="1"/>
        <v>43133</v>
      </c>
      <c r="J783">
        <f ca="1"/>
        <v>37.101999999999997</v>
      </c>
      <c r="K783" s="2">
        <f ca="1"/>
        <v>43133</v>
      </c>
      <c r="L783">
        <f ca="1"/>
        <v>51.216999999999999</v>
      </c>
      <c r="M783" s="2">
        <f ca="1"/>
        <v>43133</v>
      </c>
      <c r="N783">
        <f ca="1"/>
        <v>41.765999999999998</v>
      </c>
      <c r="T783" s="25"/>
    </row>
    <row r="784" spans="5:20" x14ac:dyDescent="0.25">
      <c r="E784" s="2">
        <f ca="1"/>
        <v>43136</v>
      </c>
      <c r="F784">
        <f ca="1"/>
        <v>70.271000000000001</v>
      </c>
      <c r="G784" s="2">
        <f ca="1"/>
        <v>43136</v>
      </c>
      <c r="H784">
        <f ca="1"/>
        <v>43.868000000000002</v>
      </c>
      <c r="I784" s="2">
        <f ca="1"/>
        <v>43136</v>
      </c>
      <c r="J784">
        <f ca="1"/>
        <v>38.170999999999999</v>
      </c>
      <c r="K784" s="2">
        <f ca="1"/>
        <v>43136</v>
      </c>
      <c r="L784">
        <f ca="1"/>
        <v>52.587000000000003</v>
      </c>
      <c r="M784" s="2">
        <f ca="1"/>
        <v>43136</v>
      </c>
      <c r="N784">
        <f ca="1"/>
        <v>43.08</v>
      </c>
      <c r="T784" s="25"/>
    </row>
    <row r="785" spans="5:20" x14ac:dyDescent="0.25">
      <c r="E785" s="2">
        <f ca="1"/>
        <v>43137</v>
      </c>
      <c r="F785">
        <f ca="1"/>
        <v>74.674999999999997</v>
      </c>
      <c r="G785" s="2">
        <f ca="1"/>
        <v>43137</v>
      </c>
      <c r="H785">
        <f ca="1"/>
        <v>46.067999999999998</v>
      </c>
      <c r="I785" s="2">
        <f ca="1"/>
        <v>43137</v>
      </c>
      <c r="J785">
        <f ca="1"/>
        <v>41.654000000000003</v>
      </c>
      <c r="K785" s="2">
        <f ca="1"/>
        <v>43137</v>
      </c>
      <c r="L785">
        <f ca="1"/>
        <v>55.731000000000002</v>
      </c>
      <c r="M785" s="2">
        <f ca="1"/>
        <v>43137</v>
      </c>
      <c r="N785">
        <f ca="1"/>
        <v>44.442</v>
      </c>
      <c r="T785" s="25"/>
    </row>
    <row r="786" spans="5:20" x14ac:dyDescent="0.25">
      <c r="E786" s="2">
        <f ca="1"/>
        <v>43138</v>
      </c>
      <c r="F786">
        <f ca="1"/>
        <v>75.510999999999996</v>
      </c>
      <c r="G786" s="2">
        <f ca="1"/>
        <v>43138</v>
      </c>
      <c r="H786">
        <f ca="1"/>
        <v>46.228000000000002</v>
      </c>
      <c r="I786" s="2">
        <f ca="1"/>
        <v>43138</v>
      </c>
      <c r="J786">
        <f ca="1"/>
        <v>40.451999999999998</v>
      </c>
      <c r="K786" s="2">
        <f ca="1"/>
        <v>43138</v>
      </c>
      <c r="L786">
        <f ca="1"/>
        <v>55.113</v>
      </c>
      <c r="M786" s="2">
        <f ca="1"/>
        <v>43138</v>
      </c>
      <c r="N786">
        <f ca="1"/>
        <v>42.392000000000003</v>
      </c>
      <c r="T786" s="25"/>
    </row>
    <row r="787" spans="5:20" x14ac:dyDescent="0.25">
      <c r="E787" s="2">
        <f ca="1"/>
        <v>43139</v>
      </c>
      <c r="F787">
        <f ca="1"/>
        <v>84.024000000000001</v>
      </c>
      <c r="G787" s="2">
        <f ca="1"/>
        <v>43139</v>
      </c>
      <c r="H787">
        <f ca="1"/>
        <v>46.741999999999997</v>
      </c>
      <c r="I787" s="2">
        <f ca="1"/>
        <v>43139</v>
      </c>
      <c r="J787">
        <f ca="1"/>
        <v>41.509</v>
      </c>
      <c r="K787" s="2">
        <f ca="1"/>
        <v>43139</v>
      </c>
      <c r="L787">
        <f ca="1"/>
        <v>56.673000000000002</v>
      </c>
      <c r="M787" s="2">
        <f ca="1"/>
        <v>43139</v>
      </c>
      <c r="N787">
        <f ca="1"/>
        <v>43.554000000000002</v>
      </c>
      <c r="T787" s="25"/>
    </row>
    <row r="788" spans="5:20" x14ac:dyDescent="0.25">
      <c r="E788" s="2">
        <f ca="1"/>
        <v>43140</v>
      </c>
      <c r="F788">
        <f ca="1"/>
        <v>97.082999999999998</v>
      </c>
      <c r="G788" s="2">
        <f ca="1"/>
        <v>43140</v>
      </c>
      <c r="H788">
        <f ca="1"/>
        <v>48.881</v>
      </c>
      <c r="I788" s="2">
        <f ca="1"/>
        <v>43140</v>
      </c>
      <c r="J788">
        <f ca="1"/>
        <v>44.837000000000003</v>
      </c>
      <c r="K788" s="2">
        <f ca="1"/>
        <v>43140</v>
      </c>
      <c r="L788">
        <f ca="1"/>
        <v>60.872999999999998</v>
      </c>
      <c r="M788" s="2">
        <f ca="1"/>
        <v>43140</v>
      </c>
      <c r="N788">
        <f ca="1"/>
        <v>45.469000000000001</v>
      </c>
      <c r="T788" s="25"/>
    </row>
    <row r="789" spans="5:20" x14ac:dyDescent="0.25">
      <c r="E789" s="2">
        <f ca="1"/>
        <v>43143</v>
      </c>
      <c r="F789">
        <f ca="1"/>
        <v>99.331999999999994</v>
      </c>
      <c r="G789" s="2">
        <f ca="1"/>
        <v>43143</v>
      </c>
      <c r="H789">
        <f ca="1"/>
        <v>49.356000000000002</v>
      </c>
      <c r="I789" s="2">
        <f ca="1"/>
        <v>43143</v>
      </c>
      <c r="J789">
        <f ca="1"/>
        <v>44.119</v>
      </c>
      <c r="K789" s="2">
        <f ca="1"/>
        <v>43143</v>
      </c>
      <c r="L789">
        <f ca="1"/>
        <v>60.735999999999997</v>
      </c>
      <c r="M789" s="2">
        <f ca="1"/>
        <v>43143</v>
      </c>
      <c r="N789">
        <f ca="1"/>
        <v>46.36</v>
      </c>
      <c r="T789" s="25"/>
    </row>
    <row r="790" spans="5:20" x14ac:dyDescent="0.25">
      <c r="E790" s="2">
        <f ca="1"/>
        <v>43144</v>
      </c>
      <c r="F790">
        <f ca="1"/>
        <v>100.697</v>
      </c>
      <c r="G790" s="2">
        <f ca="1"/>
        <v>43144</v>
      </c>
      <c r="H790">
        <f ca="1"/>
        <v>49.97</v>
      </c>
      <c r="I790" s="2">
        <f ca="1"/>
        <v>43144</v>
      </c>
      <c r="J790">
        <f ca="1"/>
        <v>46.113999999999997</v>
      </c>
      <c r="K790" s="2">
        <f ca="1"/>
        <v>43144</v>
      </c>
      <c r="L790">
        <f ca="1"/>
        <v>61.930999999999997</v>
      </c>
      <c r="M790" s="2">
        <f ca="1"/>
        <v>43144</v>
      </c>
      <c r="N790">
        <f ca="1"/>
        <v>47.831000000000003</v>
      </c>
      <c r="T790" s="25"/>
    </row>
    <row r="791" spans="5:20" x14ac:dyDescent="0.25">
      <c r="E791" s="2">
        <f ca="1"/>
        <v>43145</v>
      </c>
      <c r="F791">
        <f ca="1"/>
        <v>98.790999999999997</v>
      </c>
      <c r="G791" s="2">
        <f ca="1"/>
        <v>43145</v>
      </c>
      <c r="H791">
        <f ca="1"/>
        <v>50.143999999999998</v>
      </c>
      <c r="I791" s="2">
        <f ca="1"/>
        <v>43145</v>
      </c>
      <c r="J791">
        <f ca="1"/>
        <v>46.372</v>
      </c>
      <c r="K791" s="2">
        <f ca="1"/>
        <v>43145</v>
      </c>
      <c r="L791">
        <f ca="1"/>
        <v>63.094000000000001</v>
      </c>
      <c r="M791" s="2">
        <f ca="1"/>
        <v>43145</v>
      </c>
      <c r="N791">
        <f ca="1"/>
        <v>47.628</v>
      </c>
      <c r="T791" s="25"/>
    </row>
    <row r="792" spans="5:20" x14ac:dyDescent="0.25">
      <c r="E792" s="2">
        <f ca="1"/>
        <v>43146</v>
      </c>
      <c r="F792">
        <f ca="1"/>
        <v>96.263999999999996</v>
      </c>
      <c r="G792" s="2">
        <f ca="1"/>
        <v>43146</v>
      </c>
      <c r="H792">
        <f ca="1"/>
        <v>49.704000000000001</v>
      </c>
      <c r="I792" s="2">
        <f ca="1"/>
        <v>43146</v>
      </c>
      <c r="J792">
        <f ca="1"/>
        <v>44.789000000000001</v>
      </c>
      <c r="K792" s="2">
        <f ca="1"/>
        <v>43146</v>
      </c>
      <c r="L792">
        <f ca="1"/>
        <v>61.106999999999999</v>
      </c>
      <c r="M792" s="2">
        <f ca="1"/>
        <v>43146</v>
      </c>
      <c r="N792">
        <f ca="1"/>
        <v>46.119</v>
      </c>
      <c r="T792" s="25"/>
    </row>
    <row r="793" spans="5:20" x14ac:dyDescent="0.25">
      <c r="E793" s="2">
        <f ca="1"/>
        <v>43147</v>
      </c>
      <c r="F793">
        <f ca="1"/>
        <v>95.632999999999996</v>
      </c>
      <c r="G793" s="2">
        <f ca="1"/>
        <v>43147</v>
      </c>
      <c r="H793">
        <f ca="1"/>
        <v>49.087000000000003</v>
      </c>
      <c r="I793" s="2">
        <f ca="1"/>
        <v>43147</v>
      </c>
      <c r="J793">
        <f ca="1"/>
        <v>44.624000000000002</v>
      </c>
      <c r="K793" s="2">
        <f ca="1"/>
        <v>43147</v>
      </c>
      <c r="L793">
        <f ca="1"/>
        <v>60.93</v>
      </c>
      <c r="M793" s="2">
        <f ca="1"/>
        <v>43147</v>
      </c>
      <c r="N793">
        <f ca="1"/>
        <v>45.103000000000002</v>
      </c>
      <c r="T793" s="25"/>
    </row>
    <row r="794" spans="5:20" x14ac:dyDescent="0.25">
      <c r="E794" s="2">
        <f ca="1"/>
        <v>43150</v>
      </c>
      <c r="F794">
        <f ca="1"/>
        <v>89.179000000000002</v>
      </c>
      <c r="G794" s="2">
        <f ca="1"/>
        <v>43150</v>
      </c>
      <c r="H794">
        <f ca="1"/>
        <v>46.042000000000002</v>
      </c>
      <c r="I794" s="2">
        <f ca="1"/>
        <v>43150</v>
      </c>
      <c r="J794">
        <f ca="1"/>
        <v>44.444000000000003</v>
      </c>
      <c r="K794" s="2">
        <f ca="1"/>
        <v>43150</v>
      </c>
      <c r="L794">
        <f ca="1"/>
        <v>60.533000000000001</v>
      </c>
      <c r="M794" s="2">
        <f ca="1"/>
        <v>43150</v>
      </c>
      <c r="N794">
        <f ca="1"/>
        <v>41.335000000000001</v>
      </c>
      <c r="T794" s="25"/>
    </row>
    <row r="795" spans="5:20" x14ac:dyDescent="0.25">
      <c r="E795" s="2">
        <f ca="1"/>
        <v>43151</v>
      </c>
      <c r="F795">
        <f ca="1"/>
        <v>92.072999999999993</v>
      </c>
      <c r="G795" s="2">
        <f ca="1"/>
        <v>43151</v>
      </c>
      <c r="H795">
        <f ca="1"/>
        <v>47.462000000000003</v>
      </c>
      <c r="I795" s="2">
        <f ca="1"/>
        <v>43151</v>
      </c>
      <c r="J795">
        <f ca="1"/>
        <v>44.234999999999999</v>
      </c>
      <c r="K795" s="2">
        <f ca="1"/>
        <v>43151</v>
      </c>
      <c r="L795">
        <f ca="1"/>
        <v>60.53</v>
      </c>
      <c r="M795" s="2">
        <f ca="1"/>
        <v>43151</v>
      </c>
      <c r="N795">
        <f ca="1"/>
        <v>42.927</v>
      </c>
      <c r="T795" s="25"/>
    </row>
    <row r="796" spans="5:20" x14ac:dyDescent="0.25">
      <c r="E796" s="2">
        <f ca="1"/>
        <v>43152</v>
      </c>
      <c r="F796">
        <f ca="1"/>
        <v>95.088999999999999</v>
      </c>
      <c r="G796" s="2">
        <f ca="1"/>
        <v>43152</v>
      </c>
      <c r="H796">
        <f ca="1"/>
        <v>47.637999999999998</v>
      </c>
      <c r="I796" s="2">
        <f ca="1"/>
        <v>43152</v>
      </c>
      <c r="J796">
        <f ca="1"/>
        <v>45.518999999999998</v>
      </c>
      <c r="K796" s="2">
        <f ca="1"/>
        <v>43152</v>
      </c>
      <c r="L796">
        <f ca="1"/>
        <v>60.886000000000003</v>
      </c>
      <c r="M796" s="2">
        <f ca="1"/>
        <v>43152</v>
      </c>
      <c r="N796">
        <f ca="1"/>
        <v>44.045999999999999</v>
      </c>
      <c r="T796" s="25"/>
    </row>
    <row r="797" spans="5:20" x14ac:dyDescent="0.25">
      <c r="E797" s="2">
        <f ca="1"/>
        <v>43153</v>
      </c>
      <c r="F797">
        <f ca="1"/>
        <v>95.716999999999999</v>
      </c>
      <c r="G797" s="2">
        <f ca="1"/>
        <v>43153</v>
      </c>
      <c r="H797">
        <f ca="1"/>
        <v>47.91</v>
      </c>
      <c r="I797" s="2">
        <f ca="1"/>
        <v>43153</v>
      </c>
      <c r="J797">
        <f ca="1"/>
        <v>45.899000000000001</v>
      </c>
      <c r="K797" s="2">
        <f ca="1"/>
        <v>43153</v>
      </c>
      <c r="L797">
        <f ca="1"/>
        <v>61.345999999999997</v>
      </c>
      <c r="M797" s="2">
        <f ca="1"/>
        <v>43153</v>
      </c>
      <c r="N797">
        <f ca="1"/>
        <v>43.826000000000001</v>
      </c>
      <c r="T797" s="25"/>
    </row>
    <row r="798" spans="5:20" x14ac:dyDescent="0.25">
      <c r="E798" s="2">
        <f ca="1"/>
        <v>43154</v>
      </c>
      <c r="F798">
        <f ca="1"/>
        <v>99.884</v>
      </c>
      <c r="G798" s="2">
        <f ca="1"/>
        <v>43154</v>
      </c>
      <c r="H798">
        <f ca="1"/>
        <v>50.01</v>
      </c>
      <c r="I798" s="2">
        <f ca="1"/>
        <v>43154</v>
      </c>
      <c r="J798">
        <f ca="1"/>
        <v>46.482999999999997</v>
      </c>
      <c r="K798" s="2">
        <f ca="1"/>
        <v>43154</v>
      </c>
      <c r="L798">
        <f ca="1"/>
        <v>62.225000000000001</v>
      </c>
      <c r="M798" s="2">
        <f ca="1"/>
        <v>43154</v>
      </c>
      <c r="N798">
        <f ca="1"/>
        <v>45.404000000000003</v>
      </c>
      <c r="T798" s="25"/>
    </row>
    <row r="799" spans="5:20" x14ac:dyDescent="0.25">
      <c r="E799" s="2">
        <f ca="1"/>
        <v>43157</v>
      </c>
      <c r="F799">
        <f ca="1"/>
        <v>97.197999999999993</v>
      </c>
      <c r="G799" s="2">
        <f ca="1"/>
        <v>43157</v>
      </c>
      <c r="H799">
        <f ca="1"/>
        <v>49.843000000000004</v>
      </c>
      <c r="I799" s="2">
        <f ca="1"/>
        <v>43157</v>
      </c>
      <c r="J799">
        <f ca="1"/>
        <v>45.786999999999999</v>
      </c>
      <c r="K799" s="2">
        <f ca="1"/>
        <v>43157</v>
      </c>
      <c r="L799">
        <f ca="1"/>
        <v>60.753999999999998</v>
      </c>
      <c r="M799" s="2">
        <f ca="1"/>
        <v>43157</v>
      </c>
      <c r="N799">
        <f ca="1"/>
        <v>44.914999999999999</v>
      </c>
      <c r="T799" s="25"/>
    </row>
    <row r="800" spans="5:20" x14ac:dyDescent="0.25">
      <c r="E800" s="2">
        <f ca="1"/>
        <v>43158</v>
      </c>
      <c r="F800">
        <f ca="1"/>
        <v>95.087000000000003</v>
      </c>
      <c r="G800" s="2">
        <f ca="1"/>
        <v>43158</v>
      </c>
      <c r="H800">
        <f ca="1"/>
        <v>49.325000000000003</v>
      </c>
      <c r="I800" s="2">
        <f ca="1"/>
        <v>43158</v>
      </c>
      <c r="J800">
        <f ca="1"/>
        <v>45.029000000000003</v>
      </c>
      <c r="K800" s="2">
        <f ca="1"/>
        <v>43158</v>
      </c>
      <c r="L800">
        <f ca="1"/>
        <v>60.131</v>
      </c>
      <c r="M800" s="2">
        <f ca="1"/>
        <v>43158</v>
      </c>
      <c r="N800">
        <f ca="1"/>
        <v>45.530999999999999</v>
      </c>
      <c r="T800" s="25"/>
    </row>
    <row r="801" spans="5:20" x14ac:dyDescent="0.25">
      <c r="E801" s="2">
        <f ca="1"/>
        <v>43159</v>
      </c>
      <c r="F801">
        <f ca="1"/>
        <v>93.484999999999999</v>
      </c>
      <c r="G801" s="2">
        <f ca="1"/>
        <v>43159</v>
      </c>
      <c r="H801">
        <f ca="1"/>
        <v>48.536999999999999</v>
      </c>
      <c r="I801" s="2">
        <f ca="1"/>
        <v>43159</v>
      </c>
      <c r="J801">
        <f ca="1"/>
        <v>45.134999999999998</v>
      </c>
      <c r="K801" s="2">
        <f ca="1"/>
        <v>43159</v>
      </c>
      <c r="L801">
        <f ca="1"/>
        <v>60.271000000000001</v>
      </c>
      <c r="M801" s="2">
        <f ca="1"/>
        <v>43159</v>
      </c>
      <c r="N801">
        <f ca="1"/>
        <v>44.738999999999997</v>
      </c>
      <c r="T801" s="25"/>
    </row>
    <row r="802" spans="5:20" x14ac:dyDescent="0.25">
      <c r="E802" s="2">
        <f ca="1"/>
        <v>43160</v>
      </c>
      <c r="F802">
        <f ca="1"/>
        <v>94.882999999999996</v>
      </c>
      <c r="G802" s="2">
        <f ca="1"/>
        <v>43160</v>
      </c>
      <c r="H802">
        <f ca="1"/>
        <v>48.71</v>
      </c>
      <c r="I802" s="2">
        <f ca="1"/>
        <v>43160</v>
      </c>
      <c r="J802">
        <f ca="1"/>
        <v>45.566000000000003</v>
      </c>
      <c r="K802" s="2">
        <f ca="1"/>
        <v>43160</v>
      </c>
      <c r="L802">
        <f ca="1"/>
        <v>60.661999999999999</v>
      </c>
      <c r="M802" s="2">
        <f ca="1"/>
        <v>43160</v>
      </c>
      <c r="N802">
        <f ca="1"/>
        <v>45.472000000000001</v>
      </c>
      <c r="T802" s="25"/>
    </row>
    <row r="803" spans="5:20" x14ac:dyDescent="0.25">
      <c r="E803" s="2">
        <f ca="1"/>
        <v>43161</v>
      </c>
      <c r="F803">
        <f ca="1"/>
        <v>96.628</v>
      </c>
      <c r="G803" s="2">
        <f ca="1"/>
        <v>43161</v>
      </c>
      <c r="H803">
        <f ca="1"/>
        <v>50.320999999999998</v>
      </c>
      <c r="I803" s="2">
        <f ca="1"/>
        <v>43161</v>
      </c>
      <c r="J803">
        <f ca="1"/>
        <v>46.402999999999999</v>
      </c>
      <c r="K803" s="2">
        <f ca="1"/>
        <v>43161</v>
      </c>
      <c r="L803">
        <f ca="1"/>
        <v>61.518000000000001</v>
      </c>
      <c r="M803" s="2">
        <f ca="1"/>
        <v>43161</v>
      </c>
      <c r="N803">
        <f ca="1"/>
        <v>46.819000000000003</v>
      </c>
      <c r="T803" s="25"/>
    </row>
    <row r="804" spans="5:20" x14ac:dyDescent="0.25">
      <c r="E804" s="2">
        <f ca="1"/>
        <v>43164</v>
      </c>
      <c r="F804">
        <f ca="1"/>
        <v>97.251000000000005</v>
      </c>
      <c r="G804" s="2">
        <f ca="1"/>
        <v>43164</v>
      </c>
      <c r="H804">
        <f ca="1"/>
        <v>51.124000000000002</v>
      </c>
      <c r="I804" s="2">
        <f ca="1"/>
        <v>43164</v>
      </c>
      <c r="J804">
        <f ca="1"/>
        <v>46.218000000000004</v>
      </c>
      <c r="K804" s="2">
        <f ca="1"/>
        <v>43164</v>
      </c>
      <c r="L804">
        <f ca="1"/>
        <v>61.366999999999997</v>
      </c>
      <c r="M804" s="2">
        <f ca="1"/>
        <v>43164</v>
      </c>
      <c r="N804">
        <f ca="1"/>
        <v>47.851999999999997</v>
      </c>
      <c r="T804" s="25"/>
    </row>
    <row r="805" spans="5:20" x14ac:dyDescent="0.25">
      <c r="E805" s="2">
        <f ca="1"/>
        <v>43165</v>
      </c>
      <c r="F805">
        <f ca="1"/>
        <v>95.703999999999994</v>
      </c>
      <c r="G805" s="2">
        <f ca="1"/>
        <v>43165</v>
      </c>
      <c r="H805">
        <f ca="1"/>
        <v>51.453000000000003</v>
      </c>
      <c r="I805" s="2">
        <f ca="1"/>
        <v>43165</v>
      </c>
      <c r="J805">
        <f ca="1"/>
        <v>45.307000000000002</v>
      </c>
      <c r="K805" s="2">
        <f ca="1"/>
        <v>43165</v>
      </c>
      <c r="L805">
        <f ca="1"/>
        <v>60.523000000000003</v>
      </c>
      <c r="M805" s="2">
        <f ca="1"/>
        <v>43165</v>
      </c>
      <c r="N805">
        <f ca="1"/>
        <v>47.98</v>
      </c>
      <c r="T805" s="25"/>
    </row>
    <row r="806" spans="5:20" x14ac:dyDescent="0.25">
      <c r="E806" s="2">
        <f ca="1"/>
        <v>43166</v>
      </c>
      <c r="F806">
        <f ca="1"/>
        <v>90.626999999999995</v>
      </c>
      <c r="G806" s="2">
        <f ca="1"/>
        <v>43166</v>
      </c>
      <c r="H806">
        <f ca="1"/>
        <v>50.774000000000001</v>
      </c>
      <c r="I806" s="2">
        <f ca="1"/>
        <v>43166</v>
      </c>
      <c r="J806">
        <f ca="1"/>
        <v>45.545999999999999</v>
      </c>
      <c r="K806" s="2">
        <f ca="1"/>
        <v>43166</v>
      </c>
      <c r="L806">
        <f ca="1"/>
        <v>60.274000000000001</v>
      </c>
      <c r="M806" s="2">
        <f ca="1"/>
        <v>43166</v>
      </c>
      <c r="N806">
        <f ca="1"/>
        <v>46.039000000000001</v>
      </c>
      <c r="T806" s="25"/>
    </row>
    <row r="807" spans="5:20" x14ac:dyDescent="0.25">
      <c r="E807" s="2">
        <f ca="1"/>
        <v>43167</v>
      </c>
      <c r="F807">
        <f ca="1"/>
        <v>88.997</v>
      </c>
      <c r="G807" s="2">
        <f ca="1"/>
        <v>43167</v>
      </c>
      <c r="H807">
        <f ca="1"/>
        <v>49.084000000000003</v>
      </c>
      <c r="I807" s="2">
        <f ca="1"/>
        <v>43167</v>
      </c>
      <c r="J807">
        <f ca="1"/>
        <v>44.886000000000003</v>
      </c>
      <c r="K807" s="2">
        <f ca="1"/>
        <v>43167</v>
      </c>
      <c r="L807">
        <f ca="1"/>
        <v>60.515999999999998</v>
      </c>
      <c r="M807" s="2">
        <f ca="1"/>
        <v>43167</v>
      </c>
      <c r="N807">
        <f ca="1"/>
        <v>44.921999999999997</v>
      </c>
      <c r="T807" s="25"/>
    </row>
    <row r="808" spans="5:20" x14ac:dyDescent="0.25">
      <c r="E808" s="2">
        <f ca="1"/>
        <v>43168</v>
      </c>
      <c r="F808">
        <f ca="1"/>
        <v>86.903999999999996</v>
      </c>
      <c r="G808" s="2">
        <f ca="1"/>
        <v>43168</v>
      </c>
      <c r="H808">
        <f ca="1"/>
        <v>47.579000000000001</v>
      </c>
      <c r="I808" s="2">
        <f ca="1"/>
        <v>43168</v>
      </c>
      <c r="J808">
        <f ca="1"/>
        <v>44.84</v>
      </c>
      <c r="K808" s="2">
        <f ca="1"/>
        <v>43168</v>
      </c>
      <c r="L808">
        <f ca="1"/>
        <v>60.326999999999998</v>
      </c>
      <c r="M808" s="2">
        <f ca="1"/>
        <v>43168</v>
      </c>
      <c r="N808">
        <f ca="1"/>
        <v>43.406999999999996</v>
      </c>
      <c r="T808" s="25"/>
    </row>
    <row r="809" spans="5:20" x14ac:dyDescent="0.25">
      <c r="E809" s="2">
        <f ca="1"/>
        <v>43171</v>
      </c>
      <c r="F809">
        <f ca="1"/>
        <v>85.641999999999996</v>
      </c>
      <c r="G809" s="2">
        <f ca="1"/>
        <v>43171</v>
      </c>
      <c r="H809">
        <f ca="1"/>
        <v>46.375999999999998</v>
      </c>
      <c r="I809" s="2">
        <f ca="1"/>
        <v>43171</v>
      </c>
      <c r="J809">
        <f ca="1"/>
        <v>43.896999999999998</v>
      </c>
      <c r="K809" s="2">
        <f ca="1"/>
        <v>43171</v>
      </c>
      <c r="L809">
        <f ca="1"/>
        <v>58.893000000000001</v>
      </c>
      <c r="M809" s="2">
        <f ca="1"/>
        <v>43171</v>
      </c>
      <c r="N809">
        <f ca="1"/>
        <v>43.418999999999997</v>
      </c>
      <c r="T809" s="25"/>
    </row>
    <row r="810" spans="5:20" x14ac:dyDescent="0.25">
      <c r="E810" s="2">
        <f ca="1"/>
        <v>43172</v>
      </c>
      <c r="F810">
        <f ca="1"/>
        <v>85.641999999999996</v>
      </c>
      <c r="G810" s="2">
        <f ca="1"/>
        <v>43172</v>
      </c>
      <c r="H810">
        <f ca="1"/>
        <v>46.375999999999998</v>
      </c>
      <c r="I810" s="2">
        <f ca="1"/>
        <v>43172</v>
      </c>
      <c r="J810">
        <f ca="1"/>
        <v>44.112000000000002</v>
      </c>
      <c r="K810" s="2">
        <f ca="1"/>
        <v>43172</v>
      </c>
      <c r="L810">
        <f ca="1"/>
        <v>58.94</v>
      </c>
      <c r="M810" s="2">
        <f ca="1"/>
        <v>43172</v>
      </c>
      <c r="N810">
        <f ca="1"/>
        <v>42.843000000000004</v>
      </c>
      <c r="T810" s="25"/>
    </row>
    <row r="811" spans="5:20" x14ac:dyDescent="0.25">
      <c r="E811" s="2">
        <f ca="1"/>
        <v>43173</v>
      </c>
      <c r="F811">
        <f ca="1"/>
        <v>86.207999999999998</v>
      </c>
      <c r="G811" s="2" t="e">
        <f ca="1"/>
        <v>#N/A</v>
      </c>
      <c r="H811" t="e">
        <f ca="1"/>
        <v>#N/A</v>
      </c>
      <c r="I811" s="2">
        <f ca="1"/>
        <v>43173</v>
      </c>
      <c r="J811">
        <f ca="1"/>
        <v>43.948</v>
      </c>
      <c r="K811" s="2">
        <f ca="1"/>
        <v>43173</v>
      </c>
      <c r="L811">
        <f ca="1"/>
        <v>59.335000000000001</v>
      </c>
      <c r="M811" s="2">
        <f ca="1"/>
        <v>43173</v>
      </c>
      <c r="N811">
        <f ca="1"/>
        <v>42.932000000000002</v>
      </c>
      <c r="T811" s="25"/>
    </row>
    <row r="812" spans="5:20" x14ac:dyDescent="0.25">
      <c r="T812" s="25"/>
    </row>
    <row r="813" spans="5:20" x14ac:dyDescent="0.25">
      <c r="T813" s="25"/>
    </row>
    <row r="814" spans="5:20" x14ac:dyDescent="0.25">
      <c r="T814" s="25"/>
    </row>
    <row r="815" spans="5:20" x14ac:dyDescent="0.25">
      <c r="T815" s="25"/>
    </row>
    <row r="816" spans="5:20" x14ac:dyDescent="0.25">
      <c r="T816" s="25"/>
    </row>
    <row r="817" spans="20:20" x14ac:dyDescent="0.25">
      <c r="T817" s="25"/>
    </row>
    <row r="818" spans="20:20" x14ac:dyDescent="0.25">
      <c r="T818" s="25"/>
    </row>
    <row r="819" spans="20:20" x14ac:dyDescent="0.25">
      <c r="T819" s="25"/>
    </row>
    <row r="820" spans="20:20" x14ac:dyDescent="0.25">
      <c r="T820" s="25"/>
    </row>
    <row r="821" spans="20:20" x14ac:dyDescent="0.25">
      <c r="T821" s="25"/>
    </row>
    <row r="822" spans="20:20" x14ac:dyDescent="0.25">
      <c r="T822" s="25"/>
    </row>
    <row r="823" spans="20:20" x14ac:dyDescent="0.25">
      <c r="T823" s="25"/>
    </row>
    <row r="824" spans="20:20" x14ac:dyDescent="0.25">
      <c r="T824" s="25"/>
    </row>
    <row r="825" spans="20:20" x14ac:dyDescent="0.25">
      <c r="T825" s="25"/>
    </row>
    <row r="826" spans="20:20" x14ac:dyDescent="0.25">
      <c r="T826" s="25"/>
    </row>
    <row r="827" spans="20:20" x14ac:dyDescent="0.25">
      <c r="T827" s="25"/>
    </row>
    <row r="828" spans="20:20" x14ac:dyDescent="0.25">
      <c r="T828" s="25"/>
    </row>
    <row r="829" spans="20:20" x14ac:dyDescent="0.25">
      <c r="T829" s="25"/>
    </row>
    <row r="830" spans="20:20" x14ac:dyDescent="0.25">
      <c r="T830" s="25"/>
    </row>
    <row r="831" spans="20:20" x14ac:dyDescent="0.25">
      <c r="T831" s="25"/>
    </row>
    <row r="832" spans="20:20" x14ac:dyDescent="0.25">
      <c r="T832" s="25"/>
    </row>
    <row r="833" spans="20:20" x14ac:dyDescent="0.25">
      <c r="T833" s="25"/>
    </row>
    <row r="834" spans="20:20" x14ac:dyDescent="0.25">
      <c r="T834" s="25"/>
    </row>
    <row r="835" spans="20:20" x14ac:dyDescent="0.25">
      <c r="T835" s="25"/>
    </row>
    <row r="836" spans="20:20" x14ac:dyDescent="0.25">
      <c r="T836" s="25"/>
    </row>
    <row r="837" spans="20:20" x14ac:dyDescent="0.25">
      <c r="T837" s="25"/>
    </row>
    <row r="838" spans="20:20" x14ac:dyDescent="0.25">
      <c r="T838" s="25"/>
    </row>
    <row r="839" spans="20:20" x14ac:dyDescent="0.25">
      <c r="T839" s="25"/>
    </row>
    <row r="840" spans="20:20" x14ac:dyDescent="0.25">
      <c r="T840" s="25"/>
    </row>
    <row r="841" spans="20:20" x14ac:dyDescent="0.25">
      <c r="T841" s="25"/>
    </row>
    <row r="842" spans="20:20" x14ac:dyDescent="0.25">
      <c r="T842" s="25"/>
    </row>
    <row r="843" spans="20:20" x14ac:dyDescent="0.25">
      <c r="T843" s="25"/>
    </row>
    <row r="844" spans="20:20" x14ac:dyDescent="0.25">
      <c r="T844" s="25"/>
    </row>
    <row r="845" spans="20:20" x14ac:dyDescent="0.25">
      <c r="T845" s="25"/>
    </row>
    <row r="846" spans="20:20" x14ac:dyDescent="0.25">
      <c r="T846" s="25"/>
    </row>
    <row r="847" spans="20:20" x14ac:dyDescent="0.25">
      <c r="T847" s="25"/>
    </row>
    <row r="848" spans="20:20" x14ac:dyDescent="0.25">
      <c r="T848" s="25"/>
    </row>
    <row r="849" spans="20:20" x14ac:dyDescent="0.25">
      <c r="T849" s="25"/>
    </row>
    <row r="850" spans="20:20" x14ac:dyDescent="0.25">
      <c r="T850" s="25"/>
    </row>
    <row r="851" spans="20:20" x14ac:dyDescent="0.25">
      <c r="T851" s="25"/>
    </row>
    <row r="852" spans="20:20" x14ac:dyDescent="0.25">
      <c r="T852" s="25"/>
    </row>
    <row r="853" spans="20:20" x14ac:dyDescent="0.25">
      <c r="T853" s="25"/>
    </row>
    <row r="854" spans="20:20" x14ac:dyDescent="0.25">
      <c r="T854" s="25"/>
    </row>
    <row r="855" spans="20:20" x14ac:dyDescent="0.25">
      <c r="T855" s="25"/>
    </row>
    <row r="856" spans="20:20" x14ac:dyDescent="0.25">
      <c r="T856" s="25"/>
    </row>
    <row r="857" spans="20:20" x14ac:dyDescent="0.25">
      <c r="T857" s="25"/>
    </row>
    <row r="858" spans="20:20" x14ac:dyDescent="0.25">
      <c r="T858" s="25"/>
    </row>
    <row r="859" spans="20:20" x14ac:dyDescent="0.25">
      <c r="T859" s="25"/>
    </row>
    <row r="860" spans="20:20" x14ac:dyDescent="0.25">
      <c r="T860" s="25"/>
    </row>
    <row r="861" spans="20:20" x14ac:dyDescent="0.25">
      <c r="T861" s="25"/>
    </row>
    <row r="862" spans="20:20" x14ac:dyDescent="0.25">
      <c r="T862" s="25"/>
    </row>
    <row r="863" spans="20:20" x14ac:dyDescent="0.25">
      <c r="T863" s="25"/>
    </row>
    <row r="864" spans="20:20" x14ac:dyDescent="0.25">
      <c r="T864" s="25"/>
    </row>
    <row r="865" spans="20:20" x14ac:dyDescent="0.25">
      <c r="T865" s="25"/>
    </row>
    <row r="866" spans="20:20" x14ac:dyDescent="0.25">
      <c r="T866" s="25"/>
    </row>
    <row r="867" spans="20:20" x14ac:dyDescent="0.25">
      <c r="T867" s="25"/>
    </row>
    <row r="868" spans="20:20" x14ac:dyDescent="0.25">
      <c r="T868" s="25"/>
    </row>
    <row r="869" spans="20:20" x14ac:dyDescent="0.25">
      <c r="T869" s="25"/>
    </row>
    <row r="870" spans="20:20" x14ac:dyDescent="0.25">
      <c r="T870" s="25"/>
    </row>
    <row r="871" spans="20:20" x14ac:dyDescent="0.25">
      <c r="T871" s="25"/>
    </row>
    <row r="872" spans="20:20" x14ac:dyDescent="0.25">
      <c r="T872" s="25"/>
    </row>
    <row r="873" spans="20:20" x14ac:dyDescent="0.25">
      <c r="T873" s="25"/>
    </row>
    <row r="874" spans="20:20" x14ac:dyDescent="0.25">
      <c r="T874" s="25"/>
    </row>
    <row r="875" spans="20:20" x14ac:dyDescent="0.25">
      <c r="T875" s="25"/>
    </row>
    <row r="876" spans="20:20" x14ac:dyDescent="0.25">
      <c r="T876" s="25"/>
    </row>
    <row r="877" spans="20:20" x14ac:dyDescent="0.25">
      <c r="T877" s="25"/>
    </row>
    <row r="878" spans="20:20" x14ac:dyDescent="0.25">
      <c r="T878" s="25"/>
    </row>
    <row r="879" spans="20:20" x14ac:dyDescent="0.25">
      <c r="T879" s="25"/>
    </row>
    <row r="880" spans="20:20" x14ac:dyDescent="0.25">
      <c r="T880" s="25"/>
    </row>
    <row r="881" spans="20:20" x14ac:dyDescent="0.25">
      <c r="T881" s="25"/>
    </row>
    <row r="882" spans="20:20" x14ac:dyDescent="0.25">
      <c r="T882" s="25"/>
    </row>
    <row r="883" spans="20:20" x14ac:dyDescent="0.25">
      <c r="T883" s="25"/>
    </row>
    <row r="884" spans="20:20" x14ac:dyDescent="0.25">
      <c r="T884" s="25"/>
    </row>
    <row r="885" spans="20:20" x14ac:dyDescent="0.25">
      <c r="T885" s="25"/>
    </row>
    <row r="886" spans="20:20" x14ac:dyDescent="0.25">
      <c r="T886" s="25"/>
    </row>
    <row r="887" spans="20:20" x14ac:dyDescent="0.25">
      <c r="T887" s="25"/>
    </row>
    <row r="888" spans="20:20" x14ac:dyDescent="0.25">
      <c r="T888" s="25"/>
    </row>
    <row r="889" spans="20:20" x14ac:dyDescent="0.25">
      <c r="T889" s="25"/>
    </row>
    <row r="890" spans="20:20" x14ac:dyDescent="0.25">
      <c r="T890" s="25"/>
    </row>
    <row r="891" spans="20:20" x14ac:dyDescent="0.25">
      <c r="T891" s="25"/>
    </row>
    <row r="892" spans="20:20" x14ac:dyDescent="0.25">
      <c r="T892" s="25"/>
    </row>
    <row r="893" spans="20:20" x14ac:dyDescent="0.25">
      <c r="T893" s="25"/>
    </row>
    <row r="894" spans="20:20" x14ac:dyDescent="0.25">
      <c r="T894" s="25"/>
    </row>
    <row r="895" spans="20:20" x14ac:dyDescent="0.25">
      <c r="T895" s="25"/>
    </row>
    <row r="896" spans="20:20" x14ac:dyDescent="0.25">
      <c r="T896" s="25"/>
    </row>
    <row r="897" spans="20:20" x14ac:dyDescent="0.25">
      <c r="T897" s="25"/>
    </row>
    <row r="898" spans="20:20" x14ac:dyDescent="0.25">
      <c r="T898" s="25"/>
    </row>
    <row r="899" spans="20:20" x14ac:dyDescent="0.25">
      <c r="T899" s="25"/>
    </row>
    <row r="900" spans="20:20" x14ac:dyDescent="0.25">
      <c r="T900" s="25"/>
    </row>
    <row r="901" spans="20:20" x14ac:dyDescent="0.25">
      <c r="T901" s="25"/>
    </row>
    <row r="902" spans="20:20" x14ac:dyDescent="0.25">
      <c r="T902" s="25"/>
    </row>
    <row r="903" spans="20:20" x14ac:dyDescent="0.25">
      <c r="T903" s="25"/>
    </row>
    <row r="904" spans="20:20" x14ac:dyDescent="0.25">
      <c r="T904" s="25"/>
    </row>
    <row r="905" spans="20:20" x14ac:dyDescent="0.25">
      <c r="T905" s="25"/>
    </row>
    <row r="906" spans="20:20" x14ac:dyDescent="0.25">
      <c r="T906" s="25"/>
    </row>
    <row r="907" spans="20:20" x14ac:dyDescent="0.25">
      <c r="T907" s="25"/>
    </row>
    <row r="908" spans="20:20" x14ac:dyDescent="0.25">
      <c r="T908" s="25"/>
    </row>
    <row r="909" spans="20:20" x14ac:dyDescent="0.25">
      <c r="T909" s="25"/>
    </row>
    <row r="910" spans="20:20" x14ac:dyDescent="0.25">
      <c r="T910" s="25"/>
    </row>
    <row r="911" spans="20:20" x14ac:dyDescent="0.25">
      <c r="T911" s="25"/>
    </row>
    <row r="912" spans="20:20" x14ac:dyDescent="0.25">
      <c r="T912" s="25"/>
    </row>
    <row r="913" spans="20:20" x14ac:dyDescent="0.25">
      <c r="T913" s="25"/>
    </row>
    <row r="914" spans="20:20" x14ac:dyDescent="0.25">
      <c r="T914" s="25"/>
    </row>
    <row r="915" spans="20:20" x14ac:dyDescent="0.25">
      <c r="T915" s="25"/>
    </row>
    <row r="916" spans="20:20" x14ac:dyDescent="0.25">
      <c r="T916" s="25"/>
    </row>
    <row r="917" spans="20:20" x14ac:dyDescent="0.25">
      <c r="T917" s="25"/>
    </row>
    <row r="918" spans="20:20" x14ac:dyDescent="0.25">
      <c r="T918" s="25"/>
    </row>
    <row r="919" spans="20:20" x14ac:dyDescent="0.25">
      <c r="T919" s="25"/>
    </row>
    <row r="920" spans="20:20" x14ac:dyDescent="0.25">
      <c r="T920" s="25"/>
    </row>
    <row r="921" spans="20:20" x14ac:dyDescent="0.25">
      <c r="T921" s="25"/>
    </row>
    <row r="922" spans="20:20" x14ac:dyDescent="0.25">
      <c r="T922" s="25"/>
    </row>
    <row r="923" spans="20:20" x14ac:dyDescent="0.25">
      <c r="T923" s="25"/>
    </row>
    <row r="924" spans="20:20" x14ac:dyDescent="0.25">
      <c r="T924" s="25"/>
    </row>
    <row r="925" spans="20:20" x14ac:dyDescent="0.25">
      <c r="T925" s="25"/>
    </row>
    <row r="926" spans="20:20" x14ac:dyDescent="0.25">
      <c r="T926" s="25"/>
    </row>
    <row r="927" spans="20:20" x14ac:dyDescent="0.25">
      <c r="T927" s="25"/>
    </row>
    <row r="928" spans="20:20" x14ac:dyDescent="0.25">
      <c r="T928" s="25"/>
    </row>
    <row r="929" spans="20:20" x14ac:dyDescent="0.25">
      <c r="T929" s="25"/>
    </row>
    <row r="930" spans="20:20" x14ac:dyDescent="0.25">
      <c r="T930" s="25"/>
    </row>
    <row r="931" spans="20:20" x14ac:dyDescent="0.25">
      <c r="T931" s="25"/>
    </row>
    <row r="932" spans="20:20" x14ac:dyDescent="0.25">
      <c r="T932" s="25"/>
    </row>
    <row r="933" spans="20:20" x14ac:dyDescent="0.25">
      <c r="T933" s="25"/>
    </row>
    <row r="934" spans="20:20" x14ac:dyDescent="0.25">
      <c r="T934" s="25"/>
    </row>
    <row r="935" spans="20:20" x14ac:dyDescent="0.25">
      <c r="T935" s="25"/>
    </row>
    <row r="936" spans="20:20" x14ac:dyDescent="0.25">
      <c r="T936" s="25"/>
    </row>
    <row r="937" spans="20:20" x14ac:dyDescent="0.25">
      <c r="T937" s="25"/>
    </row>
    <row r="938" spans="20:20" x14ac:dyDescent="0.25">
      <c r="T938" s="25"/>
    </row>
    <row r="939" spans="20:20" x14ac:dyDescent="0.25">
      <c r="T939" s="25"/>
    </row>
    <row r="940" spans="20:20" x14ac:dyDescent="0.25">
      <c r="T940" s="25"/>
    </row>
    <row r="941" spans="20:20" x14ac:dyDescent="0.25">
      <c r="T941" s="25"/>
    </row>
    <row r="942" spans="20:20" x14ac:dyDescent="0.25">
      <c r="T942" s="25"/>
    </row>
    <row r="943" spans="20:20" x14ac:dyDescent="0.25">
      <c r="T943" s="25"/>
    </row>
    <row r="944" spans="20:20" x14ac:dyDescent="0.25">
      <c r="T944" s="25"/>
    </row>
    <row r="945" spans="20:20" x14ac:dyDescent="0.25">
      <c r="T945" s="25"/>
    </row>
    <row r="946" spans="20:20" x14ac:dyDescent="0.25">
      <c r="T946" s="25"/>
    </row>
    <row r="947" spans="20:20" x14ac:dyDescent="0.25">
      <c r="T947" s="25"/>
    </row>
    <row r="948" spans="20:20" x14ac:dyDescent="0.25">
      <c r="T948" s="25"/>
    </row>
    <row r="949" spans="20:20" x14ac:dyDescent="0.25">
      <c r="T949" s="25"/>
    </row>
    <row r="950" spans="20:20" x14ac:dyDescent="0.25">
      <c r="T950" s="25"/>
    </row>
    <row r="951" spans="20:20" x14ac:dyDescent="0.25">
      <c r="T951" s="25"/>
    </row>
    <row r="952" spans="20:20" x14ac:dyDescent="0.25">
      <c r="T952" s="25"/>
    </row>
    <row r="953" spans="20:20" x14ac:dyDescent="0.25">
      <c r="T953" s="25"/>
    </row>
    <row r="954" spans="20:20" x14ac:dyDescent="0.25">
      <c r="T954" s="25"/>
    </row>
    <row r="955" spans="20:20" x14ac:dyDescent="0.25">
      <c r="T955" s="25"/>
    </row>
    <row r="956" spans="20:20" x14ac:dyDescent="0.25">
      <c r="T956" s="25"/>
    </row>
    <row r="957" spans="20:20" x14ac:dyDescent="0.25">
      <c r="T957" s="25"/>
    </row>
    <row r="958" spans="20:20" x14ac:dyDescent="0.25">
      <c r="T958" s="25"/>
    </row>
    <row r="959" spans="20:20" x14ac:dyDescent="0.25">
      <c r="T959" s="25"/>
    </row>
    <row r="960" spans="20:20" x14ac:dyDescent="0.25">
      <c r="T960" s="25"/>
    </row>
    <row r="961" spans="20:20" x14ac:dyDescent="0.25">
      <c r="T961" s="25"/>
    </row>
    <row r="962" spans="20:20" x14ac:dyDescent="0.25">
      <c r="T962" s="25"/>
    </row>
    <row r="963" spans="20:20" x14ac:dyDescent="0.25">
      <c r="T963" s="25"/>
    </row>
    <row r="964" spans="20:20" x14ac:dyDescent="0.25">
      <c r="T964" s="25"/>
    </row>
    <row r="965" spans="20:20" x14ac:dyDescent="0.25">
      <c r="T965" s="25"/>
    </row>
    <row r="966" spans="20:20" x14ac:dyDescent="0.25">
      <c r="T966" s="25"/>
    </row>
    <row r="967" spans="20:20" x14ac:dyDescent="0.25">
      <c r="T967" s="25"/>
    </row>
    <row r="968" spans="20:20" x14ac:dyDescent="0.25">
      <c r="T968" s="25"/>
    </row>
    <row r="969" spans="20:20" x14ac:dyDescent="0.25">
      <c r="T969" s="25"/>
    </row>
    <row r="970" spans="20:20" x14ac:dyDescent="0.25">
      <c r="T970" s="25"/>
    </row>
    <row r="971" spans="20:20" x14ac:dyDescent="0.25">
      <c r="T971" s="25"/>
    </row>
    <row r="972" spans="20:20" x14ac:dyDescent="0.25">
      <c r="T972" s="25"/>
    </row>
    <row r="973" spans="20:20" x14ac:dyDescent="0.25">
      <c r="T973" s="25"/>
    </row>
    <row r="974" spans="20:20" x14ac:dyDescent="0.25">
      <c r="T974" s="25"/>
    </row>
    <row r="975" spans="20:20" x14ac:dyDescent="0.25">
      <c r="T975" s="25"/>
    </row>
    <row r="976" spans="20:20" x14ac:dyDescent="0.25">
      <c r="T976" s="25"/>
    </row>
    <row r="977" spans="20:20" x14ac:dyDescent="0.25">
      <c r="T977" s="25"/>
    </row>
    <row r="978" spans="20:20" x14ac:dyDescent="0.25">
      <c r="T978" s="25"/>
    </row>
    <row r="979" spans="20:20" x14ac:dyDescent="0.25">
      <c r="T979" s="25"/>
    </row>
    <row r="980" spans="20:20" x14ac:dyDescent="0.25">
      <c r="T980" s="25"/>
    </row>
    <row r="981" spans="20:20" x14ac:dyDescent="0.25">
      <c r="T981" s="25"/>
    </row>
    <row r="982" spans="20:20" x14ac:dyDescent="0.25">
      <c r="T982" s="25"/>
    </row>
    <row r="983" spans="20:20" x14ac:dyDescent="0.25">
      <c r="T983" s="25"/>
    </row>
    <row r="984" spans="20:20" x14ac:dyDescent="0.25">
      <c r="T984" s="25"/>
    </row>
    <row r="985" spans="20:20" x14ac:dyDescent="0.25">
      <c r="T985" s="25"/>
    </row>
    <row r="986" spans="20:20" x14ac:dyDescent="0.25">
      <c r="T986" s="25"/>
    </row>
    <row r="987" spans="20:20" x14ac:dyDescent="0.25">
      <c r="T987" s="25"/>
    </row>
    <row r="988" spans="20:20" x14ac:dyDescent="0.25">
      <c r="T988" s="25"/>
    </row>
    <row r="989" spans="20:20" x14ac:dyDescent="0.25">
      <c r="T989" s="25"/>
    </row>
    <row r="990" spans="20:20" x14ac:dyDescent="0.25">
      <c r="T990" s="25"/>
    </row>
    <row r="991" spans="20:20" x14ac:dyDescent="0.25">
      <c r="T991" s="25"/>
    </row>
    <row r="992" spans="20:20" x14ac:dyDescent="0.25">
      <c r="T992" s="25"/>
    </row>
    <row r="993" spans="20:20" x14ac:dyDescent="0.25">
      <c r="T993" s="25"/>
    </row>
    <row r="994" spans="20:20" x14ac:dyDescent="0.25">
      <c r="T994" s="25"/>
    </row>
    <row r="995" spans="20:20" x14ac:dyDescent="0.25">
      <c r="T995" s="25"/>
    </row>
    <row r="996" spans="20:20" x14ac:dyDescent="0.25">
      <c r="T996" s="25"/>
    </row>
    <row r="997" spans="20:20" x14ac:dyDescent="0.25">
      <c r="T997" s="25"/>
    </row>
    <row r="998" spans="20:20" x14ac:dyDescent="0.25">
      <c r="T998" s="25"/>
    </row>
    <row r="999" spans="20:20" x14ac:dyDescent="0.25">
      <c r="T999" s="25"/>
    </row>
    <row r="1000" spans="20:20" x14ac:dyDescent="0.25">
      <c r="T1000" s="25"/>
    </row>
    <row r="1001" spans="20:20" x14ac:dyDescent="0.25">
      <c r="T1001" s="25"/>
    </row>
    <row r="1002" spans="20:20" x14ac:dyDescent="0.25">
      <c r="T1002" s="25"/>
    </row>
    <row r="1003" spans="20:20" x14ac:dyDescent="0.25">
      <c r="T1003" s="25"/>
    </row>
    <row r="1004" spans="20:20" x14ac:dyDescent="0.25">
      <c r="T1004" s="25"/>
    </row>
    <row r="1005" spans="20:20" x14ac:dyDescent="0.25">
      <c r="T1005" s="25"/>
    </row>
    <row r="1006" spans="20:20" x14ac:dyDescent="0.25">
      <c r="T1006" s="25"/>
    </row>
    <row r="1007" spans="20:20" x14ac:dyDescent="0.25">
      <c r="T1007" s="25"/>
    </row>
    <row r="1008" spans="20:20" x14ac:dyDescent="0.25">
      <c r="T1008" s="25"/>
    </row>
    <row r="1009" spans="20:20" x14ac:dyDescent="0.25">
      <c r="T1009" s="25"/>
    </row>
    <row r="1010" spans="20:20" x14ac:dyDescent="0.25">
      <c r="T1010" s="25"/>
    </row>
    <row r="1011" spans="20:20" x14ac:dyDescent="0.25">
      <c r="T1011" s="25"/>
    </row>
    <row r="1012" spans="20:20" x14ac:dyDescent="0.25">
      <c r="T1012" s="25"/>
    </row>
    <row r="1013" spans="20:20" x14ac:dyDescent="0.25">
      <c r="T1013" s="25"/>
    </row>
    <row r="1014" spans="20:20" x14ac:dyDescent="0.25">
      <c r="T1014" s="25"/>
    </row>
    <row r="1015" spans="20:20" x14ac:dyDescent="0.25">
      <c r="T1015" s="25"/>
    </row>
    <row r="1016" spans="20:20" x14ac:dyDescent="0.25">
      <c r="T1016" s="25"/>
    </row>
    <row r="1017" spans="20:20" x14ac:dyDescent="0.25">
      <c r="T1017" s="25"/>
    </row>
    <row r="1018" spans="20:20" x14ac:dyDescent="0.25">
      <c r="T1018" s="25"/>
    </row>
    <row r="1019" spans="20:20" x14ac:dyDescent="0.25">
      <c r="T1019" s="25"/>
    </row>
    <row r="1020" spans="20:20" x14ac:dyDescent="0.25">
      <c r="T1020" s="25"/>
    </row>
    <row r="1021" spans="20:20" x14ac:dyDescent="0.25">
      <c r="T1021" s="25"/>
    </row>
    <row r="1022" spans="20:20" x14ac:dyDescent="0.25">
      <c r="T1022" s="25"/>
    </row>
    <row r="1023" spans="20:20" x14ac:dyDescent="0.25">
      <c r="T1023" s="25"/>
    </row>
    <row r="1024" spans="20:20" x14ac:dyDescent="0.25">
      <c r="T1024" s="25"/>
    </row>
    <row r="1025" spans="20:20" x14ac:dyDescent="0.25">
      <c r="T1025" s="25"/>
    </row>
    <row r="1026" spans="20:20" x14ac:dyDescent="0.25">
      <c r="T1026" s="25"/>
    </row>
    <row r="1027" spans="20:20" x14ac:dyDescent="0.25">
      <c r="T1027" s="25"/>
    </row>
    <row r="1028" spans="20:20" x14ac:dyDescent="0.25">
      <c r="T1028" s="25"/>
    </row>
    <row r="1029" spans="20:20" x14ac:dyDescent="0.25">
      <c r="T1029" s="25"/>
    </row>
    <row r="1030" spans="20:20" x14ac:dyDescent="0.25">
      <c r="T1030" s="25"/>
    </row>
    <row r="1031" spans="20:20" x14ac:dyDescent="0.25">
      <c r="T1031" s="25"/>
    </row>
    <row r="1032" spans="20:20" x14ac:dyDescent="0.25">
      <c r="T1032" s="25"/>
    </row>
    <row r="1033" spans="20:20" x14ac:dyDescent="0.25">
      <c r="T1033" s="25"/>
    </row>
    <row r="1034" spans="20:20" x14ac:dyDescent="0.25">
      <c r="T1034" s="25"/>
    </row>
    <row r="1035" spans="20:20" x14ac:dyDescent="0.25">
      <c r="T1035" s="25"/>
    </row>
    <row r="1036" spans="20:20" x14ac:dyDescent="0.25">
      <c r="T1036" s="25"/>
    </row>
    <row r="1037" spans="20:20" x14ac:dyDescent="0.25">
      <c r="T1037" s="25"/>
    </row>
    <row r="1038" spans="20:20" x14ac:dyDescent="0.25">
      <c r="T1038" s="25"/>
    </row>
    <row r="1039" spans="20:20" x14ac:dyDescent="0.25">
      <c r="T1039" s="25"/>
    </row>
    <row r="1040" spans="20:20" x14ac:dyDescent="0.25">
      <c r="T1040" s="25"/>
    </row>
    <row r="1041" spans="20:20" x14ac:dyDescent="0.25">
      <c r="T1041" s="25"/>
    </row>
    <row r="1042" spans="20:20" x14ac:dyDescent="0.25">
      <c r="T1042" s="25"/>
    </row>
    <row r="1043" spans="20:20" x14ac:dyDescent="0.25">
      <c r="T1043" s="25"/>
    </row>
    <row r="1044" spans="20:20" x14ac:dyDescent="0.25">
      <c r="T1044" s="25"/>
    </row>
    <row r="1045" spans="20:20" x14ac:dyDescent="0.25">
      <c r="T1045" s="25"/>
    </row>
    <row r="1046" spans="20:20" x14ac:dyDescent="0.25">
      <c r="T1046" s="25"/>
    </row>
    <row r="1047" spans="20:20" x14ac:dyDescent="0.25">
      <c r="T1047" s="25"/>
    </row>
    <row r="1048" spans="20:20" x14ac:dyDescent="0.25">
      <c r="T1048" s="25"/>
    </row>
    <row r="1049" spans="20:20" x14ac:dyDescent="0.25">
      <c r="T1049" s="25"/>
    </row>
    <row r="1050" spans="20:20" x14ac:dyDescent="0.25">
      <c r="T1050" s="25"/>
    </row>
    <row r="1051" spans="20:20" x14ac:dyDescent="0.25">
      <c r="T1051" s="25"/>
    </row>
    <row r="1052" spans="20:20" x14ac:dyDescent="0.25">
      <c r="T1052" s="25"/>
    </row>
    <row r="1053" spans="20:20" x14ac:dyDescent="0.25">
      <c r="T1053" s="25"/>
    </row>
    <row r="1054" spans="20:20" x14ac:dyDescent="0.25">
      <c r="T1054" s="25"/>
    </row>
    <row r="1055" spans="20:20" x14ac:dyDescent="0.25">
      <c r="T1055" s="25"/>
    </row>
    <row r="1056" spans="20:20" x14ac:dyDescent="0.25">
      <c r="T1056" s="25"/>
    </row>
    <row r="1057" spans="20:20" x14ac:dyDescent="0.25">
      <c r="T1057" s="25"/>
    </row>
    <row r="1058" spans="20:20" x14ac:dyDescent="0.25">
      <c r="T1058" s="25"/>
    </row>
    <row r="1059" spans="20:20" x14ac:dyDescent="0.25">
      <c r="T1059" s="25"/>
    </row>
    <row r="1060" spans="20:20" x14ac:dyDescent="0.25">
      <c r="T1060" s="25"/>
    </row>
    <row r="1061" spans="20:20" x14ac:dyDescent="0.25">
      <c r="T1061" s="25"/>
    </row>
    <row r="1062" spans="20:20" x14ac:dyDescent="0.25">
      <c r="T1062" s="25"/>
    </row>
    <row r="1063" spans="20:20" x14ac:dyDescent="0.25">
      <c r="T1063" s="25"/>
    </row>
    <row r="1064" spans="20:20" x14ac:dyDescent="0.25">
      <c r="T1064" s="25"/>
    </row>
    <row r="1065" spans="20:20" x14ac:dyDescent="0.25">
      <c r="T1065" s="25"/>
    </row>
    <row r="1066" spans="20:20" x14ac:dyDescent="0.25">
      <c r="T1066" s="25"/>
    </row>
    <row r="1067" spans="20:20" x14ac:dyDescent="0.25">
      <c r="T1067" s="25"/>
    </row>
    <row r="1068" spans="20:20" x14ac:dyDescent="0.25">
      <c r="T1068" s="25"/>
    </row>
    <row r="1069" spans="20:20" x14ac:dyDescent="0.25">
      <c r="T1069" s="25"/>
    </row>
    <row r="1070" spans="20:20" x14ac:dyDescent="0.25">
      <c r="T1070" s="25"/>
    </row>
    <row r="1071" spans="20:20" x14ac:dyDescent="0.25">
      <c r="T1071" s="25"/>
    </row>
    <row r="1072" spans="20:20" x14ac:dyDescent="0.25">
      <c r="T1072" s="25"/>
    </row>
    <row r="1073" spans="20:20" x14ac:dyDescent="0.25">
      <c r="T1073" s="25"/>
    </row>
    <row r="1074" spans="20:20" x14ac:dyDescent="0.25">
      <c r="T1074" s="25"/>
    </row>
    <row r="1075" spans="20:20" x14ac:dyDescent="0.25">
      <c r="T1075" s="25"/>
    </row>
    <row r="1076" spans="20:20" x14ac:dyDescent="0.25">
      <c r="T1076" s="25"/>
    </row>
    <row r="1077" spans="20:20" x14ac:dyDescent="0.25">
      <c r="T1077" s="25"/>
    </row>
    <row r="1078" spans="20:20" x14ac:dyDescent="0.25">
      <c r="T1078" s="25"/>
    </row>
    <row r="1079" spans="20:20" x14ac:dyDescent="0.25">
      <c r="T1079" s="25"/>
    </row>
    <row r="1080" spans="20:20" x14ac:dyDescent="0.25">
      <c r="T1080" s="25"/>
    </row>
    <row r="1081" spans="20:20" x14ac:dyDescent="0.25">
      <c r="T1081" s="25"/>
    </row>
    <row r="1082" spans="20:20" x14ac:dyDescent="0.25">
      <c r="T1082" s="25"/>
    </row>
    <row r="1083" spans="20:20" x14ac:dyDescent="0.25">
      <c r="T1083" s="25"/>
    </row>
    <row r="1084" spans="20:20" x14ac:dyDescent="0.25">
      <c r="T1084" s="25"/>
    </row>
    <row r="1085" spans="20:20" x14ac:dyDescent="0.25">
      <c r="T1085" s="25"/>
    </row>
    <row r="1086" spans="20:20" x14ac:dyDescent="0.25">
      <c r="T1086" s="25"/>
    </row>
    <row r="1087" spans="20:20" x14ac:dyDescent="0.25">
      <c r="T1087" s="25"/>
    </row>
    <row r="1088" spans="20:20" x14ac:dyDescent="0.25">
      <c r="T1088" s="25"/>
    </row>
    <row r="1089" spans="20:20" x14ac:dyDescent="0.25">
      <c r="T1089" s="25"/>
    </row>
    <row r="1090" spans="20:20" x14ac:dyDescent="0.25">
      <c r="T1090" s="25"/>
    </row>
    <row r="1091" spans="20:20" x14ac:dyDescent="0.25">
      <c r="T1091" s="25"/>
    </row>
    <row r="1092" spans="20:20" x14ac:dyDescent="0.25">
      <c r="T1092" s="25"/>
    </row>
    <row r="1093" spans="20:20" x14ac:dyDescent="0.25">
      <c r="T1093" s="25"/>
    </row>
    <row r="1094" spans="20:20" x14ac:dyDescent="0.25">
      <c r="T1094" s="25"/>
    </row>
    <row r="1095" spans="20:20" x14ac:dyDescent="0.25">
      <c r="T1095" s="25"/>
    </row>
    <row r="1096" spans="20:20" x14ac:dyDescent="0.25">
      <c r="T1096" s="25"/>
    </row>
    <row r="1097" spans="20:20" x14ac:dyDescent="0.25">
      <c r="T1097" s="25"/>
    </row>
    <row r="1098" spans="20:20" x14ac:dyDescent="0.25">
      <c r="T1098" s="25"/>
    </row>
    <row r="1099" spans="20:20" x14ac:dyDescent="0.25">
      <c r="T1099" s="25"/>
    </row>
    <row r="1100" spans="20:20" x14ac:dyDescent="0.25">
      <c r="T1100" s="25"/>
    </row>
    <row r="1101" spans="20:20" x14ac:dyDescent="0.25">
      <c r="T1101" s="25"/>
    </row>
    <row r="1102" spans="20:20" x14ac:dyDescent="0.25">
      <c r="T1102" s="25"/>
    </row>
    <row r="1103" spans="20:20" x14ac:dyDescent="0.25">
      <c r="T1103" s="25"/>
    </row>
    <row r="1104" spans="20:20" x14ac:dyDescent="0.25">
      <c r="T1104" s="25"/>
    </row>
    <row r="1105" spans="20:20" x14ac:dyDescent="0.25">
      <c r="T1105" s="25"/>
    </row>
    <row r="1106" spans="20:20" x14ac:dyDescent="0.25">
      <c r="T1106" s="25"/>
    </row>
    <row r="1107" spans="20:20" x14ac:dyDescent="0.25">
      <c r="T1107" s="25"/>
    </row>
    <row r="1108" spans="20:20" x14ac:dyDescent="0.25">
      <c r="T1108" s="25"/>
    </row>
    <row r="1109" spans="20:20" x14ac:dyDescent="0.25">
      <c r="T1109" s="25"/>
    </row>
    <row r="1110" spans="20:20" x14ac:dyDescent="0.25">
      <c r="T1110" s="25"/>
    </row>
    <row r="1111" spans="20:20" x14ac:dyDescent="0.25">
      <c r="T1111" s="25"/>
    </row>
    <row r="1112" spans="20:20" x14ac:dyDescent="0.25">
      <c r="T1112" s="25"/>
    </row>
    <row r="1113" spans="20:20" x14ac:dyDescent="0.25">
      <c r="T1113" s="25"/>
    </row>
    <row r="1114" spans="20:20" x14ac:dyDescent="0.25">
      <c r="T1114" s="25"/>
    </row>
    <row r="1115" spans="20:20" x14ac:dyDescent="0.25">
      <c r="T1115" s="25"/>
    </row>
    <row r="1116" spans="20:20" x14ac:dyDescent="0.25">
      <c r="T1116" s="25"/>
    </row>
    <row r="1117" spans="20:20" x14ac:dyDescent="0.25">
      <c r="T1117" s="25"/>
    </row>
    <row r="1118" spans="20:20" x14ac:dyDescent="0.25">
      <c r="T1118" s="25"/>
    </row>
    <row r="1119" spans="20:20" x14ac:dyDescent="0.25">
      <c r="T1119" s="25"/>
    </row>
    <row r="1120" spans="20:20" x14ac:dyDescent="0.25">
      <c r="T1120" s="25"/>
    </row>
    <row r="1121" spans="20:20" x14ac:dyDescent="0.25">
      <c r="T1121" s="25"/>
    </row>
    <row r="1122" spans="20:20" x14ac:dyDescent="0.25">
      <c r="T1122" s="25"/>
    </row>
    <row r="1123" spans="20:20" x14ac:dyDescent="0.25">
      <c r="T1123" s="25"/>
    </row>
    <row r="1124" spans="20:20" x14ac:dyDescent="0.25">
      <c r="T1124" s="25"/>
    </row>
    <row r="1125" spans="20:20" x14ac:dyDescent="0.25">
      <c r="T1125" s="25"/>
    </row>
    <row r="1126" spans="20:20" x14ac:dyDescent="0.25">
      <c r="T1126" s="25"/>
    </row>
    <row r="1127" spans="20:20" x14ac:dyDescent="0.25">
      <c r="T1127" s="25"/>
    </row>
    <row r="1128" spans="20:20" x14ac:dyDescent="0.25">
      <c r="T1128" s="25"/>
    </row>
    <row r="1129" spans="20:20" x14ac:dyDescent="0.25">
      <c r="T1129" s="25"/>
    </row>
    <row r="1130" spans="20:20" x14ac:dyDescent="0.25">
      <c r="T1130" s="25"/>
    </row>
    <row r="1131" spans="20:20" x14ac:dyDescent="0.25">
      <c r="T1131" s="25"/>
    </row>
    <row r="1132" spans="20:20" x14ac:dyDescent="0.25">
      <c r="T1132" s="25"/>
    </row>
    <row r="1133" spans="20:20" x14ac:dyDescent="0.25">
      <c r="T1133" s="25"/>
    </row>
    <row r="1134" spans="20:20" x14ac:dyDescent="0.25">
      <c r="T1134" s="25"/>
    </row>
    <row r="1135" spans="20:20" x14ac:dyDescent="0.25">
      <c r="T1135" s="25"/>
    </row>
    <row r="1136" spans="20:20" x14ac:dyDescent="0.25">
      <c r="T1136" s="25"/>
    </row>
    <row r="1137" spans="20:20" x14ac:dyDescent="0.25">
      <c r="T1137" s="25"/>
    </row>
    <row r="1138" spans="20:20" x14ac:dyDescent="0.25">
      <c r="T1138" s="25"/>
    </row>
    <row r="1139" spans="20:20" x14ac:dyDescent="0.25">
      <c r="T1139" s="25"/>
    </row>
    <row r="1140" spans="20:20" x14ac:dyDescent="0.25">
      <c r="T1140" s="25"/>
    </row>
    <row r="1141" spans="20:20" x14ac:dyDescent="0.25">
      <c r="T1141" s="25"/>
    </row>
    <row r="1142" spans="20:20" x14ac:dyDescent="0.25">
      <c r="T1142" s="25"/>
    </row>
    <row r="1143" spans="20:20" x14ac:dyDescent="0.25">
      <c r="T1143" s="25"/>
    </row>
    <row r="1144" spans="20:20" x14ac:dyDescent="0.25">
      <c r="T1144" s="25"/>
    </row>
    <row r="1145" spans="20:20" x14ac:dyDescent="0.25">
      <c r="T1145" s="25"/>
    </row>
    <row r="1146" spans="20:20" x14ac:dyDescent="0.25">
      <c r="T1146" s="25"/>
    </row>
    <row r="1147" spans="20:20" x14ac:dyDescent="0.25">
      <c r="T1147" s="25"/>
    </row>
    <row r="1148" spans="20:20" x14ac:dyDescent="0.25">
      <c r="T1148" s="25"/>
    </row>
    <row r="1149" spans="20:20" x14ac:dyDescent="0.25">
      <c r="T1149" s="25"/>
    </row>
    <row r="1150" spans="20:20" x14ac:dyDescent="0.25">
      <c r="T1150" s="25"/>
    </row>
    <row r="1151" spans="20:20" x14ac:dyDescent="0.25">
      <c r="T1151" s="25"/>
    </row>
    <row r="1152" spans="20:20" x14ac:dyDescent="0.25">
      <c r="T1152" s="25"/>
    </row>
    <row r="1153" spans="20:20" x14ac:dyDescent="0.25">
      <c r="T1153" s="25"/>
    </row>
    <row r="1154" spans="20:20" x14ac:dyDescent="0.25">
      <c r="T1154" s="25"/>
    </row>
    <row r="1155" spans="20:20" x14ac:dyDescent="0.25">
      <c r="T1155" s="25"/>
    </row>
    <row r="1156" spans="20:20" x14ac:dyDescent="0.25">
      <c r="T1156" s="25"/>
    </row>
    <row r="1157" spans="20:20" x14ac:dyDescent="0.25">
      <c r="T1157" s="25"/>
    </row>
    <row r="1158" spans="20:20" x14ac:dyDescent="0.25">
      <c r="T1158" s="25"/>
    </row>
    <row r="1159" spans="20:20" x14ac:dyDescent="0.25">
      <c r="T1159" s="25"/>
    </row>
    <row r="1160" spans="20:20" x14ac:dyDescent="0.25">
      <c r="T1160" s="25"/>
    </row>
    <row r="1161" spans="20:20" x14ac:dyDescent="0.25">
      <c r="T1161" s="25"/>
    </row>
    <row r="1162" spans="20:20" x14ac:dyDescent="0.25">
      <c r="T1162" s="25"/>
    </row>
    <row r="1163" spans="20:20" x14ac:dyDescent="0.25">
      <c r="T1163" s="25"/>
    </row>
    <row r="1164" spans="20:20" x14ac:dyDescent="0.25">
      <c r="T1164" s="25"/>
    </row>
    <row r="1165" spans="20:20" x14ac:dyDescent="0.25">
      <c r="T1165" s="25"/>
    </row>
    <row r="1166" spans="20:20" x14ac:dyDescent="0.25">
      <c r="T1166" s="25"/>
    </row>
    <row r="1167" spans="20:20" x14ac:dyDescent="0.25">
      <c r="T1167" s="25"/>
    </row>
    <row r="1168" spans="20:20" x14ac:dyDescent="0.25">
      <c r="T1168" s="25"/>
    </row>
    <row r="1169" spans="20:20" x14ac:dyDescent="0.25">
      <c r="T1169" s="25"/>
    </row>
    <row r="1170" spans="20:20" x14ac:dyDescent="0.25">
      <c r="T1170" s="25"/>
    </row>
    <row r="1171" spans="20:20" x14ac:dyDescent="0.25">
      <c r="T1171" s="25"/>
    </row>
    <row r="1172" spans="20:20" x14ac:dyDescent="0.25">
      <c r="T1172" s="25"/>
    </row>
    <row r="1173" spans="20:20" x14ac:dyDescent="0.25">
      <c r="T1173" s="25"/>
    </row>
    <row r="1174" spans="20:20" x14ac:dyDescent="0.25">
      <c r="T1174" s="25"/>
    </row>
    <row r="1175" spans="20:20" x14ac:dyDescent="0.25">
      <c r="T1175" s="25"/>
    </row>
    <row r="1176" spans="20:20" x14ac:dyDescent="0.25">
      <c r="T1176" s="25"/>
    </row>
    <row r="1177" spans="20:20" x14ac:dyDescent="0.25">
      <c r="T1177" s="25"/>
    </row>
    <row r="1178" spans="20:20" x14ac:dyDescent="0.25">
      <c r="T1178" s="25"/>
    </row>
    <row r="1179" spans="20:20" x14ac:dyDescent="0.25">
      <c r="T1179" s="25"/>
    </row>
    <row r="1180" spans="20:20" x14ac:dyDescent="0.25">
      <c r="T1180" s="25"/>
    </row>
    <row r="1181" spans="20:20" x14ac:dyDescent="0.25">
      <c r="T1181" s="25"/>
    </row>
    <row r="1182" spans="20:20" x14ac:dyDescent="0.25">
      <c r="T1182" s="25"/>
    </row>
    <row r="1183" spans="20:20" x14ac:dyDescent="0.25">
      <c r="T1183" s="25"/>
    </row>
    <row r="1184" spans="20:20" x14ac:dyDescent="0.25">
      <c r="T1184" s="25"/>
    </row>
    <row r="1185" spans="20:20" x14ac:dyDescent="0.25">
      <c r="T1185" s="25"/>
    </row>
    <row r="1186" spans="20:20" x14ac:dyDescent="0.25">
      <c r="T1186" s="25"/>
    </row>
    <row r="1187" spans="20:20" x14ac:dyDescent="0.25">
      <c r="T1187" s="25"/>
    </row>
    <row r="1188" spans="20:20" x14ac:dyDescent="0.25">
      <c r="T1188" s="25"/>
    </row>
    <row r="1189" spans="20:20" x14ac:dyDescent="0.25">
      <c r="T1189" s="25"/>
    </row>
    <row r="1190" spans="20:20" x14ac:dyDescent="0.25">
      <c r="T1190" s="25"/>
    </row>
    <row r="1191" spans="20:20" x14ac:dyDescent="0.25">
      <c r="T1191" s="25"/>
    </row>
    <row r="1192" spans="20:20" x14ac:dyDescent="0.25">
      <c r="T1192" s="25"/>
    </row>
    <row r="1193" spans="20:20" x14ac:dyDescent="0.25">
      <c r="T1193" s="25"/>
    </row>
    <row r="1194" spans="20:20" x14ac:dyDescent="0.25">
      <c r="T1194" s="25"/>
    </row>
    <row r="1195" spans="20:20" x14ac:dyDescent="0.25">
      <c r="T1195" s="25"/>
    </row>
    <row r="1196" spans="20:20" x14ac:dyDescent="0.25">
      <c r="T1196" s="25"/>
    </row>
    <row r="1197" spans="20:20" x14ac:dyDescent="0.25">
      <c r="T1197" s="25"/>
    </row>
    <row r="1198" spans="20:20" x14ac:dyDescent="0.25">
      <c r="T1198" s="25"/>
    </row>
    <row r="1199" spans="20:20" x14ac:dyDescent="0.25">
      <c r="T1199" s="25"/>
    </row>
    <row r="1200" spans="20:20" x14ac:dyDescent="0.25">
      <c r="T1200" s="25"/>
    </row>
    <row r="1201" spans="20:20" x14ac:dyDescent="0.25">
      <c r="T1201" s="25"/>
    </row>
    <row r="1202" spans="20:20" x14ac:dyDescent="0.25">
      <c r="T1202" s="25"/>
    </row>
    <row r="1203" spans="20:20" x14ac:dyDescent="0.25">
      <c r="T1203" s="25"/>
    </row>
    <row r="1204" spans="20:20" x14ac:dyDescent="0.25">
      <c r="T1204" s="25"/>
    </row>
    <row r="1205" spans="20:20" x14ac:dyDescent="0.25">
      <c r="T1205" s="25"/>
    </row>
    <row r="1206" spans="20:20" x14ac:dyDescent="0.25">
      <c r="T1206" s="25"/>
    </row>
    <row r="1207" spans="20:20" x14ac:dyDescent="0.25">
      <c r="T1207" s="25"/>
    </row>
    <row r="1208" spans="20:20" x14ac:dyDescent="0.25">
      <c r="T1208" s="25"/>
    </row>
    <row r="1209" spans="20:20" x14ac:dyDescent="0.25">
      <c r="T1209" s="25"/>
    </row>
    <row r="1210" spans="20:20" x14ac:dyDescent="0.25">
      <c r="T1210" s="25"/>
    </row>
    <row r="1211" spans="20:20" x14ac:dyDescent="0.25">
      <c r="T1211" s="25"/>
    </row>
    <row r="1212" spans="20:20" x14ac:dyDescent="0.25">
      <c r="T1212" s="25"/>
    </row>
    <row r="1213" spans="20:20" x14ac:dyDescent="0.25">
      <c r="T1213" s="25"/>
    </row>
    <row r="1214" spans="20:20" x14ac:dyDescent="0.25">
      <c r="T1214" s="25"/>
    </row>
    <row r="1215" spans="20:20" x14ac:dyDescent="0.25">
      <c r="T1215" s="25"/>
    </row>
    <row r="1216" spans="20:20" x14ac:dyDescent="0.25">
      <c r="T1216" s="25"/>
    </row>
    <row r="1217" spans="20:20" x14ac:dyDescent="0.25">
      <c r="T1217" s="25"/>
    </row>
    <row r="1218" spans="20:20" x14ac:dyDescent="0.25">
      <c r="T1218" s="25"/>
    </row>
    <row r="1219" spans="20:20" x14ac:dyDescent="0.25">
      <c r="T1219" s="25"/>
    </row>
    <row r="1220" spans="20:20" x14ac:dyDescent="0.25">
      <c r="T1220" s="25"/>
    </row>
    <row r="1221" spans="20:20" x14ac:dyDescent="0.25">
      <c r="T1221" s="25"/>
    </row>
    <row r="1222" spans="20:20" x14ac:dyDescent="0.25">
      <c r="T1222" s="25"/>
    </row>
    <row r="1223" spans="20:20" x14ac:dyDescent="0.25">
      <c r="T1223" s="25"/>
    </row>
    <row r="1224" spans="20:20" x14ac:dyDescent="0.25">
      <c r="T1224" s="25"/>
    </row>
    <row r="1225" spans="20:20" x14ac:dyDescent="0.25">
      <c r="T1225" s="25"/>
    </row>
    <row r="1226" spans="20:20" x14ac:dyDescent="0.25">
      <c r="T1226" s="25"/>
    </row>
    <row r="1227" spans="20:20" x14ac:dyDescent="0.25">
      <c r="T1227" s="25"/>
    </row>
    <row r="1228" spans="20:20" x14ac:dyDescent="0.25">
      <c r="T1228" s="25"/>
    </row>
    <row r="1229" spans="20:20" x14ac:dyDescent="0.25">
      <c r="T1229" s="25"/>
    </row>
    <row r="1230" spans="20:20" x14ac:dyDescent="0.25">
      <c r="T1230" s="25"/>
    </row>
    <row r="1231" spans="20:20" x14ac:dyDescent="0.25">
      <c r="T1231" s="25"/>
    </row>
    <row r="1232" spans="20:20" x14ac:dyDescent="0.25">
      <c r="T1232" s="25"/>
    </row>
    <row r="1233" spans="20:20" x14ac:dyDescent="0.25">
      <c r="T1233" s="25"/>
    </row>
    <row r="1234" spans="20:20" x14ac:dyDescent="0.25">
      <c r="T1234" s="25"/>
    </row>
    <row r="1235" spans="20:20" x14ac:dyDescent="0.25">
      <c r="T1235" s="25"/>
    </row>
    <row r="1236" spans="20:20" x14ac:dyDescent="0.25">
      <c r="T1236" s="25"/>
    </row>
    <row r="1237" spans="20:20" x14ac:dyDescent="0.25">
      <c r="T1237" s="25"/>
    </row>
    <row r="1238" spans="20:20" x14ac:dyDescent="0.25">
      <c r="T1238" s="25"/>
    </row>
    <row r="1239" spans="20:20" x14ac:dyDescent="0.25">
      <c r="T1239" s="25"/>
    </row>
    <row r="1240" spans="20:20" x14ac:dyDescent="0.25">
      <c r="T1240" s="25"/>
    </row>
    <row r="1241" spans="20:20" x14ac:dyDescent="0.25">
      <c r="T1241" s="25"/>
    </row>
    <row r="1242" spans="20:20" x14ac:dyDescent="0.25">
      <c r="T1242" s="25"/>
    </row>
    <row r="1243" spans="20:20" x14ac:dyDescent="0.25">
      <c r="T1243" s="25"/>
    </row>
    <row r="1244" spans="20:20" x14ac:dyDescent="0.25">
      <c r="T1244" s="25"/>
    </row>
    <row r="1245" spans="20:20" x14ac:dyDescent="0.25">
      <c r="T1245" s="25"/>
    </row>
    <row r="1246" spans="20:20" x14ac:dyDescent="0.25">
      <c r="T1246" s="25"/>
    </row>
    <row r="1247" spans="20:20" x14ac:dyDescent="0.25">
      <c r="T1247" s="25"/>
    </row>
    <row r="1248" spans="20:20" x14ac:dyDescent="0.25">
      <c r="T1248" s="25"/>
    </row>
    <row r="1249" spans="20:20" x14ac:dyDescent="0.25">
      <c r="T1249" s="25"/>
    </row>
    <row r="1250" spans="20:20" x14ac:dyDescent="0.25">
      <c r="T1250" s="25"/>
    </row>
    <row r="1251" spans="20:20" x14ac:dyDescent="0.25">
      <c r="T1251" s="25"/>
    </row>
    <row r="1252" spans="20:20" x14ac:dyDescent="0.25">
      <c r="T1252" s="25"/>
    </row>
    <row r="1253" spans="20:20" x14ac:dyDescent="0.25">
      <c r="T1253" s="25"/>
    </row>
    <row r="1254" spans="20:20" x14ac:dyDescent="0.25">
      <c r="T1254" s="25"/>
    </row>
    <row r="1255" spans="20:20" x14ac:dyDescent="0.25">
      <c r="T1255" s="25"/>
    </row>
    <row r="1256" spans="20:20" x14ac:dyDescent="0.25">
      <c r="T1256" s="25"/>
    </row>
    <row r="1257" spans="20:20" x14ac:dyDescent="0.25">
      <c r="T1257" s="25"/>
    </row>
    <row r="1258" spans="20:20" x14ac:dyDescent="0.25">
      <c r="T1258" s="25"/>
    </row>
    <row r="1259" spans="20:20" x14ac:dyDescent="0.25">
      <c r="T1259" s="25"/>
    </row>
    <row r="1260" spans="20:20" x14ac:dyDescent="0.25">
      <c r="T1260" s="25"/>
    </row>
    <row r="1261" spans="20:20" x14ac:dyDescent="0.25">
      <c r="T1261" s="25"/>
    </row>
    <row r="1262" spans="20:20" x14ac:dyDescent="0.25">
      <c r="T1262" s="25"/>
    </row>
    <row r="1263" spans="20:20" x14ac:dyDescent="0.25">
      <c r="T1263" s="25"/>
    </row>
    <row r="1264" spans="20:20" x14ac:dyDescent="0.25">
      <c r="T1264" s="25"/>
    </row>
    <row r="1265" spans="20:20" x14ac:dyDescent="0.25">
      <c r="T1265" s="25"/>
    </row>
    <row r="1266" spans="20:20" x14ac:dyDescent="0.25">
      <c r="T1266" s="25"/>
    </row>
    <row r="1267" spans="20:20" x14ac:dyDescent="0.25">
      <c r="T1267" s="25"/>
    </row>
    <row r="1268" spans="20:20" x14ac:dyDescent="0.25">
      <c r="T1268" s="25"/>
    </row>
    <row r="1269" spans="20:20" x14ac:dyDescent="0.25">
      <c r="T1269" s="25"/>
    </row>
    <row r="1270" spans="20:20" x14ac:dyDescent="0.25">
      <c r="T1270" s="25"/>
    </row>
    <row r="1271" spans="20:20" x14ac:dyDescent="0.25">
      <c r="T1271" s="25"/>
    </row>
    <row r="1272" spans="20:20" x14ac:dyDescent="0.25">
      <c r="T1272" s="25"/>
    </row>
    <row r="1273" spans="20:20" x14ac:dyDescent="0.25">
      <c r="T1273" s="25"/>
    </row>
    <row r="1274" spans="20:20" x14ac:dyDescent="0.25">
      <c r="T1274" s="25"/>
    </row>
    <row r="1275" spans="20:20" x14ac:dyDescent="0.25">
      <c r="T1275" s="25"/>
    </row>
    <row r="1276" spans="20:20" x14ac:dyDescent="0.25">
      <c r="T1276" s="25"/>
    </row>
    <row r="1277" spans="20:20" x14ac:dyDescent="0.25">
      <c r="T1277" s="25"/>
    </row>
    <row r="1278" spans="20:20" x14ac:dyDescent="0.25">
      <c r="T1278" s="25"/>
    </row>
    <row r="1279" spans="20:20" x14ac:dyDescent="0.25">
      <c r="T1279" s="25"/>
    </row>
    <row r="1280" spans="20:20" x14ac:dyDescent="0.25">
      <c r="T1280" s="25"/>
    </row>
    <row r="1281" spans="20:20" x14ac:dyDescent="0.25">
      <c r="T1281" s="25"/>
    </row>
    <row r="1282" spans="20:20" x14ac:dyDescent="0.25">
      <c r="T1282" s="25"/>
    </row>
    <row r="1283" spans="20:20" x14ac:dyDescent="0.25">
      <c r="T1283" s="25"/>
    </row>
    <row r="1284" spans="20:20" x14ac:dyDescent="0.25">
      <c r="T1284" s="25"/>
    </row>
    <row r="1285" spans="20:20" x14ac:dyDescent="0.25">
      <c r="T1285" s="25"/>
    </row>
    <row r="1286" spans="20:20" x14ac:dyDescent="0.25">
      <c r="T1286" s="25"/>
    </row>
    <row r="1287" spans="20:20" x14ac:dyDescent="0.25">
      <c r="T1287" s="25"/>
    </row>
    <row r="1288" spans="20:20" x14ac:dyDescent="0.25">
      <c r="T1288" s="25"/>
    </row>
    <row r="1289" spans="20:20" x14ac:dyDescent="0.25">
      <c r="T1289" s="25"/>
    </row>
    <row r="1290" spans="20:20" x14ac:dyDescent="0.25">
      <c r="T1290" s="25"/>
    </row>
    <row r="1291" spans="20:20" x14ac:dyDescent="0.25">
      <c r="T1291" s="25"/>
    </row>
    <row r="1292" spans="20:20" x14ac:dyDescent="0.25">
      <c r="T1292" s="25"/>
    </row>
    <row r="1293" spans="20:20" x14ac:dyDescent="0.25">
      <c r="T1293" s="25"/>
    </row>
    <row r="1294" spans="20:20" x14ac:dyDescent="0.25">
      <c r="T1294" s="25"/>
    </row>
    <row r="1295" spans="20:20" x14ac:dyDescent="0.25">
      <c r="T1295" s="25"/>
    </row>
    <row r="1296" spans="20:20" x14ac:dyDescent="0.25">
      <c r="T1296" s="25"/>
    </row>
    <row r="1297" spans="20:20" x14ac:dyDescent="0.25">
      <c r="T1297" s="25"/>
    </row>
    <row r="1298" spans="20:20" x14ac:dyDescent="0.25">
      <c r="T1298" s="25"/>
    </row>
    <row r="1299" spans="20:20" x14ac:dyDescent="0.25">
      <c r="T1299" s="25"/>
    </row>
    <row r="1300" spans="20:20" x14ac:dyDescent="0.25">
      <c r="T1300" s="25"/>
    </row>
    <row r="1301" spans="20:20" x14ac:dyDescent="0.25">
      <c r="T1301" s="25"/>
    </row>
    <row r="1302" spans="20:20" x14ac:dyDescent="0.25">
      <c r="T1302" s="25"/>
    </row>
    <row r="1303" spans="20:20" x14ac:dyDescent="0.25">
      <c r="T1303" s="25"/>
    </row>
    <row r="1304" spans="20:20" x14ac:dyDescent="0.25">
      <c r="T1304" s="25"/>
    </row>
    <row r="1305" spans="20:20" x14ac:dyDescent="0.25">
      <c r="T1305" s="25"/>
    </row>
    <row r="1306" spans="20:20" x14ac:dyDescent="0.25">
      <c r="T1306" s="25"/>
    </row>
    <row r="1307" spans="20:20" x14ac:dyDescent="0.25">
      <c r="T1307" s="25"/>
    </row>
    <row r="1308" spans="20:20" x14ac:dyDescent="0.25">
      <c r="T1308" s="25"/>
    </row>
    <row r="1309" spans="20:20" x14ac:dyDescent="0.25">
      <c r="T1309" s="25"/>
    </row>
    <row r="1310" spans="20:20" x14ac:dyDescent="0.25">
      <c r="T1310" s="25"/>
    </row>
    <row r="1311" spans="20:20" x14ac:dyDescent="0.25">
      <c r="T1311" s="25"/>
    </row>
    <row r="1312" spans="20:20" x14ac:dyDescent="0.25">
      <c r="T1312" s="25"/>
    </row>
    <row r="1313" spans="20:20" x14ac:dyDescent="0.25">
      <c r="T1313" s="25"/>
    </row>
    <row r="1314" spans="20:20" x14ac:dyDescent="0.25">
      <c r="T1314" s="25"/>
    </row>
    <row r="1315" spans="20:20" x14ac:dyDescent="0.25">
      <c r="T1315" s="25"/>
    </row>
    <row r="1316" spans="20:20" x14ac:dyDescent="0.25">
      <c r="T1316" s="25"/>
    </row>
    <row r="1317" spans="20:20" x14ac:dyDescent="0.25">
      <c r="T1317" s="25"/>
    </row>
    <row r="1318" spans="20:20" x14ac:dyDescent="0.25">
      <c r="T1318" s="25"/>
    </row>
    <row r="1319" spans="20:20" x14ac:dyDescent="0.25">
      <c r="T1319" s="25"/>
    </row>
    <row r="1320" spans="20:20" x14ac:dyDescent="0.25">
      <c r="T1320" s="25"/>
    </row>
    <row r="1321" spans="20:20" x14ac:dyDescent="0.25">
      <c r="T1321" s="25"/>
    </row>
    <row r="1322" spans="20:20" x14ac:dyDescent="0.25">
      <c r="T1322" s="25"/>
    </row>
    <row r="1323" spans="20:20" x14ac:dyDescent="0.25">
      <c r="T1323" s="25"/>
    </row>
    <row r="1324" spans="20:20" x14ac:dyDescent="0.25">
      <c r="T1324" s="25"/>
    </row>
    <row r="1325" spans="20:20" x14ac:dyDescent="0.25">
      <c r="T1325" s="25"/>
    </row>
    <row r="1326" spans="20:20" x14ac:dyDescent="0.25">
      <c r="T1326" s="25"/>
    </row>
    <row r="1327" spans="20:20" x14ac:dyDescent="0.25">
      <c r="T1327" s="25"/>
    </row>
    <row r="1328" spans="20:20" x14ac:dyDescent="0.25">
      <c r="T1328" s="25"/>
    </row>
    <row r="1329" spans="20:20" x14ac:dyDescent="0.25">
      <c r="T1329" s="25"/>
    </row>
    <row r="1330" spans="20:20" x14ac:dyDescent="0.25">
      <c r="T1330" s="25"/>
    </row>
    <row r="1331" spans="20:20" x14ac:dyDescent="0.25">
      <c r="T1331" s="25"/>
    </row>
    <row r="1332" spans="20:20" x14ac:dyDescent="0.25">
      <c r="T1332" s="25"/>
    </row>
    <row r="1333" spans="20:20" x14ac:dyDescent="0.25">
      <c r="T1333" s="25"/>
    </row>
    <row r="1334" spans="20:20" x14ac:dyDescent="0.25">
      <c r="T1334" s="25"/>
    </row>
    <row r="1335" spans="20:20" x14ac:dyDescent="0.25">
      <c r="T1335" s="25"/>
    </row>
    <row r="1336" spans="20:20" x14ac:dyDescent="0.25">
      <c r="T1336" s="25"/>
    </row>
    <row r="1337" spans="20:20" x14ac:dyDescent="0.25">
      <c r="T1337" s="25"/>
    </row>
    <row r="1338" spans="20:20" x14ac:dyDescent="0.25">
      <c r="T1338" s="25"/>
    </row>
    <row r="1339" spans="20:20" x14ac:dyDescent="0.25">
      <c r="T1339" s="25"/>
    </row>
    <row r="1340" spans="20:20" x14ac:dyDescent="0.25">
      <c r="T1340" s="25"/>
    </row>
    <row r="1341" spans="20:20" x14ac:dyDescent="0.25">
      <c r="T1341" s="25"/>
    </row>
    <row r="1342" spans="20:20" x14ac:dyDescent="0.25">
      <c r="T1342" s="25"/>
    </row>
    <row r="1343" spans="20:20" x14ac:dyDescent="0.25">
      <c r="T1343" s="25"/>
    </row>
    <row r="1344" spans="20:20" x14ac:dyDescent="0.25">
      <c r="T1344" s="25"/>
    </row>
    <row r="1345" spans="20:20" x14ac:dyDescent="0.25">
      <c r="T1345" s="25"/>
    </row>
    <row r="1346" spans="20:20" x14ac:dyDescent="0.25">
      <c r="T1346" s="25"/>
    </row>
    <row r="1347" spans="20:20" x14ac:dyDescent="0.25">
      <c r="T1347" s="25"/>
    </row>
    <row r="1348" spans="20:20" x14ac:dyDescent="0.25">
      <c r="T1348" s="25"/>
    </row>
    <row r="1349" spans="20:20" x14ac:dyDescent="0.25">
      <c r="T1349" s="25"/>
    </row>
    <row r="1350" spans="20:20" x14ac:dyDescent="0.25">
      <c r="T1350" s="25"/>
    </row>
    <row r="1351" spans="20:20" x14ac:dyDescent="0.25">
      <c r="T1351" s="25"/>
    </row>
    <row r="1352" spans="20:20" x14ac:dyDescent="0.25">
      <c r="T1352" s="25"/>
    </row>
    <row r="1353" spans="20:20" x14ac:dyDescent="0.25">
      <c r="T1353" s="25"/>
    </row>
    <row r="1354" spans="20:20" x14ac:dyDescent="0.25">
      <c r="T1354" s="25"/>
    </row>
    <row r="1355" spans="20:20" x14ac:dyDescent="0.25">
      <c r="T1355" s="25"/>
    </row>
    <row r="1356" spans="20:20" x14ac:dyDescent="0.25">
      <c r="T1356" s="25"/>
    </row>
    <row r="1357" spans="20:20" x14ac:dyDescent="0.25">
      <c r="T1357" s="25"/>
    </row>
    <row r="1358" spans="20:20" x14ac:dyDescent="0.25">
      <c r="T1358" s="25"/>
    </row>
    <row r="1359" spans="20:20" x14ac:dyDescent="0.25">
      <c r="T1359" s="25"/>
    </row>
    <row r="1360" spans="20:20" x14ac:dyDescent="0.25">
      <c r="T1360" s="25"/>
    </row>
    <row r="1361" spans="20:20" x14ac:dyDescent="0.25">
      <c r="T1361" s="25"/>
    </row>
    <row r="1362" spans="20:20" x14ac:dyDescent="0.25">
      <c r="T1362" s="25"/>
    </row>
    <row r="1363" spans="20:20" x14ac:dyDescent="0.25">
      <c r="T1363" s="25"/>
    </row>
    <row r="1364" spans="20:20" x14ac:dyDescent="0.25">
      <c r="T1364" s="25"/>
    </row>
    <row r="1365" spans="20:20" x14ac:dyDescent="0.25">
      <c r="T1365" s="25"/>
    </row>
    <row r="1366" spans="20:20" x14ac:dyDescent="0.25">
      <c r="T1366" s="25"/>
    </row>
    <row r="1367" spans="20:20" x14ac:dyDescent="0.25">
      <c r="T1367" s="25"/>
    </row>
    <row r="1368" spans="20:20" x14ac:dyDescent="0.25">
      <c r="T1368" s="25"/>
    </row>
    <row r="1369" spans="20:20" x14ac:dyDescent="0.25">
      <c r="T1369" s="25"/>
    </row>
    <row r="1370" spans="20:20" x14ac:dyDescent="0.25">
      <c r="T1370" s="25"/>
    </row>
    <row r="1371" spans="20:20" x14ac:dyDescent="0.25">
      <c r="T1371" s="25"/>
    </row>
    <row r="1372" spans="20:20" x14ac:dyDescent="0.25">
      <c r="T1372" s="25"/>
    </row>
    <row r="1373" spans="20:20" x14ac:dyDescent="0.25">
      <c r="T1373" s="25"/>
    </row>
    <row r="1374" spans="20:20" x14ac:dyDescent="0.25">
      <c r="T1374" s="25"/>
    </row>
    <row r="1375" spans="20:20" x14ac:dyDescent="0.25">
      <c r="T1375" s="25"/>
    </row>
    <row r="1376" spans="20:20" x14ac:dyDescent="0.25">
      <c r="T1376" s="25"/>
    </row>
    <row r="1377" spans="20:20" x14ac:dyDescent="0.25">
      <c r="T1377" s="25"/>
    </row>
    <row r="1378" spans="20:20" x14ac:dyDescent="0.25">
      <c r="T1378" s="25"/>
    </row>
    <row r="1379" spans="20:20" x14ac:dyDescent="0.25">
      <c r="T1379" s="25"/>
    </row>
    <row r="1380" spans="20:20" x14ac:dyDescent="0.25">
      <c r="T1380" s="25"/>
    </row>
    <row r="1381" spans="20:20" x14ac:dyDescent="0.25">
      <c r="T1381" s="25"/>
    </row>
    <row r="1382" spans="20:20" x14ac:dyDescent="0.25">
      <c r="T1382" s="25"/>
    </row>
    <row r="1383" spans="20:20" x14ac:dyDescent="0.25">
      <c r="T1383" s="25"/>
    </row>
    <row r="1384" spans="20:20" x14ac:dyDescent="0.25">
      <c r="T1384" s="25"/>
    </row>
    <row r="1385" spans="20:20" x14ac:dyDescent="0.25">
      <c r="T1385" s="25"/>
    </row>
    <row r="1386" spans="20:20" x14ac:dyDescent="0.25">
      <c r="T1386" s="25"/>
    </row>
    <row r="1387" spans="20:20" x14ac:dyDescent="0.25">
      <c r="T1387" s="25"/>
    </row>
    <row r="1388" spans="20:20" x14ac:dyDescent="0.25">
      <c r="T1388" s="25"/>
    </row>
    <row r="1389" spans="20:20" x14ac:dyDescent="0.25">
      <c r="T1389" s="25"/>
    </row>
    <row r="1390" spans="20:20" x14ac:dyDescent="0.25">
      <c r="T1390" s="25"/>
    </row>
    <row r="1391" spans="20:20" x14ac:dyDescent="0.25">
      <c r="T1391" s="25"/>
    </row>
    <row r="1392" spans="20:20" x14ac:dyDescent="0.25">
      <c r="T1392" s="25"/>
    </row>
    <row r="1393" spans="20:20" x14ac:dyDescent="0.25">
      <c r="T1393" s="25"/>
    </row>
    <row r="1394" spans="20:20" x14ac:dyDescent="0.25">
      <c r="T1394" s="25"/>
    </row>
    <row r="1395" spans="20:20" x14ac:dyDescent="0.25">
      <c r="T1395" s="25"/>
    </row>
    <row r="1396" spans="20:20" x14ac:dyDescent="0.25">
      <c r="T1396" s="25"/>
    </row>
    <row r="1397" spans="20:20" x14ac:dyDescent="0.25">
      <c r="T1397" s="25"/>
    </row>
    <row r="1398" spans="20:20" x14ac:dyDescent="0.25">
      <c r="T1398" s="25"/>
    </row>
    <row r="1399" spans="20:20" x14ac:dyDescent="0.25">
      <c r="T1399" s="25"/>
    </row>
    <row r="1400" spans="20:20" x14ac:dyDescent="0.25">
      <c r="T1400" s="25"/>
    </row>
    <row r="1401" spans="20:20" x14ac:dyDescent="0.25">
      <c r="T1401" s="25"/>
    </row>
    <row r="1402" spans="20:20" x14ac:dyDescent="0.25">
      <c r="T1402" s="25"/>
    </row>
    <row r="1403" spans="20:20" x14ac:dyDescent="0.25">
      <c r="T1403" s="25"/>
    </row>
    <row r="1404" spans="20:20" x14ac:dyDescent="0.25">
      <c r="T1404" s="25"/>
    </row>
    <row r="1405" spans="20:20" x14ac:dyDescent="0.25">
      <c r="T1405" s="25"/>
    </row>
    <row r="1406" spans="20:20" x14ac:dyDescent="0.25">
      <c r="T1406" s="25"/>
    </row>
    <row r="1407" spans="20:20" x14ac:dyDescent="0.25">
      <c r="T1407" s="25"/>
    </row>
    <row r="1408" spans="20:20" x14ac:dyDescent="0.25">
      <c r="T1408" s="25"/>
    </row>
    <row r="1409" spans="20:20" x14ac:dyDescent="0.25">
      <c r="T1409" s="25"/>
    </row>
    <row r="1410" spans="20:20" x14ac:dyDescent="0.25">
      <c r="T1410" s="25"/>
    </row>
    <row r="1411" spans="20:20" x14ac:dyDescent="0.25">
      <c r="T1411" s="25"/>
    </row>
    <row r="1412" spans="20:20" x14ac:dyDescent="0.25">
      <c r="T1412" s="25"/>
    </row>
    <row r="1413" spans="20:20" x14ac:dyDescent="0.25">
      <c r="T1413" s="25"/>
    </row>
    <row r="1414" spans="20:20" x14ac:dyDescent="0.25">
      <c r="T1414" s="25"/>
    </row>
    <row r="1415" spans="20:20" x14ac:dyDescent="0.25">
      <c r="T1415" s="25"/>
    </row>
    <row r="1416" spans="20:20" x14ac:dyDescent="0.25">
      <c r="T1416" s="25"/>
    </row>
    <row r="1417" spans="20:20" x14ac:dyDescent="0.25">
      <c r="T1417" s="25"/>
    </row>
    <row r="1418" spans="20:20" x14ac:dyDescent="0.25">
      <c r="T1418" s="25"/>
    </row>
    <row r="1419" spans="20:20" x14ac:dyDescent="0.25">
      <c r="T1419" s="25"/>
    </row>
    <row r="1420" spans="20:20" x14ac:dyDescent="0.25">
      <c r="T1420" s="25"/>
    </row>
    <row r="1421" spans="20:20" x14ac:dyDescent="0.25">
      <c r="T1421" s="25"/>
    </row>
    <row r="1422" spans="20:20" x14ac:dyDescent="0.25">
      <c r="T1422" s="25"/>
    </row>
    <row r="1423" spans="20:20" x14ac:dyDescent="0.25">
      <c r="T1423" s="25"/>
    </row>
    <row r="1424" spans="20:20" x14ac:dyDescent="0.25">
      <c r="T1424" s="25"/>
    </row>
    <row r="1425" spans="20:20" x14ac:dyDescent="0.25">
      <c r="T1425" s="25"/>
    </row>
    <row r="1426" spans="20:20" x14ac:dyDescent="0.25">
      <c r="T1426" s="25"/>
    </row>
    <row r="1427" spans="20:20" x14ac:dyDescent="0.25">
      <c r="T1427" s="25"/>
    </row>
    <row r="1428" spans="20:20" x14ac:dyDescent="0.25">
      <c r="T1428" s="25"/>
    </row>
    <row r="1429" spans="20:20" x14ac:dyDescent="0.25">
      <c r="T1429" s="25"/>
    </row>
    <row r="1430" spans="20:20" x14ac:dyDescent="0.25">
      <c r="T1430" s="25"/>
    </row>
    <row r="1431" spans="20:20" x14ac:dyDescent="0.25">
      <c r="T1431" s="25"/>
    </row>
    <row r="1432" spans="20:20" x14ac:dyDescent="0.25">
      <c r="T1432" s="25"/>
    </row>
    <row r="1433" spans="20:20" x14ac:dyDescent="0.25">
      <c r="T1433" s="25"/>
    </row>
    <row r="1434" spans="20:20" x14ac:dyDescent="0.25">
      <c r="T1434" s="25"/>
    </row>
    <row r="1435" spans="20:20" x14ac:dyDescent="0.25">
      <c r="T1435" s="25"/>
    </row>
    <row r="1436" spans="20:20" x14ac:dyDescent="0.25">
      <c r="T1436" s="25"/>
    </row>
    <row r="1437" spans="20:20" x14ac:dyDescent="0.25">
      <c r="T1437" s="25"/>
    </row>
    <row r="1438" spans="20:20" x14ac:dyDescent="0.25">
      <c r="T1438" s="25"/>
    </row>
    <row r="1439" spans="20:20" x14ac:dyDescent="0.25">
      <c r="T1439" s="25"/>
    </row>
    <row r="1440" spans="20:20" x14ac:dyDescent="0.25">
      <c r="T1440" s="25"/>
    </row>
    <row r="1441" spans="20:20" x14ac:dyDescent="0.25">
      <c r="T1441" s="25"/>
    </row>
    <row r="1442" spans="20:20" x14ac:dyDescent="0.25">
      <c r="T1442" s="25"/>
    </row>
    <row r="1443" spans="20:20" x14ac:dyDescent="0.25">
      <c r="T1443" s="25"/>
    </row>
    <row r="1444" spans="20:20" x14ac:dyDescent="0.25">
      <c r="T1444" s="25"/>
    </row>
    <row r="1445" spans="20:20" x14ac:dyDescent="0.25">
      <c r="T1445" s="25"/>
    </row>
    <row r="1446" spans="20:20" x14ac:dyDescent="0.25">
      <c r="T1446" s="25"/>
    </row>
    <row r="1447" spans="20:20" x14ac:dyDescent="0.25">
      <c r="T1447" s="25"/>
    </row>
    <row r="1448" spans="20:20" x14ac:dyDescent="0.25">
      <c r="T1448" s="25"/>
    </row>
    <row r="1449" spans="20:20" x14ac:dyDescent="0.25">
      <c r="T1449" s="25"/>
    </row>
    <row r="1450" spans="20:20" x14ac:dyDescent="0.25">
      <c r="T1450" s="25"/>
    </row>
    <row r="1451" spans="20:20" x14ac:dyDescent="0.25">
      <c r="T1451" s="25"/>
    </row>
    <row r="1452" spans="20:20" x14ac:dyDescent="0.25">
      <c r="T1452" s="25"/>
    </row>
    <row r="1453" spans="20:20" x14ac:dyDescent="0.25">
      <c r="T1453" s="25"/>
    </row>
    <row r="1454" spans="20:20" x14ac:dyDescent="0.25">
      <c r="T1454" s="25"/>
    </row>
    <row r="1455" spans="20:20" x14ac:dyDescent="0.25">
      <c r="T1455" s="25"/>
    </row>
    <row r="1456" spans="20:20" x14ac:dyDescent="0.25">
      <c r="T1456" s="25"/>
    </row>
    <row r="1457" spans="20:20" x14ac:dyDescent="0.25">
      <c r="T1457" s="25"/>
    </row>
    <row r="1458" spans="20:20" x14ac:dyDescent="0.25">
      <c r="T1458" s="25"/>
    </row>
    <row r="1459" spans="20:20" x14ac:dyDescent="0.25">
      <c r="T1459" s="25"/>
    </row>
    <row r="1460" spans="20:20" x14ac:dyDescent="0.25">
      <c r="T1460" s="25"/>
    </row>
    <row r="1461" spans="20:20" x14ac:dyDescent="0.25">
      <c r="T1461" s="25"/>
    </row>
    <row r="1462" spans="20:20" x14ac:dyDescent="0.25">
      <c r="T1462" s="25"/>
    </row>
    <row r="1463" spans="20:20" x14ac:dyDescent="0.25">
      <c r="T1463" s="25"/>
    </row>
    <row r="1464" spans="20:20" x14ac:dyDescent="0.25">
      <c r="T1464" s="25"/>
    </row>
    <row r="1465" spans="20:20" x14ac:dyDescent="0.25">
      <c r="T1465" s="25"/>
    </row>
    <row r="1466" spans="20:20" x14ac:dyDescent="0.25">
      <c r="T1466" s="25"/>
    </row>
    <row r="1467" spans="20:20" x14ac:dyDescent="0.25">
      <c r="T1467" s="25"/>
    </row>
    <row r="1468" spans="20:20" x14ac:dyDescent="0.25">
      <c r="T1468" s="25"/>
    </row>
    <row r="1469" spans="20:20" x14ac:dyDescent="0.25">
      <c r="T1469" s="25"/>
    </row>
    <row r="1470" spans="20:20" x14ac:dyDescent="0.25">
      <c r="T1470" s="25"/>
    </row>
    <row r="1471" spans="20:20" x14ac:dyDescent="0.25">
      <c r="T1471" s="25"/>
    </row>
    <row r="1472" spans="20:20" x14ac:dyDescent="0.25">
      <c r="T1472" s="25"/>
    </row>
    <row r="1473" spans="20:20" x14ac:dyDescent="0.25">
      <c r="T1473" s="25"/>
    </row>
    <row r="1474" spans="20:20" x14ac:dyDescent="0.25">
      <c r="T1474" s="25"/>
    </row>
    <row r="1475" spans="20:20" x14ac:dyDescent="0.25">
      <c r="T1475" s="25"/>
    </row>
    <row r="1476" spans="20:20" x14ac:dyDescent="0.25">
      <c r="T1476" s="25"/>
    </row>
    <row r="1477" spans="20:20" x14ac:dyDescent="0.25">
      <c r="T1477" s="25"/>
    </row>
    <row r="1478" spans="20:20" x14ac:dyDescent="0.25">
      <c r="T1478" s="25"/>
    </row>
    <row r="1479" spans="20:20" x14ac:dyDescent="0.25">
      <c r="T1479" s="25"/>
    </row>
    <row r="1480" spans="20:20" x14ac:dyDescent="0.25">
      <c r="T1480" s="25"/>
    </row>
    <row r="1481" spans="20:20" x14ac:dyDescent="0.25">
      <c r="T1481" s="25"/>
    </row>
    <row r="1482" spans="20:20" x14ac:dyDescent="0.25">
      <c r="T1482" s="25"/>
    </row>
    <row r="1483" spans="20:20" x14ac:dyDescent="0.25">
      <c r="T1483" s="25"/>
    </row>
    <row r="1484" spans="20:20" x14ac:dyDescent="0.25">
      <c r="T1484" s="25"/>
    </row>
    <row r="1485" spans="20:20" x14ac:dyDescent="0.25">
      <c r="T1485" s="25"/>
    </row>
    <row r="1486" spans="20:20" x14ac:dyDescent="0.25">
      <c r="T1486" s="25"/>
    </row>
    <row r="1487" spans="20:20" x14ac:dyDescent="0.25">
      <c r="T1487" s="25"/>
    </row>
    <row r="1488" spans="20:20" x14ac:dyDescent="0.25">
      <c r="T1488" s="25"/>
    </row>
    <row r="1489" spans="20:20" x14ac:dyDescent="0.25">
      <c r="T1489" s="25"/>
    </row>
    <row r="1490" spans="20:20" x14ac:dyDescent="0.25">
      <c r="T1490" s="25"/>
    </row>
    <row r="1491" spans="20:20" x14ac:dyDescent="0.25">
      <c r="T1491" s="25"/>
    </row>
    <row r="1492" spans="20:20" x14ac:dyDescent="0.25">
      <c r="T1492" s="25"/>
    </row>
    <row r="1493" spans="20:20" x14ac:dyDescent="0.25">
      <c r="T1493" s="25"/>
    </row>
    <row r="1494" spans="20:20" x14ac:dyDescent="0.25">
      <c r="T1494" s="25"/>
    </row>
    <row r="1495" spans="20:20" x14ac:dyDescent="0.25">
      <c r="T1495" s="25"/>
    </row>
    <row r="1496" spans="20:20" x14ac:dyDescent="0.25">
      <c r="T1496" s="25"/>
    </row>
    <row r="1497" spans="20:20" x14ac:dyDescent="0.25">
      <c r="T1497" s="25"/>
    </row>
    <row r="1498" spans="20:20" x14ac:dyDescent="0.25">
      <c r="T1498" s="25"/>
    </row>
    <row r="1499" spans="20:20" x14ac:dyDescent="0.25">
      <c r="T1499" s="25"/>
    </row>
    <row r="1500" spans="20:20" x14ac:dyDescent="0.25">
      <c r="T1500" s="25"/>
    </row>
    <row r="1501" spans="20:20" x14ac:dyDescent="0.25">
      <c r="T1501" s="25"/>
    </row>
    <row r="1502" spans="20:20" x14ac:dyDescent="0.25">
      <c r="T1502" s="25"/>
    </row>
    <row r="1503" spans="20:20" x14ac:dyDescent="0.25">
      <c r="T1503" s="25"/>
    </row>
    <row r="1504" spans="20:20" x14ac:dyDescent="0.25">
      <c r="T1504" s="25"/>
    </row>
    <row r="1505" spans="20:20" x14ac:dyDescent="0.25">
      <c r="T1505" s="25"/>
    </row>
    <row r="1506" spans="20:20" x14ac:dyDescent="0.25">
      <c r="T1506" s="25"/>
    </row>
    <row r="1507" spans="20:20" x14ac:dyDescent="0.25">
      <c r="T1507" s="25"/>
    </row>
    <row r="1508" spans="20:20" x14ac:dyDescent="0.25">
      <c r="T1508" s="25"/>
    </row>
    <row r="1509" spans="20:20" x14ac:dyDescent="0.25">
      <c r="T1509" s="25"/>
    </row>
    <row r="1510" spans="20:20" x14ac:dyDescent="0.25">
      <c r="T1510" s="25"/>
    </row>
    <row r="1511" spans="20:20" x14ac:dyDescent="0.25">
      <c r="T1511" s="25"/>
    </row>
    <row r="1512" spans="20:20" x14ac:dyDescent="0.25">
      <c r="T1512" s="25"/>
    </row>
    <row r="1513" spans="20:20" x14ac:dyDescent="0.25">
      <c r="T1513" s="25"/>
    </row>
    <row r="1514" spans="20:20" x14ac:dyDescent="0.25">
      <c r="T1514" s="25"/>
    </row>
    <row r="1515" spans="20:20" x14ac:dyDescent="0.25">
      <c r="T1515" s="25"/>
    </row>
    <row r="1516" spans="20:20" x14ac:dyDescent="0.25">
      <c r="T1516" s="25"/>
    </row>
    <row r="1517" spans="20:20" x14ac:dyDescent="0.25">
      <c r="T1517" s="25"/>
    </row>
    <row r="1518" spans="20:20" x14ac:dyDescent="0.25">
      <c r="T1518" s="25"/>
    </row>
    <row r="1519" spans="20:20" x14ac:dyDescent="0.25">
      <c r="T1519" s="25"/>
    </row>
    <row r="1520" spans="20:20" x14ac:dyDescent="0.25">
      <c r="T1520" s="25"/>
    </row>
    <row r="1521" spans="20:20" x14ac:dyDescent="0.25">
      <c r="T1521" s="25"/>
    </row>
    <row r="1522" spans="20:20" x14ac:dyDescent="0.25">
      <c r="T1522" s="25"/>
    </row>
    <row r="1523" spans="20:20" x14ac:dyDescent="0.25">
      <c r="T1523" s="25"/>
    </row>
    <row r="1524" spans="20:20" x14ac:dyDescent="0.25">
      <c r="T1524" s="25"/>
    </row>
    <row r="1525" spans="20:20" x14ac:dyDescent="0.25">
      <c r="T1525" s="25"/>
    </row>
    <row r="1526" spans="20:20" x14ac:dyDescent="0.25">
      <c r="T1526" s="25"/>
    </row>
    <row r="1527" spans="20:20" x14ac:dyDescent="0.25">
      <c r="T1527" s="25"/>
    </row>
    <row r="1528" spans="20:20" x14ac:dyDescent="0.25">
      <c r="T1528" s="25"/>
    </row>
    <row r="1529" spans="20:20" x14ac:dyDescent="0.25">
      <c r="T1529" s="25"/>
    </row>
    <row r="1530" spans="20:20" x14ac:dyDescent="0.25">
      <c r="T1530" s="25"/>
    </row>
    <row r="1531" spans="20:20" x14ac:dyDescent="0.25">
      <c r="T1531" s="25"/>
    </row>
    <row r="1532" spans="20:20" x14ac:dyDescent="0.25">
      <c r="T1532" s="25"/>
    </row>
    <row r="1533" spans="20:20" x14ac:dyDescent="0.25">
      <c r="T1533" s="25"/>
    </row>
    <row r="1534" spans="20:20" x14ac:dyDescent="0.25">
      <c r="T1534" s="25"/>
    </row>
    <row r="1535" spans="20:20" x14ac:dyDescent="0.25">
      <c r="T1535" s="25"/>
    </row>
    <row r="1536" spans="20:20" x14ac:dyDescent="0.25">
      <c r="T1536" s="25"/>
    </row>
    <row r="1537" spans="20:20" x14ac:dyDescent="0.25">
      <c r="T1537" s="25"/>
    </row>
    <row r="1538" spans="20:20" x14ac:dyDescent="0.25">
      <c r="T1538" s="25"/>
    </row>
    <row r="1539" spans="20:20" x14ac:dyDescent="0.25">
      <c r="T1539" s="25"/>
    </row>
    <row r="1540" spans="20:20" x14ac:dyDescent="0.25">
      <c r="T1540" s="25"/>
    </row>
    <row r="1541" spans="20:20" x14ac:dyDescent="0.25">
      <c r="T1541" s="25"/>
    </row>
    <row r="1542" spans="20:20" x14ac:dyDescent="0.25">
      <c r="T1542" s="25"/>
    </row>
    <row r="1543" spans="20:20" x14ac:dyDescent="0.25">
      <c r="T1543" s="25"/>
    </row>
    <row r="1544" spans="20:20" x14ac:dyDescent="0.25">
      <c r="T1544" s="25"/>
    </row>
    <row r="1545" spans="20:20" x14ac:dyDescent="0.25">
      <c r="T1545" s="25"/>
    </row>
    <row r="1546" spans="20:20" x14ac:dyDescent="0.25">
      <c r="T1546" s="25"/>
    </row>
    <row r="1547" spans="20:20" x14ac:dyDescent="0.25">
      <c r="T1547" s="25"/>
    </row>
    <row r="1548" spans="20:20" x14ac:dyDescent="0.25">
      <c r="T1548" s="25"/>
    </row>
    <row r="1549" spans="20:20" x14ac:dyDescent="0.25">
      <c r="T1549" s="25"/>
    </row>
    <row r="1550" spans="20:20" x14ac:dyDescent="0.25">
      <c r="T1550" s="25"/>
    </row>
    <row r="1551" spans="20:20" x14ac:dyDescent="0.25">
      <c r="T1551" s="25"/>
    </row>
    <row r="1552" spans="20:20" x14ac:dyDescent="0.25">
      <c r="T1552" s="25"/>
    </row>
    <row r="1553" spans="20:20" x14ac:dyDescent="0.25">
      <c r="T1553" s="25"/>
    </row>
    <row r="1554" spans="20:20" x14ac:dyDescent="0.25">
      <c r="T1554" s="25"/>
    </row>
    <row r="1555" spans="20:20" x14ac:dyDescent="0.25">
      <c r="T1555" s="25"/>
    </row>
    <row r="1556" spans="20:20" x14ac:dyDescent="0.25">
      <c r="T1556" s="25"/>
    </row>
    <row r="1557" spans="20:20" x14ac:dyDescent="0.25">
      <c r="T1557" s="25"/>
    </row>
    <row r="1558" spans="20:20" x14ac:dyDescent="0.25">
      <c r="T1558" s="25"/>
    </row>
    <row r="1559" spans="20:20" x14ac:dyDescent="0.25">
      <c r="T1559" s="25"/>
    </row>
    <row r="1560" spans="20:20" x14ac:dyDescent="0.25">
      <c r="T1560" s="25"/>
    </row>
    <row r="1561" spans="20:20" x14ac:dyDescent="0.25">
      <c r="T1561" s="25"/>
    </row>
    <row r="1562" spans="20:20" x14ac:dyDescent="0.25">
      <c r="T1562" s="25"/>
    </row>
    <row r="1563" spans="20:20" x14ac:dyDescent="0.25">
      <c r="T1563" s="25"/>
    </row>
    <row r="1564" spans="20:20" x14ac:dyDescent="0.25">
      <c r="T1564" s="25"/>
    </row>
    <row r="1565" spans="20:20" x14ac:dyDescent="0.25">
      <c r="T1565" s="25"/>
    </row>
    <row r="1566" spans="20:20" x14ac:dyDescent="0.25">
      <c r="T1566" s="25"/>
    </row>
    <row r="1567" spans="20:20" x14ac:dyDescent="0.25">
      <c r="T1567" s="25"/>
    </row>
    <row r="1568" spans="20:20" x14ac:dyDescent="0.25">
      <c r="T1568" s="25"/>
    </row>
    <row r="1569" spans="20:20" x14ac:dyDescent="0.25">
      <c r="T1569" s="25"/>
    </row>
    <row r="1570" spans="20:20" x14ac:dyDescent="0.25">
      <c r="T1570" s="25"/>
    </row>
    <row r="1571" spans="20:20" x14ac:dyDescent="0.25">
      <c r="T1571" s="25"/>
    </row>
    <row r="1572" spans="20:20" x14ac:dyDescent="0.25">
      <c r="T1572" s="25"/>
    </row>
    <row r="1573" spans="20:20" x14ac:dyDescent="0.25">
      <c r="T1573" s="25"/>
    </row>
    <row r="1574" spans="20:20" x14ac:dyDescent="0.25">
      <c r="T1574" s="25"/>
    </row>
    <row r="1575" spans="20:20" x14ac:dyDescent="0.25">
      <c r="T1575" s="25"/>
    </row>
    <row r="1576" spans="20:20" x14ac:dyDescent="0.25">
      <c r="T1576" s="25"/>
    </row>
    <row r="1577" spans="20:20" x14ac:dyDescent="0.25">
      <c r="T1577" s="25"/>
    </row>
    <row r="1578" spans="20:20" x14ac:dyDescent="0.25">
      <c r="T1578" s="25"/>
    </row>
    <row r="1579" spans="20:20" x14ac:dyDescent="0.25">
      <c r="T1579" s="25"/>
    </row>
    <row r="1580" spans="20:20" x14ac:dyDescent="0.25">
      <c r="T1580" s="25"/>
    </row>
    <row r="1581" spans="20:20" x14ac:dyDescent="0.25">
      <c r="T1581" s="25"/>
    </row>
    <row r="1582" spans="20:20" x14ac:dyDescent="0.25">
      <c r="T1582" s="25"/>
    </row>
    <row r="1583" spans="20:20" x14ac:dyDescent="0.25">
      <c r="T1583" s="25"/>
    </row>
    <row r="1584" spans="20:20" x14ac:dyDescent="0.25">
      <c r="T1584" s="25"/>
    </row>
    <row r="1585" spans="20:20" x14ac:dyDescent="0.25">
      <c r="T1585" s="25"/>
    </row>
    <row r="1586" spans="20:20" x14ac:dyDescent="0.25">
      <c r="T1586" s="25"/>
    </row>
    <row r="1587" spans="20:20" x14ac:dyDescent="0.25">
      <c r="T1587" s="25"/>
    </row>
    <row r="1588" spans="20:20" x14ac:dyDescent="0.25">
      <c r="T1588" s="25"/>
    </row>
    <row r="1589" spans="20:20" x14ac:dyDescent="0.25">
      <c r="T1589" s="25"/>
    </row>
    <row r="1590" spans="20:20" x14ac:dyDescent="0.25">
      <c r="T1590" s="25"/>
    </row>
    <row r="1591" spans="20:20" x14ac:dyDescent="0.25">
      <c r="T1591" s="25"/>
    </row>
    <row r="1592" spans="20:20" x14ac:dyDescent="0.25">
      <c r="T1592" s="25"/>
    </row>
    <row r="1593" spans="20:20" x14ac:dyDescent="0.25">
      <c r="T1593" s="25"/>
    </row>
    <row r="1594" spans="20:20" x14ac:dyDescent="0.25">
      <c r="T1594" s="25"/>
    </row>
    <row r="1595" spans="20:20" x14ac:dyDescent="0.25">
      <c r="T1595" s="25"/>
    </row>
    <row r="1596" spans="20:20" x14ac:dyDescent="0.25">
      <c r="T1596" s="25"/>
    </row>
    <row r="1597" spans="20:20" x14ac:dyDescent="0.25">
      <c r="T1597" s="25"/>
    </row>
    <row r="1598" spans="20:20" x14ac:dyDescent="0.25">
      <c r="T1598" s="25"/>
    </row>
    <row r="1599" spans="20:20" x14ac:dyDescent="0.25">
      <c r="T1599" s="25"/>
    </row>
    <row r="1600" spans="20:20" x14ac:dyDescent="0.25">
      <c r="T1600" s="25"/>
    </row>
    <row r="1601" spans="20:20" x14ac:dyDescent="0.25">
      <c r="T1601" s="25"/>
    </row>
    <row r="1602" spans="20:20" x14ac:dyDescent="0.25">
      <c r="T1602" s="25"/>
    </row>
    <row r="1603" spans="20:20" x14ac:dyDescent="0.25">
      <c r="T1603" s="25"/>
    </row>
    <row r="1604" spans="20:20" x14ac:dyDescent="0.25">
      <c r="T1604" s="25"/>
    </row>
    <row r="1605" spans="20:20" x14ac:dyDescent="0.25">
      <c r="T1605" s="25"/>
    </row>
    <row r="1606" spans="20:20" x14ac:dyDescent="0.25">
      <c r="T1606" s="25"/>
    </row>
    <row r="1607" spans="20:20" x14ac:dyDescent="0.25">
      <c r="T1607" s="25"/>
    </row>
    <row r="1608" spans="20:20" x14ac:dyDescent="0.25">
      <c r="T1608" s="25"/>
    </row>
    <row r="1609" spans="20:20" x14ac:dyDescent="0.25">
      <c r="T1609" s="25"/>
    </row>
    <row r="1610" spans="20:20" x14ac:dyDescent="0.25">
      <c r="T1610" s="25"/>
    </row>
    <row r="1611" spans="20:20" x14ac:dyDescent="0.25">
      <c r="T1611" s="25"/>
    </row>
    <row r="1612" spans="20:20" x14ac:dyDescent="0.25">
      <c r="T1612" s="25"/>
    </row>
    <row r="1613" spans="20:20" x14ac:dyDescent="0.25">
      <c r="T1613" s="25"/>
    </row>
    <row r="1614" spans="20:20" x14ac:dyDescent="0.25">
      <c r="T1614" s="25"/>
    </row>
    <row r="1615" spans="20:20" x14ac:dyDescent="0.25">
      <c r="T1615" s="25"/>
    </row>
    <row r="1616" spans="20:20" x14ac:dyDescent="0.25">
      <c r="T1616" s="25"/>
    </row>
    <row r="1617" spans="20:20" x14ac:dyDescent="0.25">
      <c r="T1617" s="25"/>
    </row>
    <row r="1618" spans="20:20" x14ac:dyDescent="0.25">
      <c r="T1618" s="25"/>
    </row>
    <row r="1619" spans="20:20" x14ac:dyDescent="0.25">
      <c r="T1619" s="25"/>
    </row>
    <row r="1620" spans="20:20" x14ac:dyDescent="0.25">
      <c r="T1620" s="25"/>
    </row>
    <row r="1621" spans="20:20" x14ac:dyDescent="0.25">
      <c r="T1621" s="25"/>
    </row>
    <row r="1622" spans="20:20" x14ac:dyDescent="0.25">
      <c r="T1622" s="25"/>
    </row>
    <row r="1623" spans="20:20" x14ac:dyDescent="0.25">
      <c r="T1623" s="25"/>
    </row>
    <row r="1624" spans="20:20" x14ac:dyDescent="0.25">
      <c r="T1624" s="25"/>
    </row>
    <row r="1625" spans="20:20" x14ac:dyDescent="0.25">
      <c r="T1625" s="25"/>
    </row>
    <row r="1626" spans="20:20" x14ac:dyDescent="0.25">
      <c r="T1626" s="25"/>
    </row>
    <row r="1627" spans="20:20" x14ac:dyDescent="0.25">
      <c r="T1627" s="25"/>
    </row>
    <row r="1628" spans="20:20" x14ac:dyDescent="0.25">
      <c r="T1628" s="25"/>
    </row>
    <row r="1629" spans="20:20" x14ac:dyDescent="0.25">
      <c r="T1629" s="25"/>
    </row>
    <row r="1630" spans="20:20" x14ac:dyDescent="0.25">
      <c r="T1630" s="25"/>
    </row>
    <row r="1631" spans="20:20" x14ac:dyDescent="0.25">
      <c r="T1631" s="25"/>
    </row>
    <row r="1632" spans="20:20" x14ac:dyDescent="0.25">
      <c r="T1632" s="25"/>
    </row>
    <row r="1633" spans="20:20" x14ac:dyDescent="0.25">
      <c r="T1633" s="25"/>
    </row>
    <row r="1634" spans="20:20" x14ac:dyDescent="0.25">
      <c r="T1634" s="25"/>
    </row>
    <row r="1635" spans="20:20" x14ac:dyDescent="0.25">
      <c r="T1635" s="25"/>
    </row>
    <row r="1636" spans="20:20" x14ac:dyDescent="0.25">
      <c r="T1636" s="25"/>
    </row>
    <row r="1637" spans="20:20" x14ac:dyDescent="0.25">
      <c r="T1637" s="25"/>
    </row>
    <row r="1638" spans="20:20" x14ac:dyDescent="0.25">
      <c r="T1638" s="25"/>
    </row>
    <row r="1639" spans="20:20" x14ac:dyDescent="0.25">
      <c r="T1639" s="25"/>
    </row>
    <row r="1640" spans="20:20" x14ac:dyDescent="0.25">
      <c r="T1640" s="25"/>
    </row>
    <row r="1641" spans="20:20" x14ac:dyDescent="0.25">
      <c r="T1641" s="25"/>
    </row>
    <row r="1642" spans="20:20" x14ac:dyDescent="0.25">
      <c r="T1642" s="25"/>
    </row>
    <row r="1643" spans="20:20" x14ac:dyDescent="0.25">
      <c r="T1643" s="25"/>
    </row>
    <row r="1644" spans="20:20" x14ac:dyDescent="0.25">
      <c r="T1644" s="25"/>
    </row>
    <row r="1645" spans="20:20" x14ac:dyDescent="0.25">
      <c r="T1645" s="25"/>
    </row>
    <row r="1646" spans="20:20" x14ac:dyDescent="0.25">
      <c r="T1646" s="25"/>
    </row>
    <row r="1647" spans="20:20" x14ac:dyDescent="0.25">
      <c r="T1647" s="25"/>
    </row>
    <row r="1648" spans="20:20" x14ac:dyDescent="0.25">
      <c r="T1648" s="25"/>
    </row>
    <row r="1649" spans="20:20" x14ac:dyDescent="0.25">
      <c r="T1649" s="25"/>
    </row>
    <row r="1650" spans="20:20" x14ac:dyDescent="0.25">
      <c r="T1650" s="25"/>
    </row>
    <row r="1651" spans="20:20" x14ac:dyDescent="0.25">
      <c r="T1651" s="25"/>
    </row>
    <row r="1652" spans="20:20" x14ac:dyDescent="0.25">
      <c r="T1652" s="25"/>
    </row>
    <row r="1653" spans="20:20" x14ac:dyDescent="0.25">
      <c r="T1653" s="25"/>
    </row>
    <row r="1654" spans="20:20" x14ac:dyDescent="0.25">
      <c r="T1654" s="25"/>
    </row>
    <row r="1655" spans="20:20" x14ac:dyDescent="0.25">
      <c r="T1655" s="25"/>
    </row>
    <row r="1656" spans="20:20" x14ac:dyDescent="0.25">
      <c r="T1656" s="25"/>
    </row>
    <row r="1657" spans="20:20" x14ac:dyDescent="0.25">
      <c r="T1657" s="25"/>
    </row>
    <row r="1658" spans="20:20" x14ac:dyDescent="0.25">
      <c r="T1658" s="25"/>
    </row>
    <row r="1659" spans="20:20" x14ac:dyDescent="0.25">
      <c r="T1659" s="25"/>
    </row>
    <row r="1660" spans="20:20" x14ac:dyDescent="0.25">
      <c r="T1660" s="25"/>
    </row>
    <row r="1661" spans="20:20" x14ac:dyDescent="0.25">
      <c r="T1661" s="25"/>
    </row>
    <row r="1662" spans="20:20" x14ac:dyDescent="0.25">
      <c r="T1662" s="25"/>
    </row>
    <row r="1663" spans="20:20" x14ac:dyDescent="0.25">
      <c r="T1663" s="25"/>
    </row>
    <row r="1664" spans="20:20" x14ac:dyDescent="0.25">
      <c r="T1664" s="25"/>
    </row>
    <row r="1665" spans="20:20" x14ac:dyDescent="0.25">
      <c r="T1665" s="25"/>
    </row>
    <row r="1666" spans="20:20" x14ac:dyDescent="0.25">
      <c r="T1666" s="25"/>
    </row>
    <row r="1667" spans="20:20" x14ac:dyDescent="0.25">
      <c r="T1667" s="25"/>
    </row>
    <row r="1668" spans="20:20" x14ac:dyDescent="0.25">
      <c r="T1668" s="25"/>
    </row>
    <row r="1669" spans="20:20" x14ac:dyDescent="0.25">
      <c r="T1669" s="25"/>
    </row>
    <row r="1670" spans="20:20" x14ac:dyDescent="0.25">
      <c r="T1670" s="25"/>
    </row>
    <row r="1671" spans="20:20" x14ac:dyDescent="0.25">
      <c r="T1671" s="25"/>
    </row>
    <row r="1672" spans="20:20" x14ac:dyDescent="0.25">
      <c r="T1672" s="25"/>
    </row>
    <row r="1673" spans="20:20" x14ac:dyDescent="0.25">
      <c r="T1673" s="25"/>
    </row>
    <row r="1674" spans="20:20" x14ac:dyDescent="0.25">
      <c r="T1674" s="25"/>
    </row>
    <row r="1675" spans="20:20" x14ac:dyDescent="0.25">
      <c r="T1675" s="25"/>
    </row>
    <row r="1676" spans="20:20" x14ac:dyDescent="0.25">
      <c r="T1676" s="25"/>
    </row>
    <row r="1677" spans="20:20" x14ac:dyDescent="0.25">
      <c r="T1677" s="25"/>
    </row>
    <row r="1678" spans="20:20" x14ac:dyDescent="0.25">
      <c r="T1678" s="25"/>
    </row>
    <row r="1679" spans="20:20" x14ac:dyDescent="0.25">
      <c r="T1679" s="25"/>
    </row>
    <row r="1680" spans="20:20" x14ac:dyDescent="0.25">
      <c r="T1680" s="25"/>
    </row>
    <row r="1681" spans="20:20" x14ac:dyDescent="0.25">
      <c r="T1681" s="25"/>
    </row>
    <row r="1682" spans="20:20" x14ac:dyDescent="0.25">
      <c r="T1682" s="25"/>
    </row>
    <row r="1683" spans="20:20" x14ac:dyDescent="0.25">
      <c r="T1683" s="25"/>
    </row>
    <row r="1684" spans="20:20" x14ac:dyDescent="0.25">
      <c r="T1684" s="25"/>
    </row>
    <row r="1685" spans="20:20" x14ac:dyDescent="0.25">
      <c r="T1685" s="25"/>
    </row>
    <row r="1686" spans="20:20" x14ac:dyDescent="0.25">
      <c r="T1686" s="25"/>
    </row>
    <row r="1687" spans="20:20" x14ac:dyDescent="0.25">
      <c r="T1687" s="25"/>
    </row>
    <row r="1688" spans="20:20" x14ac:dyDescent="0.25">
      <c r="T1688" s="25"/>
    </row>
    <row r="1689" spans="20:20" x14ac:dyDescent="0.25">
      <c r="T1689" s="25"/>
    </row>
    <row r="1690" spans="20:20" x14ac:dyDescent="0.25">
      <c r="T1690" s="25"/>
    </row>
    <row r="1691" spans="20:20" x14ac:dyDescent="0.25">
      <c r="T1691" s="25"/>
    </row>
    <row r="1692" spans="20:20" x14ac:dyDescent="0.25">
      <c r="T1692" s="25"/>
    </row>
    <row r="1693" spans="20:20" x14ac:dyDescent="0.25">
      <c r="T1693" s="25"/>
    </row>
    <row r="1694" spans="20:20" x14ac:dyDescent="0.25">
      <c r="T1694" s="25"/>
    </row>
    <row r="1695" spans="20:20" x14ac:dyDescent="0.25">
      <c r="T1695" s="25"/>
    </row>
    <row r="1696" spans="20:20" x14ac:dyDescent="0.25">
      <c r="T1696" s="25"/>
    </row>
    <row r="1697" spans="20:20" x14ac:dyDescent="0.25">
      <c r="T1697" s="25"/>
    </row>
    <row r="1698" spans="20:20" x14ac:dyDescent="0.25">
      <c r="T1698" s="25"/>
    </row>
    <row r="1699" spans="20:20" x14ac:dyDescent="0.25">
      <c r="T1699" s="25"/>
    </row>
    <row r="1700" spans="20:20" x14ac:dyDescent="0.25">
      <c r="T1700" s="25"/>
    </row>
    <row r="1701" spans="20:20" x14ac:dyDescent="0.25">
      <c r="T1701" s="25"/>
    </row>
    <row r="1702" spans="20:20" x14ac:dyDescent="0.25">
      <c r="T1702" s="25"/>
    </row>
    <row r="1703" spans="20:20" x14ac:dyDescent="0.25">
      <c r="T1703" s="25"/>
    </row>
    <row r="1704" spans="20:20" x14ac:dyDescent="0.25">
      <c r="T1704" s="25"/>
    </row>
    <row r="1705" spans="20:20" x14ac:dyDescent="0.25">
      <c r="T1705" s="25"/>
    </row>
    <row r="1706" spans="20:20" x14ac:dyDescent="0.25">
      <c r="T1706" s="25"/>
    </row>
    <row r="1707" spans="20:20" x14ac:dyDescent="0.25">
      <c r="T1707" s="25"/>
    </row>
    <row r="1708" spans="20:20" x14ac:dyDescent="0.25">
      <c r="T1708" s="25"/>
    </row>
    <row r="1709" spans="20:20" x14ac:dyDescent="0.25">
      <c r="T1709" s="25"/>
    </row>
    <row r="1710" spans="20:20" x14ac:dyDescent="0.25">
      <c r="T1710" s="25"/>
    </row>
    <row r="1711" spans="20:20" x14ac:dyDescent="0.25">
      <c r="T1711" s="25"/>
    </row>
    <row r="1712" spans="20:20" x14ac:dyDescent="0.25">
      <c r="T1712" s="25"/>
    </row>
    <row r="1713" spans="20:20" x14ac:dyDescent="0.25">
      <c r="T1713" s="25"/>
    </row>
    <row r="1714" spans="20:20" x14ac:dyDescent="0.25">
      <c r="T1714" s="25"/>
    </row>
    <row r="1715" spans="20:20" x14ac:dyDescent="0.25">
      <c r="T1715" s="25"/>
    </row>
    <row r="1716" spans="20:20" x14ac:dyDescent="0.25">
      <c r="T1716" s="25"/>
    </row>
    <row r="1717" spans="20:20" x14ac:dyDescent="0.25">
      <c r="T1717" s="25"/>
    </row>
    <row r="1718" spans="20:20" x14ac:dyDescent="0.25">
      <c r="T1718" s="25"/>
    </row>
    <row r="1719" spans="20:20" x14ac:dyDescent="0.25">
      <c r="T1719" s="25"/>
    </row>
    <row r="1720" spans="20:20" x14ac:dyDescent="0.25">
      <c r="T1720" s="25"/>
    </row>
    <row r="1721" spans="20:20" x14ac:dyDescent="0.25">
      <c r="T1721" s="25"/>
    </row>
    <row r="1722" spans="20:20" x14ac:dyDescent="0.25">
      <c r="T1722" s="25"/>
    </row>
    <row r="1723" spans="20:20" x14ac:dyDescent="0.25">
      <c r="T1723" s="25"/>
    </row>
    <row r="1724" spans="20:20" x14ac:dyDescent="0.25">
      <c r="T1724" s="25"/>
    </row>
    <row r="1725" spans="20:20" x14ac:dyDescent="0.25">
      <c r="T1725" s="25"/>
    </row>
    <row r="1726" spans="20:20" x14ac:dyDescent="0.25">
      <c r="T1726" s="25"/>
    </row>
    <row r="1727" spans="20:20" x14ac:dyDescent="0.25">
      <c r="T1727" s="25"/>
    </row>
    <row r="1728" spans="20:20" x14ac:dyDescent="0.25">
      <c r="T1728" s="25"/>
    </row>
    <row r="1729" spans="20:20" x14ac:dyDescent="0.25">
      <c r="T1729" s="25"/>
    </row>
    <row r="1730" spans="20:20" x14ac:dyDescent="0.25">
      <c r="T1730" s="25"/>
    </row>
    <row r="1731" spans="20:20" x14ac:dyDescent="0.25">
      <c r="T1731" s="25"/>
    </row>
    <row r="1732" spans="20:20" x14ac:dyDescent="0.25">
      <c r="T1732" s="25"/>
    </row>
    <row r="1733" spans="20:20" x14ac:dyDescent="0.25">
      <c r="T1733" s="25"/>
    </row>
    <row r="1734" spans="20:20" x14ac:dyDescent="0.25">
      <c r="T1734" s="25"/>
    </row>
    <row r="1735" spans="20:20" x14ac:dyDescent="0.25">
      <c r="T1735" s="25"/>
    </row>
    <row r="1736" spans="20:20" x14ac:dyDescent="0.25">
      <c r="T1736" s="25"/>
    </row>
    <row r="1737" spans="20:20" x14ac:dyDescent="0.25">
      <c r="T1737" s="25"/>
    </row>
    <row r="1738" spans="20:20" x14ac:dyDescent="0.25">
      <c r="T1738" s="25"/>
    </row>
    <row r="1739" spans="20:20" x14ac:dyDescent="0.25">
      <c r="T1739" s="25"/>
    </row>
    <row r="1740" spans="20:20" x14ac:dyDescent="0.25">
      <c r="T1740" s="25"/>
    </row>
    <row r="1741" spans="20:20" x14ac:dyDescent="0.25">
      <c r="T1741" s="25"/>
    </row>
    <row r="1742" spans="20:20" x14ac:dyDescent="0.25">
      <c r="T1742" s="25"/>
    </row>
    <row r="1743" spans="20:20" x14ac:dyDescent="0.25">
      <c r="T1743" s="25"/>
    </row>
    <row r="1744" spans="20:20" x14ac:dyDescent="0.25">
      <c r="T1744" s="25"/>
    </row>
    <row r="1745" spans="20:20" x14ac:dyDescent="0.25">
      <c r="T1745" s="25"/>
    </row>
    <row r="1746" spans="20:20" x14ac:dyDescent="0.25">
      <c r="T1746" s="25"/>
    </row>
    <row r="1747" spans="20:20" x14ac:dyDescent="0.25">
      <c r="T1747" s="25"/>
    </row>
    <row r="1748" spans="20:20" x14ac:dyDescent="0.25">
      <c r="T1748" s="25"/>
    </row>
    <row r="1749" spans="20:20" x14ac:dyDescent="0.25">
      <c r="T1749" s="25"/>
    </row>
    <row r="1750" spans="20:20" x14ac:dyDescent="0.25">
      <c r="T1750" s="25"/>
    </row>
    <row r="1751" spans="20:20" x14ac:dyDescent="0.25">
      <c r="T1751" s="25"/>
    </row>
    <row r="1752" spans="20:20" x14ac:dyDescent="0.25">
      <c r="T1752" s="25"/>
    </row>
    <row r="1753" spans="20:20" x14ac:dyDescent="0.25">
      <c r="T1753" s="25"/>
    </row>
    <row r="1754" spans="20:20" x14ac:dyDescent="0.25">
      <c r="T1754" s="25"/>
    </row>
    <row r="1755" spans="20:20" x14ac:dyDescent="0.25">
      <c r="T1755" s="25"/>
    </row>
    <row r="1756" spans="20:20" x14ac:dyDescent="0.25">
      <c r="T1756" s="25"/>
    </row>
    <row r="1757" spans="20:20" x14ac:dyDescent="0.25">
      <c r="T1757" s="25"/>
    </row>
    <row r="1758" spans="20:20" x14ac:dyDescent="0.25">
      <c r="T1758" s="25"/>
    </row>
    <row r="1759" spans="20:20" x14ac:dyDescent="0.25">
      <c r="T1759" s="25"/>
    </row>
    <row r="1760" spans="20:20" x14ac:dyDescent="0.25">
      <c r="T1760" s="25"/>
    </row>
    <row r="1761" spans="20:20" x14ac:dyDescent="0.25">
      <c r="T1761" s="25"/>
    </row>
    <row r="1762" spans="20:20" x14ac:dyDescent="0.25">
      <c r="T1762" s="25"/>
    </row>
    <row r="1763" spans="20:20" x14ac:dyDescent="0.25">
      <c r="T1763" s="25"/>
    </row>
    <row r="1764" spans="20:20" x14ac:dyDescent="0.25">
      <c r="T1764" s="25"/>
    </row>
    <row r="1765" spans="20:20" x14ac:dyDescent="0.25">
      <c r="T1765" s="25"/>
    </row>
    <row r="1766" spans="20:20" x14ac:dyDescent="0.25">
      <c r="T1766" s="25"/>
    </row>
    <row r="1767" spans="20:20" x14ac:dyDescent="0.25">
      <c r="T1767" s="25"/>
    </row>
    <row r="1768" spans="20:20" x14ac:dyDescent="0.25">
      <c r="T1768" s="25"/>
    </row>
    <row r="1769" spans="20:20" x14ac:dyDescent="0.25">
      <c r="T1769" s="25"/>
    </row>
    <row r="1770" spans="20:20" x14ac:dyDescent="0.25">
      <c r="T1770" s="25"/>
    </row>
    <row r="1771" spans="20:20" x14ac:dyDescent="0.25">
      <c r="T1771" s="25"/>
    </row>
    <row r="1772" spans="20:20" x14ac:dyDescent="0.25">
      <c r="T1772" s="25"/>
    </row>
    <row r="1773" spans="20:20" x14ac:dyDescent="0.25">
      <c r="T1773" s="25"/>
    </row>
    <row r="1774" spans="20:20" x14ac:dyDescent="0.25">
      <c r="T1774" s="25"/>
    </row>
    <row r="1775" spans="20:20" x14ac:dyDescent="0.25">
      <c r="T1775" s="25"/>
    </row>
    <row r="1776" spans="20:20" x14ac:dyDescent="0.25">
      <c r="T1776" s="25"/>
    </row>
    <row r="1777" spans="20:20" x14ac:dyDescent="0.25">
      <c r="T1777" s="25"/>
    </row>
    <row r="1778" spans="20:20" x14ac:dyDescent="0.25">
      <c r="T1778" s="25"/>
    </row>
    <row r="1779" spans="20:20" x14ac:dyDescent="0.25">
      <c r="T1779" s="25"/>
    </row>
    <row r="1780" spans="20:20" x14ac:dyDescent="0.25">
      <c r="T1780" s="25"/>
    </row>
    <row r="1781" spans="20:20" x14ac:dyDescent="0.25">
      <c r="T1781" s="25"/>
    </row>
    <row r="1782" spans="20:20" x14ac:dyDescent="0.25">
      <c r="T1782" s="25"/>
    </row>
    <row r="1783" spans="20:20" x14ac:dyDescent="0.25">
      <c r="T1783" s="25"/>
    </row>
    <row r="1784" spans="20:20" x14ac:dyDescent="0.25">
      <c r="T1784" s="25"/>
    </row>
    <row r="1785" spans="20:20" x14ac:dyDescent="0.25">
      <c r="T1785" s="25"/>
    </row>
    <row r="1786" spans="20:20" x14ac:dyDescent="0.25">
      <c r="T1786" s="25"/>
    </row>
    <row r="1787" spans="20:20" x14ac:dyDescent="0.25">
      <c r="T1787" s="25"/>
    </row>
    <row r="1788" spans="20:20" x14ac:dyDescent="0.25">
      <c r="T1788" s="25"/>
    </row>
    <row r="1789" spans="20:20" x14ac:dyDescent="0.25">
      <c r="T1789" s="25"/>
    </row>
    <row r="1790" spans="20:20" x14ac:dyDescent="0.25">
      <c r="T1790" s="25"/>
    </row>
    <row r="1791" spans="20:20" x14ac:dyDescent="0.25">
      <c r="T1791" s="25"/>
    </row>
    <row r="1792" spans="20:20" x14ac:dyDescent="0.25">
      <c r="T1792" s="25"/>
    </row>
    <row r="1793" spans="20:20" x14ac:dyDescent="0.25">
      <c r="T1793" s="25"/>
    </row>
    <row r="1794" spans="20:20" x14ac:dyDescent="0.25">
      <c r="T1794" s="25"/>
    </row>
    <row r="1795" spans="20:20" x14ac:dyDescent="0.25">
      <c r="T1795" s="25"/>
    </row>
    <row r="1796" spans="20:20" x14ac:dyDescent="0.25">
      <c r="T1796" s="25"/>
    </row>
    <row r="1797" spans="20:20" x14ac:dyDescent="0.25">
      <c r="T1797" s="25"/>
    </row>
    <row r="1798" spans="20:20" x14ac:dyDescent="0.25">
      <c r="T1798" s="25"/>
    </row>
    <row r="1799" spans="20:20" x14ac:dyDescent="0.25">
      <c r="T1799" s="25"/>
    </row>
    <row r="1800" spans="20:20" x14ac:dyDescent="0.25">
      <c r="T1800" s="25"/>
    </row>
    <row r="1801" spans="20:20" x14ac:dyDescent="0.25">
      <c r="T1801" s="25"/>
    </row>
    <row r="1802" spans="20:20" x14ac:dyDescent="0.25">
      <c r="T1802" s="25"/>
    </row>
    <row r="1803" spans="20:20" x14ac:dyDescent="0.25">
      <c r="T1803" s="25"/>
    </row>
    <row r="1804" spans="20:20" x14ac:dyDescent="0.25">
      <c r="T1804" s="25"/>
    </row>
    <row r="1805" spans="20:20" x14ac:dyDescent="0.25">
      <c r="T1805" s="25"/>
    </row>
    <row r="1806" spans="20:20" x14ac:dyDescent="0.25">
      <c r="T1806" s="25"/>
    </row>
    <row r="1807" spans="20:20" x14ac:dyDescent="0.25">
      <c r="T1807" s="25"/>
    </row>
    <row r="1808" spans="20:20" x14ac:dyDescent="0.25">
      <c r="T1808" s="25"/>
    </row>
    <row r="1809" spans="20:20" x14ac:dyDescent="0.25">
      <c r="T1809" s="25"/>
    </row>
    <row r="1810" spans="20:20" x14ac:dyDescent="0.25">
      <c r="T1810" s="25"/>
    </row>
    <row r="1811" spans="20:20" x14ac:dyDescent="0.25">
      <c r="T1811" s="25"/>
    </row>
    <row r="1812" spans="20:20" x14ac:dyDescent="0.25">
      <c r="T1812" s="25"/>
    </row>
    <row r="1813" spans="20:20" x14ac:dyDescent="0.25">
      <c r="T1813" s="25"/>
    </row>
    <row r="1814" spans="20:20" x14ac:dyDescent="0.25">
      <c r="T1814" s="25"/>
    </row>
    <row r="1815" spans="20:20" x14ac:dyDescent="0.25">
      <c r="T1815" s="25"/>
    </row>
    <row r="1816" spans="20:20" x14ac:dyDescent="0.25">
      <c r="T1816" s="25"/>
    </row>
    <row r="1817" spans="20:20" x14ac:dyDescent="0.25">
      <c r="T1817" s="25"/>
    </row>
    <row r="1818" spans="20:20" x14ac:dyDescent="0.25">
      <c r="T1818" s="25"/>
    </row>
    <row r="1819" spans="20:20" x14ac:dyDescent="0.25">
      <c r="T1819" s="25"/>
    </row>
    <row r="1820" spans="20:20" x14ac:dyDescent="0.25">
      <c r="T1820" s="25"/>
    </row>
    <row r="1821" spans="20:20" x14ac:dyDescent="0.25">
      <c r="T1821" s="25"/>
    </row>
    <row r="1822" spans="20:20" x14ac:dyDescent="0.25">
      <c r="T1822" s="25"/>
    </row>
    <row r="1823" spans="20:20" x14ac:dyDescent="0.25">
      <c r="T1823" s="25"/>
    </row>
    <row r="1824" spans="20:20" x14ac:dyDescent="0.25">
      <c r="T1824" s="25"/>
    </row>
    <row r="1825" spans="20:20" x14ac:dyDescent="0.25">
      <c r="T1825" s="25"/>
    </row>
    <row r="1826" spans="20:20" x14ac:dyDescent="0.25">
      <c r="T1826" s="25"/>
    </row>
    <row r="1827" spans="20:20" x14ac:dyDescent="0.25">
      <c r="T1827" s="25"/>
    </row>
    <row r="1828" spans="20:20" x14ac:dyDescent="0.25">
      <c r="T1828" s="25"/>
    </row>
    <row r="1829" spans="20:20" x14ac:dyDescent="0.25">
      <c r="T1829" s="25"/>
    </row>
    <row r="1830" spans="20:20" x14ac:dyDescent="0.25">
      <c r="T1830" s="25"/>
    </row>
    <row r="1831" spans="20:20" x14ac:dyDescent="0.25">
      <c r="T1831" s="25"/>
    </row>
    <row r="1832" spans="20:20" x14ac:dyDescent="0.25">
      <c r="T1832" s="25"/>
    </row>
    <row r="1833" spans="20:20" x14ac:dyDescent="0.25">
      <c r="T1833" s="25"/>
    </row>
    <row r="1834" spans="20:20" x14ac:dyDescent="0.25">
      <c r="T1834" s="25"/>
    </row>
    <row r="1835" spans="20:20" x14ac:dyDescent="0.25">
      <c r="T1835" s="25"/>
    </row>
    <row r="1836" spans="20:20" x14ac:dyDescent="0.25">
      <c r="T1836" s="25"/>
    </row>
    <row r="1837" spans="20:20" x14ac:dyDescent="0.25">
      <c r="T1837" s="25"/>
    </row>
    <row r="1838" spans="20:20" x14ac:dyDescent="0.25">
      <c r="T1838" s="25"/>
    </row>
    <row r="1839" spans="20:20" x14ac:dyDescent="0.25">
      <c r="T1839" s="25"/>
    </row>
    <row r="1840" spans="20:20" x14ac:dyDescent="0.25">
      <c r="T1840" s="25"/>
    </row>
    <row r="1841" spans="20:20" x14ac:dyDescent="0.25">
      <c r="T1841" s="25"/>
    </row>
    <row r="1842" spans="20:20" x14ac:dyDescent="0.25">
      <c r="T1842" s="25"/>
    </row>
    <row r="1843" spans="20:20" x14ac:dyDescent="0.25">
      <c r="T1843" s="25"/>
    </row>
    <row r="1844" spans="20:20" x14ac:dyDescent="0.25">
      <c r="T1844" s="25"/>
    </row>
    <row r="1845" spans="20:20" x14ac:dyDescent="0.25">
      <c r="T1845" s="25"/>
    </row>
    <row r="1846" spans="20:20" x14ac:dyDescent="0.25">
      <c r="T1846" s="25"/>
    </row>
    <row r="1847" spans="20:20" x14ac:dyDescent="0.25">
      <c r="T1847" s="25"/>
    </row>
    <row r="1848" spans="20:20" x14ac:dyDescent="0.25">
      <c r="T1848" s="25"/>
    </row>
    <row r="1849" spans="20:20" x14ac:dyDescent="0.25">
      <c r="T1849" s="25"/>
    </row>
    <row r="1850" spans="20:20" x14ac:dyDescent="0.25">
      <c r="T1850" s="25"/>
    </row>
    <row r="1851" spans="20:20" x14ac:dyDescent="0.25">
      <c r="T1851" s="25"/>
    </row>
    <row r="1852" spans="20:20" x14ac:dyDescent="0.25">
      <c r="T1852" s="25"/>
    </row>
    <row r="1853" spans="20:20" x14ac:dyDescent="0.25">
      <c r="T1853" s="25"/>
    </row>
    <row r="1854" spans="20:20" x14ac:dyDescent="0.25">
      <c r="T1854" s="25"/>
    </row>
    <row r="1855" spans="20:20" x14ac:dyDescent="0.25">
      <c r="T1855" s="25"/>
    </row>
    <row r="1856" spans="20:20" x14ac:dyDescent="0.25">
      <c r="T1856" s="25"/>
    </row>
    <row r="1857" spans="20:20" x14ac:dyDescent="0.25">
      <c r="T1857" s="25"/>
    </row>
    <row r="1858" spans="20:20" x14ac:dyDescent="0.25">
      <c r="T1858" s="25"/>
    </row>
    <row r="1859" spans="20:20" x14ac:dyDescent="0.25">
      <c r="T1859" s="25"/>
    </row>
    <row r="1860" spans="20:20" x14ac:dyDescent="0.25">
      <c r="T1860" s="25"/>
    </row>
    <row r="1861" spans="20:20" x14ac:dyDescent="0.25">
      <c r="T1861" s="25"/>
    </row>
    <row r="1862" spans="20:20" x14ac:dyDescent="0.25">
      <c r="T1862" s="25"/>
    </row>
    <row r="1863" spans="20:20" x14ac:dyDescent="0.25">
      <c r="T1863" s="25"/>
    </row>
    <row r="1864" spans="20:20" x14ac:dyDescent="0.25">
      <c r="T1864" s="25"/>
    </row>
    <row r="1865" spans="20:20" x14ac:dyDescent="0.25">
      <c r="T1865" s="25"/>
    </row>
    <row r="1866" spans="20:20" x14ac:dyDescent="0.25">
      <c r="T1866" s="25"/>
    </row>
    <row r="1867" spans="20:20" x14ac:dyDescent="0.25">
      <c r="T1867" s="25"/>
    </row>
    <row r="1868" spans="20:20" x14ac:dyDescent="0.25">
      <c r="T1868" s="25"/>
    </row>
    <row r="1869" spans="20:20" x14ac:dyDescent="0.25">
      <c r="T1869" s="25"/>
    </row>
    <row r="1870" spans="20:20" x14ac:dyDescent="0.25">
      <c r="T1870" s="25"/>
    </row>
    <row r="1871" spans="20:20" x14ac:dyDescent="0.25">
      <c r="T1871" s="25"/>
    </row>
    <row r="1872" spans="20:20" x14ac:dyDescent="0.25">
      <c r="T1872" s="25"/>
    </row>
    <row r="1873" spans="20:20" x14ac:dyDescent="0.25">
      <c r="T1873" s="25"/>
    </row>
    <row r="1874" spans="20:20" x14ac:dyDescent="0.25">
      <c r="T1874" s="25"/>
    </row>
    <row r="1875" spans="20:20" x14ac:dyDescent="0.25">
      <c r="T1875" s="25"/>
    </row>
    <row r="1876" spans="20:20" x14ac:dyDescent="0.25">
      <c r="T1876" s="25"/>
    </row>
    <row r="1877" spans="20:20" x14ac:dyDescent="0.25">
      <c r="T1877" s="25"/>
    </row>
    <row r="1878" spans="20:20" x14ac:dyDescent="0.25">
      <c r="T1878" s="25"/>
    </row>
    <row r="1879" spans="20:20" x14ac:dyDescent="0.25">
      <c r="T1879" s="25"/>
    </row>
    <row r="1880" spans="20:20" x14ac:dyDescent="0.25">
      <c r="T1880" s="25"/>
    </row>
    <row r="1881" spans="20:20" x14ac:dyDescent="0.25">
      <c r="T1881" s="25"/>
    </row>
    <row r="1882" spans="20:20" x14ac:dyDescent="0.25">
      <c r="T1882" s="25"/>
    </row>
    <row r="1883" spans="20:20" x14ac:dyDescent="0.25">
      <c r="T1883" s="25"/>
    </row>
    <row r="1884" spans="20:20" x14ac:dyDescent="0.25">
      <c r="T1884" s="25"/>
    </row>
    <row r="1885" spans="20:20" x14ac:dyDescent="0.25">
      <c r="T1885" s="25"/>
    </row>
    <row r="1886" spans="20:20" x14ac:dyDescent="0.25">
      <c r="T1886" s="25"/>
    </row>
    <row r="1887" spans="20:20" x14ac:dyDescent="0.25">
      <c r="T1887" s="25"/>
    </row>
    <row r="1888" spans="20:20" x14ac:dyDescent="0.25">
      <c r="T1888" s="25"/>
    </row>
    <row r="1889" spans="20:20" x14ac:dyDescent="0.25">
      <c r="T1889" s="25"/>
    </row>
    <row r="1890" spans="20:20" x14ac:dyDescent="0.25">
      <c r="T1890" s="25"/>
    </row>
    <row r="1891" spans="20:20" x14ac:dyDescent="0.25">
      <c r="T1891" s="25"/>
    </row>
    <row r="1892" spans="20:20" x14ac:dyDescent="0.25">
      <c r="T1892" s="25"/>
    </row>
    <row r="1893" spans="20:20" x14ac:dyDescent="0.25">
      <c r="T1893" s="25"/>
    </row>
    <row r="1894" spans="20:20" x14ac:dyDescent="0.25">
      <c r="T1894" s="25"/>
    </row>
    <row r="1895" spans="20:20" x14ac:dyDescent="0.25">
      <c r="T1895" s="25"/>
    </row>
    <row r="1896" spans="20:20" x14ac:dyDescent="0.25">
      <c r="T1896" s="25"/>
    </row>
    <row r="1897" spans="20:20" x14ac:dyDescent="0.25">
      <c r="T1897" s="25"/>
    </row>
    <row r="1898" spans="20:20" x14ac:dyDescent="0.25">
      <c r="T1898" s="25"/>
    </row>
    <row r="1899" spans="20:20" x14ac:dyDescent="0.25">
      <c r="T1899" s="25"/>
    </row>
    <row r="1900" spans="20:20" x14ac:dyDescent="0.25">
      <c r="T1900" s="25"/>
    </row>
    <row r="1901" spans="20:20" x14ac:dyDescent="0.25">
      <c r="T1901" s="25"/>
    </row>
    <row r="1902" spans="20:20" x14ac:dyDescent="0.25">
      <c r="T1902" s="25"/>
    </row>
    <row r="1903" spans="20:20" x14ac:dyDescent="0.25">
      <c r="T1903" s="25"/>
    </row>
    <row r="1904" spans="20:20" x14ac:dyDescent="0.25">
      <c r="T1904" s="25"/>
    </row>
    <row r="1905" spans="20:20" x14ac:dyDescent="0.25">
      <c r="T1905" s="25"/>
    </row>
    <row r="1906" spans="20:20" x14ac:dyDescent="0.25">
      <c r="T1906" s="25"/>
    </row>
    <row r="1907" spans="20:20" x14ac:dyDescent="0.25">
      <c r="T1907" s="25"/>
    </row>
    <row r="1908" spans="20:20" x14ac:dyDescent="0.25">
      <c r="T1908" s="25"/>
    </row>
    <row r="1909" spans="20:20" x14ac:dyDescent="0.25">
      <c r="T1909" s="25"/>
    </row>
    <row r="1910" spans="20:20" x14ac:dyDescent="0.25">
      <c r="T1910" s="25"/>
    </row>
    <row r="1911" spans="20:20" x14ac:dyDescent="0.25">
      <c r="T1911" s="25"/>
    </row>
    <row r="1912" spans="20:20" x14ac:dyDescent="0.25">
      <c r="T1912" s="25"/>
    </row>
    <row r="1913" spans="20:20" x14ac:dyDescent="0.25">
      <c r="T1913" s="25"/>
    </row>
    <row r="1914" spans="20:20" x14ac:dyDescent="0.25">
      <c r="T1914" s="25"/>
    </row>
    <row r="1915" spans="20:20" x14ac:dyDescent="0.25">
      <c r="T1915" s="25"/>
    </row>
    <row r="1916" spans="20:20" x14ac:dyDescent="0.25">
      <c r="T1916" s="25"/>
    </row>
    <row r="1917" spans="20:20" x14ac:dyDescent="0.25">
      <c r="T1917" s="25"/>
    </row>
    <row r="1918" spans="20:20" x14ac:dyDescent="0.25">
      <c r="T1918" s="25"/>
    </row>
    <row r="1919" spans="20:20" x14ac:dyDescent="0.25">
      <c r="T1919" s="25"/>
    </row>
    <row r="1920" spans="20:20" x14ac:dyDescent="0.25">
      <c r="T1920" s="25"/>
    </row>
    <row r="1921" spans="20:20" x14ac:dyDescent="0.25">
      <c r="T1921" s="25"/>
    </row>
    <row r="1922" spans="20:20" x14ac:dyDescent="0.25">
      <c r="T1922" s="25"/>
    </row>
    <row r="1923" spans="20:20" x14ac:dyDescent="0.25">
      <c r="T1923" s="25"/>
    </row>
    <row r="1924" spans="20:20" x14ac:dyDescent="0.25">
      <c r="T1924" s="25"/>
    </row>
    <row r="1925" spans="20:20" x14ac:dyDescent="0.25">
      <c r="T1925" s="25"/>
    </row>
    <row r="1926" spans="20:20" x14ac:dyDescent="0.25">
      <c r="T1926" s="25"/>
    </row>
    <row r="1927" spans="20:20" x14ac:dyDescent="0.25">
      <c r="T1927" s="25"/>
    </row>
    <row r="1928" spans="20:20" x14ac:dyDescent="0.25">
      <c r="T1928" s="25"/>
    </row>
    <row r="1929" spans="20:20" x14ac:dyDescent="0.25">
      <c r="T1929" s="25"/>
    </row>
    <row r="1930" spans="20:20" x14ac:dyDescent="0.25">
      <c r="T1930" s="25"/>
    </row>
    <row r="1931" spans="20:20" x14ac:dyDescent="0.25">
      <c r="T1931" s="25"/>
    </row>
    <row r="1932" spans="20:20" x14ac:dyDescent="0.25">
      <c r="T1932" s="25"/>
    </row>
    <row r="1933" spans="20:20" x14ac:dyDescent="0.25">
      <c r="T1933" s="25"/>
    </row>
    <row r="1934" spans="20:20" x14ac:dyDescent="0.25">
      <c r="T1934" s="25"/>
    </row>
    <row r="1935" spans="20:20" x14ac:dyDescent="0.25">
      <c r="T1935" s="25"/>
    </row>
    <row r="1936" spans="20:20" x14ac:dyDescent="0.25">
      <c r="T1936" s="25"/>
    </row>
    <row r="1937" spans="20:20" x14ac:dyDescent="0.25">
      <c r="T1937" s="25"/>
    </row>
    <row r="1938" spans="20:20" x14ac:dyDescent="0.25">
      <c r="T1938" s="25"/>
    </row>
    <row r="1939" spans="20:20" x14ac:dyDescent="0.25">
      <c r="T1939" s="25"/>
    </row>
    <row r="1940" spans="20:20" x14ac:dyDescent="0.25">
      <c r="T1940" s="25"/>
    </row>
    <row r="1941" spans="20:20" x14ac:dyDescent="0.25">
      <c r="T1941" s="25"/>
    </row>
    <row r="1942" spans="20:20" x14ac:dyDescent="0.25">
      <c r="T1942" s="25"/>
    </row>
    <row r="1943" spans="20:20" x14ac:dyDescent="0.25">
      <c r="T1943" s="25"/>
    </row>
    <row r="1944" spans="20:20" x14ac:dyDescent="0.25">
      <c r="T1944" s="25"/>
    </row>
    <row r="1945" spans="20:20" x14ac:dyDescent="0.25">
      <c r="T1945" s="25"/>
    </row>
    <row r="1946" spans="20:20" x14ac:dyDescent="0.25">
      <c r="T1946" s="25"/>
    </row>
    <row r="1947" spans="20:20" x14ac:dyDescent="0.25">
      <c r="T1947" s="25"/>
    </row>
    <row r="1948" spans="20:20" x14ac:dyDescent="0.25">
      <c r="T1948" s="25"/>
    </row>
    <row r="1949" spans="20:20" x14ac:dyDescent="0.25">
      <c r="T1949" s="25"/>
    </row>
    <row r="1950" spans="20:20" x14ac:dyDescent="0.25">
      <c r="T1950" s="25"/>
    </row>
    <row r="1951" spans="20:20" x14ac:dyDescent="0.25">
      <c r="T1951" s="25"/>
    </row>
    <row r="1952" spans="20:20" x14ac:dyDescent="0.25">
      <c r="T1952" s="25"/>
    </row>
    <row r="1953" spans="20:20" x14ac:dyDescent="0.25">
      <c r="T1953" s="25"/>
    </row>
    <row r="1954" spans="20:20" x14ac:dyDescent="0.25">
      <c r="T1954" s="25"/>
    </row>
    <row r="1955" spans="20:20" x14ac:dyDescent="0.25">
      <c r="T1955" s="25"/>
    </row>
    <row r="1956" spans="20:20" x14ac:dyDescent="0.25">
      <c r="T1956" s="25"/>
    </row>
    <row r="1957" spans="20:20" x14ac:dyDescent="0.25">
      <c r="T1957" s="25"/>
    </row>
    <row r="1958" spans="20:20" x14ac:dyDescent="0.25">
      <c r="T1958" s="25"/>
    </row>
    <row r="1959" spans="20:20" x14ac:dyDescent="0.25">
      <c r="T1959" s="25"/>
    </row>
    <row r="1960" spans="20:20" x14ac:dyDescent="0.25">
      <c r="T1960" s="25"/>
    </row>
    <row r="1961" spans="20:20" x14ac:dyDescent="0.25">
      <c r="T1961" s="25"/>
    </row>
    <row r="1962" spans="20:20" x14ac:dyDescent="0.25">
      <c r="T1962" s="25"/>
    </row>
    <row r="1963" spans="20:20" x14ac:dyDescent="0.25">
      <c r="T1963" s="25"/>
    </row>
    <row r="1964" spans="20:20" x14ac:dyDescent="0.25">
      <c r="T1964" s="25"/>
    </row>
    <row r="1965" spans="20:20" x14ac:dyDescent="0.25">
      <c r="T1965" s="25"/>
    </row>
    <row r="1966" spans="20:20" x14ac:dyDescent="0.25">
      <c r="T1966" s="25"/>
    </row>
    <row r="1967" spans="20:20" x14ac:dyDescent="0.25">
      <c r="T1967" s="25"/>
    </row>
    <row r="1968" spans="20:20" x14ac:dyDescent="0.25">
      <c r="T1968" s="25"/>
    </row>
    <row r="1969" spans="20:20" x14ac:dyDescent="0.25">
      <c r="T1969" s="25"/>
    </row>
    <row r="1970" spans="20:20" x14ac:dyDescent="0.25">
      <c r="T1970" s="25"/>
    </row>
    <row r="1971" spans="20:20" x14ac:dyDescent="0.25">
      <c r="T1971" s="25"/>
    </row>
    <row r="1972" spans="20:20" x14ac:dyDescent="0.25">
      <c r="T1972" s="25"/>
    </row>
    <row r="1973" spans="20:20" x14ac:dyDescent="0.25">
      <c r="T1973" s="25"/>
    </row>
    <row r="1974" spans="20:20" x14ac:dyDescent="0.25">
      <c r="T1974" s="25"/>
    </row>
    <row r="1975" spans="20:20" x14ac:dyDescent="0.25">
      <c r="T1975" s="25"/>
    </row>
    <row r="1976" spans="20:20" x14ac:dyDescent="0.25">
      <c r="T1976" s="25"/>
    </row>
    <row r="1977" spans="20:20" x14ac:dyDescent="0.25">
      <c r="T1977" s="25"/>
    </row>
    <row r="1978" spans="20:20" x14ac:dyDescent="0.25">
      <c r="T1978" s="25"/>
    </row>
    <row r="1979" spans="20:20" x14ac:dyDescent="0.25">
      <c r="T1979" s="25"/>
    </row>
    <row r="1980" spans="20:20" x14ac:dyDescent="0.25">
      <c r="T1980" s="25"/>
    </row>
    <row r="1981" spans="20:20" x14ac:dyDescent="0.25">
      <c r="T1981" s="25"/>
    </row>
    <row r="1982" spans="20:20" x14ac:dyDescent="0.25">
      <c r="T1982" s="25"/>
    </row>
    <row r="1983" spans="20:20" x14ac:dyDescent="0.25">
      <c r="T1983" s="25"/>
    </row>
    <row r="1984" spans="20:20" x14ac:dyDescent="0.25">
      <c r="T1984" s="25"/>
    </row>
    <row r="1985" spans="20:20" x14ac:dyDescent="0.25">
      <c r="T1985" s="25"/>
    </row>
    <row r="1986" spans="20:20" x14ac:dyDescent="0.25">
      <c r="T1986" s="25"/>
    </row>
    <row r="1987" spans="20:20" x14ac:dyDescent="0.25">
      <c r="T1987" s="25"/>
    </row>
    <row r="1988" spans="20:20" x14ac:dyDescent="0.25">
      <c r="T1988" s="25"/>
    </row>
    <row r="1989" spans="20:20" x14ac:dyDescent="0.25">
      <c r="T1989" s="25"/>
    </row>
    <row r="1990" spans="20:20" x14ac:dyDescent="0.25">
      <c r="T1990" s="25"/>
    </row>
    <row r="1991" spans="20:20" x14ac:dyDescent="0.25">
      <c r="T1991" s="25"/>
    </row>
    <row r="1992" spans="20:20" x14ac:dyDescent="0.25">
      <c r="T1992" s="25"/>
    </row>
    <row r="1993" spans="20:20" x14ac:dyDescent="0.25">
      <c r="T1993" s="25"/>
    </row>
    <row r="1994" spans="20:20" x14ac:dyDescent="0.25">
      <c r="T1994" s="25"/>
    </row>
    <row r="1995" spans="20:20" x14ac:dyDescent="0.25">
      <c r="T1995" s="25"/>
    </row>
    <row r="1996" spans="20:20" x14ac:dyDescent="0.25">
      <c r="T1996" s="25"/>
    </row>
    <row r="1997" spans="20:20" x14ac:dyDescent="0.25">
      <c r="T1997" s="25"/>
    </row>
    <row r="1998" spans="20:20" x14ac:dyDescent="0.25">
      <c r="T1998" s="25"/>
    </row>
    <row r="1999" spans="20:20" x14ac:dyDescent="0.25">
      <c r="T1999" s="25"/>
    </row>
    <row r="2000" spans="20:20" x14ac:dyDescent="0.25">
      <c r="T2000" s="25"/>
    </row>
    <row r="2001" spans="20:20" x14ac:dyDescent="0.25">
      <c r="T2001" s="25"/>
    </row>
    <row r="2002" spans="20:20" x14ac:dyDescent="0.25">
      <c r="T2002" s="25"/>
    </row>
    <row r="2003" spans="20:20" x14ac:dyDescent="0.25">
      <c r="T2003" s="25"/>
    </row>
    <row r="2004" spans="20:20" x14ac:dyDescent="0.25">
      <c r="T2004" s="25"/>
    </row>
    <row r="2005" spans="20:20" x14ac:dyDescent="0.25">
      <c r="T2005" s="25"/>
    </row>
    <row r="2006" spans="20:20" x14ac:dyDescent="0.25">
      <c r="T2006" s="25"/>
    </row>
    <row r="2007" spans="20:20" x14ac:dyDescent="0.25">
      <c r="T2007" s="25"/>
    </row>
    <row r="2008" spans="20:20" x14ac:dyDescent="0.25">
      <c r="T2008" s="25"/>
    </row>
    <row r="2009" spans="20:20" x14ac:dyDescent="0.25">
      <c r="T2009" s="25"/>
    </row>
    <row r="2010" spans="20:20" x14ac:dyDescent="0.25">
      <c r="T2010" s="25"/>
    </row>
    <row r="2011" spans="20:20" x14ac:dyDescent="0.25">
      <c r="T2011" s="25"/>
    </row>
    <row r="2012" spans="20:20" x14ac:dyDescent="0.25">
      <c r="T2012" s="25"/>
    </row>
    <row r="2013" spans="20:20" x14ac:dyDescent="0.25">
      <c r="T2013" s="25"/>
    </row>
    <row r="2014" spans="20:20" x14ac:dyDescent="0.25">
      <c r="T2014" s="25"/>
    </row>
    <row r="2015" spans="20:20" x14ac:dyDescent="0.25">
      <c r="T2015" s="25"/>
    </row>
    <row r="2016" spans="20:20" x14ac:dyDescent="0.25">
      <c r="T2016" s="25"/>
    </row>
    <row r="2017" spans="20:20" x14ac:dyDescent="0.25">
      <c r="T2017" s="25"/>
    </row>
    <row r="2018" spans="20:20" x14ac:dyDescent="0.25">
      <c r="T2018" s="25"/>
    </row>
    <row r="2019" spans="20:20" x14ac:dyDescent="0.25">
      <c r="T2019" s="25"/>
    </row>
    <row r="2020" spans="20:20" x14ac:dyDescent="0.25">
      <c r="T2020" s="25"/>
    </row>
    <row r="2021" spans="20:20" x14ac:dyDescent="0.25">
      <c r="T2021" s="25"/>
    </row>
    <row r="2022" spans="20:20" x14ac:dyDescent="0.25">
      <c r="T2022" s="25"/>
    </row>
    <row r="2023" spans="20:20" x14ac:dyDescent="0.25">
      <c r="T2023" s="25"/>
    </row>
    <row r="2024" spans="20:20" x14ac:dyDescent="0.25">
      <c r="T2024" s="25"/>
    </row>
    <row r="2025" spans="20:20" x14ac:dyDescent="0.25">
      <c r="T2025" s="25"/>
    </row>
    <row r="2026" spans="20:20" x14ac:dyDescent="0.25">
      <c r="T2026" s="25"/>
    </row>
    <row r="2027" spans="20:20" x14ac:dyDescent="0.25">
      <c r="T2027" s="25"/>
    </row>
    <row r="2028" spans="20:20" x14ac:dyDescent="0.25">
      <c r="T2028" s="25"/>
    </row>
    <row r="2029" spans="20:20" x14ac:dyDescent="0.25">
      <c r="T2029" s="25"/>
    </row>
    <row r="2030" spans="20:20" x14ac:dyDescent="0.25">
      <c r="T2030" s="25"/>
    </row>
    <row r="2031" spans="20:20" x14ac:dyDescent="0.25">
      <c r="T2031" s="25"/>
    </row>
    <row r="2032" spans="20:20" x14ac:dyDescent="0.25">
      <c r="T2032" s="25"/>
    </row>
    <row r="2033" spans="20:20" x14ac:dyDescent="0.25">
      <c r="T2033" s="25"/>
    </row>
    <row r="2034" spans="20:20" x14ac:dyDescent="0.25">
      <c r="T2034" s="25"/>
    </row>
    <row r="2035" spans="20:20" x14ac:dyDescent="0.25">
      <c r="T2035" s="25"/>
    </row>
    <row r="2036" spans="20:20" x14ac:dyDescent="0.25">
      <c r="T2036" s="25"/>
    </row>
    <row r="2037" spans="20:20" x14ac:dyDescent="0.25">
      <c r="T2037" s="25"/>
    </row>
    <row r="2038" spans="20:20" x14ac:dyDescent="0.25">
      <c r="T2038" s="25"/>
    </row>
    <row r="2039" spans="20:20" x14ac:dyDescent="0.25">
      <c r="T2039" s="25"/>
    </row>
    <row r="2040" spans="20:20" x14ac:dyDescent="0.25">
      <c r="T2040" s="25"/>
    </row>
    <row r="2041" spans="20:20" x14ac:dyDescent="0.25">
      <c r="T2041" s="25"/>
    </row>
    <row r="2042" spans="20:20" x14ac:dyDescent="0.25">
      <c r="T2042" s="25"/>
    </row>
    <row r="2043" spans="20:20" x14ac:dyDescent="0.25">
      <c r="T2043" s="25"/>
    </row>
    <row r="2044" spans="20:20" x14ac:dyDescent="0.25">
      <c r="T2044" s="25"/>
    </row>
    <row r="2045" spans="20:20" x14ac:dyDescent="0.25">
      <c r="T2045" s="25"/>
    </row>
    <row r="2046" spans="20:20" x14ac:dyDescent="0.25">
      <c r="T2046" s="25"/>
    </row>
    <row r="2047" spans="20:20" x14ac:dyDescent="0.25">
      <c r="T2047" s="25"/>
    </row>
    <row r="2048" spans="20:20" x14ac:dyDescent="0.25">
      <c r="T2048" s="25"/>
    </row>
    <row r="2049" spans="20:20" x14ac:dyDescent="0.25">
      <c r="T2049" s="25"/>
    </row>
    <row r="2050" spans="20:20" x14ac:dyDescent="0.25">
      <c r="T2050" s="25"/>
    </row>
    <row r="2051" spans="20:20" x14ac:dyDescent="0.25">
      <c r="T2051" s="25"/>
    </row>
    <row r="2052" spans="20:20" x14ac:dyDescent="0.25">
      <c r="T2052" s="25"/>
    </row>
    <row r="2053" spans="20:20" x14ac:dyDescent="0.25">
      <c r="T2053" s="25"/>
    </row>
    <row r="2054" spans="20:20" x14ac:dyDescent="0.25">
      <c r="T2054" s="25"/>
    </row>
    <row r="2055" spans="20:20" x14ac:dyDescent="0.25">
      <c r="T2055" s="25"/>
    </row>
    <row r="2056" spans="20:20" x14ac:dyDescent="0.25">
      <c r="T2056" s="25"/>
    </row>
    <row r="2057" spans="20:20" x14ac:dyDescent="0.25">
      <c r="T2057" s="25"/>
    </row>
    <row r="2058" spans="20:20" x14ac:dyDescent="0.25">
      <c r="T2058" s="25"/>
    </row>
    <row r="2059" spans="20:20" x14ac:dyDescent="0.25">
      <c r="T2059" s="25"/>
    </row>
    <row r="2060" spans="20:20" x14ac:dyDescent="0.25">
      <c r="T2060" s="25"/>
    </row>
    <row r="2061" spans="20:20" x14ac:dyDescent="0.25">
      <c r="T2061" s="25"/>
    </row>
    <row r="2062" spans="20:20" x14ac:dyDescent="0.25">
      <c r="T2062" s="25"/>
    </row>
    <row r="2063" spans="20:20" x14ac:dyDescent="0.25">
      <c r="T2063" s="25"/>
    </row>
    <row r="2064" spans="20:20" x14ac:dyDescent="0.25">
      <c r="T2064" s="25"/>
    </row>
    <row r="2065" spans="20:20" x14ac:dyDescent="0.25">
      <c r="T2065" s="25"/>
    </row>
    <row r="2066" spans="20:20" x14ac:dyDescent="0.25">
      <c r="T2066" s="25"/>
    </row>
    <row r="2067" spans="20:20" x14ac:dyDescent="0.25">
      <c r="T2067" s="25"/>
    </row>
    <row r="2068" spans="20:20" x14ac:dyDescent="0.25">
      <c r="T2068" s="25"/>
    </row>
    <row r="2069" spans="20:20" x14ac:dyDescent="0.25">
      <c r="T2069" s="25"/>
    </row>
    <row r="2070" spans="20:20" x14ac:dyDescent="0.25">
      <c r="T2070" s="25"/>
    </row>
    <row r="2071" spans="20:20" x14ac:dyDescent="0.25">
      <c r="T2071" s="25"/>
    </row>
    <row r="2072" spans="20:20" x14ac:dyDescent="0.25">
      <c r="T2072" s="25"/>
    </row>
    <row r="2073" spans="20:20" x14ac:dyDescent="0.25">
      <c r="T2073" s="25"/>
    </row>
    <row r="2074" spans="20:20" x14ac:dyDescent="0.25">
      <c r="T2074" s="25"/>
    </row>
    <row r="2075" spans="20:20" x14ac:dyDescent="0.25">
      <c r="T2075" s="25"/>
    </row>
    <row r="2076" spans="20:20" x14ac:dyDescent="0.25">
      <c r="T2076" s="25"/>
    </row>
    <row r="2077" spans="20:20" x14ac:dyDescent="0.25">
      <c r="T2077" s="25"/>
    </row>
    <row r="2078" spans="20:20" x14ac:dyDescent="0.25">
      <c r="T2078" s="25"/>
    </row>
    <row r="2079" spans="20:20" x14ac:dyDescent="0.25">
      <c r="T2079" s="25"/>
    </row>
    <row r="2080" spans="20:20" x14ac:dyDescent="0.25">
      <c r="T2080" s="25"/>
    </row>
    <row r="2081" spans="20:20" x14ac:dyDescent="0.25">
      <c r="T2081" s="25"/>
    </row>
    <row r="2082" spans="20:20" x14ac:dyDescent="0.25">
      <c r="T2082" s="25"/>
    </row>
    <row r="2083" spans="20:20" x14ac:dyDescent="0.25">
      <c r="T2083" s="25"/>
    </row>
    <row r="2084" spans="20:20" x14ac:dyDescent="0.25">
      <c r="T2084" s="25"/>
    </row>
    <row r="2085" spans="20:20" x14ac:dyDescent="0.25">
      <c r="T2085" s="25"/>
    </row>
    <row r="2086" spans="20:20" x14ac:dyDescent="0.25">
      <c r="T2086" s="25"/>
    </row>
    <row r="2087" spans="20:20" x14ac:dyDescent="0.25">
      <c r="T2087" s="25"/>
    </row>
    <row r="2088" spans="20:20" x14ac:dyDescent="0.25">
      <c r="T2088" s="25"/>
    </row>
    <row r="2089" spans="20:20" x14ac:dyDescent="0.25">
      <c r="T2089" s="25"/>
    </row>
    <row r="2090" spans="20:20" x14ac:dyDescent="0.25">
      <c r="T2090" s="25"/>
    </row>
    <row r="2091" spans="20:20" x14ac:dyDescent="0.25">
      <c r="T2091" s="25"/>
    </row>
    <row r="2092" spans="20:20" x14ac:dyDescent="0.25">
      <c r="T2092" s="25"/>
    </row>
    <row r="2093" spans="20:20" x14ac:dyDescent="0.25">
      <c r="T2093" s="25"/>
    </row>
    <row r="2094" spans="20:20" x14ac:dyDescent="0.25">
      <c r="T2094" s="25"/>
    </row>
    <row r="2095" spans="20:20" x14ac:dyDescent="0.25">
      <c r="T2095" s="25"/>
    </row>
    <row r="2096" spans="20:20" x14ac:dyDescent="0.25">
      <c r="T2096" s="25"/>
    </row>
    <row r="2097" spans="20:20" x14ac:dyDescent="0.25">
      <c r="T2097" s="25"/>
    </row>
    <row r="2098" spans="20:20" x14ac:dyDescent="0.25">
      <c r="T2098" s="25"/>
    </row>
    <row r="2099" spans="20:20" x14ac:dyDescent="0.25">
      <c r="T2099" s="25"/>
    </row>
    <row r="2100" spans="20:20" x14ac:dyDescent="0.25">
      <c r="T2100" s="25"/>
    </row>
    <row r="2101" spans="20:20" x14ac:dyDescent="0.25">
      <c r="T2101" s="25"/>
    </row>
    <row r="2102" spans="20:20" x14ac:dyDescent="0.25">
      <c r="T2102" s="25"/>
    </row>
    <row r="2103" spans="20:20" x14ac:dyDescent="0.25">
      <c r="T2103" s="25"/>
    </row>
    <row r="2104" spans="20:20" x14ac:dyDescent="0.25">
      <c r="T2104" s="25"/>
    </row>
    <row r="2105" spans="20:20" x14ac:dyDescent="0.25">
      <c r="T2105" s="25"/>
    </row>
    <row r="2106" spans="20:20" x14ac:dyDescent="0.25">
      <c r="T2106" s="25"/>
    </row>
    <row r="2107" spans="20:20" x14ac:dyDescent="0.25">
      <c r="T2107" s="25"/>
    </row>
    <row r="2108" spans="20:20" x14ac:dyDescent="0.25">
      <c r="T2108" s="25"/>
    </row>
    <row r="2109" spans="20:20" x14ac:dyDescent="0.25">
      <c r="T2109" s="25"/>
    </row>
    <row r="2110" spans="20:20" x14ac:dyDescent="0.25">
      <c r="T2110" s="25"/>
    </row>
    <row r="2111" spans="20:20" x14ac:dyDescent="0.25">
      <c r="T2111" s="25"/>
    </row>
    <row r="2112" spans="20:20" x14ac:dyDescent="0.25">
      <c r="T2112" s="25"/>
    </row>
    <row r="2113" spans="20:20" x14ac:dyDescent="0.25">
      <c r="T2113" s="25"/>
    </row>
    <row r="2114" spans="20:20" x14ac:dyDescent="0.25">
      <c r="T2114" s="25"/>
    </row>
    <row r="2115" spans="20:20" x14ac:dyDescent="0.25">
      <c r="T2115" s="25"/>
    </row>
    <row r="2116" spans="20:20" x14ac:dyDescent="0.25">
      <c r="T2116" s="25"/>
    </row>
    <row r="2117" spans="20:20" x14ac:dyDescent="0.25">
      <c r="T2117" s="25"/>
    </row>
    <row r="2118" spans="20:20" x14ac:dyDescent="0.25">
      <c r="T2118" s="25"/>
    </row>
    <row r="2119" spans="20:20" x14ac:dyDescent="0.25">
      <c r="T2119" s="25"/>
    </row>
    <row r="2120" spans="20:20" x14ac:dyDescent="0.25">
      <c r="T2120" s="25"/>
    </row>
    <row r="2121" spans="20:20" x14ac:dyDescent="0.25">
      <c r="T2121" s="25"/>
    </row>
    <row r="2122" spans="20:20" x14ac:dyDescent="0.25">
      <c r="T2122" s="25"/>
    </row>
    <row r="2123" spans="20:20" x14ac:dyDescent="0.25">
      <c r="T2123" s="25"/>
    </row>
    <row r="2124" spans="20:20" x14ac:dyDescent="0.25">
      <c r="T2124" s="25"/>
    </row>
    <row r="2125" spans="20:20" x14ac:dyDescent="0.25">
      <c r="T2125" s="25"/>
    </row>
    <row r="2126" spans="20:20" x14ac:dyDescent="0.25">
      <c r="T2126" s="25"/>
    </row>
    <row r="2127" spans="20:20" x14ac:dyDescent="0.25">
      <c r="T2127" s="25"/>
    </row>
    <row r="2128" spans="20:20" x14ac:dyDescent="0.25">
      <c r="T2128" s="25"/>
    </row>
    <row r="2129" spans="20:20" x14ac:dyDescent="0.25">
      <c r="T2129" s="25"/>
    </row>
    <row r="2130" spans="20:20" x14ac:dyDescent="0.25">
      <c r="T2130" s="25"/>
    </row>
    <row r="2131" spans="20:20" x14ac:dyDescent="0.25">
      <c r="T2131" s="25"/>
    </row>
    <row r="2132" spans="20:20" x14ac:dyDescent="0.25">
      <c r="T2132" s="25"/>
    </row>
    <row r="2133" spans="20:20" x14ac:dyDescent="0.25">
      <c r="T2133" s="25"/>
    </row>
    <row r="2134" spans="20:20" x14ac:dyDescent="0.25">
      <c r="T2134" s="25"/>
    </row>
    <row r="2135" spans="20:20" x14ac:dyDescent="0.25">
      <c r="T2135" s="25"/>
    </row>
    <row r="2136" spans="20:20" x14ac:dyDescent="0.25">
      <c r="T2136" s="25"/>
    </row>
    <row r="2137" spans="20:20" x14ac:dyDescent="0.25">
      <c r="T2137" s="25"/>
    </row>
    <row r="2138" spans="20:20" x14ac:dyDescent="0.25">
      <c r="T2138" s="25"/>
    </row>
    <row r="2139" spans="20:20" x14ac:dyDescent="0.25">
      <c r="T2139" s="25"/>
    </row>
    <row r="2140" spans="20:20" x14ac:dyDescent="0.25">
      <c r="T2140" s="25"/>
    </row>
    <row r="2141" spans="20:20" x14ac:dyDescent="0.25">
      <c r="T2141" s="25"/>
    </row>
    <row r="2142" spans="20:20" x14ac:dyDescent="0.25">
      <c r="T2142" s="25"/>
    </row>
    <row r="2143" spans="20:20" x14ac:dyDescent="0.25">
      <c r="T2143" s="25"/>
    </row>
    <row r="2144" spans="20:20" x14ac:dyDescent="0.25">
      <c r="T2144" s="25"/>
    </row>
    <row r="2145" spans="20:20" x14ac:dyDescent="0.25">
      <c r="T2145" s="25"/>
    </row>
    <row r="2146" spans="20:20" x14ac:dyDescent="0.25">
      <c r="T2146" s="25"/>
    </row>
    <row r="2147" spans="20:20" x14ac:dyDescent="0.25">
      <c r="T2147" s="25"/>
    </row>
    <row r="2148" spans="20:20" x14ac:dyDescent="0.25">
      <c r="T2148" s="25"/>
    </row>
    <row r="2149" spans="20:20" x14ac:dyDescent="0.25">
      <c r="T2149" s="25"/>
    </row>
    <row r="2150" spans="20:20" x14ac:dyDescent="0.25">
      <c r="T2150" s="25"/>
    </row>
    <row r="2151" spans="20:20" x14ac:dyDescent="0.25">
      <c r="T2151" s="25"/>
    </row>
    <row r="2152" spans="20:20" x14ac:dyDescent="0.25">
      <c r="T2152" s="25"/>
    </row>
    <row r="2153" spans="20:20" x14ac:dyDescent="0.25">
      <c r="T2153" s="25"/>
    </row>
    <row r="2154" spans="20:20" x14ac:dyDescent="0.25">
      <c r="T2154" s="25"/>
    </row>
    <row r="2155" spans="20:20" x14ac:dyDescent="0.25">
      <c r="T2155" s="25"/>
    </row>
    <row r="2156" spans="20:20" x14ac:dyDescent="0.25">
      <c r="T2156" s="25"/>
    </row>
    <row r="2157" spans="20:20" x14ac:dyDescent="0.25">
      <c r="T2157" s="25"/>
    </row>
    <row r="2158" spans="20:20" x14ac:dyDescent="0.25">
      <c r="T2158" s="25"/>
    </row>
    <row r="2159" spans="20:20" x14ac:dyDescent="0.25">
      <c r="T2159" s="25"/>
    </row>
    <row r="2160" spans="20:20" x14ac:dyDescent="0.25">
      <c r="T2160" s="25"/>
    </row>
    <row r="2161" spans="20:20" x14ac:dyDescent="0.25">
      <c r="T2161" s="25"/>
    </row>
    <row r="2162" spans="20:20" x14ac:dyDescent="0.25">
      <c r="T2162" s="25"/>
    </row>
    <row r="2163" spans="20:20" x14ac:dyDescent="0.25">
      <c r="T2163" s="25"/>
    </row>
    <row r="2164" spans="20:20" x14ac:dyDescent="0.25">
      <c r="T2164" s="25"/>
    </row>
    <row r="2165" spans="20:20" x14ac:dyDescent="0.25">
      <c r="T2165" s="25"/>
    </row>
    <row r="2166" spans="20:20" x14ac:dyDescent="0.25">
      <c r="T2166" s="25"/>
    </row>
    <row r="2167" spans="20:20" x14ac:dyDescent="0.25">
      <c r="T2167" s="25"/>
    </row>
    <row r="2168" spans="20:20" x14ac:dyDescent="0.25">
      <c r="T2168" s="25"/>
    </row>
    <row r="2169" spans="20:20" x14ac:dyDescent="0.25">
      <c r="T2169" s="25"/>
    </row>
    <row r="2170" spans="20:20" x14ac:dyDescent="0.25">
      <c r="T2170" s="25"/>
    </row>
    <row r="2171" spans="20:20" x14ac:dyDescent="0.25">
      <c r="T2171" s="25"/>
    </row>
    <row r="2172" spans="20:20" x14ac:dyDescent="0.25">
      <c r="T2172" s="25"/>
    </row>
    <row r="2173" spans="20:20" x14ac:dyDescent="0.25">
      <c r="T2173" s="25"/>
    </row>
    <row r="2174" spans="20:20" x14ac:dyDescent="0.25">
      <c r="T2174" s="25"/>
    </row>
    <row r="2175" spans="20:20" x14ac:dyDescent="0.25">
      <c r="T2175" s="25"/>
    </row>
    <row r="2176" spans="20:20" x14ac:dyDescent="0.25">
      <c r="T2176" s="25"/>
    </row>
    <row r="2177" spans="20:20" x14ac:dyDescent="0.25">
      <c r="T2177" s="25"/>
    </row>
    <row r="2178" spans="20:20" x14ac:dyDescent="0.25">
      <c r="T2178" s="25"/>
    </row>
    <row r="2179" spans="20:20" x14ac:dyDescent="0.25">
      <c r="T2179" s="25"/>
    </row>
    <row r="2180" spans="20:20" x14ac:dyDescent="0.25">
      <c r="T2180" s="25"/>
    </row>
    <row r="2181" spans="20:20" x14ac:dyDescent="0.25">
      <c r="T2181" s="25"/>
    </row>
    <row r="2182" spans="20:20" x14ac:dyDescent="0.25">
      <c r="T2182" s="25"/>
    </row>
    <row r="2183" spans="20:20" x14ac:dyDescent="0.25">
      <c r="T2183" s="25"/>
    </row>
    <row r="2184" spans="20:20" x14ac:dyDescent="0.25">
      <c r="T2184" s="25"/>
    </row>
    <row r="2185" spans="20:20" x14ac:dyDescent="0.25">
      <c r="T2185" s="25"/>
    </row>
    <row r="2186" spans="20:20" x14ac:dyDescent="0.25">
      <c r="T2186" s="25"/>
    </row>
    <row r="2187" spans="20:20" x14ac:dyDescent="0.25">
      <c r="T2187" s="25"/>
    </row>
    <row r="2188" spans="20:20" x14ac:dyDescent="0.25">
      <c r="T2188" s="25"/>
    </row>
    <row r="2189" spans="20:20" x14ac:dyDescent="0.25">
      <c r="T2189" s="25"/>
    </row>
    <row r="2190" spans="20:20" x14ac:dyDescent="0.25">
      <c r="T2190" s="25"/>
    </row>
    <row r="2191" spans="20:20" x14ac:dyDescent="0.25">
      <c r="T2191" s="25"/>
    </row>
    <row r="2192" spans="20:20" x14ac:dyDescent="0.25">
      <c r="T2192" s="25"/>
    </row>
    <row r="2193" spans="20:20" x14ac:dyDescent="0.25">
      <c r="T2193" s="25"/>
    </row>
    <row r="2194" spans="20:20" x14ac:dyDescent="0.25">
      <c r="T2194" s="25"/>
    </row>
    <row r="2195" spans="20:20" x14ac:dyDescent="0.25">
      <c r="T2195" s="25"/>
    </row>
    <row r="2196" spans="20:20" x14ac:dyDescent="0.25">
      <c r="T2196" s="25"/>
    </row>
    <row r="2197" spans="20:20" x14ac:dyDescent="0.25">
      <c r="T2197" s="25"/>
    </row>
    <row r="2198" spans="20:20" x14ac:dyDescent="0.25">
      <c r="T2198" s="25"/>
    </row>
    <row r="2199" spans="20:20" x14ac:dyDescent="0.25">
      <c r="T2199" s="25"/>
    </row>
    <row r="2200" spans="20:20" x14ac:dyDescent="0.25">
      <c r="T2200" s="25"/>
    </row>
    <row r="2201" spans="20:20" x14ac:dyDescent="0.25">
      <c r="T2201" s="25"/>
    </row>
    <row r="2202" spans="20:20" x14ac:dyDescent="0.25">
      <c r="T2202" s="25"/>
    </row>
    <row r="2203" spans="20:20" x14ac:dyDescent="0.25">
      <c r="T2203" s="25"/>
    </row>
    <row r="2204" spans="20:20" x14ac:dyDescent="0.25">
      <c r="T2204" s="25"/>
    </row>
    <row r="2205" spans="20:20" x14ac:dyDescent="0.25">
      <c r="T2205" s="25"/>
    </row>
    <row r="2206" spans="20:20" x14ac:dyDescent="0.25">
      <c r="T2206" s="25"/>
    </row>
    <row r="2207" spans="20:20" x14ac:dyDescent="0.25">
      <c r="T2207" s="25"/>
    </row>
    <row r="2208" spans="20:20" x14ac:dyDescent="0.25">
      <c r="T2208" s="25"/>
    </row>
    <row r="2209" spans="20:20" x14ac:dyDescent="0.25">
      <c r="T2209" s="25"/>
    </row>
    <row r="2210" spans="20:20" x14ac:dyDescent="0.25">
      <c r="T2210" s="25"/>
    </row>
    <row r="2211" spans="20:20" x14ac:dyDescent="0.25">
      <c r="T2211" s="25"/>
    </row>
    <row r="2212" spans="20:20" x14ac:dyDescent="0.25">
      <c r="T2212" s="25"/>
    </row>
    <row r="2213" spans="20:20" x14ac:dyDescent="0.25">
      <c r="T2213" s="25"/>
    </row>
    <row r="2214" spans="20:20" x14ac:dyDescent="0.25">
      <c r="T2214" s="25"/>
    </row>
    <row r="2215" spans="20:20" x14ac:dyDescent="0.25">
      <c r="T2215" s="25"/>
    </row>
    <row r="2216" spans="20:20" x14ac:dyDescent="0.25">
      <c r="T2216" s="25"/>
    </row>
    <row r="2217" spans="20:20" x14ac:dyDescent="0.25">
      <c r="T2217" s="25"/>
    </row>
    <row r="2218" spans="20:20" x14ac:dyDescent="0.25">
      <c r="T2218" s="25"/>
    </row>
    <row r="2219" spans="20:20" x14ac:dyDescent="0.25">
      <c r="T2219" s="25"/>
    </row>
    <row r="2220" spans="20:20" x14ac:dyDescent="0.25">
      <c r="T2220" s="25"/>
    </row>
    <row r="2221" spans="20:20" x14ac:dyDescent="0.25">
      <c r="T2221" s="25"/>
    </row>
    <row r="2222" spans="20:20" x14ac:dyDescent="0.25">
      <c r="T2222" s="25"/>
    </row>
    <row r="2223" spans="20:20" x14ac:dyDescent="0.25">
      <c r="T2223" s="25"/>
    </row>
    <row r="2224" spans="20:20" x14ac:dyDescent="0.25">
      <c r="T2224" s="25"/>
    </row>
    <row r="2225" spans="20:20" x14ac:dyDescent="0.25">
      <c r="T2225" s="25"/>
    </row>
    <row r="2226" spans="20:20" x14ac:dyDescent="0.25">
      <c r="T2226" s="25"/>
    </row>
    <row r="2227" spans="20:20" x14ac:dyDescent="0.25">
      <c r="T2227" s="25"/>
    </row>
    <row r="2228" spans="20:20" x14ac:dyDescent="0.25">
      <c r="T2228" s="25"/>
    </row>
    <row r="2229" spans="20:20" x14ac:dyDescent="0.25">
      <c r="T2229" s="25"/>
    </row>
    <row r="2230" spans="20:20" x14ac:dyDescent="0.25">
      <c r="T2230" s="25"/>
    </row>
    <row r="2231" spans="20:20" x14ac:dyDescent="0.25">
      <c r="T2231" s="25"/>
    </row>
    <row r="2232" spans="20:20" x14ac:dyDescent="0.25">
      <c r="T2232" s="25"/>
    </row>
    <row r="2233" spans="20:20" x14ac:dyDescent="0.25">
      <c r="T2233" s="25"/>
    </row>
    <row r="2234" spans="20:20" x14ac:dyDescent="0.25">
      <c r="T2234" s="25"/>
    </row>
    <row r="2235" spans="20:20" x14ac:dyDescent="0.25">
      <c r="T2235" s="25"/>
    </row>
    <row r="2236" spans="20:20" x14ac:dyDescent="0.25">
      <c r="T2236" s="25"/>
    </row>
    <row r="2237" spans="20:20" x14ac:dyDescent="0.25">
      <c r="T2237" s="25"/>
    </row>
    <row r="2238" spans="20:20" x14ac:dyDescent="0.25">
      <c r="T2238" s="25"/>
    </row>
    <row r="2239" spans="20:20" x14ac:dyDescent="0.25">
      <c r="T2239" s="25"/>
    </row>
    <row r="2240" spans="20:20" x14ac:dyDescent="0.25">
      <c r="T2240" s="25"/>
    </row>
    <row r="2241" spans="20:20" x14ac:dyDescent="0.25">
      <c r="T2241" s="25"/>
    </row>
    <row r="2242" spans="20:20" x14ac:dyDescent="0.25">
      <c r="T2242" s="25"/>
    </row>
    <row r="2243" spans="20:20" x14ac:dyDescent="0.25">
      <c r="T2243" s="25"/>
    </row>
    <row r="2244" spans="20:20" x14ac:dyDescent="0.25">
      <c r="T2244" s="25"/>
    </row>
    <row r="2245" spans="20:20" x14ac:dyDescent="0.25">
      <c r="T2245" s="25"/>
    </row>
    <row r="2246" spans="20:20" x14ac:dyDescent="0.25">
      <c r="T2246" s="25"/>
    </row>
    <row r="2247" spans="20:20" x14ac:dyDescent="0.25">
      <c r="T2247" s="25"/>
    </row>
    <row r="2248" spans="20:20" x14ac:dyDescent="0.25">
      <c r="T2248" s="25"/>
    </row>
    <row r="2249" spans="20:20" x14ac:dyDescent="0.25">
      <c r="T2249" s="25"/>
    </row>
    <row r="2250" spans="20:20" x14ac:dyDescent="0.25">
      <c r="T2250" s="25"/>
    </row>
    <row r="2251" spans="20:20" x14ac:dyDescent="0.25">
      <c r="T2251" s="25"/>
    </row>
    <row r="2252" spans="20:20" x14ac:dyDescent="0.25">
      <c r="T2252" s="25"/>
    </row>
    <row r="2253" spans="20:20" x14ac:dyDescent="0.25">
      <c r="T2253" s="25"/>
    </row>
    <row r="2254" spans="20:20" x14ac:dyDescent="0.25">
      <c r="T2254" s="25"/>
    </row>
    <row r="2255" spans="20:20" x14ac:dyDescent="0.25">
      <c r="T2255" s="25"/>
    </row>
    <row r="2256" spans="20:20" x14ac:dyDescent="0.25">
      <c r="T2256" s="25"/>
    </row>
    <row r="2257" spans="20:20" x14ac:dyDescent="0.25">
      <c r="T2257" s="25"/>
    </row>
    <row r="2258" spans="20:20" x14ac:dyDescent="0.25">
      <c r="T2258" s="25"/>
    </row>
    <row r="2259" spans="20:20" x14ac:dyDescent="0.25">
      <c r="T2259" s="25"/>
    </row>
    <row r="2260" spans="20:20" x14ac:dyDescent="0.25">
      <c r="T2260" s="25"/>
    </row>
    <row r="2261" spans="20:20" x14ac:dyDescent="0.25">
      <c r="T2261" s="25"/>
    </row>
    <row r="2262" spans="20:20" x14ac:dyDescent="0.25">
      <c r="T2262" s="25"/>
    </row>
    <row r="2263" spans="20:20" x14ac:dyDescent="0.25">
      <c r="T2263" s="25"/>
    </row>
    <row r="2264" spans="20:20" x14ac:dyDescent="0.25">
      <c r="T2264" s="25"/>
    </row>
    <row r="2265" spans="20:20" x14ac:dyDescent="0.25">
      <c r="T2265" s="25"/>
    </row>
    <row r="2266" spans="20:20" x14ac:dyDescent="0.25">
      <c r="T2266" s="25"/>
    </row>
    <row r="2267" spans="20:20" x14ac:dyDescent="0.25">
      <c r="T2267" s="25"/>
    </row>
    <row r="2268" spans="20:20" x14ac:dyDescent="0.25">
      <c r="T2268" s="25"/>
    </row>
    <row r="2269" spans="20:20" x14ac:dyDescent="0.25">
      <c r="T2269" s="25"/>
    </row>
    <row r="2270" spans="20:20" x14ac:dyDescent="0.25">
      <c r="T2270" s="25"/>
    </row>
    <row r="2271" spans="20:20" x14ac:dyDescent="0.25">
      <c r="T2271" s="25"/>
    </row>
    <row r="2272" spans="20:20" x14ac:dyDescent="0.25">
      <c r="T2272" s="25"/>
    </row>
    <row r="2273" spans="20:20" x14ac:dyDescent="0.25">
      <c r="T2273" s="25"/>
    </row>
    <row r="2274" spans="20:20" x14ac:dyDescent="0.25">
      <c r="T2274" s="25"/>
    </row>
    <row r="2275" spans="20:20" x14ac:dyDescent="0.25">
      <c r="T2275" s="25"/>
    </row>
    <row r="2276" spans="20:20" x14ac:dyDescent="0.25">
      <c r="T2276" s="25"/>
    </row>
    <row r="2277" spans="20:20" x14ac:dyDescent="0.25">
      <c r="T2277" s="25"/>
    </row>
    <row r="2278" spans="20:20" x14ac:dyDescent="0.25">
      <c r="T2278" s="25"/>
    </row>
    <row r="2279" spans="20:20" x14ac:dyDescent="0.25">
      <c r="T2279" s="25"/>
    </row>
    <row r="2280" spans="20:20" x14ac:dyDescent="0.25">
      <c r="T2280" s="25"/>
    </row>
    <row r="2281" spans="20:20" x14ac:dyDescent="0.25">
      <c r="T2281" s="25"/>
    </row>
    <row r="2282" spans="20:20" x14ac:dyDescent="0.25">
      <c r="T2282" s="25"/>
    </row>
    <row r="2283" spans="20:20" x14ac:dyDescent="0.25">
      <c r="T2283" s="25"/>
    </row>
    <row r="2284" spans="20:20" x14ac:dyDescent="0.25">
      <c r="T2284" s="25"/>
    </row>
    <row r="2285" spans="20:20" x14ac:dyDescent="0.25">
      <c r="T2285" s="25"/>
    </row>
    <row r="2286" spans="20:20" x14ac:dyDescent="0.25">
      <c r="T2286" s="25"/>
    </row>
    <row r="2287" spans="20:20" x14ac:dyDescent="0.25">
      <c r="T2287" s="25"/>
    </row>
    <row r="2288" spans="20:20" x14ac:dyDescent="0.25">
      <c r="T2288" s="25"/>
    </row>
    <row r="2289" spans="20:20" x14ac:dyDescent="0.25">
      <c r="T2289" s="25"/>
    </row>
    <row r="2290" spans="20:20" x14ac:dyDescent="0.25">
      <c r="T2290" s="25"/>
    </row>
    <row r="2291" spans="20:20" x14ac:dyDescent="0.25">
      <c r="T2291" s="25"/>
    </row>
    <row r="2292" spans="20:20" x14ac:dyDescent="0.25">
      <c r="T2292" s="25"/>
    </row>
    <row r="2293" spans="20:20" x14ac:dyDescent="0.25">
      <c r="T2293" s="25"/>
    </row>
    <row r="2294" spans="20:20" x14ac:dyDescent="0.25">
      <c r="T2294" s="25"/>
    </row>
    <row r="2295" spans="20:20" x14ac:dyDescent="0.25">
      <c r="T2295" s="25"/>
    </row>
    <row r="2296" spans="20:20" x14ac:dyDescent="0.25">
      <c r="T2296" s="25"/>
    </row>
    <row r="2297" spans="20:20" x14ac:dyDescent="0.25">
      <c r="T2297" s="25"/>
    </row>
    <row r="2298" spans="20:20" x14ac:dyDescent="0.25">
      <c r="T2298" s="25"/>
    </row>
    <row r="2299" spans="20:20" x14ac:dyDescent="0.25">
      <c r="T2299" s="25"/>
    </row>
    <row r="2300" spans="20:20" x14ac:dyDescent="0.25">
      <c r="T2300" s="25"/>
    </row>
    <row r="2301" spans="20:20" x14ac:dyDescent="0.25">
      <c r="T2301" s="25"/>
    </row>
    <row r="2302" spans="20:20" x14ac:dyDescent="0.25">
      <c r="T2302" s="25"/>
    </row>
    <row r="2303" spans="20:20" x14ac:dyDescent="0.25">
      <c r="T2303" s="25"/>
    </row>
    <row r="2304" spans="20:20" x14ac:dyDescent="0.25">
      <c r="T2304" s="25"/>
    </row>
    <row r="2305" spans="20:20" x14ac:dyDescent="0.25">
      <c r="T2305" s="25"/>
    </row>
    <row r="2306" spans="20:20" x14ac:dyDescent="0.25">
      <c r="T2306" s="25"/>
    </row>
    <row r="2307" spans="20:20" x14ac:dyDescent="0.25">
      <c r="T2307" s="25"/>
    </row>
    <row r="2308" spans="20:20" x14ac:dyDescent="0.25">
      <c r="T2308" s="25"/>
    </row>
    <row r="2309" spans="20:20" x14ac:dyDescent="0.25">
      <c r="T2309" s="25"/>
    </row>
    <row r="2310" spans="20:20" x14ac:dyDescent="0.25">
      <c r="T2310" s="25"/>
    </row>
    <row r="2311" spans="20:20" x14ac:dyDescent="0.25">
      <c r="T2311" s="25"/>
    </row>
    <row r="2312" spans="20:20" x14ac:dyDescent="0.25">
      <c r="T2312" s="25"/>
    </row>
    <row r="2313" spans="20:20" x14ac:dyDescent="0.25">
      <c r="T2313" s="25"/>
    </row>
    <row r="2314" spans="20:20" x14ac:dyDescent="0.25">
      <c r="T2314" s="25"/>
    </row>
    <row r="2315" spans="20:20" x14ac:dyDescent="0.25">
      <c r="T2315" s="25"/>
    </row>
    <row r="2316" spans="20:20" x14ac:dyDescent="0.25">
      <c r="T2316" s="25"/>
    </row>
    <row r="2317" spans="20:20" x14ac:dyDescent="0.25">
      <c r="T2317" s="25"/>
    </row>
    <row r="2318" spans="20:20" x14ac:dyDescent="0.25">
      <c r="T2318" s="25"/>
    </row>
    <row r="2319" spans="20:20" x14ac:dyDescent="0.25">
      <c r="T2319" s="25"/>
    </row>
    <row r="2320" spans="20:20" x14ac:dyDescent="0.25">
      <c r="T2320" s="25"/>
    </row>
    <row r="2321" spans="20:20" x14ac:dyDescent="0.25">
      <c r="T2321" s="25"/>
    </row>
    <row r="2322" spans="20:20" x14ac:dyDescent="0.25">
      <c r="T2322" s="25"/>
    </row>
    <row r="2323" spans="20:20" x14ac:dyDescent="0.25">
      <c r="T2323" s="25"/>
    </row>
    <row r="2324" spans="20:20" x14ac:dyDescent="0.25">
      <c r="T2324" s="25"/>
    </row>
    <row r="2325" spans="20:20" x14ac:dyDescent="0.25">
      <c r="T2325" s="25"/>
    </row>
    <row r="2326" spans="20:20" x14ac:dyDescent="0.25">
      <c r="T2326" s="25"/>
    </row>
    <row r="2327" spans="20:20" x14ac:dyDescent="0.25">
      <c r="T2327" s="25"/>
    </row>
    <row r="2328" spans="20:20" x14ac:dyDescent="0.25">
      <c r="T2328" s="25"/>
    </row>
    <row r="2329" spans="20:20" x14ac:dyDescent="0.25">
      <c r="T2329" s="25"/>
    </row>
    <row r="2330" spans="20:20" x14ac:dyDescent="0.25">
      <c r="T2330" s="25"/>
    </row>
    <row r="2331" spans="20:20" x14ac:dyDescent="0.25">
      <c r="T2331" s="25"/>
    </row>
    <row r="2332" spans="20:20" x14ac:dyDescent="0.25">
      <c r="T2332" s="25"/>
    </row>
    <row r="2333" spans="20:20" x14ac:dyDescent="0.25">
      <c r="T2333" s="25"/>
    </row>
    <row r="2334" spans="20:20" x14ac:dyDescent="0.25">
      <c r="T2334" s="25"/>
    </row>
    <row r="2335" spans="20:20" x14ac:dyDescent="0.25">
      <c r="T2335" s="25"/>
    </row>
    <row r="2336" spans="20:20" x14ac:dyDescent="0.25">
      <c r="T2336" s="25"/>
    </row>
    <row r="2337" spans="20:20" x14ac:dyDescent="0.25">
      <c r="T2337" s="25"/>
    </row>
    <row r="2338" spans="20:20" x14ac:dyDescent="0.25">
      <c r="T2338" s="25"/>
    </row>
    <row r="2339" spans="20:20" x14ac:dyDescent="0.25">
      <c r="T2339" s="25"/>
    </row>
    <row r="2340" spans="20:20" x14ac:dyDescent="0.25">
      <c r="T2340" s="25"/>
    </row>
    <row r="2341" spans="20:20" x14ac:dyDescent="0.25">
      <c r="T2341" s="25"/>
    </row>
    <row r="2342" spans="20:20" x14ac:dyDescent="0.25">
      <c r="T2342" s="25"/>
    </row>
    <row r="2343" spans="20:20" x14ac:dyDescent="0.25">
      <c r="T2343" s="25"/>
    </row>
    <row r="2344" spans="20:20" x14ac:dyDescent="0.25">
      <c r="T2344" s="25"/>
    </row>
    <row r="2345" spans="20:20" x14ac:dyDescent="0.25">
      <c r="T2345" s="25"/>
    </row>
    <row r="2346" spans="20:20" x14ac:dyDescent="0.25">
      <c r="T2346" s="25"/>
    </row>
    <row r="2347" spans="20:20" x14ac:dyDescent="0.25">
      <c r="T2347" s="25"/>
    </row>
    <row r="2348" spans="20:20" x14ac:dyDescent="0.25">
      <c r="T2348" s="25"/>
    </row>
    <row r="2349" spans="20:20" x14ac:dyDescent="0.25">
      <c r="T2349" s="25"/>
    </row>
    <row r="2350" spans="20:20" x14ac:dyDescent="0.25">
      <c r="T2350" s="25"/>
    </row>
    <row r="2351" spans="20:20" x14ac:dyDescent="0.25">
      <c r="T2351" s="25"/>
    </row>
    <row r="2352" spans="20:20" x14ac:dyDescent="0.25">
      <c r="T2352" s="25"/>
    </row>
    <row r="2353" spans="20:20" x14ac:dyDescent="0.25">
      <c r="T2353" s="25"/>
    </row>
    <row r="2354" spans="20:20" x14ac:dyDescent="0.25">
      <c r="T2354" s="25"/>
    </row>
    <row r="2355" spans="20:20" x14ac:dyDescent="0.25">
      <c r="T2355" s="25"/>
    </row>
    <row r="2356" spans="20:20" x14ac:dyDescent="0.25">
      <c r="T2356" s="25"/>
    </row>
    <row r="2357" spans="20:20" x14ac:dyDescent="0.25">
      <c r="T2357" s="25"/>
    </row>
    <row r="2358" spans="20:20" x14ac:dyDescent="0.25">
      <c r="T2358" s="25"/>
    </row>
    <row r="2359" spans="20:20" x14ac:dyDescent="0.25">
      <c r="T2359" s="25"/>
    </row>
    <row r="2360" spans="20:20" x14ac:dyDescent="0.25">
      <c r="T2360" s="25"/>
    </row>
    <row r="2361" spans="20:20" x14ac:dyDescent="0.25">
      <c r="T2361" s="25"/>
    </row>
    <row r="2362" spans="20:20" x14ac:dyDescent="0.25">
      <c r="T2362" s="25"/>
    </row>
    <row r="2363" spans="20:20" x14ac:dyDescent="0.25">
      <c r="T2363" s="25"/>
    </row>
    <row r="2364" spans="20:20" x14ac:dyDescent="0.25">
      <c r="T2364" s="25"/>
    </row>
    <row r="2365" spans="20:20" x14ac:dyDescent="0.25">
      <c r="T2365" s="25"/>
    </row>
    <row r="2366" spans="20:20" x14ac:dyDescent="0.25">
      <c r="T2366" s="25"/>
    </row>
    <row r="2367" spans="20:20" x14ac:dyDescent="0.25">
      <c r="T2367" s="25"/>
    </row>
    <row r="2368" spans="20:20" x14ac:dyDescent="0.25">
      <c r="T2368" s="25"/>
    </row>
    <row r="2369" spans="20:20" x14ac:dyDescent="0.25">
      <c r="T2369" s="25"/>
    </row>
    <row r="2370" spans="20:20" x14ac:dyDescent="0.25">
      <c r="T2370" s="25"/>
    </row>
    <row r="2371" spans="20:20" x14ac:dyDescent="0.25">
      <c r="T2371" s="25"/>
    </row>
    <row r="2372" spans="20:20" x14ac:dyDescent="0.25">
      <c r="T2372" s="25"/>
    </row>
    <row r="2373" spans="20:20" x14ac:dyDescent="0.25">
      <c r="T2373" s="25"/>
    </row>
    <row r="2374" spans="20:20" x14ac:dyDescent="0.25">
      <c r="T2374" s="25"/>
    </row>
    <row r="2375" spans="20:20" x14ac:dyDescent="0.25">
      <c r="T2375" s="25"/>
    </row>
    <row r="2376" spans="20:20" x14ac:dyDescent="0.25">
      <c r="T2376" s="25"/>
    </row>
    <row r="2377" spans="20:20" x14ac:dyDescent="0.25">
      <c r="T2377" s="25"/>
    </row>
    <row r="2378" spans="20:20" x14ac:dyDescent="0.25">
      <c r="T2378" s="25"/>
    </row>
    <row r="2379" spans="20:20" x14ac:dyDescent="0.25">
      <c r="T2379" s="25"/>
    </row>
    <row r="2380" spans="20:20" x14ac:dyDescent="0.25">
      <c r="T2380" s="25"/>
    </row>
    <row r="2381" spans="20:20" x14ac:dyDescent="0.25">
      <c r="T2381" s="25"/>
    </row>
    <row r="2382" spans="20:20" x14ac:dyDescent="0.25">
      <c r="T2382" s="25"/>
    </row>
    <row r="2383" spans="20:20" x14ac:dyDescent="0.25">
      <c r="T2383" s="25"/>
    </row>
    <row r="2384" spans="20:20" x14ac:dyDescent="0.25">
      <c r="T2384" s="25"/>
    </row>
    <row r="2385" spans="20:20" x14ac:dyDescent="0.25">
      <c r="T2385" s="25"/>
    </row>
    <row r="2386" spans="20:20" x14ac:dyDescent="0.25">
      <c r="T2386" s="25"/>
    </row>
    <row r="2387" spans="20:20" x14ac:dyDescent="0.25">
      <c r="T2387" s="25"/>
    </row>
    <row r="2388" spans="20:20" x14ac:dyDescent="0.25">
      <c r="T2388" s="25"/>
    </row>
    <row r="2389" spans="20:20" x14ac:dyDescent="0.25">
      <c r="T2389" s="25"/>
    </row>
    <row r="2390" spans="20:20" x14ac:dyDescent="0.25">
      <c r="T2390" s="25"/>
    </row>
    <row r="2391" spans="20:20" x14ac:dyDescent="0.25">
      <c r="T2391" s="25"/>
    </row>
    <row r="2392" spans="20:20" x14ac:dyDescent="0.25">
      <c r="T2392" s="25"/>
    </row>
    <row r="2393" spans="20:20" x14ac:dyDescent="0.25">
      <c r="T2393" s="25"/>
    </row>
    <row r="2394" spans="20:20" x14ac:dyDescent="0.25">
      <c r="T2394" s="25"/>
    </row>
    <row r="2395" spans="20:20" x14ac:dyDescent="0.25">
      <c r="T2395" s="25"/>
    </row>
    <row r="2396" spans="20:20" x14ac:dyDescent="0.25">
      <c r="T2396" s="25"/>
    </row>
    <row r="2397" spans="20:20" x14ac:dyDescent="0.25">
      <c r="T2397" s="25"/>
    </row>
    <row r="2398" spans="20:20" x14ac:dyDescent="0.25">
      <c r="T2398" s="25"/>
    </row>
    <row r="2399" spans="20:20" x14ac:dyDescent="0.25">
      <c r="T2399" s="25"/>
    </row>
    <row r="2400" spans="20:20" x14ac:dyDescent="0.25">
      <c r="T2400" s="25"/>
    </row>
    <row r="2401" spans="20:20" x14ac:dyDescent="0.25">
      <c r="T2401" s="25"/>
    </row>
    <row r="2402" spans="20:20" x14ac:dyDescent="0.25">
      <c r="T2402" s="25"/>
    </row>
    <row r="2403" spans="20:20" x14ac:dyDescent="0.25">
      <c r="T2403" s="25"/>
    </row>
    <row r="2404" spans="20:20" x14ac:dyDescent="0.25">
      <c r="T2404" s="25"/>
    </row>
    <row r="2405" spans="20:20" x14ac:dyDescent="0.25">
      <c r="T2405" s="25"/>
    </row>
    <row r="2406" spans="20:20" x14ac:dyDescent="0.25">
      <c r="T2406" s="25"/>
    </row>
    <row r="2407" spans="20:20" x14ac:dyDescent="0.25">
      <c r="T2407" s="25"/>
    </row>
    <row r="2408" spans="20:20" x14ac:dyDescent="0.25">
      <c r="T2408" s="25"/>
    </row>
    <row r="2409" spans="20:20" x14ac:dyDescent="0.25">
      <c r="T2409" s="25"/>
    </row>
    <row r="2410" spans="20:20" x14ac:dyDescent="0.25">
      <c r="T2410" s="25"/>
    </row>
    <row r="2411" spans="20:20" x14ac:dyDescent="0.25">
      <c r="T2411" s="25"/>
    </row>
    <row r="2412" spans="20:20" x14ac:dyDescent="0.25">
      <c r="T2412" s="25"/>
    </row>
    <row r="2413" spans="20:20" x14ac:dyDescent="0.25">
      <c r="T2413" s="25"/>
    </row>
    <row r="2414" spans="20:20" x14ac:dyDescent="0.25">
      <c r="T2414" s="25"/>
    </row>
    <row r="2415" spans="20:20" x14ac:dyDescent="0.25">
      <c r="T2415" s="25"/>
    </row>
    <row r="2416" spans="20:20" x14ac:dyDescent="0.25">
      <c r="T2416" s="25"/>
    </row>
    <row r="2417" spans="20:20" x14ac:dyDescent="0.25">
      <c r="T2417" s="25"/>
    </row>
    <row r="2418" spans="20:20" x14ac:dyDescent="0.25">
      <c r="T2418" s="25"/>
    </row>
    <row r="2419" spans="20:20" x14ac:dyDescent="0.25">
      <c r="T2419" s="25"/>
    </row>
    <row r="2420" spans="20:20" x14ac:dyDescent="0.25">
      <c r="T2420" s="25"/>
    </row>
    <row r="2421" spans="20:20" x14ac:dyDescent="0.25">
      <c r="T2421" s="25"/>
    </row>
    <row r="2422" spans="20:20" x14ac:dyDescent="0.25">
      <c r="T2422" s="25"/>
    </row>
    <row r="2423" spans="20:20" x14ac:dyDescent="0.25">
      <c r="T2423" s="25"/>
    </row>
    <row r="2424" spans="20:20" x14ac:dyDescent="0.25">
      <c r="T2424" s="25"/>
    </row>
    <row r="2425" spans="20:20" x14ac:dyDescent="0.25">
      <c r="T2425" s="25"/>
    </row>
    <row r="2426" spans="20:20" x14ac:dyDescent="0.25">
      <c r="T2426" s="25"/>
    </row>
    <row r="2427" spans="20:20" x14ac:dyDescent="0.25">
      <c r="T2427" s="25"/>
    </row>
    <row r="2428" spans="20:20" x14ac:dyDescent="0.25">
      <c r="T2428" s="25"/>
    </row>
    <row r="2429" spans="20:20" x14ac:dyDescent="0.25">
      <c r="T2429" s="25"/>
    </row>
    <row r="2430" spans="20:20" x14ac:dyDescent="0.25">
      <c r="T2430" s="25"/>
    </row>
    <row r="2431" spans="20:20" x14ac:dyDescent="0.25">
      <c r="T2431" s="25"/>
    </row>
    <row r="2432" spans="20:20" x14ac:dyDescent="0.25">
      <c r="T2432" s="25"/>
    </row>
    <row r="2433" spans="20:20" x14ac:dyDescent="0.25">
      <c r="T2433" s="25"/>
    </row>
    <row r="2434" spans="20:20" x14ac:dyDescent="0.25">
      <c r="T2434" s="25"/>
    </row>
    <row r="2435" spans="20:20" x14ac:dyDescent="0.25">
      <c r="T2435" s="25"/>
    </row>
    <row r="2436" spans="20:20" x14ac:dyDescent="0.25">
      <c r="T2436" s="25"/>
    </row>
    <row r="2437" spans="20:20" x14ac:dyDescent="0.25">
      <c r="T2437" s="25"/>
    </row>
    <row r="2438" spans="20:20" x14ac:dyDescent="0.25">
      <c r="T2438" s="25"/>
    </row>
    <row r="2439" spans="20:20" x14ac:dyDescent="0.25">
      <c r="T2439" s="25"/>
    </row>
    <row r="2440" spans="20:20" x14ac:dyDescent="0.25">
      <c r="T2440" s="25"/>
    </row>
    <row r="2441" spans="20:20" x14ac:dyDescent="0.25">
      <c r="T2441" s="25"/>
    </row>
    <row r="2442" spans="20:20" x14ac:dyDescent="0.25">
      <c r="T2442" s="25"/>
    </row>
    <row r="2443" spans="20:20" x14ac:dyDescent="0.25">
      <c r="T2443" s="25"/>
    </row>
    <row r="2444" spans="20:20" x14ac:dyDescent="0.25">
      <c r="T2444" s="25"/>
    </row>
    <row r="2445" spans="20:20" x14ac:dyDescent="0.25">
      <c r="T2445" s="25"/>
    </row>
    <row r="2446" spans="20:20" x14ac:dyDescent="0.25">
      <c r="T2446" s="25"/>
    </row>
    <row r="2447" spans="20:20" x14ac:dyDescent="0.25">
      <c r="T2447" s="25"/>
    </row>
    <row r="2448" spans="20:20" x14ac:dyDescent="0.25">
      <c r="T2448" s="25"/>
    </row>
    <row r="2449" spans="20:20" x14ac:dyDescent="0.25">
      <c r="T2449" s="25"/>
    </row>
    <row r="2450" spans="20:20" x14ac:dyDescent="0.25">
      <c r="T2450" s="25"/>
    </row>
    <row r="2451" spans="20:20" x14ac:dyDescent="0.25">
      <c r="T2451" s="25"/>
    </row>
    <row r="2452" spans="20:20" x14ac:dyDescent="0.25">
      <c r="T2452" s="25"/>
    </row>
    <row r="2453" spans="20:20" x14ac:dyDescent="0.25">
      <c r="T2453" s="25"/>
    </row>
    <row r="2454" spans="20:20" x14ac:dyDescent="0.25">
      <c r="T2454" s="25"/>
    </row>
    <row r="2455" spans="20:20" x14ac:dyDescent="0.25">
      <c r="T2455" s="25"/>
    </row>
    <row r="2456" spans="20:20" x14ac:dyDescent="0.25">
      <c r="T2456" s="25"/>
    </row>
    <row r="2457" spans="20:20" x14ac:dyDescent="0.25">
      <c r="T2457" s="25"/>
    </row>
    <row r="2458" spans="20:20" x14ac:dyDescent="0.25">
      <c r="T2458" s="25"/>
    </row>
    <row r="2459" spans="20:20" x14ac:dyDescent="0.25">
      <c r="T2459" s="25"/>
    </row>
    <row r="2460" spans="20:20" x14ac:dyDescent="0.25">
      <c r="T2460" s="25"/>
    </row>
    <row r="2461" spans="20:20" x14ac:dyDescent="0.25">
      <c r="T2461" s="25"/>
    </row>
    <row r="2462" spans="20:20" x14ac:dyDescent="0.25">
      <c r="T2462" s="25"/>
    </row>
    <row r="2463" spans="20:20" x14ac:dyDescent="0.25">
      <c r="T2463" s="25"/>
    </row>
    <row r="2464" spans="20:20" x14ac:dyDescent="0.25">
      <c r="T2464" s="25"/>
    </row>
    <row r="2465" spans="20:20" x14ac:dyDescent="0.25">
      <c r="T2465" s="25"/>
    </row>
    <row r="2466" spans="20:20" x14ac:dyDescent="0.25">
      <c r="T2466" s="25"/>
    </row>
    <row r="2467" spans="20:20" x14ac:dyDescent="0.25">
      <c r="T2467" s="25"/>
    </row>
    <row r="2468" spans="20:20" x14ac:dyDescent="0.25">
      <c r="T2468" s="25"/>
    </row>
    <row r="2469" spans="20:20" x14ac:dyDescent="0.25">
      <c r="T2469" s="25"/>
    </row>
    <row r="2470" spans="20:20" x14ac:dyDescent="0.25">
      <c r="T2470" s="25"/>
    </row>
    <row r="2471" spans="20:20" x14ac:dyDescent="0.25">
      <c r="T2471" s="25"/>
    </row>
    <row r="2472" spans="20:20" x14ac:dyDescent="0.25">
      <c r="T2472" s="25"/>
    </row>
    <row r="2473" spans="20:20" x14ac:dyDescent="0.25">
      <c r="T2473" s="25"/>
    </row>
    <row r="2474" spans="20:20" x14ac:dyDescent="0.25">
      <c r="T2474" s="25"/>
    </row>
    <row r="2475" spans="20:20" x14ac:dyDescent="0.25">
      <c r="T2475" s="25"/>
    </row>
    <row r="2476" spans="20:20" x14ac:dyDescent="0.25">
      <c r="T2476" s="25"/>
    </row>
    <row r="2477" spans="20:20" x14ac:dyDescent="0.25">
      <c r="T2477" s="25"/>
    </row>
    <row r="2478" spans="20:20" x14ac:dyDescent="0.25">
      <c r="T2478" s="25"/>
    </row>
    <row r="2479" spans="20:20" x14ac:dyDescent="0.25">
      <c r="T2479" s="25"/>
    </row>
    <row r="2480" spans="20:20" x14ac:dyDescent="0.25">
      <c r="T2480" s="25"/>
    </row>
    <row r="2481" spans="20:20" x14ac:dyDescent="0.25">
      <c r="T2481" s="25"/>
    </row>
    <row r="2482" spans="20:20" x14ac:dyDescent="0.25">
      <c r="T2482" s="25"/>
    </row>
    <row r="2483" spans="20:20" x14ac:dyDescent="0.25">
      <c r="T2483" s="25"/>
    </row>
    <row r="2484" spans="20:20" x14ac:dyDescent="0.25">
      <c r="T2484" s="25"/>
    </row>
    <row r="2485" spans="20:20" x14ac:dyDescent="0.25">
      <c r="T2485" s="25"/>
    </row>
    <row r="2486" spans="20:20" x14ac:dyDescent="0.25">
      <c r="T2486" s="25"/>
    </row>
    <row r="2487" spans="20:20" x14ac:dyDescent="0.25">
      <c r="T2487" s="25"/>
    </row>
    <row r="2488" spans="20:20" x14ac:dyDescent="0.25">
      <c r="T2488" s="25"/>
    </row>
    <row r="2489" spans="20:20" x14ac:dyDescent="0.25">
      <c r="T2489" s="25"/>
    </row>
    <row r="2490" spans="20:20" x14ac:dyDescent="0.25">
      <c r="T2490" s="25"/>
    </row>
    <row r="2491" spans="20:20" x14ac:dyDescent="0.25">
      <c r="T2491" s="25"/>
    </row>
    <row r="2492" spans="20:20" x14ac:dyDescent="0.25">
      <c r="T2492" s="25"/>
    </row>
    <row r="2493" spans="20:20" x14ac:dyDescent="0.25">
      <c r="T2493" s="25"/>
    </row>
    <row r="2494" spans="20:20" x14ac:dyDescent="0.25">
      <c r="T2494" s="25"/>
    </row>
    <row r="2495" spans="20:20" x14ac:dyDescent="0.25">
      <c r="T2495" s="25"/>
    </row>
    <row r="2496" spans="20:20" x14ac:dyDescent="0.25">
      <c r="T2496" s="25"/>
    </row>
    <row r="2497" spans="20:20" x14ac:dyDescent="0.25">
      <c r="T2497" s="25"/>
    </row>
    <row r="2498" spans="20:20" x14ac:dyDescent="0.25">
      <c r="T2498" s="25"/>
    </row>
    <row r="2499" spans="20:20" x14ac:dyDescent="0.25">
      <c r="T2499" s="25"/>
    </row>
    <row r="2500" spans="20:20" x14ac:dyDescent="0.25">
      <c r="T2500" s="25"/>
    </row>
    <row r="2501" spans="20:20" x14ac:dyDescent="0.25">
      <c r="T2501" s="25"/>
    </row>
    <row r="2502" spans="20:20" x14ac:dyDescent="0.25">
      <c r="T2502" s="25"/>
    </row>
    <row r="2503" spans="20:20" x14ac:dyDescent="0.25">
      <c r="T2503" s="25"/>
    </row>
    <row r="2504" spans="20:20" x14ac:dyDescent="0.25">
      <c r="T2504" s="25"/>
    </row>
    <row r="2505" spans="20:20" x14ac:dyDescent="0.25">
      <c r="T2505" s="25"/>
    </row>
    <row r="2506" spans="20:20" x14ac:dyDescent="0.25">
      <c r="T2506" s="25"/>
    </row>
    <row r="2507" spans="20:20" x14ac:dyDescent="0.25">
      <c r="T2507" s="25"/>
    </row>
    <row r="2508" spans="20:20" x14ac:dyDescent="0.25">
      <c r="T2508" s="25"/>
    </row>
    <row r="2509" spans="20:20" x14ac:dyDescent="0.25">
      <c r="T2509" s="25"/>
    </row>
    <row r="2510" spans="20:20" x14ac:dyDescent="0.25">
      <c r="T2510" s="25"/>
    </row>
    <row r="2511" spans="20:20" x14ac:dyDescent="0.25">
      <c r="T2511" s="25"/>
    </row>
    <row r="2512" spans="20:20" x14ac:dyDescent="0.25">
      <c r="T2512" s="25"/>
    </row>
    <row r="2513" spans="20:20" x14ac:dyDescent="0.25">
      <c r="T2513" s="25"/>
    </row>
    <row r="2514" spans="20:20" x14ac:dyDescent="0.25">
      <c r="T2514" s="25"/>
    </row>
    <row r="2515" spans="20:20" x14ac:dyDescent="0.25">
      <c r="T2515" s="25"/>
    </row>
    <row r="2516" spans="20:20" x14ac:dyDescent="0.25">
      <c r="T2516" s="25"/>
    </row>
    <row r="2517" spans="20:20" x14ac:dyDescent="0.25">
      <c r="T2517" s="25"/>
    </row>
    <row r="2518" spans="20:20" x14ac:dyDescent="0.25">
      <c r="T2518" s="25"/>
    </row>
    <row r="2519" spans="20:20" x14ac:dyDescent="0.25">
      <c r="T2519" s="25"/>
    </row>
    <row r="2520" spans="20:20" x14ac:dyDescent="0.25">
      <c r="T2520" s="25"/>
    </row>
    <row r="2521" spans="20:20" x14ac:dyDescent="0.25">
      <c r="T2521" s="25"/>
    </row>
    <row r="2522" spans="20:20" x14ac:dyDescent="0.25">
      <c r="T2522" s="25"/>
    </row>
    <row r="2523" spans="20:20" x14ac:dyDescent="0.25">
      <c r="T2523" s="25"/>
    </row>
    <row r="2524" spans="20:20" x14ac:dyDescent="0.25">
      <c r="T2524" s="25"/>
    </row>
    <row r="2525" spans="20:20" x14ac:dyDescent="0.25">
      <c r="T2525" s="25"/>
    </row>
    <row r="2526" spans="20:20" x14ac:dyDescent="0.25">
      <c r="T2526" s="25"/>
    </row>
    <row r="2527" spans="20:20" x14ac:dyDescent="0.25">
      <c r="T2527" s="25"/>
    </row>
    <row r="2528" spans="20:20" x14ac:dyDescent="0.25">
      <c r="T2528" s="25"/>
    </row>
    <row r="2529" spans="20:20" x14ac:dyDescent="0.25">
      <c r="T2529" s="25"/>
    </row>
    <row r="2530" spans="20:20" x14ac:dyDescent="0.25">
      <c r="T2530" s="25"/>
    </row>
    <row r="2531" spans="20:20" x14ac:dyDescent="0.25">
      <c r="T2531" s="25"/>
    </row>
    <row r="2532" spans="20:20" x14ac:dyDescent="0.25">
      <c r="T2532" s="25"/>
    </row>
    <row r="2533" spans="20:20" x14ac:dyDescent="0.25">
      <c r="T2533" s="25"/>
    </row>
    <row r="2534" spans="20:20" x14ac:dyDescent="0.25">
      <c r="T2534" s="25"/>
    </row>
    <row r="2535" spans="20:20" x14ac:dyDescent="0.25">
      <c r="T2535" s="25"/>
    </row>
    <row r="2536" spans="20:20" x14ac:dyDescent="0.25">
      <c r="T2536" s="25"/>
    </row>
    <row r="2537" spans="20:20" x14ac:dyDescent="0.25">
      <c r="T2537" s="25"/>
    </row>
    <row r="2538" spans="20:20" x14ac:dyDescent="0.25">
      <c r="T2538" s="25"/>
    </row>
    <row r="2539" spans="20:20" x14ac:dyDescent="0.25">
      <c r="T2539" s="25"/>
    </row>
    <row r="2540" spans="20:20" x14ac:dyDescent="0.25">
      <c r="T2540" s="25"/>
    </row>
    <row r="2541" spans="20:20" x14ac:dyDescent="0.25">
      <c r="T2541" s="25"/>
    </row>
    <row r="2542" spans="20:20" x14ac:dyDescent="0.25">
      <c r="T2542" s="25"/>
    </row>
    <row r="2543" spans="20:20" x14ac:dyDescent="0.25">
      <c r="T2543" s="25"/>
    </row>
    <row r="2544" spans="20:20" x14ac:dyDescent="0.25">
      <c r="T2544" s="25"/>
    </row>
    <row r="2545" spans="20:20" x14ac:dyDescent="0.25">
      <c r="T2545" s="25"/>
    </row>
    <row r="2546" spans="20:20" x14ac:dyDescent="0.25">
      <c r="T2546" s="25"/>
    </row>
    <row r="2547" spans="20:20" x14ac:dyDescent="0.25">
      <c r="T2547" s="25"/>
    </row>
    <row r="2548" spans="20:20" x14ac:dyDescent="0.25">
      <c r="T2548" s="25"/>
    </row>
    <row r="2549" spans="20:20" x14ac:dyDescent="0.25">
      <c r="T2549" s="25"/>
    </row>
    <row r="2550" spans="20:20" x14ac:dyDescent="0.25">
      <c r="T2550" s="25"/>
    </row>
    <row r="2551" spans="20:20" x14ac:dyDescent="0.25">
      <c r="T2551" s="25"/>
    </row>
    <row r="2552" spans="20:20" x14ac:dyDescent="0.25">
      <c r="T2552" s="25"/>
    </row>
    <row r="2553" spans="20:20" x14ac:dyDescent="0.25">
      <c r="T2553" s="25"/>
    </row>
    <row r="2554" spans="20:20" x14ac:dyDescent="0.25">
      <c r="T2554" s="25"/>
    </row>
    <row r="2555" spans="20:20" x14ac:dyDescent="0.25">
      <c r="T2555" s="25"/>
    </row>
    <row r="2556" spans="20:20" x14ac:dyDescent="0.25">
      <c r="T2556" s="25"/>
    </row>
    <row r="2557" spans="20:20" x14ac:dyDescent="0.25">
      <c r="T2557" s="25"/>
    </row>
    <row r="2558" spans="20:20" x14ac:dyDescent="0.25">
      <c r="T2558" s="25"/>
    </row>
    <row r="2559" spans="20:20" x14ac:dyDescent="0.25">
      <c r="T2559" s="25"/>
    </row>
    <row r="2560" spans="20:20" x14ac:dyDescent="0.25">
      <c r="T2560" s="25"/>
    </row>
    <row r="2561" spans="20:20" x14ac:dyDescent="0.25">
      <c r="T2561" s="25"/>
    </row>
    <row r="2562" spans="20:20" x14ac:dyDescent="0.25">
      <c r="T2562" s="25"/>
    </row>
    <row r="2563" spans="20:20" x14ac:dyDescent="0.25">
      <c r="T2563" s="25"/>
    </row>
    <row r="2564" spans="20:20" x14ac:dyDescent="0.25">
      <c r="T2564" s="25"/>
    </row>
    <row r="2565" spans="20:20" x14ac:dyDescent="0.25">
      <c r="T2565" s="25"/>
    </row>
    <row r="2566" spans="20:20" x14ac:dyDescent="0.25">
      <c r="T2566" s="25"/>
    </row>
    <row r="2567" spans="20:20" x14ac:dyDescent="0.25">
      <c r="T2567" s="25"/>
    </row>
    <row r="2568" spans="20:20" x14ac:dyDescent="0.25">
      <c r="T2568" s="25"/>
    </row>
    <row r="2569" spans="20:20" x14ac:dyDescent="0.25">
      <c r="T2569" s="25"/>
    </row>
    <row r="2570" spans="20:20" x14ac:dyDescent="0.25">
      <c r="T2570" s="25"/>
    </row>
    <row r="2571" spans="20:20" x14ac:dyDescent="0.25">
      <c r="T2571" s="25"/>
    </row>
    <row r="2572" spans="20:20" x14ac:dyDescent="0.25">
      <c r="T2572" s="25"/>
    </row>
    <row r="2573" spans="20:20" x14ac:dyDescent="0.25">
      <c r="T2573" s="25"/>
    </row>
    <row r="2574" spans="20:20" x14ac:dyDescent="0.25">
      <c r="T2574" s="25"/>
    </row>
    <row r="2575" spans="20:20" x14ac:dyDescent="0.25">
      <c r="T2575" s="25"/>
    </row>
    <row r="2576" spans="20:20" x14ac:dyDescent="0.25">
      <c r="T2576" s="25"/>
    </row>
    <row r="2577" spans="20:20" x14ac:dyDescent="0.25">
      <c r="T2577" s="25"/>
    </row>
    <row r="2578" spans="20:20" x14ac:dyDescent="0.25">
      <c r="T2578" s="25"/>
    </row>
    <row r="2579" spans="20:20" x14ac:dyDescent="0.25">
      <c r="T2579" s="25"/>
    </row>
    <row r="2580" spans="20:20" x14ac:dyDescent="0.25">
      <c r="T2580" s="25"/>
    </row>
    <row r="2581" spans="20:20" x14ac:dyDescent="0.25">
      <c r="T2581" s="25"/>
    </row>
    <row r="2582" spans="20:20" x14ac:dyDescent="0.25">
      <c r="T2582" s="25"/>
    </row>
    <row r="2583" spans="20:20" x14ac:dyDescent="0.25">
      <c r="T2583" s="25"/>
    </row>
    <row r="2584" spans="20:20" x14ac:dyDescent="0.25">
      <c r="T2584" s="25"/>
    </row>
    <row r="2585" spans="20:20" x14ac:dyDescent="0.25">
      <c r="T2585" s="25"/>
    </row>
    <row r="2586" spans="20:20" x14ac:dyDescent="0.25">
      <c r="T2586" s="25"/>
    </row>
    <row r="2587" spans="20:20" x14ac:dyDescent="0.25">
      <c r="T2587" s="25"/>
    </row>
    <row r="2588" spans="20:20" x14ac:dyDescent="0.25">
      <c r="T2588" s="25"/>
    </row>
    <row r="2589" spans="20:20" x14ac:dyDescent="0.25">
      <c r="T2589" s="25"/>
    </row>
    <row r="2590" spans="20:20" x14ac:dyDescent="0.25">
      <c r="T2590" s="25"/>
    </row>
    <row r="2591" spans="20:20" x14ac:dyDescent="0.25">
      <c r="T2591" s="25"/>
    </row>
    <row r="2592" spans="20:20" x14ac:dyDescent="0.25">
      <c r="T2592" s="25"/>
    </row>
    <row r="2593" spans="20:20" x14ac:dyDescent="0.25">
      <c r="T2593" s="25"/>
    </row>
    <row r="2594" spans="20:20" x14ac:dyDescent="0.25">
      <c r="T2594" s="25"/>
    </row>
    <row r="2595" spans="20:20" x14ac:dyDescent="0.25">
      <c r="T2595" s="25"/>
    </row>
    <row r="2596" spans="20:20" x14ac:dyDescent="0.25">
      <c r="T2596" s="25"/>
    </row>
    <row r="2597" spans="20:20" x14ac:dyDescent="0.25">
      <c r="T2597" s="25"/>
    </row>
    <row r="2598" spans="20:20" x14ac:dyDescent="0.25">
      <c r="T2598" s="25"/>
    </row>
    <row r="2599" spans="20:20" x14ac:dyDescent="0.25">
      <c r="T2599" s="25"/>
    </row>
    <row r="2600" spans="20:20" x14ac:dyDescent="0.25">
      <c r="T2600" s="25"/>
    </row>
    <row r="2601" spans="20:20" x14ac:dyDescent="0.25">
      <c r="T2601" s="25"/>
    </row>
    <row r="2602" spans="20:20" x14ac:dyDescent="0.25">
      <c r="T2602" s="25"/>
    </row>
    <row r="2603" spans="20:20" x14ac:dyDescent="0.25">
      <c r="T2603" s="25"/>
    </row>
    <row r="2604" spans="20:20" x14ac:dyDescent="0.25">
      <c r="T2604" s="25"/>
    </row>
    <row r="2605" spans="20:20" x14ac:dyDescent="0.25">
      <c r="T2605" s="25"/>
    </row>
    <row r="2606" spans="20:20" x14ac:dyDescent="0.25">
      <c r="T2606" s="25"/>
    </row>
    <row r="2607" spans="20:20" x14ac:dyDescent="0.25">
      <c r="T2607" s="25"/>
    </row>
    <row r="2608" spans="20:20" x14ac:dyDescent="0.25">
      <c r="T2608" s="25"/>
    </row>
    <row r="2609" spans="20:20" x14ac:dyDescent="0.25">
      <c r="T2609" s="25"/>
    </row>
    <row r="2610" spans="20:20" x14ac:dyDescent="0.25">
      <c r="T2610" s="25"/>
    </row>
    <row r="2611" spans="20:20" x14ac:dyDescent="0.25">
      <c r="T2611" s="25"/>
    </row>
    <row r="2612" spans="20:20" x14ac:dyDescent="0.25">
      <c r="T2612" s="25"/>
    </row>
    <row r="2613" spans="20:20" x14ac:dyDescent="0.25">
      <c r="T2613" s="25"/>
    </row>
    <row r="2614" spans="20:20" x14ac:dyDescent="0.25">
      <c r="T2614" s="25"/>
    </row>
    <row r="2615" spans="20:20" x14ac:dyDescent="0.25">
      <c r="T2615" s="25"/>
    </row>
    <row r="2616" spans="20:20" x14ac:dyDescent="0.25">
      <c r="T2616" s="25"/>
    </row>
    <row r="2617" spans="20:20" x14ac:dyDescent="0.25">
      <c r="T2617" s="25"/>
    </row>
    <row r="2618" spans="20:20" x14ac:dyDescent="0.25">
      <c r="T2618" s="25"/>
    </row>
    <row r="2619" spans="20:20" x14ac:dyDescent="0.25">
      <c r="T2619" s="25"/>
    </row>
    <row r="2620" spans="20:20" x14ac:dyDescent="0.25">
      <c r="T2620" s="25"/>
    </row>
    <row r="2621" spans="20:20" x14ac:dyDescent="0.25">
      <c r="T2621" s="25"/>
    </row>
    <row r="2622" spans="20:20" x14ac:dyDescent="0.25">
      <c r="T2622" s="25"/>
    </row>
    <row r="2623" spans="20:20" x14ac:dyDescent="0.25">
      <c r="T2623" s="25"/>
    </row>
    <row r="2624" spans="20:20" x14ac:dyDescent="0.25">
      <c r="T2624" s="25"/>
    </row>
    <row r="2625" spans="20:20" x14ac:dyDescent="0.25">
      <c r="T2625" s="25"/>
    </row>
    <row r="2626" spans="20:20" x14ac:dyDescent="0.25">
      <c r="T2626" s="25"/>
    </row>
    <row r="2627" spans="20:20" x14ac:dyDescent="0.25">
      <c r="T2627" s="25"/>
    </row>
    <row r="2628" spans="20:20" x14ac:dyDescent="0.25">
      <c r="T2628" s="25"/>
    </row>
    <row r="2629" spans="20:20" x14ac:dyDescent="0.25">
      <c r="T2629" s="25"/>
    </row>
    <row r="2630" spans="20:20" x14ac:dyDescent="0.25">
      <c r="T2630" s="25"/>
    </row>
    <row r="2631" spans="20:20" x14ac:dyDescent="0.25">
      <c r="T2631" s="25"/>
    </row>
    <row r="2632" spans="20:20" x14ac:dyDescent="0.25">
      <c r="T2632" s="25"/>
    </row>
    <row r="2633" spans="20:20" x14ac:dyDescent="0.25">
      <c r="T2633" s="25"/>
    </row>
    <row r="2634" spans="20:20" x14ac:dyDescent="0.25">
      <c r="T2634" s="25"/>
    </row>
    <row r="2635" spans="20:20" x14ac:dyDescent="0.25">
      <c r="T2635" s="25"/>
    </row>
    <row r="2636" spans="20:20" x14ac:dyDescent="0.25">
      <c r="T2636" s="25"/>
    </row>
    <row r="2637" spans="20:20" x14ac:dyDescent="0.25">
      <c r="T2637" s="25"/>
    </row>
    <row r="2638" spans="20:20" x14ac:dyDescent="0.25">
      <c r="T2638" s="25"/>
    </row>
    <row r="2639" spans="20:20" x14ac:dyDescent="0.25">
      <c r="T2639" s="25"/>
    </row>
    <row r="2640" spans="20:20" x14ac:dyDescent="0.25">
      <c r="T2640" s="25"/>
    </row>
    <row r="2641" spans="20:20" x14ac:dyDescent="0.25">
      <c r="T2641" s="25"/>
    </row>
    <row r="2642" spans="20:20" x14ac:dyDescent="0.25">
      <c r="T2642" s="25"/>
    </row>
    <row r="2643" spans="20:20" x14ac:dyDescent="0.25">
      <c r="T2643" s="25"/>
    </row>
    <row r="2644" spans="20:20" x14ac:dyDescent="0.25">
      <c r="T2644" s="25"/>
    </row>
    <row r="2645" spans="20:20" x14ac:dyDescent="0.25">
      <c r="T2645" s="25"/>
    </row>
    <row r="2646" spans="20:20" x14ac:dyDescent="0.25">
      <c r="T2646" s="25"/>
    </row>
    <row r="2647" spans="20:20" x14ac:dyDescent="0.25">
      <c r="T2647" s="25"/>
    </row>
    <row r="2648" spans="20:20" x14ac:dyDescent="0.25">
      <c r="T2648" s="25"/>
    </row>
    <row r="2649" spans="20:20" x14ac:dyDescent="0.25">
      <c r="T2649" s="25"/>
    </row>
    <row r="2650" spans="20:20" x14ac:dyDescent="0.25">
      <c r="T2650" s="25"/>
    </row>
    <row r="2651" spans="20:20" x14ac:dyDescent="0.25">
      <c r="T2651" s="25"/>
    </row>
    <row r="2652" spans="20:20" x14ac:dyDescent="0.25">
      <c r="T2652" s="25"/>
    </row>
    <row r="2653" spans="20:20" x14ac:dyDescent="0.25">
      <c r="T2653" s="25"/>
    </row>
    <row r="2654" spans="20:20" x14ac:dyDescent="0.25">
      <c r="T2654" s="25"/>
    </row>
    <row r="2655" spans="20:20" x14ac:dyDescent="0.25">
      <c r="T2655" s="25"/>
    </row>
    <row r="2656" spans="20:20" x14ac:dyDescent="0.25">
      <c r="T2656" s="25"/>
    </row>
    <row r="2657" spans="20:20" x14ac:dyDescent="0.25">
      <c r="T2657" s="25"/>
    </row>
    <row r="2658" spans="20:20" x14ac:dyDescent="0.25">
      <c r="T2658" s="25"/>
    </row>
    <row r="2659" spans="20:20" x14ac:dyDescent="0.25">
      <c r="T2659" s="25"/>
    </row>
    <row r="2660" spans="20:20" x14ac:dyDescent="0.25">
      <c r="T2660" s="25"/>
    </row>
    <row r="2661" spans="20:20" x14ac:dyDescent="0.25">
      <c r="T2661" s="25"/>
    </row>
    <row r="2662" spans="20:20" x14ac:dyDescent="0.25">
      <c r="T2662" s="25"/>
    </row>
    <row r="2663" spans="20:20" x14ac:dyDescent="0.25">
      <c r="T2663" s="25"/>
    </row>
    <row r="2664" spans="20:20" x14ac:dyDescent="0.25">
      <c r="T2664" s="25"/>
    </row>
    <row r="2665" spans="20:20" x14ac:dyDescent="0.25">
      <c r="T2665" s="25"/>
    </row>
    <row r="2666" spans="20:20" x14ac:dyDescent="0.25">
      <c r="T2666" s="25"/>
    </row>
    <row r="2667" spans="20:20" x14ac:dyDescent="0.25">
      <c r="T2667" s="25"/>
    </row>
    <row r="2668" spans="20:20" x14ac:dyDescent="0.25">
      <c r="T2668" s="25"/>
    </row>
    <row r="2669" spans="20:20" x14ac:dyDescent="0.25">
      <c r="T2669" s="25"/>
    </row>
    <row r="2670" spans="20:20" x14ac:dyDescent="0.25">
      <c r="T2670" s="25"/>
    </row>
    <row r="2671" spans="20:20" x14ac:dyDescent="0.25">
      <c r="T2671" s="25"/>
    </row>
    <row r="2672" spans="20:20" x14ac:dyDescent="0.25">
      <c r="T2672" s="25"/>
    </row>
    <row r="2673" spans="20:20" x14ac:dyDescent="0.25">
      <c r="T2673" s="25"/>
    </row>
    <row r="2674" spans="20:20" x14ac:dyDescent="0.25">
      <c r="T2674" s="25"/>
    </row>
    <row r="2675" spans="20:20" x14ac:dyDescent="0.25">
      <c r="T2675" s="25"/>
    </row>
    <row r="2676" spans="20:20" x14ac:dyDescent="0.25">
      <c r="T2676" s="25"/>
    </row>
    <row r="2677" spans="20:20" x14ac:dyDescent="0.25">
      <c r="T2677" s="25"/>
    </row>
    <row r="2678" spans="20:20" x14ac:dyDescent="0.25">
      <c r="T2678" s="25"/>
    </row>
    <row r="2679" spans="20:20" x14ac:dyDescent="0.25">
      <c r="T2679" s="25"/>
    </row>
    <row r="2680" spans="20:20" x14ac:dyDescent="0.25">
      <c r="T2680" s="25"/>
    </row>
    <row r="2681" spans="20:20" x14ac:dyDescent="0.25">
      <c r="T2681" s="25"/>
    </row>
    <row r="2682" spans="20:20" x14ac:dyDescent="0.25">
      <c r="T2682" s="25"/>
    </row>
    <row r="2683" spans="20:20" x14ac:dyDescent="0.25">
      <c r="T2683" s="25"/>
    </row>
    <row r="2684" spans="20:20" x14ac:dyDescent="0.25">
      <c r="T2684" s="25"/>
    </row>
    <row r="2685" spans="20:20" x14ac:dyDescent="0.25">
      <c r="T2685" s="25"/>
    </row>
    <row r="2686" spans="20:20" x14ac:dyDescent="0.25">
      <c r="T2686" s="25"/>
    </row>
    <row r="2687" spans="20:20" x14ac:dyDescent="0.25">
      <c r="T2687" s="25"/>
    </row>
    <row r="2688" spans="20:20" x14ac:dyDescent="0.25">
      <c r="T2688" s="25"/>
    </row>
    <row r="2689" spans="20:20" x14ac:dyDescent="0.25">
      <c r="T2689" s="25"/>
    </row>
    <row r="2690" spans="20:20" x14ac:dyDescent="0.25">
      <c r="T2690" s="25"/>
    </row>
    <row r="2691" spans="20:20" x14ac:dyDescent="0.25">
      <c r="T2691" s="25"/>
    </row>
    <row r="2692" spans="20:20" x14ac:dyDescent="0.25">
      <c r="T2692" s="25"/>
    </row>
    <row r="2693" spans="20:20" x14ac:dyDescent="0.25">
      <c r="T2693" s="25"/>
    </row>
    <row r="2694" spans="20:20" x14ac:dyDescent="0.25">
      <c r="T2694" s="25"/>
    </row>
    <row r="2695" spans="20:20" x14ac:dyDescent="0.25">
      <c r="T2695" s="25"/>
    </row>
    <row r="2696" spans="20:20" x14ac:dyDescent="0.25">
      <c r="T2696" s="25"/>
    </row>
    <row r="2697" spans="20:20" x14ac:dyDescent="0.25">
      <c r="T2697" s="25"/>
    </row>
    <row r="2698" spans="20:20" x14ac:dyDescent="0.25">
      <c r="T2698" s="25"/>
    </row>
    <row r="2699" spans="20:20" x14ac:dyDescent="0.25">
      <c r="T2699" s="25"/>
    </row>
    <row r="2700" spans="20:20" x14ac:dyDescent="0.25">
      <c r="T2700" s="25"/>
    </row>
    <row r="2701" spans="20:20" x14ac:dyDescent="0.25">
      <c r="T2701" s="25"/>
    </row>
    <row r="2702" spans="20:20" x14ac:dyDescent="0.25">
      <c r="T2702" s="25"/>
    </row>
    <row r="2703" spans="20:20" x14ac:dyDescent="0.25">
      <c r="T2703" s="25"/>
    </row>
    <row r="2704" spans="20:20" x14ac:dyDescent="0.25">
      <c r="T2704" s="25"/>
    </row>
    <row r="2705" spans="20:20" x14ac:dyDescent="0.25">
      <c r="T2705" s="25"/>
    </row>
    <row r="2706" spans="20:20" x14ac:dyDescent="0.25">
      <c r="T2706" s="25"/>
    </row>
    <row r="2707" spans="20:20" x14ac:dyDescent="0.25">
      <c r="T2707" s="25"/>
    </row>
    <row r="2708" spans="20:20" x14ac:dyDescent="0.25">
      <c r="T2708" s="25"/>
    </row>
    <row r="2709" spans="20:20" x14ac:dyDescent="0.25">
      <c r="T2709" s="25"/>
    </row>
    <row r="2710" spans="20:20" x14ac:dyDescent="0.25">
      <c r="T2710" s="25"/>
    </row>
    <row r="2711" spans="20:20" x14ac:dyDescent="0.25">
      <c r="T2711" s="25"/>
    </row>
    <row r="2712" spans="20:20" x14ac:dyDescent="0.25">
      <c r="T2712" s="25"/>
    </row>
    <row r="2713" spans="20:20" x14ac:dyDescent="0.25">
      <c r="T2713" s="25"/>
    </row>
    <row r="2714" spans="20:20" x14ac:dyDescent="0.25">
      <c r="T2714" s="25"/>
    </row>
    <row r="2715" spans="20:20" x14ac:dyDescent="0.25">
      <c r="T2715" s="25"/>
    </row>
    <row r="2716" spans="20:20" x14ac:dyDescent="0.25">
      <c r="T2716" s="25"/>
    </row>
    <row r="2717" spans="20:20" x14ac:dyDescent="0.25">
      <c r="T2717" s="25"/>
    </row>
    <row r="2718" spans="20:20" x14ac:dyDescent="0.25">
      <c r="T2718" s="25"/>
    </row>
    <row r="2719" spans="20:20" x14ac:dyDescent="0.25">
      <c r="T2719" s="25"/>
    </row>
    <row r="2720" spans="20:20" x14ac:dyDescent="0.25">
      <c r="T2720" s="25"/>
    </row>
    <row r="2721" spans="20:20" x14ac:dyDescent="0.25">
      <c r="T2721" s="25"/>
    </row>
    <row r="2722" spans="20:20" x14ac:dyDescent="0.25">
      <c r="T2722" s="25"/>
    </row>
    <row r="2723" spans="20:20" x14ac:dyDescent="0.25">
      <c r="T2723" s="25"/>
    </row>
    <row r="2724" spans="20:20" x14ac:dyDescent="0.25">
      <c r="T2724" s="25"/>
    </row>
    <row r="2725" spans="20:20" x14ac:dyDescent="0.25">
      <c r="T2725" s="25"/>
    </row>
    <row r="2726" spans="20:20" x14ac:dyDescent="0.25">
      <c r="T2726" s="25"/>
    </row>
    <row r="2727" spans="20:20" x14ac:dyDescent="0.25">
      <c r="T2727" s="25"/>
    </row>
    <row r="2728" spans="20:20" x14ac:dyDescent="0.25">
      <c r="T2728" s="25"/>
    </row>
    <row r="2729" spans="20:20" x14ac:dyDescent="0.25">
      <c r="T2729" s="25"/>
    </row>
    <row r="2730" spans="20:20" x14ac:dyDescent="0.25">
      <c r="T2730" s="25"/>
    </row>
    <row r="2731" spans="20:20" x14ac:dyDescent="0.25">
      <c r="T2731" s="25"/>
    </row>
    <row r="2732" spans="20:20" x14ac:dyDescent="0.25">
      <c r="T2732" s="25"/>
    </row>
    <row r="2733" spans="20:20" x14ac:dyDescent="0.25">
      <c r="T2733" s="25"/>
    </row>
    <row r="2734" spans="20:20" x14ac:dyDescent="0.25">
      <c r="T2734" s="25"/>
    </row>
    <row r="2735" spans="20:20" x14ac:dyDescent="0.25">
      <c r="T2735" s="25"/>
    </row>
    <row r="2736" spans="20:20" x14ac:dyDescent="0.25">
      <c r="T2736" s="25"/>
    </row>
    <row r="2737" spans="20:20" x14ac:dyDescent="0.25">
      <c r="T2737" s="25"/>
    </row>
    <row r="2738" spans="20:20" x14ac:dyDescent="0.25">
      <c r="T2738" s="25"/>
    </row>
    <row r="2739" spans="20:20" x14ac:dyDescent="0.25">
      <c r="T2739" s="25"/>
    </row>
    <row r="2740" spans="20:20" x14ac:dyDescent="0.25">
      <c r="T2740" s="25"/>
    </row>
    <row r="2741" spans="20:20" x14ac:dyDescent="0.25">
      <c r="T2741" s="25"/>
    </row>
    <row r="2742" spans="20:20" x14ac:dyDescent="0.25">
      <c r="T2742" s="25"/>
    </row>
    <row r="2743" spans="20:20" x14ac:dyDescent="0.25">
      <c r="T2743" s="25"/>
    </row>
    <row r="2744" spans="20:20" x14ac:dyDescent="0.25">
      <c r="T2744" s="25"/>
    </row>
    <row r="2745" spans="20:20" x14ac:dyDescent="0.25">
      <c r="T2745" s="25"/>
    </row>
    <row r="2746" spans="20:20" x14ac:dyDescent="0.25">
      <c r="T2746" s="25"/>
    </row>
    <row r="2747" spans="20:20" x14ac:dyDescent="0.25">
      <c r="T2747" s="25"/>
    </row>
    <row r="2748" spans="20:20" x14ac:dyDescent="0.25">
      <c r="T2748" s="25"/>
    </row>
    <row r="2749" spans="20:20" x14ac:dyDescent="0.25">
      <c r="T2749" s="25"/>
    </row>
    <row r="2750" spans="20:20" x14ac:dyDescent="0.25">
      <c r="T2750" s="25"/>
    </row>
    <row r="2751" spans="20:20" x14ac:dyDescent="0.25">
      <c r="T2751" s="25"/>
    </row>
    <row r="2752" spans="20:20" x14ac:dyDescent="0.25">
      <c r="T2752" s="25"/>
    </row>
    <row r="2753" spans="20:20" x14ac:dyDescent="0.25">
      <c r="T2753" s="25"/>
    </row>
    <row r="2754" spans="20:20" x14ac:dyDescent="0.25">
      <c r="T2754" s="25"/>
    </row>
    <row r="2755" spans="20:20" x14ac:dyDescent="0.25">
      <c r="T2755" s="25"/>
    </row>
    <row r="2756" spans="20:20" x14ac:dyDescent="0.25">
      <c r="T2756" s="25"/>
    </row>
    <row r="2757" spans="20:20" x14ac:dyDescent="0.25">
      <c r="T2757" s="25"/>
    </row>
    <row r="2758" spans="20:20" x14ac:dyDescent="0.25">
      <c r="T2758" s="25"/>
    </row>
    <row r="2759" spans="20:20" x14ac:dyDescent="0.25">
      <c r="T2759" s="25"/>
    </row>
    <row r="2760" spans="20:20" x14ac:dyDescent="0.25">
      <c r="T2760" s="25"/>
    </row>
    <row r="2761" spans="20:20" x14ac:dyDescent="0.25">
      <c r="T2761" s="25"/>
    </row>
    <row r="2762" spans="20:20" x14ac:dyDescent="0.25">
      <c r="T2762" s="25"/>
    </row>
    <row r="2763" spans="20:20" x14ac:dyDescent="0.25">
      <c r="T2763" s="25"/>
    </row>
    <row r="2764" spans="20:20" x14ac:dyDescent="0.25">
      <c r="T2764" s="25"/>
    </row>
    <row r="2765" spans="20:20" x14ac:dyDescent="0.25">
      <c r="T2765" s="25"/>
    </row>
    <row r="2766" spans="20:20" x14ac:dyDescent="0.25">
      <c r="T2766" s="25"/>
    </row>
    <row r="2767" spans="20:20" x14ac:dyDescent="0.25">
      <c r="T2767" s="25"/>
    </row>
    <row r="2768" spans="20:20" x14ac:dyDescent="0.25">
      <c r="T2768" s="25"/>
    </row>
    <row r="2769" spans="20:20" x14ac:dyDescent="0.25">
      <c r="T2769" s="25"/>
    </row>
    <row r="2770" spans="20:20" x14ac:dyDescent="0.25">
      <c r="T2770" s="25"/>
    </row>
    <row r="2771" spans="20:20" x14ac:dyDescent="0.25">
      <c r="T2771" s="25"/>
    </row>
    <row r="2772" spans="20:20" x14ac:dyDescent="0.25">
      <c r="T2772" s="25"/>
    </row>
    <row r="2773" spans="20:20" x14ac:dyDescent="0.25">
      <c r="T2773" s="25"/>
    </row>
    <row r="2774" spans="20:20" x14ac:dyDescent="0.25">
      <c r="T2774" s="25"/>
    </row>
    <row r="2775" spans="20:20" x14ac:dyDescent="0.25">
      <c r="T2775" s="25"/>
    </row>
    <row r="2776" spans="20:20" x14ac:dyDescent="0.25">
      <c r="T2776" s="25"/>
    </row>
    <row r="2777" spans="20:20" x14ac:dyDescent="0.25">
      <c r="T2777" s="25"/>
    </row>
    <row r="2778" spans="20:20" x14ac:dyDescent="0.25">
      <c r="T2778" s="25"/>
    </row>
    <row r="2779" spans="20:20" x14ac:dyDescent="0.25">
      <c r="T2779" s="25"/>
    </row>
    <row r="2780" spans="20:20" x14ac:dyDescent="0.25">
      <c r="T2780" s="25"/>
    </row>
    <row r="2781" spans="20:20" x14ac:dyDescent="0.25">
      <c r="T2781" s="25"/>
    </row>
    <row r="2782" spans="20:20" x14ac:dyDescent="0.25">
      <c r="T2782" s="25"/>
    </row>
    <row r="2783" spans="20:20" x14ac:dyDescent="0.25">
      <c r="T2783" s="25"/>
    </row>
    <row r="2784" spans="20:20" x14ac:dyDescent="0.25">
      <c r="T2784" s="25"/>
    </row>
    <row r="2785" spans="20:20" x14ac:dyDescent="0.25">
      <c r="T2785" s="25"/>
    </row>
    <row r="2786" spans="20:20" x14ac:dyDescent="0.25">
      <c r="T2786" s="25"/>
    </row>
    <row r="2787" spans="20:20" x14ac:dyDescent="0.25">
      <c r="T2787" s="25"/>
    </row>
    <row r="2788" spans="20:20" x14ac:dyDescent="0.25">
      <c r="T2788" s="25"/>
    </row>
    <row r="2789" spans="20:20" x14ac:dyDescent="0.25">
      <c r="T2789" s="25"/>
    </row>
    <row r="2790" spans="20:20" x14ac:dyDescent="0.25">
      <c r="T2790" s="25"/>
    </row>
    <row r="2791" spans="20:20" x14ac:dyDescent="0.25">
      <c r="T2791" s="25"/>
    </row>
    <row r="2792" spans="20:20" x14ac:dyDescent="0.25">
      <c r="T2792" s="25"/>
    </row>
    <row r="2793" spans="20:20" x14ac:dyDescent="0.25">
      <c r="T2793" s="25"/>
    </row>
    <row r="2794" spans="20:20" x14ac:dyDescent="0.25">
      <c r="T2794" s="25"/>
    </row>
    <row r="2795" spans="20:20" x14ac:dyDescent="0.25">
      <c r="T2795" s="25"/>
    </row>
    <row r="2796" spans="20:20" x14ac:dyDescent="0.25">
      <c r="T2796" s="25"/>
    </row>
    <row r="2797" spans="20:20" x14ac:dyDescent="0.25">
      <c r="T2797" s="25"/>
    </row>
    <row r="2798" spans="20:20" x14ac:dyDescent="0.25">
      <c r="T2798" s="25"/>
    </row>
    <row r="2799" spans="20:20" x14ac:dyDescent="0.25">
      <c r="T2799" s="25"/>
    </row>
    <row r="2800" spans="20:20" x14ac:dyDescent="0.25">
      <c r="T2800" s="25"/>
    </row>
    <row r="2801" spans="20:20" x14ac:dyDescent="0.25">
      <c r="T2801" s="25"/>
    </row>
    <row r="2802" spans="20:20" x14ac:dyDescent="0.25">
      <c r="T2802" s="25"/>
    </row>
    <row r="2803" spans="20:20" x14ac:dyDescent="0.25">
      <c r="T2803" s="25"/>
    </row>
    <row r="2804" spans="20:20" x14ac:dyDescent="0.25">
      <c r="T2804" s="25"/>
    </row>
    <row r="2805" spans="20:20" x14ac:dyDescent="0.25">
      <c r="T2805" s="25"/>
    </row>
    <row r="2806" spans="20:20" x14ac:dyDescent="0.25">
      <c r="T2806" s="25"/>
    </row>
    <row r="2807" spans="20:20" x14ac:dyDescent="0.25">
      <c r="T2807" s="25"/>
    </row>
    <row r="2808" spans="20:20" x14ac:dyDescent="0.25">
      <c r="T2808" s="25"/>
    </row>
    <row r="2809" spans="20:20" x14ac:dyDescent="0.25">
      <c r="T2809" s="25"/>
    </row>
    <row r="2810" spans="20:20" x14ac:dyDescent="0.25">
      <c r="T2810" s="25"/>
    </row>
    <row r="2811" spans="20:20" x14ac:dyDescent="0.25">
      <c r="T2811" s="25"/>
    </row>
    <row r="2812" spans="20:20" x14ac:dyDescent="0.25">
      <c r="T2812" s="25"/>
    </row>
    <row r="2813" spans="20:20" x14ac:dyDescent="0.25">
      <c r="T2813" s="25"/>
    </row>
    <row r="2814" spans="20:20" x14ac:dyDescent="0.25">
      <c r="T2814" s="25"/>
    </row>
    <row r="2815" spans="20:20" x14ac:dyDescent="0.25">
      <c r="T2815" s="25"/>
    </row>
    <row r="2816" spans="20:20" x14ac:dyDescent="0.25">
      <c r="T2816" s="25"/>
    </row>
    <row r="2817" spans="20:20" x14ac:dyDescent="0.25">
      <c r="T2817" s="25"/>
    </row>
    <row r="2818" spans="20:20" x14ac:dyDescent="0.25">
      <c r="T2818" s="25"/>
    </row>
    <row r="2819" spans="20:20" x14ac:dyDescent="0.25">
      <c r="T2819" s="25"/>
    </row>
    <row r="2820" spans="20:20" x14ac:dyDescent="0.25">
      <c r="T2820" s="25"/>
    </row>
    <row r="2821" spans="20:20" x14ac:dyDescent="0.25">
      <c r="T2821" s="25"/>
    </row>
    <row r="2822" spans="20:20" x14ac:dyDescent="0.25">
      <c r="T2822" s="25"/>
    </row>
    <row r="2823" spans="20:20" x14ac:dyDescent="0.25">
      <c r="T2823" s="25"/>
    </row>
    <row r="2824" spans="20:20" x14ac:dyDescent="0.25">
      <c r="T2824" s="25"/>
    </row>
    <row r="2825" spans="20:20" x14ac:dyDescent="0.25">
      <c r="T2825" s="25"/>
    </row>
    <row r="2826" spans="20:20" x14ac:dyDescent="0.25">
      <c r="T2826" s="25"/>
    </row>
    <row r="2827" spans="20:20" x14ac:dyDescent="0.25">
      <c r="T2827" s="25"/>
    </row>
    <row r="2828" spans="20:20" x14ac:dyDescent="0.25">
      <c r="T2828" s="25"/>
    </row>
    <row r="2829" spans="20:20" x14ac:dyDescent="0.25">
      <c r="T2829" s="25"/>
    </row>
    <row r="2830" spans="20:20" x14ac:dyDescent="0.25">
      <c r="T2830" s="25"/>
    </row>
    <row r="2831" spans="20:20" x14ac:dyDescent="0.25">
      <c r="T2831" s="25"/>
    </row>
    <row r="2832" spans="20:20" x14ac:dyDescent="0.25">
      <c r="T2832" s="25"/>
    </row>
    <row r="2833" spans="20:20" x14ac:dyDescent="0.25">
      <c r="T2833" s="25"/>
    </row>
    <row r="2834" spans="20:20" x14ac:dyDescent="0.25">
      <c r="T2834" s="25"/>
    </row>
    <row r="2835" spans="20:20" x14ac:dyDescent="0.25">
      <c r="T2835" s="25"/>
    </row>
    <row r="2836" spans="20:20" x14ac:dyDescent="0.25">
      <c r="T2836" s="25"/>
    </row>
    <row r="2837" spans="20:20" x14ac:dyDescent="0.25">
      <c r="T2837" s="25"/>
    </row>
    <row r="2838" spans="20:20" x14ac:dyDescent="0.25">
      <c r="T2838" s="25"/>
    </row>
    <row r="2839" spans="20:20" x14ac:dyDescent="0.25">
      <c r="T2839" s="25"/>
    </row>
    <row r="2840" spans="20:20" x14ac:dyDescent="0.25">
      <c r="T2840" s="25"/>
    </row>
    <row r="2841" spans="20:20" x14ac:dyDescent="0.25">
      <c r="T2841" s="25"/>
    </row>
    <row r="2842" spans="20:20" x14ac:dyDescent="0.25">
      <c r="T2842" s="25"/>
    </row>
    <row r="2843" spans="20:20" x14ac:dyDescent="0.25">
      <c r="T2843" s="25"/>
    </row>
    <row r="2844" spans="20:20" x14ac:dyDescent="0.25">
      <c r="T2844" s="25"/>
    </row>
    <row r="2845" spans="20:20" x14ac:dyDescent="0.25">
      <c r="T2845" s="25"/>
    </row>
    <row r="2846" spans="20:20" x14ac:dyDescent="0.25">
      <c r="T2846" s="25"/>
    </row>
    <row r="2847" spans="20:20" x14ac:dyDescent="0.25">
      <c r="T2847" s="25"/>
    </row>
    <row r="2848" spans="20:20" x14ac:dyDescent="0.25">
      <c r="T2848" s="25"/>
    </row>
    <row r="2849" spans="20:20" x14ac:dyDescent="0.25">
      <c r="T2849" s="25"/>
    </row>
    <row r="2850" spans="20:20" x14ac:dyDescent="0.25">
      <c r="T2850" s="25"/>
    </row>
    <row r="2851" spans="20:20" x14ac:dyDescent="0.25">
      <c r="T2851" s="25"/>
    </row>
    <row r="2852" spans="20:20" x14ac:dyDescent="0.25">
      <c r="T2852" s="25"/>
    </row>
    <row r="2853" spans="20:20" x14ac:dyDescent="0.25">
      <c r="T2853" s="25"/>
    </row>
    <row r="2854" spans="20:20" x14ac:dyDescent="0.25">
      <c r="T2854" s="25"/>
    </row>
    <row r="2855" spans="20:20" x14ac:dyDescent="0.25">
      <c r="T2855" s="25"/>
    </row>
    <row r="2856" spans="20:20" x14ac:dyDescent="0.25">
      <c r="T2856" s="25"/>
    </row>
    <row r="2857" spans="20:20" x14ac:dyDescent="0.25">
      <c r="T2857" s="25"/>
    </row>
    <row r="2858" spans="20:20" x14ac:dyDescent="0.25">
      <c r="T2858" s="25"/>
    </row>
    <row r="2859" spans="20:20" x14ac:dyDescent="0.25">
      <c r="T2859" s="25"/>
    </row>
    <row r="2860" spans="20:20" x14ac:dyDescent="0.25">
      <c r="T2860" s="25"/>
    </row>
    <row r="2861" spans="20:20" x14ac:dyDescent="0.25">
      <c r="T2861" s="25"/>
    </row>
    <row r="2862" spans="20:20" x14ac:dyDescent="0.25">
      <c r="T2862" s="25"/>
    </row>
    <row r="2863" spans="20:20" x14ac:dyDescent="0.25">
      <c r="T2863" s="25"/>
    </row>
    <row r="2864" spans="20:20" x14ac:dyDescent="0.25">
      <c r="T2864" s="25"/>
    </row>
    <row r="2865" spans="20:20" x14ac:dyDescent="0.25">
      <c r="T2865" s="25"/>
    </row>
    <row r="2866" spans="20:20" x14ac:dyDescent="0.25">
      <c r="T2866" s="25"/>
    </row>
    <row r="2867" spans="20:20" x14ac:dyDescent="0.25">
      <c r="T2867" s="25"/>
    </row>
    <row r="2868" spans="20:20" x14ac:dyDescent="0.25">
      <c r="T2868" s="25"/>
    </row>
    <row r="2869" spans="20:20" x14ac:dyDescent="0.25">
      <c r="T2869" s="25"/>
    </row>
    <row r="2870" spans="20:20" x14ac:dyDescent="0.25">
      <c r="T2870" s="25"/>
    </row>
    <row r="2871" spans="20:20" x14ac:dyDescent="0.25">
      <c r="T2871" s="25"/>
    </row>
    <row r="2872" spans="20:20" x14ac:dyDescent="0.25">
      <c r="T2872" s="25"/>
    </row>
    <row r="2873" spans="20:20" x14ac:dyDescent="0.25">
      <c r="T2873" s="25"/>
    </row>
    <row r="2874" spans="20:20" x14ac:dyDescent="0.25">
      <c r="T2874" s="25"/>
    </row>
    <row r="2875" spans="20:20" x14ac:dyDescent="0.25">
      <c r="T2875" s="25"/>
    </row>
    <row r="2876" spans="20:20" x14ac:dyDescent="0.25">
      <c r="T2876" s="25"/>
    </row>
    <row r="2877" spans="20:20" x14ac:dyDescent="0.25">
      <c r="T2877" s="25"/>
    </row>
    <row r="2878" spans="20:20" x14ac:dyDescent="0.25">
      <c r="T2878" s="25"/>
    </row>
    <row r="2879" spans="20:20" x14ac:dyDescent="0.25">
      <c r="T2879" s="25"/>
    </row>
    <row r="2880" spans="20:20" x14ac:dyDescent="0.25">
      <c r="T2880" s="25"/>
    </row>
    <row r="2881" spans="20:20" x14ac:dyDescent="0.25">
      <c r="T2881" s="25"/>
    </row>
    <row r="2882" spans="20:20" x14ac:dyDescent="0.25">
      <c r="T2882" s="25"/>
    </row>
    <row r="2883" spans="20:20" x14ac:dyDescent="0.25">
      <c r="T2883" s="25"/>
    </row>
    <row r="2884" spans="20:20" x14ac:dyDescent="0.25">
      <c r="T2884" s="25"/>
    </row>
    <row r="2885" spans="20:20" x14ac:dyDescent="0.25">
      <c r="T2885" s="25"/>
    </row>
    <row r="2886" spans="20:20" x14ac:dyDescent="0.25">
      <c r="T2886" s="25"/>
    </row>
    <row r="2887" spans="20:20" x14ac:dyDescent="0.25">
      <c r="T2887" s="25"/>
    </row>
    <row r="2888" spans="20:20" x14ac:dyDescent="0.25">
      <c r="T2888" s="25"/>
    </row>
    <row r="2889" spans="20:20" x14ac:dyDescent="0.25">
      <c r="T2889" s="25"/>
    </row>
    <row r="2890" spans="20:20" x14ac:dyDescent="0.25">
      <c r="T2890" s="25"/>
    </row>
    <row r="2891" spans="20:20" x14ac:dyDescent="0.25">
      <c r="T2891" s="25"/>
    </row>
    <row r="2892" spans="20:20" x14ac:dyDescent="0.25">
      <c r="T2892" s="25"/>
    </row>
    <row r="2893" spans="20:20" x14ac:dyDescent="0.25">
      <c r="T2893" s="25"/>
    </row>
    <row r="2894" spans="20:20" x14ac:dyDescent="0.25">
      <c r="T2894" s="25"/>
    </row>
    <row r="2895" spans="20:20" x14ac:dyDescent="0.25">
      <c r="T2895" s="25"/>
    </row>
    <row r="2896" spans="20:20" x14ac:dyDescent="0.25">
      <c r="T2896" s="25"/>
    </row>
    <row r="2897" spans="20:20" x14ac:dyDescent="0.25">
      <c r="T2897" s="25"/>
    </row>
    <row r="2898" spans="20:20" x14ac:dyDescent="0.25">
      <c r="T2898" s="25"/>
    </row>
    <row r="2899" spans="20:20" x14ac:dyDescent="0.25">
      <c r="T2899" s="25"/>
    </row>
    <row r="2900" spans="20:20" x14ac:dyDescent="0.25">
      <c r="T2900" s="25"/>
    </row>
    <row r="2901" spans="20:20" x14ac:dyDescent="0.25">
      <c r="T2901" s="25"/>
    </row>
    <row r="2902" spans="20:20" x14ac:dyDescent="0.25">
      <c r="T2902" s="25"/>
    </row>
    <row r="2903" spans="20:20" x14ac:dyDescent="0.25">
      <c r="T2903" s="25"/>
    </row>
    <row r="2904" spans="20:20" x14ac:dyDescent="0.25">
      <c r="T2904" s="25"/>
    </row>
    <row r="2905" spans="20:20" x14ac:dyDescent="0.25">
      <c r="T2905" s="25"/>
    </row>
    <row r="2906" spans="20:20" x14ac:dyDescent="0.25">
      <c r="T2906" s="25"/>
    </row>
    <row r="2907" spans="20:20" x14ac:dyDescent="0.25">
      <c r="T2907" s="25"/>
    </row>
    <row r="2908" spans="20:20" x14ac:dyDescent="0.25">
      <c r="T2908" s="25"/>
    </row>
    <row r="2909" spans="20:20" x14ac:dyDescent="0.25">
      <c r="T2909" s="25"/>
    </row>
    <row r="2910" spans="20:20" x14ac:dyDescent="0.25">
      <c r="T2910" s="25"/>
    </row>
    <row r="2911" spans="20:20" x14ac:dyDescent="0.25">
      <c r="T2911" s="25"/>
    </row>
    <row r="2912" spans="20:20" x14ac:dyDescent="0.25">
      <c r="T2912" s="25"/>
    </row>
    <row r="2913" spans="20:20" x14ac:dyDescent="0.25">
      <c r="T2913" s="25"/>
    </row>
    <row r="2914" spans="20:20" x14ac:dyDescent="0.25">
      <c r="T2914" s="25"/>
    </row>
    <row r="2915" spans="20:20" x14ac:dyDescent="0.25">
      <c r="T2915" s="25"/>
    </row>
    <row r="2916" spans="20:20" x14ac:dyDescent="0.25">
      <c r="T2916" s="25"/>
    </row>
    <row r="2917" spans="20:20" x14ac:dyDescent="0.25">
      <c r="T2917" s="25"/>
    </row>
    <row r="2918" spans="20:20" x14ac:dyDescent="0.25">
      <c r="T2918" s="25"/>
    </row>
    <row r="2919" spans="20:20" x14ac:dyDescent="0.25">
      <c r="T2919" s="25"/>
    </row>
    <row r="2920" spans="20:20" x14ac:dyDescent="0.25">
      <c r="T2920" s="25"/>
    </row>
    <row r="2921" spans="20:20" x14ac:dyDescent="0.25">
      <c r="T2921" s="25"/>
    </row>
    <row r="2922" spans="20:20" x14ac:dyDescent="0.25">
      <c r="T2922" s="25"/>
    </row>
    <row r="2923" spans="20:20" x14ac:dyDescent="0.25">
      <c r="T2923" s="25"/>
    </row>
    <row r="2924" spans="20:20" x14ac:dyDescent="0.25">
      <c r="T2924" s="25"/>
    </row>
    <row r="2925" spans="20:20" x14ac:dyDescent="0.25">
      <c r="T2925" s="25"/>
    </row>
    <row r="2926" spans="20:20" x14ac:dyDescent="0.25">
      <c r="T2926" s="25"/>
    </row>
    <row r="2927" spans="20:20" x14ac:dyDescent="0.25">
      <c r="T2927" s="25"/>
    </row>
    <row r="2928" spans="20:20" x14ac:dyDescent="0.25">
      <c r="T2928" s="25"/>
    </row>
    <row r="2929" spans="20:20" x14ac:dyDescent="0.25">
      <c r="T2929" s="25"/>
    </row>
    <row r="2930" spans="20:20" x14ac:dyDescent="0.25">
      <c r="T2930" s="25"/>
    </row>
    <row r="2931" spans="20:20" x14ac:dyDescent="0.25">
      <c r="T2931" s="25"/>
    </row>
    <row r="2932" spans="20:20" x14ac:dyDescent="0.25">
      <c r="T2932" s="25"/>
    </row>
    <row r="2933" spans="20:20" x14ac:dyDescent="0.25">
      <c r="T2933" s="25"/>
    </row>
    <row r="2934" spans="20:20" x14ac:dyDescent="0.25">
      <c r="T2934" s="25"/>
    </row>
    <row r="2935" spans="20:20" x14ac:dyDescent="0.25">
      <c r="T2935" s="25"/>
    </row>
    <row r="2936" spans="20:20" x14ac:dyDescent="0.25">
      <c r="T2936" s="25"/>
    </row>
    <row r="2937" spans="20:20" x14ac:dyDescent="0.25">
      <c r="T2937" s="25"/>
    </row>
    <row r="2938" spans="20:20" x14ac:dyDescent="0.25">
      <c r="T2938" s="25"/>
    </row>
    <row r="2939" spans="20:20" x14ac:dyDescent="0.25">
      <c r="T2939" s="25"/>
    </row>
    <row r="2940" spans="20:20" x14ac:dyDescent="0.25">
      <c r="T2940" s="25"/>
    </row>
    <row r="2941" spans="20:20" x14ac:dyDescent="0.25">
      <c r="T2941" s="25"/>
    </row>
    <row r="2942" spans="20:20" x14ac:dyDescent="0.25">
      <c r="T2942" s="25"/>
    </row>
    <row r="2943" spans="20:20" x14ac:dyDescent="0.25">
      <c r="T2943" s="25"/>
    </row>
    <row r="2944" spans="20:20" x14ac:dyDescent="0.25">
      <c r="T2944" s="25"/>
    </row>
    <row r="2945" spans="20:20" x14ac:dyDescent="0.25">
      <c r="T2945" s="25"/>
    </row>
    <row r="2946" spans="20:20" x14ac:dyDescent="0.25">
      <c r="T2946" s="25"/>
    </row>
    <row r="2947" spans="20:20" x14ac:dyDescent="0.25">
      <c r="T2947" s="25"/>
    </row>
    <row r="2948" spans="20:20" x14ac:dyDescent="0.25">
      <c r="T2948" s="25"/>
    </row>
    <row r="2949" spans="20:20" x14ac:dyDescent="0.25">
      <c r="T2949" s="25"/>
    </row>
    <row r="2950" spans="20:20" x14ac:dyDescent="0.25">
      <c r="T2950" s="25"/>
    </row>
    <row r="2951" spans="20:20" x14ac:dyDescent="0.25">
      <c r="T2951" s="25"/>
    </row>
    <row r="2952" spans="20:20" x14ac:dyDescent="0.25">
      <c r="T2952" s="25"/>
    </row>
    <row r="2953" spans="20:20" x14ac:dyDescent="0.25">
      <c r="T2953" s="25"/>
    </row>
    <row r="2954" spans="20:20" x14ac:dyDescent="0.25">
      <c r="T2954" s="25"/>
    </row>
    <row r="2955" spans="20:20" x14ac:dyDescent="0.25">
      <c r="T2955" s="25"/>
    </row>
    <row r="2956" spans="20:20" x14ac:dyDescent="0.25">
      <c r="T2956" s="25"/>
    </row>
    <row r="2957" spans="20:20" x14ac:dyDescent="0.25">
      <c r="T2957" s="25"/>
    </row>
    <row r="2958" spans="20:20" x14ac:dyDescent="0.25">
      <c r="T2958" s="25"/>
    </row>
    <row r="2959" spans="20:20" x14ac:dyDescent="0.25">
      <c r="T2959" s="25"/>
    </row>
    <row r="2960" spans="20:20" x14ac:dyDescent="0.25">
      <c r="T2960" s="25"/>
    </row>
    <row r="2961" spans="20:20" x14ac:dyDescent="0.25">
      <c r="T2961" s="25"/>
    </row>
    <row r="2962" spans="20:20" x14ac:dyDescent="0.25">
      <c r="T2962" s="25"/>
    </row>
    <row r="2963" spans="20:20" x14ac:dyDescent="0.25">
      <c r="T2963" s="25"/>
    </row>
    <row r="2964" spans="20:20" x14ac:dyDescent="0.25">
      <c r="T2964" s="25"/>
    </row>
    <row r="2965" spans="20:20" x14ac:dyDescent="0.25">
      <c r="T2965" s="25"/>
    </row>
    <row r="2966" spans="20:20" x14ac:dyDescent="0.25">
      <c r="T2966" s="25"/>
    </row>
    <row r="2967" spans="20:20" x14ac:dyDescent="0.25">
      <c r="T2967" s="25"/>
    </row>
    <row r="2968" spans="20:20" x14ac:dyDescent="0.25">
      <c r="T2968" s="25"/>
    </row>
    <row r="2969" spans="20:20" x14ac:dyDescent="0.25">
      <c r="T2969" s="25"/>
    </row>
    <row r="2970" spans="20:20" x14ac:dyDescent="0.25">
      <c r="T2970" s="25"/>
    </row>
    <row r="2971" spans="20:20" x14ac:dyDescent="0.25">
      <c r="T2971" s="25"/>
    </row>
    <row r="2972" spans="20:20" x14ac:dyDescent="0.25">
      <c r="T2972" s="25"/>
    </row>
    <row r="2973" spans="20:20" x14ac:dyDescent="0.25">
      <c r="T2973" s="25"/>
    </row>
    <row r="2974" spans="20:20" x14ac:dyDescent="0.25">
      <c r="T2974" s="25"/>
    </row>
    <row r="2975" spans="20:20" x14ac:dyDescent="0.25">
      <c r="T2975" s="25"/>
    </row>
    <row r="2976" spans="20:20" x14ac:dyDescent="0.25">
      <c r="T2976" s="25"/>
    </row>
    <row r="2977" spans="20:20" x14ac:dyDescent="0.25">
      <c r="T2977" s="25"/>
    </row>
    <row r="2978" spans="20:20" x14ac:dyDescent="0.25">
      <c r="T2978" s="25"/>
    </row>
    <row r="2979" spans="20:20" x14ac:dyDescent="0.25">
      <c r="T2979" s="25"/>
    </row>
    <row r="2980" spans="20:20" x14ac:dyDescent="0.25">
      <c r="T2980" s="25"/>
    </row>
    <row r="2981" spans="20:20" x14ac:dyDescent="0.25">
      <c r="T2981" s="25"/>
    </row>
    <row r="2982" spans="20:20" x14ac:dyDescent="0.25">
      <c r="T2982" s="25"/>
    </row>
    <row r="2983" spans="20:20" x14ac:dyDescent="0.25">
      <c r="T2983" s="25"/>
    </row>
    <row r="2984" spans="20:20" x14ac:dyDescent="0.25">
      <c r="T2984" s="25"/>
    </row>
    <row r="2985" spans="20:20" x14ac:dyDescent="0.25">
      <c r="T2985" s="25"/>
    </row>
    <row r="2986" spans="20:20" x14ac:dyDescent="0.25">
      <c r="T2986" s="25"/>
    </row>
    <row r="2987" spans="20:20" x14ac:dyDescent="0.25">
      <c r="T2987" s="25"/>
    </row>
    <row r="2988" spans="20:20" x14ac:dyDescent="0.25">
      <c r="T2988" s="25"/>
    </row>
    <row r="2989" spans="20:20" x14ac:dyDescent="0.25">
      <c r="T2989" s="25"/>
    </row>
    <row r="2990" spans="20:20" x14ac:dyDescent="0.25">
      <c r="T2990" s="25"/>
    </row>
    <row r="2991" spans="20:20" x14ac:dyDescent="0.25">
      <c r="T2991" s="25"/>
    </row>
    <row r="2992" spans="20:20" x14ac:dyDescent="0.25">
      <c r="T2992" s="25"/>
    </row>
    <row r="2993" spans="20:20" x14ac:dyDescent="0.25">
      <c r="T2993" s="25"/>
    </row>
    <row r="2994" spans="20:20" x14ac:dyDescent="0.25">
      <c r="T2994" s="25"/>
    </row>
    <row r="2995" spans="20:20" x14ac:dyDescent="0.25">
      <c r="T2995" s="25"/>
    </row>
    <row r="2996" spans="20:20" x14ac:dyDescent="0.25">
      <c r="T2996" s="25"/>
    </row>
    <row r="2997" spans="20:20" x14ac:dyDescent="0.25">
      <c r="T2997" s="25"/>
    </row>
    <row r="2998" spans="20:20" x14ac:dyDescent="0.25">
      <c r="T2998" s="25"/>
    </row>
    <row r="2999" spans="20:20" x14ac:dyDescent="0.25">
      <c r="T2999" s="25"/>
    </row>
    <row r="3000" spans="20:20" x14ac:dyDescent="0.25">
      <c r="T3000" s="25"/>
    </row>
    <row r="3001" spans="20:20" x14ac:dyDescent="0.25">
      <c r="T3001" s="25"/>
    </row>
    <row r="3002" spans="20:20" x14ac:dyDescent="0.25">
      <c r="T3002" s="25"/>
    </row>
    <row r="3003" spans="20:20" x14ac:dyDescent="0.25">
      <c r="T3003" s="25"/>
    </row>
    <row r="3004" spans="20:20" x14ac:dyDescent="0.25">
      <c r="T3004" s="25"/>
    </row>
    <row r="3005" spans="20:20" x14ac:dyDescent="0.25">
      <c r="T3005" s="25"/>
    </row>
    <row r="3006" spans="20:20" x14ac:dyDescent="0.25">
      <c r="T3006" s="25"/>
    </row>
    <row r="3007" spans="20:20" x14ac:dyDescent="0.25">
      <c r="T3007" s="25"/>
    </row>
    <row r="3008" spans="20:20" x14ac:dyDescent="0.25">
      <c r="T3008" s="25"/>
    </row>
    <row r="3009" spans="20:20" x14ac:dyDescent="0.25">
      <c r="T3009" s="25"/>
    </row>
    <row r="3010" spans="20:20" x14ac:dyDescent="0.25">
      <c r="T3010" s="25"/>
    </row>
    <row r="3011" spans="20:20" x14ac:dyDescent="0.25">
      <c r="T3011" s="25"/>
    </row>
    <row r="3012" spans="20:20" x14ac:dyDescent="0.25">
      <c r="T3012" s="25"/>
    </row>
    <row r="3013" spans="20:20" x14ac:dyDescent="0.25">
      <c r="T3013" s="25"/>
    </row>
    <row r="3014" spans="20:20" x14ac:dyDescent="0.25">
      <c r="T3014" s="25"/>
    </row>
    <row r="3015" spans="20:20" x14ac:dyDescent="0.25">
      <c r="T3015" s="25"/>
    </row>
    <row r="3016" spans="20:20" x14ac:dyDescent="0.25">
      <c r="T3016" s="25"/>
    </row>
    <row r="3017" spans="20:20" x14ac:dyDescent="0.25">
      <c r="T3017" s="25"/>
    </row>
    <row r="3018" spans="20:20" x14ac:dyDescent="0.25">
      <c r="T3018" s="25"/>
    </row>
    <row r="3019" spans="20:20" x14ac:dyDescent="0.25">
      <c r="T3019" s="25"/>
    </row>
    <row r="3020" spans="20:20" x14ac:dyDescent="0.25">
      <c r="T3020" s="25"/>
    </row>
    <row r="3021" spans="20:20" x14ac:dyDescent="0.25">
      <c r="T3021" s="25"/>
    </row>
    <row r="3022" spans="20:20" x14ac:dyDescent="0.25">
      <c r="T3022" s="25"/>
    </row>
    <row r="3023" spans="20:20" x14ac:dyDescent="0.25">
      <c r="T3023" s="25"/>
    </row>
    <row r="3024" spans="20:20" x14ac:dyDescent="0.25">
      <c r="T3024" s="25"/>
    </row>
    <row r="3025" spans="20:20" x14ac:dyDescent="0.25">
      <c r="T3025" s="25"/>
    </row>
    <row r="3026" spans="20:20" x14ac:dyDescent="0.25">
      <c r="T3026" s="25"/>
    </row>
    <row r="3027" spans="20:20" x14ac:dyDescent="0.25">
      <c r="T3027" s="25"/>
    </row>
    <row r="3028" spans="20:20" x14ac:dyDescent="0.25">
      <c r="T3028" s="25"/>
    </row>
    <row r="3029" spans="20:20" x14ac:dyDescent="0.25">
      <c r="T3029" s="25"/>
    </row>
    <row r="3030" spans="20:20" x14ac:dyDescent="0.25">
      <c r="T3030" s="25"/>
    </row>
    <row r="3031" spans="20:20" x14ac:dyDescent="0.25">
      <c r="T3031" s="25"/>
    </row>
    <row r="3032" spans="20:20" x14ac:dyDescent="0.25">
      <c r="T3032" s="25"/>
    </row>
    <row r="3033" spans="20:20" x14ac:dyDescent="0.25">
      <c r="T3033" s="25"/>
    </row>
    <row r="3034" spans="20:20" x14ac:dyDescent="0.25">
      <c r="T3034" s="25"/>
    </row>
    <row r="3035" spans="20:20" x14ac:dyDescent="0.25">
      <c r="T3035" s="25"/>
    </row>
    <row r="3036" spans="20:20" x14ac:dyDescent="0.25">
      <c r="T3036" s="25"/>
    </row>
    <row r="3037" spans="20:20" x14ac:dyDescent="0.25">
      <c r="T3037" s="25"/>
    </row>
    <row r="3038" spans="20:20" x14ac:dyDescent="0.25">
      <c r="T3038" s="25"/>
    </row>
    <row r="3039" spans="20:20" x14ac:dyDescent="0.25">
      <c r="T3039" s="25"/>
    </row>
    <row r="3040" spans="20:20" x14ac:dyDescent="0.25">
      <c r="T3040" s="25"/>
    </row>
    <row r="3041" spans="20:20" x14ac:dyDescent="0.25">
      <c r="T3041" s="25"/>
    </row>
    <row r="3042" spans="20:20" x14ac:dyDescent="0.25">
      <c r="T3042" s="25"/>
    </row>
    <row r="3043" spans="20:20" x14ac:dyDescent="0.25">
      <c r="T3043" s="25"/>
    </row>
    <row r="3044" spans="20:20" x14ac:dyDescent="0.25">
      <c r="T3044" s="25"/>
    </row>
    <row r="3045" spans="20:20" x14ac:dyDescent="0.25">
      <c r="T3045" s="25"/>
    </row>
    <row r="3046" spans="20:20" x14ac:dyDescent="0.25">
      <c r="T3046" s="25"/>
    </row>
    <row r="3047" spans="20:20" x14ac:dyDescent="0.25">
      <c r="T3047" s="25"/>
    </row>
    <row r="3048" spans="20:20" x14ac:dyDescent="0.25">
      <c r="T3048" s="25"/>
    </row>
    <row r="3049" spans="20:20" x14ac:dyDescent="0.25">
      <c r="T3049" s="25"/>
    </row>
    <row r="3050" spans="20:20" x14ac:dyDescent="0.25">
      <c r="T3050" s="25"/>
    </row>
    <row r="3051" spans="20:20" x14ac:dyDescent="0.25">
      <c r="T3051" s="25"/>
    </row>
    <row r="3052" spans="20:20" x14ac:dyDescent="0.25">
      <c r="T3052" s="25"/>
    </row>
    <row r="3053" spans="20:20" x14ac:dyDescent="0.25">
      <c r="T3053" s="25"/>
    </row>
    <row r="3054" spans="20:20" x14ac:dyDescent="0.25">
      <c r="T3054" s="25"/>
    </row>
    <row r="3055" spans="20:20" x14ac:dyDescent="0.25">
      <c r="T3055" s="25"/>
    </row>
    <row r="3056" spans="20:20" x14ac:dyDescent="0.25">
      <c r="T3056" s="25"/>
    </row>
    <row r="3057" spans="20:20" x14ac:dyDescent="0.25">
      <c r="T3057" s="25"/>
    </row>
    <row r="3058" spans="20:20" x14ac:dyDescent="0.25">
      <c r="T3058" s="25"/>
    </row>
    <row r="3059" spans="20:20" x14ac:dyDescent="0.25">
      <c r="T3059" s="25"/>
    </row>
    <row r="3060" spans="20:20" x14ac:dyDescent="0.25">
      <c r="T3060" s="25"/>
    </row>
    <row r="3061" spans="20:20" x14ac:dyDescent="0.25">
      <c r="T3061" s="25"/>
    </row>
    <row r="3062" spans="20:20" x14ac:dyDescent="0.25">
      <c r="T3062" s="25"/>
    </row>
    <row r="3063" spans="20:20" x14ac:dyDescent="0.25">
      <c r="T3063" s="25"/>
    </row>
    <row r="3064" spans="20:20" x14ac:dyDescent="0.25">
      <c r="T3064" s="25"/>
    </row>
    <row r="3065" spans="20:20" x14ac:dyDescent="0.25">
      <c r="T3065" s="25"/>
    </row>
    <row r="3066" spans="20:20" x14ac:dyDescent="0.25">
      <c r="T3066" s="25"/>
    </row>
    <row r="3067" spans="20:20" x14ac:dyDescent="0.25">
      <c r="T3067" s="25"/>
    </row>
    <row r="3068" spans="20:20" x14ac:dyDescent="0.25">
      <c r="T3068" s="25"/>
    </row>
    <row r="3069" spans="20:20" x14ac:dyDescent="0.25">
      <c r="T3069" s="25"/>
    </row>
    <row r="3070" spans="20:20" x14ac:dyDescent="0.25">
      <c r="T3070" s="25"/>
    </row>
    <row r="3071" spans="20:20" x14ac:dyDescent="0.25">
      <c r="T3071" s="25"/>
    </row>
    <row r="3072" spans="20:20" x14ac:dyDescent="0.25">
      <c r="T3072" s="25"/>
    </row>
    <row r="3073" spans="20:20" x14ac:dyDescent="0.25">
      <c r="T3073" s="25"/>
    </row>
    <row r="3074" spans="20:20" x14ac:dyDescent="0.25">
      <c r="T3074" s="25"/>
    </row>
    <row r="3075" spans="20:20" x14ac:dyDescent="0.25">
      <c r="T3075" s="25"/>
    </row>
    <row r="3076" spans="20:20" x14ac:dyDescent="0.25">
      <c r="T3076" s="25"/>
    </row>
    <row r="3077" spans="20:20" x14ac:dyDescent="0.25">
      <c r="T3077" s="25"/>
    </row>
    <row r="3078" spans="20:20" x14ac:dyDescent="0.25">
      <c r="T3078" s="25"/>
    </row>
    <row r="3079" spans="20:20" x14ac:dyDescent="0.25">
      <c r="T3079" s="25"/>
    </row>
    <row r="3080" spans="20:20" x14ac:dyDescent="0.25">
      <c r="T3080" s="25"/>
    </row>
    <row r="3081" spans="20:20" x14ac:dyDescent="0.25">
      <c r="T3081" s="25"/>
    </row>
    <row r="3082" spans="20:20" x14ac:dyDescent="0.25">
      <c r="T3082" s="25"/>
    </row>
    <row r="3083" spans="20:20" x14ac:dyDescent="0.25">
      <c r="T3083" s="25"/>
    </row>
    <row r="3084" spans="20:20" x14ac:dyDescent="0.25">
      <c r="T3084" s="25"/>
    </row>
    <row r="3085" spans="20:20" x14ac:dyDescent="0.25">
      <c r="T3085" s="25"/>
    </row>
    <row r="3086" spans="20:20" x14ac:dyDescent="0.25">
      <c r="T3086" s="25"/>
    </row>
    <row r="3087" spans="20:20" x14ac:dyDescent="0.25">
      <c r="T3087" s="25"/>
    </row>
    <row r="3088" spans="20:20" x14ac:dyDescent="0.25">
      <c r="T3088" s="25"/>
    </row>
    <row r="3089" spans="20:20" x14ac:dyDescent="0.25">
      <c r="T3089" s="25"/>
    </row>
    <row r="3090" spans="20:20" x14ac:dyDescent="0.25">
      <c r="T3090" s="25"/>
    </row>
    <row r="3091" spans="20:20" x14ac:dyDescent="0.25">
      <c r="T3091" s="25"/>
    </row>
    <row r="3092" spans="20:20" x14ac:dyDescent="0.25">
      <c r="T3092" s="25"/>
    </row>
    <row r="3093" spans="20:20" x14ac:dyDescent="0.25">
      <c r="T3093" s="25"/>
    </row>
    <row r="3094" spans="20:20" x14ac:dyDescent="0.25">
      <c r="T3094" s="25"/>
    </row>
    <row r="3095" spans="20:20" x14ac:dyDescent="0.25">
      <c r="T3095" s="25"/>
    </row>
    <row r="3096" spans="20:20" x14ac:dyDescent="0.25">
      <c r="T3096" s="25"/>
    </row>
    <row r="3097" spans="20:20" x14ac:dyDescent="0.25">
      <c r="T3097" s="25"/>
    </row>
    <row r="3098" spans="20:20" x14ac:dyDescent="0.25">
      <c r="T3098" s="25"/>
    </row>
    <row r="3099" spans="20:20" x14ac:dyDescent="0.25">
      <c r="T3099" s="25"/>
    </row>
    <row r="3100" spans="20:20" x14ac:dyDescent="0.25">
      <c r="T3100" s="25"/>
    </row>
    <row r="3101" spans="20:20" x14ac:dyDescent="0.25">
      <c r="T3101" s="25"/>
    </row>
    <row r="3102" spans="20:20" x14ac:dyDescent="0.25">
      <c r="T3102" s="25"/>
    </row>
    <row r="3103" spans="20:20" x14ac:dyDescent="0.25">
      <c r="T3103" s="25"/>
    </row>
    <row r="3104" spans="20:20" x14ac:dyDescent="0.25">
      <c r="T3104" s="25"/>
    </row>
    <row r="3105" spans="20:20" x14ac:dyDescent="0.25">
      <c r="T3105" s="25"/>
    </row>
    <row r="3106" spans="20:20" x14ac:dyDescent="0.25">
      <c r="T3106" s="25"/>
    </row>
    <row r="3107" spans="20:20" x14ac:dyDescent="0.25">
      <c r="T3107" s="25"/>
    </row>
    <row r="3108" spans="20:20" x14ac:dyDescent="0.25">
      <c r="T3108" s="25"/>
    </row>
    <row r="3109" spans="20:20" x14ac:dyDescent="0.25">
      <c r="T3109" s="25"/>
    </row>
    <row r="3110" spans="20:20" x14ac:dyDescent="0.25">
      <c r="T3110" s="25"/>
    </row>
    <row r="3111" spans="20:20" x14ac:dyDescent="0.25">
      <c r="T3111" s="25"/>
    </row>
    <row r="3112" spans="20:20" x14ac:dyDescent="0.25">
      <c r="T3112" s="25"/>
    </row>
    <row r="3113" spans="20:20" x14ac:dyDescent="0.25">
      <c r="T3113" s="25"/>
    </row>
    <row r="3114" spans="20:20" x14ac:dyDescent="0.25">
      <c r="T3114" s="25"/>
    </row>
    <row r="3115" spans="20:20" x14ac:dyDescent="0.25">
      <c r="T3115" s="25"/>
    </row>
    <row r="3116" spans="20:20" x14ac:dyDescent="0.25">
      <c r="T3116" s="25"/>
    </row>
    <row r="3117" spans="20:20" x14ac:dyDescent="0.25">
      <c r="T3117" s="25"/>
    </row>
    <row r="3118" spans="20:20" x14ac:dyDescent="0.25">
      <c r="T3118" s="25"/>
    </row>
    <row r="3119" spans="20:20" x14ac:dyDescent="0.25">
      <c r="T3119" s="25"/>
    </row>
    <row r="3120" spans="20:20" x14ac:dyDescent="0.25">
      <c r="T3120" s="25"/>
    </row>
    <row r="3121" spans="20:20" x14ac:dyDescent="0.25">
      <c r="T3121" s="25"/>
    </row>
    <row r="3122" spans="20:20" x14ac:dyDescent="0.25">
      <c r="T3122" s="25"/>
    </row>
    <row r="3123" spans="20:20" x14ac:dyDescent="0.25">
      <c r="T3123" s="25"/>
    </row>
    <row r="3124" spans="20:20" x14ac:dyDescent="0.25">
      <c r="T3124" s="25"/>
    </row>
    <row r="3125" spans="20:20" x14ac:dyDescent="0.25">
      <c r="T3125" s="25"/>
    </row>
    <row r="3126" spans="20:20" x14ac:dyDescent="0.25">
      <c r="T3126" s="25"/>
    </row>
    <row r="3127" spans="20:20" x14ac:dyDescent="0.25">
      <c r="T3127" s="25"/>
    </row>
    <row r="3128" spans="20:20" x14ac:dyDescent="0.25">
      <c r="T3128" s="25"/>
    </row>
    <row r="3129" spans="20:20" x14ac:dyDescent="0.25">
      <c r="T3129" s="25"/>
    </row>
    <row r="3130" spans="20:20" x14ac:dyDescent="0.25">
      <c r="T3130" s="25"/>
    </row>
    <row r="3131" spans="20:20" x14ac:dyDescent="0.25">
      <c r="T3131" s="25"/>
    </row>
    <row r="3132" spans="20:20" x14ac:dyDescent="0.25">
      <c r="T3132" s="25"/>
    </row>
    <row r="3133" spans="20:20" x14ac:dyDescent="0.25">
      <c r="T3133" s="25"/>
    </row>
    <row r="3134" spans="20:20" x14ac:dyDescent="0.25">
      <c r="T3134" s="25"/>
    </row>
    <row r="3135" spans="20:20" x14ac:dyDescent="0.25">
      <c r="T3135" s="25"/>
    </row>
    <row r="3136" spans="20:20" x14ac:dyDescent="0.25">
      <c r="T3136" s="25"/>
    </row>
    <row r="3137" spans="20:20" x14ac:dyDescent="0.25">
      <c r="T3137" s="25"/>
    </row>
    <row r="3138" spans="20:20" x14ac:dyDescent="0.25">
      <c r="T3138" s="25"/>
    </row>
    <row r="3139" spans="20:20" x14ac:dyDescent="0.25">
      <c r="T3139" s="25"/>
    </row>
    <row r="3140" spans="20:20" x14ac:dyDescent="0.25">
      <c r="T3140" s="25"/>
    </row>
    <row r="3141" spans="20:20" x14ac:dyDescent="0.25">
      <c r="T3141" s="25"/>
    </row>
    <row r="3142" spans="20:20" x14ac:dyDescent="0.25">
      <c r="T3142" s="25"/>
    </row>
    <row r="3143" spans="20:20" x14ac:dyDescent="0.25">
      <c r="T3143" s="25"/>
    </row>
    <row r="3144" spans="20:20" x14ac:dyDescent="0.25">
      <c r="T3144" s="25"/>
    </row>
    <row r="3145" spans="20:20" x14ac:dyDescent="0.25">
      <c r="T3145" s="25"/>
    </row>
    <row r="3146" spans="20:20" x14ac:dyDescent="0.25">
      <c r="T3146" s="25"/>
    </row>
    <row r="3147" spans="20:20" x14ac:dyDescent="0.25">
      <c r="T3147" s="25"/>
    </row>
    <row r="3148" spans="20:20" x14ac:dyDescent="0.25">
      <c r="T3148" s="25"/>
    </row>
    <row r="3149" spans="20:20" x14ac:dyDescent="0.25">
      <c r="T3149" s="25"/>
    </row>
    <row r="3150" spans="20:20" x14ac:dyDescent="0.25">
      <c r="T3150" s="25"/>
    </row>
    <row r="3151" spans="20:20" x14ac:dyDescent="0.25">
      <c r="T3151" s="25"/>
    </row>
    <row r="3152" spans="20:20" x14ac:dyDescent="0.25">
      <c r="T3152" s="25"/>
    </row>
    <row r="3153" spans="20:20" x14ac:dyDescent="0.25">
      <c r="T3153" s="25"/>
    </row>
    <row r="3154" spans="20:20" x14ac:dyDescent="0.25">
      <c r="T3154" s="25"/>
    </row>
    <row r="3155" spans="20:20" x14ac:dyDescent="0.25">
      <c r="T3155" s="25"/>
    </row>
    <row r="3156" spans="20:20" x14ac:dyDescent="0.25">
      <c r="T3156" s="25"/>
    </row>
    <row r="3157" spans="20:20" x14ac:dyDescent="0.25">
      <c r="T3157" s="25"/>
    </row>
    <row r="3158" spans="20:20" x14ac:dyDescent="0.25">
      <c r="T3158" s="25"/>
    </row>
    <row r="3159" spans="20:20" x14ac:dyDescent="0.25">
      <c r="T3159" s="25"/>
    </row>
    <row r="3160" spans="20:20" x14ac:dyDescent="0.25">
      <c r="T3160" s="25"/>
    </row>
    <row r="3161" spans="20:20" x14ac:dyDescent="0.25">
      <c r="T3161" s="25"/>
    </row>
    <row r="3162" spans="20:20" x14ac:dyDescent="0.25">
      <c r="T3162" s="25"/>
    </row>
    <row r="3163" spans="20:20" x14ac:dyDescent="0.25">
      <c r="T3163" s="25"/>
    </row>
    <row r="3164" spans="20:20" x14ac:dyDescent="0.25">
      <c r="T3164" s="25"/>
    </row>
    <row r="3165" spans="20:20" x14ac:dyDescent="0.25">
      <c r="T3165" s="25"/>
    </row>
    <row r="3166" spans="20:20" x14ac:dyDescent="0.25">
      <c r="T3166" s="25"/>
    </row>
    <row r="3167" spans="20:20" x14ac:dyDescent="0.25">
      <c r="T3167" s="25"/>
    </row>
    <row r="3168" spans="20:20" x14ac:dyDescent="0.25">
      <c r="T3168" s="25"/>
    </row>
    <row r="3169" spans="20:20" x14ac:dyDescent="0.25">
      <c r="T3169" s="25"/>
    </row>
    <row r="3170" spans="20:20" x14ac:dyDescent="0.25">
      <c r="T3170" s="25"/>
    </row>
    <row r="3171" spans="20:20" x14ac:dyDescent="0.25">
      <c r="T3171" s="25"/>
    </row>
    <row r="3172" spans="20:20" x14ac:dyDescent="0.25">
      <c r="T3172" s="25"/>
    </row>
    <row r="3173" spans="20:20" x14ac:dyDescent="0.25">
      <c r="T3173" s="25"/>
    </row>
    <row r="3174" spans="20:20" x14ac:dyDescent="0.25">
      <c r="T3174" s="25"/>
    </row>
    <row r="3175" spans="20:20" x14ac:dyDescent="0.25">
      <c r="T3175" s="25"/>
    </row>
    <row r="3176" spans="20:20" x14ac:dyDescent="0.25">
      <c r="T3176" s="25"/>
    </row>
    <row r="3177" spans="20:20" x14ac:dyDescent="0.25">
      <c r="T3177" s="25"/>
    </row>
    <row r="3178" spans="20:20" x14ac:dyDescent="0.25">
      <c r="T3178" s="25"/>
    </row>
    <row r="3179" spans="20:20" x14ac:dyDescent="0.25">
      <c r="T3179" s="25"/>
    </row>
    <row r="3180" spans="20:20" x14ac:dyDescent="0.25">
      <c r="T3180" s="25"/>
    </row>
    <row r="3181" spans="20:20" x14ac:dyDescent="0.25">
      <c r="T3181" s="25"/>
    </row>
    <row r="3182" spans="20:20" x14ac:dyDescent="0.25">
      <c r="T3182" s="25"/>
    </row>
    <row r="3183" spans="20:20" x14ac:dyDescent="0.25">
      <c r="T3183" s="25"/>
    </row>
    <row r="3184" spans="20:20" x14ac:dyDescent="0.25">
      <c r="T3184" s="25"/>
    </row>
    <row r="3185" spans="20:20" x14ac:dyDescent="0.25">
      <c r="T3185" s="25"/>
    </row>
    <row r="3186" spans="20:20" x14ac:dyDescent="0.25">
      <c r="T3186" s="25"/>
    </row>
    <row r="3187" spans="20:20" x14ac:dyDescent="0.25">
      <c r="T3187" s="25"/>
    </row>
    <row r="3188" spans="20:20" x14ac:dyDescent="0.25">
      <c r="T3188" s="25"/>
    </row>
    <row r="3189" spans="20:20" x14ac:dyDescent="0.25">
      <c r="T3189" s="25"/>
    </row>
    <row r="3190" spans="20:20" x14ac:dyDescent="0.25">
      <c r="T3190" s="25"/>
    </row>
    <row r="3191" spans="20:20" x14ac:dyDescent="0.25">
      <c r="T3191" s="25"/>
    </row>
    <row r="3192" spans="20:20" x14ac:dyDescent="0.25">
      <c r="T3192" s="25"/>
    </row>
    <row r="3193" spans="20:20" x14ac:dyDescent="0.25">
      <c r="T3193" s="25"/>
    </row>
    <row r="3194" spans="20:20" x14ac:dyDescent="0.25">
      <c r="T3194" s="25"/>
    </row>
    <row r="3195" spans="20:20" x14ac:dyDescent="0.25">
      <c r="T3195" s="25"/>
    </row>
    <row r="3196" spans="20:20" x14ac:dyDescent="0.25">
      <c r="T3196" s="25"/>
    </row>
    <row r="3197" spans="20:20" x14ac:dyDescent="0.25">
      <c r="T3197" s="25"/>
    </row>
    <row r="3198" spans="20:20" x14ac:dyDescent="0.25">
      <c r="T3198" s="25"/>
    </row>
    <row r="3199" spans="20:20" x14ac:dyDescent="0.25">
      <c r="T3199" s="25"/>
    </row>
    <row r="3200" spans="20:20" x14ac:dyDescent="0.25">
      <c r="T3200" s="25"/>
    </row>
    <row r="3201" spans="20:20" x14ac:dyDescent="0.25">
      <c r="T3201" s="25"/>
    </row>
    <row r="3202" spans="20:20" x14ac:dyDescent="0.25">
      <c r="T3202" s="25"/>
    </row>
    <row r="3203" spans="20:20" x14ac:dyDescent="0.25">
      <c r="T3203" s="25"/>
    </row>
    <row r="3204" spans="20:20" x14ac:dyDescent="0.25">
      <c r="T3204" s="25"/>
    </row>
    <row r="3205" spans="20:20" x14ac:dyDescent="0.25">
      <c r="T3205" s="25"/>
    </row>
    <row r="3206" spans="20:20" x14ac:dyDescent="0.25">
      <c r="T3206" s="25"/>
    </row>
    <row r="3207" spans="20:20" x14ac:dyDescent="0.25">
      <c r="T3207" s="25"/>
    </row>
    <row r="3208" spans="20:20" x14ac:dyDescent="0.25">
      <c r="T3208" s="25"/>
    </row>
    <row r="3209" spans="20:20" x14ac:dyDescent="0.25">
      <c r="T3209" s="25"/>
    </row>
    <row r="3210" spans="20:20" x14ac:dyDescent="0.25">
      <c r="T3210" s="25"/>
    </row>
    <row r="3211" spans="20:20" x14ac:dyDescent="0.25">
      <c r="T3211" s="25"/>
    </row>
    <row r="3212" spans="20:20" x14ac:dyDescent="0.25">
      <c r="T3212" s="25"/>
    </row>
    <row r="3213" spans="20:20" x14ac:dyDescent="0.25">
      <c r="T3213" s="25"/>
    </row>
    <row r="3214" spans="20:20" x14ac:dyDescent="0.25">
      <c r="T3214" s="25"/>
    </row>
    <row r="3215" spans="20:20" x14ac:dyDescent="0.25">
      <c r="T3215" s="25"/>
    </row>
    <row r="3216" spans="20:20" x14ac:dyDescent="0.25">
      <c r="T3216" s="25"/>
    </row>
    <row r="3217" spans="20:20" x14ac:dyDescent="0.25">
      <c r="T3217" s="25"/>
    </row>
    <row r="3218" spans="20:20" x14ac:dyDescent="0.25">
      <c r="T3218" s="25"/>
    </row>
    <row r="3219" spans="20:20" x14ac:dyDescent="0.25">
      <c r="T3219" s="25"/>
    </row>
    <row r="3220" spans="20:20" x14ac:dyDescent="0.25">
      <c r="T3220" s="25"/>
    </row>
    <row r="3221" spans="20:20" x14ac:dyDescent="0.25">
      <c r="T3221" s="25"/>
    </row>
    <row r="3222" spans="20:20" x14ac:dyDescent="0.25">
      <c r="T3222" s="25"/>
    </row>
    <row r="3223" spans="20:20" x14ac:dyDescent="0.25">
      <c r="T3223" s="25"/>
    </row>
    <row r="3224" spans="20:20" x14ac:dyDescent="0.25">
      <c r="T3224" s="25"/>
    </row>
    <row r="3225" spans="20:20" x14ac:dyDescent="0.25">
      <c r="T3225" s="25"/>
    </row>
    <row r="3226" spans="20:20" x14ac:dyDescent="0.25">
      <c r="T3226" s="25"/>
    </row>
    <row r="3227" spans="20:20" x14ac:dyDescent="0.25">
      <c r="T3227" s="25"/>
    </row>
    <row r="3228" spans="20:20" x14ac:dyDescent="0.25">
      <c r="T3228" s="25"/>
    </row>
    <row r="3229" spans="20:20" x14ac:dyDescent="0.25">
      <c r="T3229" s="25"/>
    </row>
    <row r="3230" spans="20:20" x14ac:dyDescent="0.25">
      <c r="T3230" s="25"/>
    </row>
    <row r="3231" spans="20:20" x14ac:dyDescent="0.25">
      <c r="T3231" s="25"/>
    </row>
    <row r="3232" spans="20:20" x14ac:dyDescent="0.25">
      <c r="T3232" s="25"/>
    </row>
    <row r="3233" spans="20:20" x14ac:dyDescent="0.25">
      <c r="T3233" s="25"/>
    </row>
    <row r="3234" spans="20:20" x14ac:dyDescent="0.25">
      <c r="T3234" s="25"/>
    </row>
    <row r="3235" spans="20:20" x14ac:dyDescent="0.25">
      <c r="T3235" s="25"/>
    </row>
    <row r="3236" spans="20:20" x14ac:dyDescent="0.25">
      <c r="T3236" s="25"/>
    </row>
    <row r="3237" spans="20:20" x14ac:dyDescent="0.25">
      <c r="T3237" s="25"/>
    </row>
    <row r="3238" spans="20:20" x14ac:dyDescent="0.25">
      <c r="T3238" s="25"/>
    </row>
    <row r="3239" spans="20:20" x14ac:dyDescent="0.25">
      <c r="T3239" s="25"/>
    </row>
    <row r="3240" spans="20:20" x14ac:dyDescent="0.25">
      <c r="T3240" s="25"/>
    </row>
    <row r="3241" spans="20:20" x14ac:dyDescent="0.25">
      <c r="T3241" s="25"/>
    </row>
    <row r="3242" spans="20:20" x14ac:dyDescent="0.25">
      <c r="T3242" s="25"/>
    </row>
    <row r="3243" spans="20:20" x14ac:dyDescent="0.25">
      <c r="T3243" s="25"/>
    </row>
    <row r="3244" spans="20:20" x14ac:dyDescent="0.25">
      <c r="T3244" s="25"/>
    </row>
    <row r="3245" spans="20:20" x14ac:dyDescent="0.25">
      <c r="T3245" s="25"/>
    </row>
    <row r="3246" spans="20:20" x14ac:dyDescent="0.25">
      <c r="T3246" s="25"/>
    </row>
    <row r="3247" spans="20:20" x14ac:dyDescent="0.25">
      <c r="T3247" s="25"/>
    </row>
    <row r="3248" spans="20:20" x14ac:dyDescent="0.25">
      <c r="T3248" s="25"/>
    </row>
    <row r="3249" spans="20:20" x14ac:dyDescent="0.25">
      <c r="T3249" s="25"/>
    </row>
    <row r="3250" spans="20:20" x14ac:dyDescent="0.25">
      <c r="T3250" s="25"/>
    </row>
    <row r="3251" spans="20:20" x14ac:dyDescent="0.25">
      <c r="T3251" s="25"/>
    </row>
    <row r="3252" spans="20:20" x14ac:dyDescent="0.25">
      <c r="T3252" s="25"/>
    </row>
    <row r="3253" spans="20:20" x14ac:dyDescent="0.25">
      <c r="T3253" s="25"/>
    </row>
    <row r="3254" spans="20:20" x14ac:dyDescent="0.25">
      <c r="T3254" s="25"/>
    </row>
    <row r="3255" spans="20:20" x14ac:dyDescent="0.25">
      <c r="T3255" s="25"/>
    </row>
    <row r="3256" spans="20:20" x14ac:dyDescent="0.25">
      <c r="T3256" s="25"/>
    </row>
    <row r="3257" spans="20:20" x14ac:dyDescent="0.25">
      <c r="T3257" s="25"/>
    </row>
    <row r="3258" spans="20:20" x14ac:dyDescent="0.25">
      <c r="T3258" s="25"/>
    </row>
    <row r="3259" spans="20:20" x14ac:dyDescent="0.25">
      <c r="T3259" s="25"/>
    </row>
    <row r="3260" spans="20:20" x14ac:dyDescent="0.25">
      <c r="T3260" s="25"/>
    </row>
    <row r="3261" spans="20:20" x14ac:dyDescent="0.25">
      <c r="T3261" s="25"/>
    </row>
    <row r="3262" spans="20:20" x14ac:dyDescent="0.25">
      <c r="T3262" s="25"/>
    </row>
    <row r="3263" spans="20:20" x14ac:dyDescent="0.25">
      <c r="T3263" s="25"/>
    </row>
    <row r="3264" spans="20:20" x14ac:dyDescent="0.25">
      <c r="T3264" s="25"/>
    </row>
    <row r="3265" spans="20:20" x14ac:dyDescent="0.25">
      <c r="T3265" s="25"/>
    </row>
    <row r="3266" spans="20:20" x14ac:dyDescent="0.25">
      <c r="T3266" s="25"/>
    </row>
    <row r="3267" spans="20:20" x14ac:dyDescent="0.25">
      <c r="T3267" s="25"/>
    </row>
    <row r="3268" spans="20:20" x14ac:dyDescent="0.25">
      <c r="T3268" s="25"/>
    </row>
    <row r="3269" spans="20:20" x14ac:dyDescent="0.25">
      <c r="T3269" s="25"/>
    </row>
    <row r="3270" spans="20:20" x14ac:dyDescent="0.25">
      <c r="T3270" s="25"/>
    </row>
    <row r="3271" spans="20:20" x14ac:dyDescent="0.25">
      <c r="T3271" s="25"/>
    </row>
    <row r="3272" spans="20:20" x14ac:dyDescent="0.25">
      <c r="T3272" s="25"/>
    </row>
    <row r="3273" spans="20:20" x14ac:dyDescent="0.25">
      <c r="T3273" s="25"/>
    </row>
    <row r="3274" spans="20:20" x14ac:dyDescent="0.25">
      <c r="T3274" s="25"/>
    </row>
    <row r="3275" spans="20:20" x14ac:dyDescent="0.25">
      <c r="T3275" s="25"/>
    </row>
    <row r="3276" spans="20:20" x14ac:dyDescent="0.25">
      <c r="T3276" s="25"/>
    </row>
    <row r="3277" spans="20:20" x14ac:dyDescent="0.25">
      <c r="T3277" s="25"/>
    </row>
    <row r="3278" spans="20:20" x14ac:dyDescent="0.25">
      <c r="T3278" s="25"/>
    </row>
    <row r="3279" spans="20:20" x14ac:dyDescent="0.25">
      <c r="T3279" s="25"/>
    </row>
    <row r="3280" spans="20:20" x14ac:dyDescent="0.25">
      <c r="T3280" s="25"/>
    </row>
    <row r="3281" spans="20:20" x14ac:dyDescent="0.25">
      <c r="T3281" s="25"/>
    </row>
    <row r="3282" spans="20:20" x14ac:dyDescent="0.25">
      <c r="T3282" s="25"/>
    </row>
    <row r="3283" spans="20:20" x14ac:dyDescent="0.25">
      <c r="T3283" s="25"/>
    </row>
    <row r="3284" spans="20:20" x14ac:dyDescent="0.25">
      <c r="T3284" s="25"/>
    </row>
    <row r="3285" spans="20:20" x14ac:dyDescent="0.25">
      <c r="T3285" s="25"/>
    </row>
    <row r="3286" spans="20:20" x14ac:dyDescent="0.25">
      <c r="T3286" s="25"/>
    </row>
    <row r="3287" spans="20:20" x14ac:dyDescent="0.25">
      <c r="T3287" s="25"/>
    </row>
    <row r="3288" spans="20:20" x14ac:dyDescent="0.25">
      <c r="T3288" s="25"/>
    </row>
    <row r="3289" spans="20:20" x14ac:dyDescent="0.25">
      <c r="T3289" s="25"/>
    </row>
    <row r="3290" spans="20:20" x14ac:dyDescent="0.25">
      <c r="T3290" s="25"/>
    </row>
    <row r="3291" spans="20:20" x14ac:dyDescent="0.25">
      <c r="T3291" s="25"/>
    </row>
    <row r="3292" spans="20:20" x14ac:dyDescent="0.25">
      <c r="T3292" s="25"/>
    </row>
    <row r="3293" spans="20:20" x14ac:dyDescent="0.25">
      <c r="T3293" s="25"/>
    </row>
    <row r="3294" spans="20:20" x14ac:dyDescent="0.25">
      <c r="T3294" s="25"/>
    </row>
    <row r="3295" spans="20:20" x14ac:dyDescent="0.25">
      <c r="T3295" s="25"/>
    </row>
    <row r="3296" spans="20:20" x14ac:dyDescent="0.25">
      <c r="T3296" s="25"/>
    </row>
    <row r="3297" spans="20:20" x14ac:dyDescent="0.25">
      <c r="T3297" s="25"/>
    </row>
    <row r="3298" spans="20:20" x14ac:dyDescent="0.25">
      <c r="T3298" s="25"/>
    </row>
    <row r="3299" spans="20:20" x14ac:dyDescent="0.25">
      <c r="T3299" s="25"/>
    </row>
    <row r="3300" spans="20:20" x14ac:dyDescent="0.25">
      <c r="T3300" s="25"/>
    </row>
    <row r="3301" spans="20:20" x14ac:dyDescent="0.25">
      <c r="T3301" s="25"/>
    </row>
    <row r="3302" spans="20:20" x14ac:dyDescent="0.25">
      <c r="T3302" s="25"/>
    </row>
    <row r="3303" spans="20:20" x14ac:dyDescent="0.25">
      <c r="T3303" s="25"/>
    </row>
    <row r="3304" spans="20:20" x14ac:dyDescent="0.25">
      <c r="T3304" s="25"/>
    </row>
    <row r="3305" spans="20:20" x14ac:dyDescent="0.25">
      <c r="T3305" s="25"/>
    </row>
    <row r="3306" spans="20:20" x14ac:dyDescent="0.25">
      <c r="T3306" s="25"/>
    </row>
    <row r="3307" spans="20:20" x14ac:dyDescent="0.25">
      <c r="T3307" s="25"/>
    </row>
    <row r="3308" spans="20:20" x14ac:dyDescent="0.25">
      <c r="T3308" s="25"/>
    </row>
    <row r="3309" spans="20:20" x14ac:dyDescent="0.25">
      <c r="T3309" s="25"/>
    </row>
    <row r="3310" spans="20:20" x14ac:dyDescent="0.25">
      <c r="T3310" s="25"/>
    </row>
    <row r="3311" spans="20:20" x14ac:dyDescent="0.25">
      <c r="T3311" s="25"/>
    </row>
    <row r="3312" spans="20:20" x14ac:dyDescent="0.25">
      <c r="T3312" s="25"/>
    </row>
    <row r="3313" spans="20:20" x14ac:dyDescent="0.25">
      <c r="T3313" s="25"/>
    </row>
    <row r="3314" spans="20:20" x14ac:dyDescent="0.25">
      <c r="T3314" s="25"/>
    </row>
    <row r="3315" spans="20:20" x14ac:dyDescent="0.25">
      <c r="T3315" s="25"/>
    </row>
    <row r="3316" spans="20:20" x14ac:dyDescent="0.25">
      <c r="T3316" s="25"/>
    </row>
    <row r="3317" spans="20:20" x14ac:dyDescent="0.25">
      <c r="T3317" s="25"/>
    </row>
    <row r="3318" spans="20:20" x14ac:dyDescent="0.25">
      <c r="T3318" s="25"/>
    </row>
    <row r="3319" spans="20:20" x14ac:dyDescent="0.25">
      <c r="T3319" s="25"/>
    </row>
    <row r="3320" spans="20:20" x14ac:dyDescent="0.25">
      <c r="T3320" s="25"/>
    </row>
    <row r="3321" spans="20:20" x14ac:dyDescent="0.25">
      <c r="T3321" s="25"/>
    </row>
    <row r="3322" spans="20:20" x14ac:dyDescent="0.25">
      <c r="T3322" s="25"/>
    </row>
    <row r="3323" spans="20:20" x14ac:dyDescent="0.25">
      <c r="T3323" s="25"/>
    </row>
    <row r="3324" spans="20:20" x14ac:dyDescent="0.25">
      <c r="T3324" s="25"/>
    </row>
    <row r="3325" spans="20:20" x14ac:dyDescent="0.25">
      <c r="T3325" s="25"/>
    </row>
    <row r="3326" spans="20:20" x14ac:dyDescent="0.25">
      <c r="T3326" s="25"/>
    </row>
    <row r="3327" spans="20:20" x14ac:dyDescent="0.25">
      <c r="T3327" s="25"/>
    </row>
    <row r="3328" spans="20:20" x14ac:dyDescent="0.25">
      <c r="T3328" s="25"/>
    </row>
    <row r="3329" spans="20:20" x14ac:dyDescent="0.25">
      <c r="T3329" s="25"/>
    </row>
    <row r="3330" spans="20:20" x14ac:dyDescent="0.25">
      <c r="T3330" s="25"/>
    </row>
    <row r="3331" spans="20:20" x14ac:dyDescent="0.25">
      <c r="T3331" s="25"/>
    </row>
    <row r="3332" spans="20:20" x14ac:dyDescent="0.25">
      <c r="T3332" s="25"/>
    </row>
    <row r="3333" spans="20:20" x14ac:dyDescent="0.25">
      <c r="T3333" s="25"/>
    </row>
    <row r="3334" spans="20:20" x14ac:dyDescent="0.25">
      <c r="T3334" s="25"/>
    </row>
    <row r="3335" spans="20:20" x14ac:dyDescent="0.25">
      <c r="T3335" s="25"/>
    </row>
    <row r="3336" spans="20:20" x14ac:dyDescent="0.25">
      <c r="T3336" s="25"/>
    </row>
    <row r="3337" spans="20:20" x14ac:dyDescent="0.25">
      <c r="T3337" s="25"/>
    </row>
    <row r="3338" spans="20:20" x14ac:dyDescent="0.25">
      <c r="T3338" s="25"/>
    </row>
    <row r="3339" spans="20:20" x14ac:dyDescent="0.25">
      <c r="T3339" s="25"/>
    </row>
    <row r="3340" spans="20:20" x14ac:dyDescent="0.25">
      <c r="T3340" s="25"/>
    </row>
    <row r="3341" spans="20:20" x14ac:dyDescent="0.25">
      <c r="T3341" s="25"/>
    </row>
    <row r="3342" spans="20:20" x14ac:dyDescent="0.25">
      <c r="T3342" s="25"/>
    </row>
    <row r="3343" spans="20:20" x14ac:dyDescent="0.25">
      <c r="T3343" s="25"/>
    </row>
    <row r="3344" spans="20:20" x14ac:dyDescent="0.25">
      <c r="T3344" s="25"/>
    </row>
    <row r="3345" spans="20:20" x14ac:dyDescent="0.25">
      <c r="T3345" s="25"/>
    </row>
    <row r="3346" spans="20:20" x14ac:dyDescent="0.25">
      <c r="T3346" s="25"/>
    </row>
    <row r="3347" spans="20:20" x14ac:dyDescent="0.25">
      <c r="T3347" s="25"/>
    </row>
    <row r="3348" spans="20:20" x14ac:dyDescent="0.25">
      <c r="T3348" s="25"/>
    </row>
    <row r="3349" spans="20:20" x14ac:dyDescent="0.25">
      <c r="T3349" s="25"/>
    </row>
    <row r="3350" spans="20:20" x14ac:dyDescent="0.25">
      <c r="T3350" s="25"/>
    </row>
    <row r="3351" spans="20:20" x14ac:dyDescent="0.25">
      <c r="T3351" s="25"/>
    </row>
    <row r="3352" spans="20:20" x14ac:dyDescent="0.25">
      <c r="T3352" s="25"/>
    </row>
    <row r="3353" spans="20:20" x14ac:dyDescent="0.25">
      <c r="T3353" s="25"/>
    </row>
    <row r="3354" spans="20:20" x14ac:dyDescent="0.25">
      <c r="T3354" s="25"/>
    </row>
    <row r="3355" spans="20:20" x14ac:dyDescent="0.25">
      <c r="T3355" s="25"/>
    </row>
    <row r="3356" spans="20:20" x14ac:dyDescent="0.25">
      <c r="T3356" s="25"/>
    </row>
    <row r="3357" spans="20:20" x14ac:dyDescent="0.25">
      <c r="T3357" s="25"/>
    </row>
    <row r="3358" spans="20:20" x14ac:dyDescent="0.25">
      <c r="T3358" s="25"/>
    </row>
    <row r="3359" spans="20:20" x14ac:dyDescent="0.25">
      <c r="T3359" s="25"/>
    </row>
    <row r="3360" spans="20:20" x14ac:dyDescent="0.25">
      <c r="T3360" s="25"/>
    </row>
    <row r="3361" spans="20:20" x14ac:dyDescent="0.25">
      <c r="T3361" s="25"/>
    </row>
    <row r="3362" spans="20:20" x14ac:dyDescent="0.25">
      <c r="T3362" s="25"/>
    </row>
    <row r="3363" spans="20:20" x14ac:dyDescent="0.25">
      <c r="T3363" s="25"/>
    </row>
    <row r="3364" spans="20:20" x14ac:dyDescent="0.25">
      <c r="T3364" s="25"/>
    </row>
    <row r="3365" spans="20:20" x14ac:dyDescent="0.25">
      <c r="T3365" s="25"/>
    </row>
    <row r="3366" spans="20:20" x14ac:dyDescent="0.25">
      <c r="T3366" s="25"/>
    </row>
    <row r="3367" spans="20:20" x14ac:dyDescent="0.25">
      <c r="T3367" s="25"/>
    </row>
    <row r="3368" spans="20:20" x14ac:dyDescent="0.25">
      <c r="T3368" s="25"/>
    </row>
    <row r="3369" spans="20:20" x14ac:dyDescent="0.25">
      <c r="T3369" s="25"/>
    </row>
    <row r="3370" spans="20:20" x14ac:dyDescent="0.25">
      <c r="T3370" s="25"/>
    </row>
    <row r="3371" spans="20:20" x14ac:dyDescent="0.25">
      <c r="T3371" s="25"/>
    </row>
    <row r="3372" spans="20:20" x14ac:dyDescent="0.25">
      <c r="T3372" s="25"/>
    </row>
    <row r="3373" spans="20:20" x14ac:dyDescent="0.25">
      <c r="T3373" s="25"/>
    </row>
    <row r="3374" spans="20:20" x14ac:dyDescent="0.25">
      <c r="T3374" s="25"/>
    </row>
    <row r="3375" spans="20:20" x14ac:dyDescent="0.25">
      <c r="T3375" s="25"/>
    </row>
    <row r="3376" spans="20:20" x14ac:dyDescent="0.25">
      <c r="T3376" s="25"/>
    </row>
    <row r="3377" spans="20:20" x14ac:dyDescent="0.25">
      <c r="T3377" s="25"/>
    </row>
    <row r="3378" spans="20:20" x14ac:dyDescent="0.25">
      <c r="T3378" s="25"/>
    </row>
    <row r="3379" spans="20:20" x14ac:dyDescent="0.25">
      <c r="T3379" s="25"/>
    </row>
    <row r="3380" spans="20:20" x14ac:dyDescent="0.25">
      <c r="T3380" s="25"/>
    </row>
    <row r="3381" spans="20:20" x14ac:dyDescent="0.25">
      <c r="T3381" s="25"/>
    </row>
    <row r="3382" spans="20:20" x14ac:dyDescent="0.25">
      <c r="T3382" s="25"/>
    </row>
    <row r="3383" spans="20:20" x14ac:dyDescent="0.25">
      <c r="T3383" s="25"/>
    </row>
    <row r="3384" spans="20:20" x14ac:dyDescent="0.25">
      <c r="T3384" s="25"/>
    </row>
    <row r="3385" spans="20:20" x14ac:dyDescent="0.25">
      <c r="T3385" s="25"/>
    </row>
    <row r="3386" spans="20:20" x14ac:dyDescent="0.25">
      <c r="T3386" s="25"/>
    </row>
    <row r="3387" spans="20:20" x14ac:dyDescent="0.25">
      <c r="T3387" s="25"/>
    </row>
    <row r="3388" spans="20:20" x14ac:dyDescent="0.25">
      <c r="T3388" s="25"/>
    </row>
    <row r="3389" spans="20:20" x14ac:dyDescent="0.25">
      <c r="T3389" s="25"/>
    </row>
    <row r="3390" spans="20:20" x14ac:dyDescent="0.25">
      <c r="T3390" s="25"/>
    </row>
    <row r="3391" spans="20:20" x14ac:dyDescent="0.25">
      <c r="T3391" s="25"/>
    </row>
    <row r="3392" spans="20:20" x14ac:dyDescent="0.25">
      <c r="T3392" s="25"/>
    </row>
    <row r="3393" spans="20:20" x14ac:dyDescent="0.25">
      <c r="T3393" s="25"/>
    </row>
    <row r="3394" spans="20:20" x14ac:dyDescent="0.25">
      <c r="T3394" s="25"/>
    </row>
    <row r="3395" spans="20:20" x14ac:dyDescent="0.25">
      <c r="T3395" s="25"/>
    </row>
    <row r="3396" spans="20:20" x14ac:dyDescent="0.25">
      <c r="T3396" s="25"/>
    </row>
    <row r="3397" spans="20:20" x14ac:dyDescent="0.25">
      <c r="T3397" s="25"/>
    </row>
    <row r="3398" spans="20:20" x14ac:dyDescent="0.25">
      <c r="T3398" s="25"/>
    </row>
    <row r="3399" spans="20:20" x14ac:dyDescent="0.25">
      <c r="T3399" s="25"/>
    </row>
    <row r="3400" spans="20:20" x14ac:dyDescent="0.25">
      <c r="T3400" s="25"/>
    </row>
    <row r="3401" spans="20:20" x14ac:dyDescent="0.25">
      <c r="T3401" s="25"/>
    </row>
    <row r="3402" spans="20:20" x14ac:dyDescent="0.25">
      <c r="T3402" s="25"/>
    </row>
    <row r="3403" spans="20:20" x14ac:dyDescent="0.25">
      <c r="T3403" s="25"/>
    </row>
    <row r="3404" spans="20:20" x14ac:dyDescent="0.25">
      <c r="T3404" s="25"/>
    </row>
    <row r="3405" spans="20:20" x14ac:dyDescent="0.25">
      <c r="T3405" s="25"/>
    </row>
    <row r="3406" spans="20:20" x14ac:dyDescent="0.25">
      <c r="T3406" s="25"/>
    </row>
    <row r="3407" spans="20:20" x14ac:dyDescent="0.25">
      <c r="T3407" s="25"/>
    </row>
    <row r="3408" spans="20:20" x14ac:dyDescent="0.25">
      <c r="T3408" s="25"/>
    </row>
    <row r="3409" spans="20:20" x14ac:dyDescent="0.25">
      <c r="T3409" s="25"/>
    </row>
    <row r="3410" spans="20:20" x14ac:dyDescent="0.25">
      <c r="T3410" s="25"/>
    </row>
    <row r="3411" spans="20:20" x14ac:dyDescent="0.25">
      <c r="T3411" s="25"/>
    </row>
    <row r="3412" spans="20:20" x14ac:dyDescent="0.25">
      <c r="T3412" s="25"/>
    </row>
    <row r="3413" spans="20:20" x14ac:dyDescent="0.25">
      <c r="T3413" s="25"/>
    </row>
    <row r="3414" spans="20:20" x14ac:dyDescent="0.25">
      <c r="T3414" s="25"/>
    </row>
    <row r="3415" spans="20:20" x14ac:dyDescent="0.25">
      <c r="T3415" s="25"/>
    </row>
    <row r="3416" spans="20:20" x14ac:dyDescent="0.25">
      <c r="T3416" s="25"/>
    </row>
    <row r="3417" spans="20:20" x14ac:dyDescent="0.25">
      <c r="T3417" s="25"/>
    </row>
    <row r="3418" spans="20:20" x14ac:dyDescent="0.25">
      <c r="T3418" s="25"/>
    </row>
    <row r="3419" spans="20:20" x14ac:dyDescent="0.25">
      <c r="T3419" s="25"/>
    </row>
    <row r="3420" spans="20:20" x14ac:dyDescent="0.25">
      <c r="T3420" s="25"/>
    </row>
    <row r="3421" spans="20:20" x14ac:dyDescent="0.25">
      <c r="T3421" s="25"/>
    </row>
    <row r="3422" spans="20:20" x14ac:dyDescent="0.25">
      <c r="T3422" s="25"/>
    </row>
    <row r="3423" spans="20:20" x14ac:dyDescent="0.25">
      <c r="T3423" s="25"/>
    </row>
    <row r="3424" spans="20:20" x14ac:dyDescent="0.25">
      <c r="T3424" s="25"/>
    </row>
    <row r="3425" spans="20:20" x14ac:dyDescent="0.25">
      <c r="T3425" s="25"/>
    </row>
    <row r="3426" spans="20:20" x14ac:dyDescent="0.25">
      <c r="T3426" s="25"/>
    </row>
    <row r="3427" spans="20:20" x14ac:dyDescent="0.25">
      <c r="T3427" s="25"/>
    </row>
    <row r="3428" spans="20:20" x14ac:dyDescent="0.25">
      <c r="T3428" s="25"/>
    </row>
    <row r="3429" spans="20:20" x14ac:dyDescent="0.25">
      <c r="T3429" s="25"/>
    </row>
    <row r="3430" spans="20:20" x14ac:dyDescent="0.25">
      <c r="T3430" s="25"/>
    </row>
    <row r="3431" spans="20:20" x14ac:dyDescent="0.25">
      <c r="T3431" s="25"/>
    </row>
    <row r="3432" spans="20:20" x14ac:dyDescent="0.25">
      <c r="T3432" s="25"/>
    </row>
    <row r="3433" spans="20:20" x14ac:dyDescent="0.25">
      <c r="T3433" s="25"/>
    </row>
    <row r="3434" spans="20:20" x14ac:dyDescent="0.25">
      <c r="T3434" s="25"/>
    </row>
    <row r="3435" spans="20:20" x14ac:dyDescent="0.25">
      <c r="T3435" s="25"/>
    </row>
    <row r="3436" spans="20:20" x14ac:dyDescent="0.25">
      <c r="T3436" s="25"/>
    </row>
    <row r="3437" spans="20:20" x14ac:dyDescent="0.25">
      <c r="T3437" s="25"/>
    </row>
    <row r="3438" spans="20:20" x14ac:dyDescent="0.25">
      <c r="T3438" s="25"/>
    </row>
    <row r="3439" spans="20:20" x14ac:dyDescent="0.25">
      <c r="T3439" s="25"/>
    </row>
    <row r="3440" spans="20:20" x14ac:dyDescent="0.25">
      <c r="T3440" s="25"/>
    </row>
    <row r="3441" spans="20:20" x14ac:dyDescent="0.25">
      <c r="T3441" s="25"/>
    </row>
    <row r="3442" spans="20:20" x14ac:dyDescent="0.25">
      <c r="T3442" s="25"/>
    </row>
    <row r="3443" spans="20:20" x14ac:dyDescent="0.25">
      <c r="T3443" s="25"/>
    </row>
    <row r="3444" spans="20:20" x14ac:dyDescent="0.25">
      <c r="T3444" s="25"/>
    </row>
    <row r="3445" spans="20:20" x14ac:dyDescent="0.25">
      <c r="T3445" s="25"/>
    </row>
    <row r="3446" spans="20:20" x14ac:dyDescent="0.25">
      <c r="T3446" s="25"/>
    </row>
    <row r="3447" spans="20:20" x14ac:dyDescent="0.25">
      <c r="T3447" s="25"/>
    </row>
    <row r="3448" spans="20:20" x14ac:dyDescent="0.25">
      <c r="T3448" s="25"/>
    </row>
    <row r="3449" spans="20:20" x14ac:dyDescent="0.25">
      <c r="T3449" s="25"/>
    </row>
    <row r="3450" spans="20:20" x14ac:dyDescent="0.25">
      <c r="T3450" s="25"/>
    </row>
    <row r="3451" spans="20:20" x14ac:dyDescent="0.25">
      <c r="T3451" s="25"/>
    </row>
    <row r="3452" spans="20:20" x14ac:dyDescent="0.25">
      <c r="T3452" s="25"/>
    </row>
    <row r="3453" spans="20:20" x14ac:dyDescent="0.25">
      <c r="T3453" s="25"/>
    </row>
    <row r="3454" spans="20:20" x14ac:dyDescent="0.25">
      <c r="T3454" s="25"/>
    </row>
    <row r="3455" spans="20:20" x14ac:dyDescent="0.25">
      <c r="T3455" s="25"/>
    </row>
    <row r="3456" spans="20:20" x14ac:dyDescent="0.25">
      <c r="T3456" s="25"/>
    </row>
    <row r="3457" spans="20:20" x14ac:dyDescent="0.25">
      <c r="T3457" s="25"/>
    </row>
    <row r="3458" spans="20:20" x14ac:dyDescent="0.25">
      <c r="T3458" s="25"/>
    </row>
    <row r="3459" spans="20:20" x14ac:dyDescent="0.25">
      <c r="T3459" s="25"/>
    </row>
    <row r="3460" spans="20:20" x14ac:dyDescent="0.25">
      <c r="T3460" s="25"/>
    </row>
    <row r="3461" spans="20:20" x14ac:dyDescent="0.25">
      <c r="T3461" s="25"/>
    </row>
    <row r="3462" spans="20:20" x14ac:dyDescent="0.25">
      <c r="T3462" s="25"/>
    </row>
    <row r="3463" spans="20:20" x14ac:dyDescent="0.25">
      <c r="T3463" s="25"/>
    </row>
    <row r="3464" spans="20:20" x14ac:dyDescent="0.25">
      <c r="T3464" s="25"/>
    </row>
    <row r="3465" spans="20:20" x14ac:dyDescent="0.25">
      <c r="T3465" s="25"/>
    </row>
    <row r="3466" spans="20:20" x14ac:dyDescent="0.25">
      <c r="T3466" s="25"/>
    </row>
    <row r="3467" spans="20:20" x14ac:dyDescent="0.25">
      <c r="T3467" s="25"/>
    </row>
    <row r="3468" spans="20:20" x14ac:dyDescent="0.25">
      <c r="T3468" s="25"/>
    </row>
    <row r="3469" spans="20:20" x14ac:dyDescent="0.25">
      <c r="T3469" s="25"/>
    </row>
    <row r="3470" spans="20:20" x14ac:dyDescent="0.25">
      <c r="T3470" s="25"/>
    </row>
    <row r="3471" spans="20:20" x14ac:dyDescent="0.25">
      <c r="T3471" s="25"/>
    </row>
    <row r="3472" spans="20:20" x14ac:dyDescent="0.25">
      <c r="T3472" s="25"/>
    </row>
    <row r="3473" spans="20:20" x14ac:dyDescent="0.25">
      <c r="T3473" s="25"/>
    </row>
    <row r="3474" spans="20:20" x14ac:dyDescent="0.25">
      <c r="T3474" s="25"/>
    </row>
    <row r="3475" spans="20:20" x14ac:dyDescent="0.25">
      <c r="T3475" s="25"/>
    </row>
    <row r="3476" spans="20:20" x14ac:dyDescent="0.25">
      <c r="T3476" s="25"/>
    </row>
    <row r="3477" spans="20:20" x14ac:dyDescent="0.25">
      <c r="T3477" s="25"/>
    </row>
    <row r="3478" spans="20:20" x14ac:dyDescent="0.25">
      <c r="T3478" s="25"/>
    </row>
    <row r="3479" spans="20:20" x14ac:dyDescent="0.25">
      <c r="T3479" s="25"/>
    </row>
    <row r="3480" spans="20:20" x14ac:dyDescent="0.25">
      <c r="T3480" s="25"/>
    </row>
    <row r="3481" spans="20:20" x14ac:dyDescent="0.25">
      <c r="T3481" s="25"/>
    </row>
    <row r="3482" spans="20:20" x14ac:dyDescent="0.25">
      <c r="T3482" s="25"/>
    </row>
    <row r="3483" spans="20:20" x14ac:dyDescent="0.25">
      <c r="T3483" s="25"/>
    </row>
    <row r="3484" spans="20:20" x14ac:dyDescent="0.25">
      <c r="T3484" s="25"/>
    </row>
    <row r="3485" spans="20:20" x14ac:dyDescent="0.25">
      <c r="T3485" s="25"/>
    </row>
    <row r="3486" spans="20:20" x14ac:dyDescent="0.25">
      <c r="T3486" s="25"/>
    </row>
    <row r="3487" spans="20:20" x14ac:dyDescent="0.25">
      <c r="T3487" s="25"/>
    </row>
    <row r="3488" spans="20:20" x14ac:dyDescent="0.25">
      <c r="T3488" s="25"/>
    </row>
    <row r="3489" spans="20:20" x14ac:dyDescent="0.25">
      <c r="T3489" s="25"/>
    </row>
    <row r="3490" spans="20:20" x14ac:dyDescent="0.25">
      <c r="T3490" s="25"/>
    </row>
    <row r="3491" spans="20:20" x14ac:dyDescent="0.25">
      <c r="T3491" s="25"/>
    </row>
    <row r="3492" spans="20:20" x14ac:dyDescent="0.25">
      <c r="T3492" s="25"/>
    </row>
    <row r="3493" spans="20:20" x14ac:dyDescent="0.25">
      <c r="T3493" s="25"/>
    </row>
    <row r="3494" spans="20:20" x14ac:dyDescent="0.25">
      <c r="T3494" s="25"/>
    </row>
    <row r="3495" spans="20:20" x14ac:dyDescent="0.25">
      <c r="T3495" s="25"/>
    </row>
    <row r="3496" spans="20:20" x14ac:dyDescent="0.25">
      <c r="T3496" s="25"/>
    </row>
    <row r="3497" spans="20:20" x14ac:dyDescent="0.25">
      <c r="T3497" s="25"/>
    </row>
    <row r="3498" spans="20:20" x14ac:dyDescent="0.25">
      <c r="T3498" s="25"/>
    </row>
    <row r="3499" spans="20:20" x14ac:dyDescent="0.25">
      <c r="T3499" s="25"/>
    </row>
    <row r="3500" spans="20:20" x14ac:dyDescent="0.25">
      <c r="T3500" s="25"/>
    </row>
    <row r="3501" spans="20:20" x14ac:dyDescent="0.25">
      <c r="T3501" s="25"/>
    </row>
    <row r="3502" spans="20:20" x14ac:dyDescent="0.25">
      <c r="T3502" s="25"/>
    </row>
    <row r="3503" spans="20:20" x14ac:dyDescent="0.25">
      <c r="T3503" s="25"/>
    </row>
    <row r="3504" spans="20:20" x14ac:dyDescent="0.25">
      <c r="T3504" s="25"/>
    </row>
    <row r="3505" spans="20:20" x14ac:dyDescent="0.25">
      <c r="T3505" s="25"/>
    </row>
    <row r="3506" spans="20:20" x14ac:dyDescent="0.25">
      <c r="T3506" s="25"/>
    </row>
    <row r="3507" spans="20:20" x14ac:dyDescent="0.25">
      <c r="T3507" s="25"/>
    </row>
    <row r="3508" spans="20:20" x14ac:dyDescent="0.25">
      <c r="T3508" s="25"/>
    </row>
    <row r="3509" spans="20:20" x14ac:dyDescent="0.25">
      <c r="T3509" s="25"/>
    </row>
    <row r="3510" spans="20:20" x14ac:dyDescent="0.25">
      <c r="T3510" s="25"/>
    </row>
    <row r="3511" spans="20:20" x14ac:dyDescent="0.25">
      <c r="T3511" s="25"/>
    </row>
    <row r="3512" spans="20:20" x14ac:dyDescent="0.25">
      <c r="T3512" s="25"/>
    </row>
    <row r="3513" spans="20:20" x14ac:dyDescent="0.25">
      <c r="T3513" s="25"/>
    </row>
    <row r="3514" spans="20:20" x14ac:dyDescent="0.25">
      <c r="T3514" s="25"/>
    </row>
    <row r="3515" spans="20:20" x14ac:dyDescent="0.25">
      <c r="T3515" s="25"/>
    </row>
    <row r="3516" spans="20:20" x14ac:dyDescent="0.25">
      <c r="T3516" s="25"/>
    </row>
    <row r="3517" spans="20:20" x14ac:dyDescent="0.25">
      <c r="T3517" s="25"/>
    </row>
    <row r="3518" spans="20:20" x14ac:dyDescent="0.25">
      <c r="T3518" s="25"/>
    </row>
    <row r="3519" spans="20:20" x14ac:dyDescent="0.25">
      <c r="T3519" s="25"/>
    </row>
    <row r="3520" spans="20:20" x14ac:dyDescent="0.25">
      <c r="T3520" s="25"/>
    </row>
    <row r="3521" spans="20:20" x14ac:dyDescent="0.25">
      <c r="T3521" s="25"/>
    </row>
    <row r="3522" spans="20:20" x14ac:dyDescent="0.25">
      <c r="T3522" s="25"/>
    </row>
    <row r="3523" spans="20:20" x14ac:dyDescent="0.25">
      <c r="T3523" s="25"/>
    </row>
    <row r="3524" spans="20:20" x14ac:dyDescent="0.25">
      <c r="T3524" s="25"/>
    </row>
    <row r="3525" spans="20:20" x14ac:dyDescent="0.25">
      <c r="T3525" s="25"/>
    </row>
    <row r="3526" spans="20:20" x14ac:dyDescent="0.25">
      <c r="T3526" s="25"/>
    </row>
    <row r="3527" spans="20:20" x14ac:dyDescent="0.25">
      <c r="T3527" s="25"/>
    </row>
    <row r="3528" spans="20:20" x14ac:dyDescent="0.25">
      <c r="T3528" s="25"/>
    </row>
    <row r="3529" spans="20:20" x14ac:dyDescent="0.25">
      <c r="T3529" s="25"/>
    </row>
    <row r="3530" spans="20:20" x14ac:dyDescent="0.25">
      <c r="T3530" s="25"/>
    </row>
    <row r="3531" spans="20:20" x14ac:dyDescent="0.25">
      <c r="T3531" s="25"/>
    </row>
    <row r="3532" spans="20:20" x14ac:dyDescent="0.25">
      <c r="T3532" s="25"/>
    </row>
    <row r="3533" spans="20:20" x14ac:dyDescent="0.25">
      <c r="T3533" s="25"/>
    </row>
    <row r="3534" spans="20:20" x14ac:dyDescent="0.25">
      <c r="T3534" s="25"/>
    </row>
    <row r="3535" spans="20:20" x14ac:dyDescent="0.25">
      <c r="T3535" s="25"/>
    </row>
    <row r="3536" spans="20:20" x14ac:dyDescent="0.25">
      <c r="T3536" s="25"/>
    </row>
    <row r="3537" spans="20:20" x14ac:dyDescent="0.25">
      <c r="T3537" s="25"/>
    </row>
    <row r="3538" spans="20:20" x14ac:dyDescent="0.25">
      <c r="T3538" s="25"/>
    </row>
    <row r="3539" spans="20:20" x14ac:dyDescent="0.25">
      <c r="T3539" s="25"/>
    </row>
    <row r="3540" spans="20:20" x14ac:dyDescent="0.25">
      <c r="T3540" s="25"/>
    </row>
    <row r="3541" spans="20:20" x14ac:dyDescent="0.25">
      <c r="T3541" s="25"/>
    </row>
    <row r="3542" spans="20:20" x14ac:dyDescent="0.25">
      <c r="T3542" s="25"/>
    </row>
    <row r="3543" spans="20:20" x14ac:dyDescent="0.25">
      <c r="T3543" s="25"/>
    </row>
    <row r="3544" spans="20:20" x14ac:dyDescent="0.25">
      <c r="T3544" s="25"/>
    </row>
    <row r="3545" spans="20:20" x14ac:dyDescent="0.25">
      <c r="T3545" s="25"/>
    </row>
    <row r="3546" spans="20:20" x14ac:dyDescent="0.25">
      <c r="T3546" s="25"/>
    </row>
    <row r="3547" spans="20:20" x14ac:dyDescent="0.25">
      <c r="T3547" s="25"/>
    </row>
    <row r="3548" spans="20:20" x14ac:dyDescent="0.25">
      <c r="T3548" s="25"/>
    </row>
    <row r="3549" spans="20:20" x14ac:dyDescent="0.25">
      <c r="T3549" s="25"/>
    </row>
    <row r="3550" spans="20:20" x14ac:dyDescent="0.25">
      <c r="T3550" s="25"/>
    </row>
    <row r="3551" spans="20:20" x14ac:dyDescent="0.25">
      <c r="T3551" s="25"/>
    </row>
    <row r="3552" spans="20:20" x14ac:dyDescent="0.25">
      <c r="T3552" s="25"/>
    </row>
    <row r="3553" spans="20:20" x14ac:dyDescent="0.25">
      <c r="T3553" s="25"/>
    </row>
    <row r="3554" spans="20:20" x14ac:dyDescent="0.25">
      <c r="T3554" s="25"/>
    </row>
    <row r="3555" spans="20:20" x14ac:dyDescent="0.25">
      <c r="T3555" s="25"/>
    </row>
    <row r="3556" spans="20:20" x14ac:dyDescent="0.25">
      <c r="T3556" s="25"/>
    </row>
    <row r="3557" spans="20:20" x14ac:dyDescent="0.25">
      <c r="T3557" s="25"/>
    </row>
    <row r="3558" spans="20:20" x14ac:dyDescent="0.25">
      <c r="T3558" s="25"/>
    </row>
    <row r="3559" spans="20:20" x14ac:dyDescent="0.25">
      <c r="T3559" s="25"/>
    </row>
    <row r="3560" spans="20:20" x14ac:dyDescent="0.25">
      <c r="T3560" s="25"/>
    </row>
    <row r="3561" spans="20:20" x14ac:dyDescent="0.25">
      <c r="T3561" s="25"/>
    </row>
    <row r="3562" spans="20:20" x14ac:dyDescent="0.25">
      <c r="T3562" s="25"/>
    </row>
    <row r="3563" spans="20:20" x14ac:dyDescent="0.25">
      <c r="T3563" s="25"/>
    </row>
    <row r="3564" spans="20:20" x14ac:dyDescent="0.25">
      <c r="T3564" s="25"/>
    </row>
    <row r="3565" spans="20:20" x14ac:dyDescent="0.25">
      <c r="T3565" s="25"/>
    </row>
    <row r="3566" spans="20:20" x14ac:dyDescent="0.25">
      <c r="T3566" s="25"/>
    </row>
    <row r="3567" spans="20:20" x14ac:dyDescent="0.25">
      <c r="T3567" s="25"/>
    </row>
    <row r="3568" spans="20:20" x14ac:dyDescent="0.25">
      <c r="T3568" s="25"/>
    </row>
    <row r="3569" spans="20:20" x14ac:dyDescent="0.25">
      <c r="T3569" s="25"/>
    </row>
    <row r="3570" spans="20:20" x14ac:dyDescent="0.25">
      <c r="T3570" s="25"/>
    </row>
    <row r="3571" spans="20:20" x14ac:dyDescent="0.25">
      <c r="T3571" s="25"/>
    </row>
    <row r="3572" spans="20:20" x14ac:dyDescent="0.25">
      <c r="T3572" s="25"/>
    </row>
    <row r="3573" spans="20:20" x14ac:dyDescent="0.25">
      <c r="T3573" s="25"/>
    </row>
    <row r="3574" spans="20:20" x14ac:dyDescent="0.25">
      <c r="T3574" s="25"/>
    </row>
    <row r="3575" spans="20:20" x14ac:dyDescent="0.25">
      <c r="T3575" s="25"/>
    </row>
    <row r="3576" spans="20:20" x14ac:dyDescent="0.25">
      <c r="T3576" s="25"/>
    </row>
    <row r="3577" spans="20:20" x14ac:dyDescent="0.25">
      <c r="T3577" s="25"/>
    </row>
    <row r="3578" spans="20:20" x14ac:dyDescent="0.25">
      <c r="T3578" s="25"/>
    </row>
    <row r="3579" spans="20:20" x14ac:dyDescent="0.25">
      <c r="T3579" s="25"/>
    </row>
    <row r="3580" spans="20:20" x14ac:dyDescent="0.25">
      <c r="T3580" s="25"/>
    </row>
    <row r="3581" spans="20:20" x14ac:dyDescent="0.25">
      <c r="T3581" s="25"/>
    </row>
    <row r="3582" spans="20:20" x14ac:dyDescent="0.25">
      <c r="T3582" s="25"/>
    </row>
    <row r="3583" spans="20:20" x14ac:dyDescent="0.25">
      <c r="T3583" s="25"/>
    </row>
    <row r="3584" spans="20:20" x14ac:dyDescent="0.25">
      <c r="T3584" s="25"/>
    </row>
    <row r="3585" spans="20:20" x14ac:dyDescent="0.25">
      <c r="T3585" s="25"/>
    </row>
    <row r="3586" spans="20:20" x14ac:dyDescent="0.25">
      <c r="T3586" s="25"/>
    </row>
    <row r="3587" spans="20:20" x14ac:dyDescent="0.25">
      <c r="T3587" s="25"/>
    </row>
    <row r="3588" spans="20:20" x14ac:dyDescent="0.25">
      <c r="T3588" s="25"/>
    </row>
    <row r="3589" spans="20:20" x14ac:dyDescent="0.25">
      <c r="T3589" s="25"/>
    </row>
    <row r="3590" spans="20:20" x14ac:dyDescent="0.25">
      <c r="T3590" s="25"/>
    </row>
    <row r="3591" spans="20:20" x14ac:dyDescent="0.25">
      <c r="T3591" s="25"/>
    </row>
    <row r="3592" spans="20:20" x14ac:dyDescent="0.25">
      <c r="T3592" s="25"/>
    </row>
    <row r="3593" spans="20:20" x14ac:dyDescent="0.25">
      <c r="T3593" s="25"/>
    </row>
    <row r="3594" spans="20:20" x14ac:dyDescent="0.25">
      <c r="T3594" s="25"/>
    </row>
    <row r="3595" spans="20:20" x14ac:dyDescent="0.25">
      <c r="T3595" s="25"/>
    </row>
    <row r="3596" spans="20:20" x14ac:dyDescent="0.25">
      <c r="T3596" s="25"/>
    </row>
    <row r="3597" spans="20:20" x14ac:dyDescent="0.25">
      <c r="T3597" s="25"/>
    </row>
    <row r="3598" spans="20:20" x14ac:dyDescent="0.25">
      <c r="T3598" s="25"/>
    </row>
    <row r="3599" spans="20:20" x14ac:dyDescent="0.25">
      <c r="T3599" s="25"/>
    </row>
    <row r="3600" spans="20:20" x14ac:dyDescent="0.25">
      <c r="T3600" s="25"/>
    </row>
    <row r="3601" spans="20:20" x14ac:dyDescent="0.25">
      <c r="T3601" s="25"/>
    </row>
    <row r="3602" spans="20:20" x14ac:dyDescent="0.25">
      <c r="T3602" s="25"/>
    </row>
    <row r="3603" spans="20:20" x14ac:dyDescent="0.25">
      <c r="T3603" s="25"/>
    </row>
    <row r="3604" spans="20:20" x14ac:dyDescent="0.25">
      <c r="T3604" s="25"/>
    </row>
    <row r="3605" spans="20:20" x14ac:dyDescent="0.25">
      <c r="T3605" s="25"/>
    </row>
    <row r="3606" spans="20:20" x14ac:dyDescent="0.25">
      <c r="T3606" s="25"/>
    </row>
    <row r="3607" spans="20:20" x14ac:dyDescent="0.25">
      <c r="T3607" s="25"/>
    </row>
    <row r="3608" spans="20:20" x14ac:dyDescent="0.25">
      <c r="T3608" s="25"/>
    </row>
    <row r="3609" spans="20:20" x14ac:dyDescent="0.25">
      <c r="T3609" s="25"/>
    </row>
    <row r="3610" spans="20:20" x14ac:dyDescent="0.25">
      <c r="T3610" s="25"/>
    </row>
    <row r="3611" spans="20:20" x14ac:dyDescent="0.25">
      <c r="T3611" s="25"/>
    </row>
    <row r="3612" spans="20:20" x14ac:dyDescent="0.25">
      <c r="T3612" s="25"/>
    </row>
    <row r="3613" spans="20:20" x14ac:dyDescent="0.25">
      <c r="T3613" s="25"/>
    </row>
    <row r="3614" spans="20:20" x14ac:dyDescent="0.25">
      <c r="T3614" s="25"/>
    </row>
    <row r="3615" spans="20:20" x14ac:dyDescent="0.25">
      <c r="T3615" s="25"/>
    </row>
    <row r="3616" spans="20:20" x14ac:dyDescent="0.25">
      <c r="T3616" s="25"/>
    </row>
    <row r="3617" spans="20:20" x14ac:dyDescent="0.25">
      <c r="T3617" s="25"/>
    </row>
    <row r="3618" spans="20:20" x14ac:dyDescent="0.25">
      <c r="T3618" s="25"/>
    </row>
    <row r="3619" spans="20:20" x14ac:dyDescent="0.25">
      <c r="T3619" s="25"/>
    </row>
    <row r="3620" spans="20:20" x14ac:dyDescent="0.25">
      <c r="T3620" s="25"/>
    </row>
    <row r="3621" spans="20:20" x14ac:dyDescent="0.25">
      <c r="T3621" s="25"/>
    </row>
    <row r="3622" spans="20:20" x14ac:dyDescent="0.25">
      <c r="T3622" s="25"/>
    </row>
    <row r="3623" spans="20:20" x14ac:dyDescent="0.25">
      <c r="T3623" s="25"/>
    </row>
    <row r="3624" spans="20:20" x14ac:dyDescent="0.25">
      <c r="T3624" s="25"/>
    </row>
    <row r="3625" spans="20:20" x14ac:dyDescent="0.25">
      <c r="T3625" s="25"/>
    </row>
    <row r="3626" spans="20:20" x14ac:dyDescent="0.25">
      <c r="T3626" s="25"/>
    </row>
    <row r="3627" spans="20:20" x14ac:dyDescent="0.25">
      <c r="T3627" s="25"/>
    </row>
    <row r="3628" spans="20:20" x14ac:dyDescent="0.25">
      <c r="T3628" s="25"/>
    </row>
    <row r="3629" spans="20:20" x14ac:dyDescent="0.25">
      <c r="T3629" s="25"/>
    </row>
    <row r="3630" spans="20:20" x14ac:dyDescent="0.25">
      <c r="T3630" s="25"/>
    </row>
    <row r="3631" spans="20:20" x14ac:dyDescent="0.25">
      <c r="T3631" s="25"/>
    </row>
    <row r="3632" spans="20:20" x14ac:dyDescent="0.25">
      <c r="T3632" s="25"/>
    </row>
    <row r="3633" spans="20:20" x14ac:dyDescent="0.25">
      <c r="T3633" s="25"/>
    </row>
    <row r="3634" spans="20:20" x14ac:dyDescent="0.25">
      <c r="T3634" s="25"/>
    </row>
    <row r="3635" spans="20:20" x14ac:dyDescent="0.25">
      <c r="T3635" s="25"/>
    </row>
    <row r="3636" spans="20:20" x14ac:dyDescent="0.25">
      <c r="T3636" s="25"/>
    </row>
    <row r="3637" spans="20:20" x14ac:dyDescent="0.25">
      <c r="T3637" s="25"/>
    </row>
    <row r="3638" spans="20:20" x14ac:dyDescent="0.25">
      <c r="T3638" s="25"/>
    </row>
    <row r="3639" spans="20:20" x14ac:dyDescent="0.25">
      <c r="T3639" s="25"/>
    </row>
    <row r="3640" spans="20:20" x14ac:dyDescent="0.25">
      <c r="T3640" s="25"/>
    </row>
    <row r="3641" spans="20:20" x14ac:dyDescent="0.25">
      <c r="T3641" s="25"/>
    </row>
    <row r="3642" spans="20:20" x14ac:dyDescent="0.25">
      <c r="T3642" s="25"/>
    </row>
    <row r="3643" spans="20:20" x14ac:dyDescent="0.25">
      <c r="T3643" s="25"/>
    </row>
    <row r="3644" spans="20:20" x14ac:dyDescent="0.25">
      <c r="T3644" s="25"/>
    </row>
    <row r="3645" spans="20:20" x14ac:dyDescent="0.25">
      <c r="T3645" s="25"/>
    </row>
    <row r="3646" spans="20:20" x14ac:dyDescent="0.25">
      <c r="T3646" s="25"/>
    </row>
    <row r="3647" spans="20:20" x14ac:dyDescent="0.25">
      <c r="T3647" s="25"/>
    </row>
    <row r="3648" spans="20:20" x14ac:dyDescent="0.25">
      <c r="T3648" s="25"/>
    </row>
    <row r="3649" spans="20:20" x14ac:dyDescent="0.25">
      <c r="T3649" s="25"/>
    </row>
    <row r="3650" spans="20:20" x14ac:dyDescent="0.25">
      <c r="T3650" s="25"/>
    </row>
    <row r="3651" spans="20:20" x14ac:dyDescent="0.25">
      <c r="T3651" s="25"/>
    </row>
    <row r="3652" spans="20:20" x14ac:dyDescent="0.25">
      <c r="T3652" s="25"/>
    </row>
    <row r="3653" spans="20:20" x14ac:dyDescent="0.25">
      <c r="T3653" s="25"/>
    </row>
    <row r="3654" spans="20:20" x14ac:dyDescent="0.25">
      <c r="T3654" s="25"/>
    </row>
    <row r="3655" spans="20:20" x14ac:dyDescent="0.25">
      <c r="T3655" s="25"/>
    </row>
    <row r="3656" spans="20:20" x14ac:dyDescent="0.25">
      <c r="T3656" s="25"/>
    </row>
    <row r="3657" spans="20:20" x14ac:dyDescent="0.25">
      <c r="T3657" s="25"/>
    </row>
    <row r="3658" spans="20:20" x14ac:dyDescent="0.25">
      <c r="T3658" s="25"/>
    </row>
    <row r="3659" spans="20:20" x14ac:dyDescent="0.25">
      <c r="T3659" s="25"/>
    </row>
    <row r="3660" spans="20:20" x14ac:dyDescent="0.25">
      <c r="T3660" s="25"/>
    </row>
    <row r="3661" spans="20:20" x14ac:dyDescent="0.25">
      <c r="T3661" s="25"/>
    </row>
    <row r="3662" spans="20:20" x14ac:dyDescent="0.25">
      <c r="T3662" s="25"/>
    </row>
    <row r="3663" spans="20:20" x14ac:dyDescent="0.25">
      <c r="T3663" s="25"/>
    </row>
    <row r="3664" spans="20:20" x14ac:dyDescent="0.25">
      <c r="T3664" s="25"/>
    </row>
    <row r="3665" spans="20:20" x14ac:dyDescent="0.25">
      <c r="T3665" s="25"/>
    </row>
    <row r="3666" spans="20:20" x14ac:dyDescent="0.25">
      <c r="T3666" s="25"/>
    </row>
    <row r="3667" spans="20:20" x14ac:dyDescent="0.25">
      <c r="T3667" s="25"/>
    </row>
    <row r="3668" spans="20:20" x14ac:dyDescent="0.25">
      <c r="T3668" s="25"/>
    </row>
    <row r="3669" spans="20:20" x14ac:dyDescent="0.25">
      <c r="T3669" s="25"/>
    </row>
    <row r="3670" spans="20:20" x14ac:dyDescent="0.25">
      <c r="T3670" s="25"/>
    </row>
    <row r="3671" spans="20:20" x14ac:dyDescent="0.25">
      <c r="T3671" s="25"/>
    </row>
    <row r="3672" spans="20:20" x14ac:dyDescent="0.25">
      <c r="T3672" s="25"/>
    </row>
    <row r="3673" spans="20:20" x14ac:dyDescent="0.25">
      <c r="T3673" s="25"/>
    </row>
    <row r="3674" spans="20:20" x14ac:dyDescent="0.25">
      <c r="T3674" s="25"/>
    </row>
    <row r="3675" spans="20:20" x14ac:dyDescent="0.25">
      <c r="T3675" s="25"/>
    </row>
    <row r="3676" spans="20:20" x14ac:dyDescent="0.25">
      <c r="T3676" s="25"/>
    </row>
    <row r="3677" spans="20:20" x14ac:dyDescent="0.25">
      <c r="T3677" s="25"/>
    </row>
    <row r="3678" spans="20:20" x14ac:dyDescent="0.25">
      <c r="T3678" s="25"/>
    </row>
    <row r="3679" spans="20:20" x14ac:dyDescent="0.25">
      <c r="T3679" s="25"/>
    </row>
    <row r="3680" spans="20:20" x14ac:dyDescent="0.25">
      <c r="T3680" s="25"/>
    </row>
    <row r="3681" spans="20:20" x14ac:dyDescent="0.25">
      <c r="T3681" s="25"/>
    </row>
    <row r="3682" spans="20:20" x14ac:dyDescent="0.25">
      <c r="T3682" s="25"/>
    </row>
    <row r="3683" spans="20:20" x14ac:dyDescent="0.25">
      <c r="T3683" s="25"/>
    </row>
    <row r="3684" spans="20:20" x14ac:dyDescent="0.25">
      <c r="T3684" s="25"/>
    </row>
    <row r="3685" spans="20:20" x14ac:dyDescent="0.25">
      <c r="T3685" s="25"/>
    </row>
    <row r="3686" spans="20:20" x14ac:dyDescent="0.25">
      <c r="T3686" s="25"/>
    </row>
    <row r="3687" spans="20:20" x14ac:dyDescent="0.25">
      <c r="T3687" s="25"/>
    </row>
    <row r="3688" spans="20:20" x14ac:dyDescent="0.25">
      <c r="T3688" s="25"/>
    </row>
    <row r="3689" spans="20:20" x14ac:dyDescent="0.25">
      <c r="T3689" s="25"/>
    </row>
    <row r="3690" spans="20:20" x14ac:dyDescent="0.25">
      <c r="T3690" s="25"/>
    </row>
    <row r="3691" spans="20:20" x14ac:dyDescent="0.25">
      <c r="T3691" s="25"/>
    </row>
    <row r="3692" spans="20:20" x14ac:dyDescent="0.25">
      <c r="T3692" s="25"/>
    </row>
    <row r="3693" spans="20:20" x14ac:dyDescent="0.25">
      <c r="T3693" s="25"/>
    </row>
    <row r="3694" spans="20:20" x14ac:dyDescent="0.25">
      <c r="T3694" s="25"/>
    </row>
    <row r="3695" spans="20:20" x14ac:dyDescent="0.25">
      <c r="T3695" s="25"/>
    </row>
    <row r="3696" spans="20:20" x14ac:dyDescent="0.25">
      <c r="T3696" s="25"/>
    </row>
    <row r="3697" spans="20:20" x14ac:dyDescent="0.25">
      <c r="T3697" s="25"/>
    </row>
    <row r="3698" spans="20:20" x14ac:dyDescent="0.25">
      <c r="T3698" s="25"/>
    </row>
    <row r="3699" spans="20:20" x14ac:dyDescent="0.25">
      <c r="T3699" s="25"/>
    </row>
    <row r="3700" spans="20:20" x14ac:dyDescent="0.25">
      <c r="T3700" s="25"/>
    </row>
    <row r="3701" spans="20:20" x14ac:dyDescent="0.25">
      <c r="T3701" s="25"/>
    </row>
    <row r="3702" spans="20:20" x14ac:dyDescent="0.25">
      <c r="T3702" s="25"/>
    </row>
    <row r="3703" spans="20:20" x14ac:dyDescent="0.25">
      <c r="T3703" s="25"/>
    </row>
    <row r="3704" spans="20:20" x14ac:dyDescent="0.25">
      <c r="T3704" s="25"/>
    </row>
    <row r="3705" spans="20:20" x14ac:dyDescent="0.25">
      <c r="T3705" s="25"/>
    </row>
    <row r="3706" spans="20:20" x14ac:dyDescent="0.25">
      <c r="T3706" s="25"/>
    </row>
    <row r="3707" spans="20:20" x14ac:dyDescent="0.25">
      <c r="T3707" s="25"/>
    </row>
    <row r="3708" spans="20:20" x14ac:dyDescent="0.25">
      <c r="T3708" s="25"/>
    </row>
    <row r="3709" spans="20:20" x14ac:dyDescent="0.25">
      <c r="T3709" s="25"/>
    </row>
    <row r="3710" spans="20:20" x14ac:dyDescent="0.25">
      <c r="T3710" s="25"/>
    </row>
    <row r="3711" spans="20:20" x14ac:dyDescent="0.25">
      <c r="T3711" s="25"/>
    </row>
    <row r="3712" spans="20:20" x14ac:dyDescent="0.25">
      <c r="T3712" s="25"/>
    </row>
    <row r="3713" spans="20:20" x14ac:dyDescent="0.25">
      <c r="T3713" s="25"/>
    </row>
    <row r="3714" spans="20:20" x14ac:dyDescent="0.25">
      <c r="T3714" s="25"/>
    </row>
    <row r="3715" spans="20:20" x14ac:dyDescent="0.25">
      <c r="T3715" s="25"/>
    </row>
    <row r="3716" spans="20:20" x14ac:dyDescent="0.25">
      <c r="T3716" s="25"/>
    </row>
    <row r="3717" spans="20:20" x14ac:dyDescent="0.25">
      <c r="T3717" s="25"/>
    </row>
    <row r="3718" spans="20:20" x14ac:dyDescent="0.25">
      <c r="T3718" s="25"/>
    </row>
    <row r="3719" spans="20:20" x14ac:dyDescent="0.25">
      <c r="T3719" s="25"/>
    </row>
    <row r="3720" spans="20:20" x14ac:dyDescent="0.25">
      <c r="T3720" s="25"/>
    </row>
    <row r="3721" spans="20:20" x14ac:dyDescent="0.25">
      <c r="T3721" s="25"/>
    </row>
    <row r="3722" spans="20:20" x14ac:dyDescent="0.25">
      <c r="T3722" s="25"/>
    </row>
    <row r="3723" spans="20:20" x14ac:dyDescent="0.25">
      <c r="T3723" s="25"/>
    </row>
    <row r="3724" spans="20:20" x14ac:dyDescent="0.25">
      <c r="T3724" s="25"/>
    </row>
    <row r="3725" spans="20:20" x14ac:dyDescent="0.25">
      <c r="T3725" s="25"/>
    </row>
    <row r="3726" spans="20:20" x14ac:dyDescent="0.25">
      <c r="T3726" s="25"/>
    </row>
    <row r="3727" spans="20:20" x14ac:dyDescent="0.25">
      <c r="T3727" s="25"/>
    </row>
    <row r="3728" spans="20:20" x14ac:dyDescent="0.25">
      <c r="T3728" s="25"/>
    </row>
    <row r="3729" spans="20:20" x14ac:dyDescent="0.25">
      <c r="T3729" s="25"/>
    </row>
    <row r="3730" spans="20:20" x14ac:dyDescent="0.25">
      <c r="T3730" s="25"/>
    </row>
    <row r="3731" spans="20:20" x14ac:dyDescent="0.25">
      <c r="T3731" s="25"/>
    </row>
    <row r="3732" spans="20:20" x14ac:dyDescent="0.25">
      <c r="T3732" s="25"/>
    </row>
    <row r="3733" spans="20:20" x14ac:dyDescent="0.25">
      <c r="T3733" s="25"/>
    </row>
    <row r="3734" spans="20:20" x14ac:dyDescent="0.25">
      <c r="T3734" s="25"/>
    </row>
    <row r="3735" spans="20:20" x14ac:dyDescent="0.25">
      <c r="T3735" s="25"/>
    </row>
    <row r="3736" spans="20:20" x14ac:dyDescent="0.25">
      <c r="T3736" s="25"/>
    </row>
    <row r="3737" spans="20:20" x14ac:dyDescent="0.25">
      <c r="T3737" s="25"/>
    </row>
    <row r="3738" spans="20:20" x14ac:dyDescent="0.25">
      <c r="T3738" s="25"/>
    </row>
    <row r="3739" spans="20:20" x14ac:dyDescent="0.25">
      <c r="T3739" s="25"/>
    </row>
    <row r="3740" spans="20:20" x14ac:dyDescent="0.25">
      <c r="T3740" s="25"/>
    </row>
    <row r="3741" spans="20:20" x14ac:dyDescent="0.25">
      <c r="T3741" s="25"/>
    </row>
    <row r="3742" spans="20:20" x14ac:dyDescent="0.25">
      <c r="T3742" s="25"/>
    </row>
    <row r="3743" spans="20:20" x14ac:dyDescent="0.25">
      <c r="T3743" s="25"/>
    </row>
    <row r="3744" spans="20:20" x14ac:dyDescent="0.25">
      <c r="T3744" s="25"/>
    </row>
    <row r="3745" spans="20:20" x14ac:dyDescent="0.25">
      <c r="T3745" s="25"/>
    </row>
    <row r="3746" spans="20:20" x14ac:dyDescent="0.25">
      <c r="T3746" s="25"/>
    </row>
    <row r="3747" spans="20:20" x14ac:dyDescent="0.25">
      <c r="T3747" s="25"/>
    </row>
    <row r="3748" spans="20:20" x14ac:dyDescent="0.25">
      <c r="T3748" s="25"/>
    </row>
    <row r="3749" spans="20:20" x14ac:dyDescent="0.25">
      <c r="T3749" s="25"/>
    </row>
    <row r="3750" spans="20:20" x14ac:dyDescent="0.25">
      <c r="T3750" s="25"/>
    </row>
    <row r="3751" spans="20:20" x14ac:dyDescent="0.25">
      <c r="T3751" s="25"/>
    </row>
    <row r="3752" spans="20:20" x14ac:dyDescent="0.25">
      <c r="T3752" s="25"/>
    </row>
    <row r="3753" spans="20:20" x14ac:dyDescent="0.25">
      <c r="T3753" s="25"/>
    </row>
    <row r="3754" spans="20:20" x14ac:dyDescent="0.25">
      <c r="T3754" s="25"/>
    </row>
    <row r="3755" spans="20:20" x14ac:dyDescent="0.25">
      <c r="T3755" s="25"/>
    </row>
    <row r="3756" spans="20:20" x14ac:dyDescent="0.25">
      <c r="T3756" s="25"/>
    </row>
    <row r="3757" spans="20:20" x14ac:dyDescent="0.25">
      <c r="T3757" s="25"/>
    </row>
    <row r="3758" spans="20:20" x14ac:dyDescent="0.25">
      <c r="T3758" s="25"/>
    </row>
    <row r="3759" spans="20:20" x14ac:dyDescent="0.25">
      <c r="T3759" s="25"/>
    </row>
    <row r="3760" spans="20:20" x14ac:dyDescent="0.25">
      <c r="T3760" s="25"/>
    </row>
    <row r="3761" spans="20:20" x14ac:dyDescent="0.25">
      <c r="T3761" s="25"/>
    </row>
    <row r="3762" spans="20:20" x14ac:dyDescent="0.25">
      <c r="T3762" s="25"/>
    </row>
    <row r="3763" spans="20:20" x14ac:dyDescent="0.25">
      <c r="T3763" s="25"/>
    </row>
    <row r="3764" spans="20:20" x14ac:dyDescent="0.25">
      <c r="T3764" s="25"/>
    </row>
    <row r="3765" spans="20:20" x14ac:dyDescent="0.25">
      <c r="T3765" s="25"/>
    </row>
    <row r="3766" spans="20:20" x14ac:dyDescent="0.25">
      <c r="T3766" s="25"/>
    </row>
    <row r="3767" spans="20:20" x14ac:dyDescent="0.25">
      <c r="T3767" s="25"/>
    </row>
    <row r="3768" spans="20:20" x14ac:dyDescent="0.25">
      <c r="T3768" s="25"/>
    </row>
    <row r="3769" spans="20:20" x14ac:dyDescent="0.25">
      <c r="T3769" s="25"/>
    </row>
    <row r="3770" spans="20:20" x14ac:dyDescent="0.25">
      <c r="T3770" s="25"/>
    </row>
    <row r="3771" spans="20:20" x14ac:dyDescent="0.25">
      <c r="T3771" s="25"/>
    </row>
    <row r="3772" spans="20:20" x14ac:dyDescent="0.25">
      <c r="T3772" s="25"/>
    </row>
    <row r="3773" spans="20:20" x14ac:dyDescent="0.25">
      <c r="T3773" s="25"/>
    </row>
    <row r="3774" spans="20:20" x14ac:dyDescent="0.25">
      <c r="T3774" s="25"/>
    </row>
    <row r="3775" spans="20:20" x14ac:dyDescent="0.25">
      <c r="T3775" s="25"/>
    </row>
    <row r="3776" spans="20:20" x14ac:dyDescent="0.25">
      <c r="T3776" s="25"/>
    </row>
    <row r="3777" spans="20:20" x14ac:dyDescent="0.25">
      <c r="T3777" s="25"/>
    </row>
    <row r="3778" spans="20:20" x14ac:dyDescent="0.25">
      <c r="T3778" s="25"/>
    </row>
    <row r="3779" spans="20:20" x14ac:dyDescent="0.25">
      <c r="T3779" s="25"/>
    </row>
    <row r="3780" spans="20:20" x14ac:dyDescent="0.25">
      <c r="T3780" s="25"/>
    </row>
    <row r="3781" spans="20:20" x14ac:dyDescent="0.25">
      <c r="T3781" s="25"/>
    </row>
    <row r="3782" spans="20:20" x14ac:dyDescent="0.25">
      <c r="T3782" s="25"/>
    </row>
    <row r="3783" spans="20:20" x14ac:dyDescent="0.25">
      <c r="T3783" s="25"/>
    </row>
    <row r="3784" spans="20:20" x14ac:dyDescent="0.25">
      <c r="T3784" s="25"/>
    </row>
    <row r="3785" spans="20:20" x14ac:dyDescent="0.25">
      <c r="T3785" s="25"/>
    </row>
    <row r="3786" spans="20:20" x14ac:dyDescent="0.25">
      <c r="T3786" s="25"/>
    </row>
    <row r="3787" spans="20:20" x14ac:dyDescent="0.25">
      <c r="T3787" s="25"/>
    </row>
    <row r="3788" spans="20:20" x14ac:dyDescent="0.25">
      <c r="T3788" s="25"/>
    </row>
    <row r="3789" spans="20:20" x14ac:dyDescent="0.25">
      <c r="T3789" s="25"/>
    </row>
    <row r="3790" spans="20:20" x14ac:dyDescent="0.25">
      <c r="T3790" s="25"/>
    </row>
    <row r="3791" spans="20:20" x14ac:dyDescent="0.25">
      <c r="T3791" s="25"/>
    </row>
    <row r="3792" spans="20:20" x14ac:dyDescent="0.25">
      <c r="T3792" s="25"/>
    </row>
    <row r="3793" spans="20:20" x14ac:dyDescent="0.25">
      <c r="T3793" s="25"/>
    </row>
    <row r="3794" spans="20:20" x14ac:dyDescent="0.25">
      <c r="T3794" s="25"/>
    </row>
    <row r="3795" spans="20:20" x14ac:dyDescent="0.25">
      <c r="T3795" s="25"/>
    </row>
    <row r="3796" spans="20:20" x14ac:dyDescent="0.25">
      <c r="T3796" s="25"/>
    </row>
    <row r="3797" spans="20:20" x14ac:dyDescent="0.25">
      <c r="T3797" s="25"/>
    </row>
    <row r="3798" spans="20:20" x14ac:dyDescent="0.25">
      <c r="T3798" s="25"/>
    </row>
    <row r="3799" spans="20:20" x14ac:dyDescent="0.25">
      <c r="T3799" s="25"/>
    </row>
    <row r="3800" spans="20:20" x14ac:dyDescent="0.25">
      <c r="T3800" s="25"/>
    </row>
    <row r="3801" spans="20:20" x14ac:dyDescent="0.25">
      <c r="T3801" s="25"/>
    </row>
    <row r="3802" spans="20:20" x14ac:dyDescent="0.25">
      <c r="T3802" s="25"/>
    </row>
    <row r="3803" spans="20:20" x14ac:dyDescent="0.25">
      <c r="T3803" s="25"/>
    </row>
    <row r="3804" spans="20:20" x14ac:dyDescent="0.25">
      <c r="T3804" s="25"/>
    </row>
    <row r="3805" spans="20:20" x14ac:dyDescent="0.25">
      <c r="T3805" s="25"/>
    </row>
    <row r="3806" spans="20:20" x14ac:dyDescent="0.25">
      <c r="T3806" s="25"/>
    </row>
    <row r="3807" spans="20:20" x14ac:dyDescent="0.25">
      <c r="T3807" s="25"/>
    </row>
    <row r="3808" spans="20:20" x14ac:dyDescent="0.25">
      <c r="T3808" s="25"/>
    </row>
    <row r="3809" spans="20:20" x14ac:dyDescent="0.25">
      <c r="T3809" s="25"/>
    </row>
    <row r="3810" spans="20:20" x14ac:dyDescent="0.25">
      <c r="T3810" s="25"/>
    </row>
    <row r="3811" spans="20:20" x14ac:dyDescent="0.25">
      <c r="T3811" s="25"/>
    </row>
    <row r="3812" spans="20:20" x14ac:dyDescent="0.25">
      <c r="T3812" s="25"/>
    </row>
    <row r="3813" spans="20:20" x14ac:dyDescent="0.25">
      <c r="T3813" s="25"/>
    </row>
    <row r="3814" spans="20:20" x14ac:dyDescent="0.25">
      <c r="T3814" s="25"/>
    </row>
    <row r="3815" spans="20:20" x14ac:dyDescent="0.25">
      <c r="T3815" s="25"/>
    </row>
    <row r="3816" spans="20:20" x14ac:dyDescent="0.25">
      <c r="T3816" s="25"/>
    </row>
    <row r="3817" spans="20:20" x14ac:dyDescent="0.25">
      <c r="T3817" s="25"/>
    </row>
    <row r="3818" spans="20:20" x14ac:dyDescent="0.25">
      <c r="T3818" s="25"/>
    </row>
    <row r="3819" spans="20:20" x14ac:dyDescent="0.25">
      <c r="T3819" s="25"/>
    </row>
    <row r="3820" spans="20:20" x14ac:dyDescent="0.25">
      <c r="T3820" s="25"/>
    </row>
    <row r="3821" spans="20:20" x14ac:dyDescent="0.25">
      <c r="T3821" s="25"/>
    </row>
    <row r="3822" spans="20:20" x14ac:dyDescent="0.25">
      <c r="T3822" s="25"/>
    </row>
    <row r="3823" spans="20:20" x14ac:dyDescent="0.25">
      <c r="T3823" s="25"/>
    </row>
    <row r="3824" spans="20:20" x14ac:dyDescent="0.25">
      <c r="T3824" s="25"/>
    </row>
    <row r="3825" spans="20:20" x14ac:dyDescent="0.25">
      <c r="T3825" s="25"/>
    </row>
    <row r="3826" spans="20:20" x14ac:dyDescent="0.25">
      <c r="T3826" s="25"/>
    </row>
    <row r="3827" spans="20:20" x14ac:dyDescent="0.25">
      <c r="T3827" s="25"/>
    </row>
    <row r="3828" spans="20:20" x14ac:dyDescent="0.25">
      <c r="T3828" s="25"/>
    </row>
    <row r="3829" spans="20:20" x14ac:dyDescent="0.25">
      <c r="T3829" s="25"/>
    </row>
    <row r="3830" spans="20:20" x14ac:dyDescent="0.25">
      <c r="T3830" s="25"/>
    </row>
    <row r="3831" spans="20:20" x14ac:dyDescent="0.25">
      <c r="T3831" s="25"/>
    </row>
    <row r="3832" spans="20:20" x14ac:dyDescent="0.25">
      <c r="T3832" s="25"/>
    </row>
    <row r="3833" spans="20:20" x14ac:dyDescent="0.25">
      <c r="T3833" s="25"/>
    </row>
    <row r="3834" spans="20:20" x14ac:dyDescent="0.25">
      <c r="T3834" s="25"/>
    </row>
    <row r="3835" spans="20:20" x14ac:dyDescent="0.25">
      <c r="T3835" s="25"/>
    </row>
    <row r="3836" spans="20:20" x14ac:dyDescent="0.25">
      <c r="T3836" s="25"/>
    </row>
    <row r="3837" spans="20:20" x14ac:dyDescent="0.25">
      <c r="T3837" s="25"/>
    </row>
    <row r="3838" spans="20:20" x14ac:dyDescent="0.25">
      <c r="T3838" s="25"/>
    </row>
    <row r="3839" spans="20:20" x14ac:dyDescent="0.25">
      <c r="T3839" s="25"/>
    </row>
    <row r="3840" spans="20:20" x14ac:dyDescent="0.25">
      <c r="T3840" s="25"/>
    </row>
    <row r="3841" spans="20:20" x14ac:dyDescent="0.25">
      <c r="T3841" s="25"/>
    </row>
    <row r="3842" spans="20:20" x14ac:dyDescent="0.25">
      <c r="T3842" s="25"/>
    </row>
    <row r="3843" spans="20:20" x14ac:dyDescent="0.25">
      <c r="T3843" s="25"/>
    </row>
    <row r="3844" spans="20:20" x14ac:dyDescent="0.25">
      <c r="T3844" s="25"/>
    </row>
    <row r="3845" spans="20:20" x14ac:dyDescent="0.25">
      <c r="T3845" s="25"/>
    </row>
    <row r="3846" spans="20:20" x14ac:dyDescent="0.25">
      <c r="T3846" s="25"/>
    </row>
    <row r="3847" spans="20:20" x14ac:dyDescent="0.25">
      <c r="T3847" s="25"/>
    </row>
    <row r="3848" spans="20:20" x14ac:dyDescent="0.25">
      <c r="T3848" s="25"/>
    </row>
    <row r="3849" spans="20:20" x14ac:dyDescent="0.25">
      <c r="T3849" s="25"/>
    </row>
    <row r="3850" spans="20:20" x14ac:dyDescent="0.25">
      <c r="T3850" s="25"/>
    </row>
    <row r="3851" spans="20:20" x14ac:dyDescent="0.25">
      <c r="T3851" s="25"/>
    </row>
    <row r="3852" spans="20:20" x14ac:dyDescent="0.25">
      <c r="T3852" s="25"/>
    </row>
    <row r="3853" spans="20:20" x14ac:dyDescent="0.25">
      <c r="T3853" s="25"/>
    </row>
    <row r="3854" spans="20:20" x14ac:dyDescent="0.25">
      <c r="T3854" s="25"/>
    </row>
    <row r="3855" spans="20:20" x14ac:dyDescent="0.25">
      <c r="T3855" s="25"/>
    </row>
    <row r="3856" spans="20:20" x14ac:dyDescent="0.25">
      <c r="T3856" s="25"/>
    </row>
    <row r="3857" spans="20:20" x14ac:dyDescent="0.25">
      <c r="T3857" s="25"/>
    </row>
    <row r="3858" spans="20:20" x14ac:dyDescent="0.25">
      <c r="T3858" s="25"/>
    </row>
    <row r="3859" spans="20:20" x14ac:dyDescent="0.25">
      <c r="T3859" s="25"/>
    </row>
    <row r="3860" spans="20:20" x14ac:dyDescent="0.25">
      <c r="T3860" s="25"/>
    </row>
    <row r="3861" spans="20:20" x14ac:dyDescent="0.25">
      <c r="T3861" s="25"/>
    </row>
    <row r="3862" spans="20:20" x14ac:dyDescent="0.25">
      <c r="T3862" s="25"/>
    </row>
    <row r="3863" spans="20:20" x14ac:dyDescent="0.25">
      <c r="T3863" s="25"/>
    </row>
    <row r="3864" spans="20:20" x14ac:dyDescent="0.25">
      <c r="T3864" s="25"/>
    </row>
    <row r="3865" spans="20:20" x14ac:dyDescent="0.25">
      <c r="T3865" s="25"/>
    </row>
    <row r="3866" spans="20:20" x14ac:dyDescent="0.25">
      <c r="T3866" s="25"/>
    </row>
    <row r="3867" spans="20:20" x14ac:dyDescent="0.25">
      <c r="T3867" s="25"/>
    </row>
    <row r="3868" spans="20:20" x14ac:dyDescent="0.25">
      <c r="T3868" s="25"/>
    </row>
    <row r="3869" spans="20:20" x14ac:dyDescent="0.25">
      <c r="T3869" s="25"/>
    </row>
    <row r="3870" spans="20:20" x14ac:dyDescent="0.25">
      <c r="T3870" s="25"/>
    </row>
    <row r="3871" spans="20:20" x14ac:dyDescent="0.25">
      <c r="T3871" s="25"/>
    </row>
    <row r="3872" spans="20:20" x14ac:dyDescent="0.25">
      <c r="T3872" s="25"/>
    </row>
    <row r="3873" spans="20:20" x14ac:dyDescent="0.25">
      <c r="T3873" s="25"/>
    </row>
    <row r="3874" spans="20:20" x14ac:dyDescent="0.25">
      <c r="T3874" s="25"/>
    </row>
    <row r="3875" spans="20:20" x14ac:dyDescent="0.25">
      <c r="T3875" s="25"/>
    </row>
    <row r="3876" spans="20:20" x14ac:dyDescent="0.25">
      <c r="T3876" s="25"/>
    </row>
    <row r="3877" spans="20:20" x14ac:dyDescent="0.25">
      <c r="T3877" s="25"/>
    </row>
    <row r="3878" spans="20:20" x14ac:dyDescent="0.25">
      <c r="T3878" s="25"/>
    </row>
    <row r="3879" spans="20:20" x14ac:dyDescent="0.25">
      <c r="T3879" s="25"/>
    </row>
    <row r="3880" spans="20:20" x14ac:dyDescent="0.25">
      <c r="T3880" s="25"/>
    </row>
    <row r="3881" spans="20:20" x14ac:dyDescent="0.25">
      <c r="T3881" s="25"/>
    </row>
    <row r="3882" spans="20:20" x14ac:dyDescent="0.25">
      <c r="T3882" s="25"/>
    </row>
    <row r="3883" spans="20:20" x14ac:dyDescent="0.25">
      <c r="T3883" s="25"/>
    </row>
    <row r="3884" spans="20:20" x14ac:dyDescent="0.25">
      <c r="T3884" s="25"/>
    </row>
    <row r="3885" spans="20:20" x14ac:dyDescent="0.25">
      <c r="T3885" s="25"/>
    </row>
    <row r="3886" spans="20:20" x14ac:dyDescent="0.25">
      <c r="T3886" s="25"/>
    </row>
    <row r="3887" spans="20:20" x14ac:dyDescent="0.25">
      <c r="T3887" s="25"/>
    </row>
    <row r="3888" spans="20:20" x14ac:dyDescent="0.25">
      <c r="T3888" s="25"/>
    </row>
    <row r="3889" spans="20:20" x14ac:dyDescent="0.25">
      <c r="T3889" s="25"/>
    </row>
    <row r="3890" spans="20:20" x14ac:dyDescent="0.25">
      <c r="T3890" s="25"/>
    </row>
    <row r="3891" spans="20:20" x14ac:dyDescent="0.25">
      <c r="T3891" s="25"/>
    </row>
    <row r="3892" spans="20:20" x14ac:dyDescent="0.25">
      <c r="T3892" s="25"/>
    </row>
    <row r="3893" spans="20:20" x14ac:dyDescent="0.25">
      <c r="T3893" s="25"/>
    </row>
    <row r="3894" spans="20:20" x14ac:dyDescent="0.25">
      <c r="T3894" s="25"/>
    </row>
    <row r="3895" spans="20:20" x14ac:dyDescent="0.25">
      <c r="T3895" s="25"/>
    </row>
    <row r="3896" spans="20:20" x14ac:dyDescent="0.25">
      <c r="T3896" s="25"/>
    </row>
    <row r="3897" spans="20:20" x14ac:dyDescent="0.25">
      <c r="T3897" s="25"/>
    </row>
    <row r="3898" spans="20:20" x14ac:dyDescent="0.25">
      <c r="T3898" s="25"/>
    </row>
    <row r="3899" spans="20:20" x14ac:dyDescent="0.25">
      <c r="T3899" s="25"/>
    </row>
    <row r="3900" spans="20:20" x14ac:dyDescent="0.25">
      <c r="T3900" s="25"/>
    </row>
    <row r="3901" spans="20:20" x14ac:dyDescent="0.25">
      <c r="T3901" s="25"/>
    </row>
    <row r="3902" spans="20:20" x14ac:dyDescent="0.25">
      <c r="T3902" s="25"/>
    </row>
    <row r="3903" spans="20:20" x14ac:dyDescent="0.25">
      <c r="T3903" s="25"/>
    </row>
    <row r="3904" spans="20:20" x14ac:dyDescent="0.25">
      <c r="T3904" s="25"/>
    </row>
    <row r="3905" spans="20:20" x14ac:dyDescent="0.25">
      <c r="T3905" s="25"/>
    </row>
    <row r="3906" spans="20:20" x14ac:dyDescent="0.25">
      <c r="T3906" s="25"/>
    </row>
    <row r="3907" spans="20:20" x14ac:dyDescent="0.25">
      <c r="T3907" s="25"/>
    </row>
    <row r="3908" spans="20:20" x14ac:dyDescent="0.25">
      <c r="T3908" s="25"/>
    </row>
    <row r="3909" spans="20:20" x14ac:dyDescent="0.25">
      <c r="T3909" s="25"/>
    </row>
    <row r="3910" spans="20:20" x14ac:dyDescent="0.25">
      <c r="T3910" s="25"/>
    </row>
    <row r="3911" spans="20:20" x14ac:dyDescent="0.25">
      <c r="T3911" s="25"/>
    </row>
    <row r="3912" spans="20:20" x14ac:dyDescent="0.25">
      <c r="T3912" s="25"/>
    </row>
    <row r="3913" spans="20:20" x14ac:dyDescent="0.25">
      <c r="T3913" s="25"/>
    </row>
    <row r="3914" spans="20:20" x14ac:dyDescent="0.25">
      <c r="T3914" s="25"/>
    </row>
    <row r="3915" spans="20:20" x14ac:dyDescent="0.25">
      <c r="T3915" s="25"/>
    </row>
    <row r="3916" spans="20:20" x14ac:dyDescent="0.25">
      <c r="T3916" s="25"/>
    </row>
    <row r="3917" spans="20:20" x14ac:dyDescent="0.25">
      <c r="T3917" s="25"/>
    </row>
    <row r="3918" spans="20:20" x14ac:dyDescent="0.25">
      <c r="T3918" s="25"/>
    </row>
    <row r="3919" spans="20:20" x14ac:dyDescent="0.25">
      <c r="T3919" s="25"/>
    </row>
    <row r="3920" spans="20:20" x14ac:dyDescent="0.25">
      <c r="T3920" s="25"/>
    </row>
    <row r="3921" spans="20:20" x14ac:dyDescent="0.25">
      <c r="T3921" s="25"/>
    </row>
    <row r="3922" spans="20:20" x14ac:dyDescent="0.25">
      <c r="T3922" s="25"/>
    </row>
    <row r="3923" spans="20:20" x14ac:dyDescent="0.25">
      <c r="T3923" s="25"/>
    </row>
    <row r="3924" spans="20:20" x14ac:dyDescent="0.25">
      <c r="T3924" s="25"/>
    </row>
    <row r="3925" spans="20:20" x14ac:dyDescent="0.25">
      <c r="T3925" s="25"/>
    </row>
    <row r="3926" spans="20:20" x14ac:dyDescent="0.25">
      <c r="T3926" s="25"/>
    </row>
    <row r="3927" spans="20:20" x14ac:dyDescent="0.25">
      <c r="T3927" s="25"/>
    </row>
    <row r="3928" spans="20:20" x14ac:dyDescent="0.25">
      <c r="T3928" s="25"/>
    </row>
    <row r="3929" spans="20:20" x14ac:dyDescent="0.25">
      <c r="T3929" s="25"/>
    </row>
    <row r="3930" spans="20:20" x14ac:dyDescent="0.25">
      <c r="T3930" s="25"/>
    </row>
    <row r="3931" spans="20:20" x14ac:dyDescent="0.25">
      <c r="T3931" s="25"/>
    </row>
    <row r="3932" spans="20:20" x14ac:dyDescent="0.25">
      <c r="T3932" s="25"/>
    </row>
    <row r="3933" spans="20:20" x14ac:dyDescent="0.25">
      <c r="T3933" s="25"/>
    </row>
    <row r="3934" spans="20:20" x14ac:dyDescent="0.25">
      <c r="T3934" s="25"/>
    </row>
    <row r="3935" spans="20:20" x14ac:dyDescent="0.25">
      <c r="T3935" s="25"/>
    </row>
    <row r="3936" spans="20:20" x14ac:dyDescent="0.25">
      <c r="T3936" s="25"/>
    </row>
    <row r="3937" spans="20:20" x14ac:dyDescent="0.25">
      <c r="T3937" s="25"/>
    </row>
    <row r="3938" spans="20:20" x14ac:dyDescent="0.25">
      <c r="T3938" s="25"/>
    </row>
    <row r="3939" spans="20:20" x14ac:dyDescent="0.25">
      <c r="T3939" s="25"/>
    </row>
    <row r="3940" spans="20:20" x14ac:dyDescent="0.25">
      <c r="T3940" s="25"/>
    </row>
    <row r="3941" spans="20:20" x14ac:dyDescent="0.25">
      <c r="T3941" s="25"/>
    </row>
    <row r="3942" spans="20:20" x14ac:dyDescent="0.25">
      <c r="T3942" s="25"/>
    </row>
    <row r="3943" spans="20:20" x14ac:dyDescent="0.25">
      <c r="T3943" s="25"/>
    </row>
    <row r="3944" spans="20:20" x14ac:dyDescent="0.25">
      <c r="T3944" s="25"/>
    </row>
    <row r="3945" spans="20:20" x14ac:dyDescent="0.25">
      <c r="T3945" s="25"/>
    </row>
    <row r="3946" spans="20:20" x14ac:dyDescent="0.25">
      <c r="T3946" s="25"/>
    </row>
    <row r="3947" spans="20:20" x14ac:dyDescent="0.25">
      <c r="T3947" s="25"/>
    </row>
    <row r="3948" spans="20:20" x14ac:dyDescent="0.25">
      <c r="T3948" s="25"/>
    </row>
    <row r="3949" spans="20:20" x14ac:dyDescent="0.25">
      <c r="T3949" s="25"/>
    </row>
    <row r="3950" spans="20:20" x14ac:dyDescent="0.25">
      <c r="T3950" s="25"/>
    </row>
    <row r="3951" spans="20:20" x14ac:dyDescent="0.25">
      <c r="T3951" s="25"/>
    </row>
    <row r="3952" spans="20:20" x14ac:dyDescent="0.25">
      <c r="T3952" s="25"/>
    </row>
    <row r="3953" spans="20:20" x14ac:dyDescent="0.25">
      <c r="T3953" s="25"/>
    </row>
    <row r="3954" spans="20:20" x14ac:dyDescent="0.25">
      <c r="T3954" s="25"/>
    </row>
    <row r="3955" spans="20:20" x14ac:dyDescent="0.25">
      <c r="T3955" s="25"/>
    </row>
    <row r="3956" spans="20:20" x14ac:dyDescent="0.25">
      <c r="T3956" s="25"/>
    </row>
    <row r="3957" spans="20:20" x14ac:dyDescent="0.25">
      <c r="T3957" s="25"/>
    </row>
    <row r="3958" spans="20:20" x14ac:dyDescent="0.25">
      <c r="T3958" s="25"/>
    </row>
    <row r="3959" spans="20:20" x14ac:dyDescent="0.25">
      <c r="T3959" s="25"/>
    </row>
    <row r="3960" spans="20:20" x14ac:dyDescent="0.25">
      <c r="T3960" s="25"/>
    </row>
    <row r="3961" spans="20:20" x14ac:dyDescent="0.25">
      <c r="T3961" s="25"/>
    </row>
    <row r="3962" spans="20:20" x14ac:dyDescent="0.25">
      <c r="T3962" s="25"/>
    </row>
    <row r="3963" spans="20:20" x14ac:dyDescent="0.25">
      <c r="T3963" s="25"/>
    </row>
    <row r="3964" spans="20:20" x14ac:dyDescent="0.25">
      <c r="T3964" s="25"/>
    </row>
    <row r="3965" spans="20:20" x14ac:dyDescent="0.25">
      <c r="T3965" s="25"/>
    </row>
    <row r="3966" spans="20:20" x14ac:dyDescent="0.25">
      <c r="T3966" s="25"/>
    </row>
    <row r="3967" spans="20:20" x14ac:dyDescent="0.25">
      <c r="T3967" s="25"/>
    </row>
    <row r="3968" spans="20:20" x14ac:dyDescent="0.25">
      <c r="T3968" s="25"/>
    </row>
    <row r="3969" spans="20:20" x14ac:dyDescent="0.25">
      <c r="T3969" s="25"/>
    </row>
    <row r="3970" spans="20:20" x14ac:dyDescent="0.25">
      <c r="T3970" s="25"/>
    </row>
    <row r="3971" spans="20:20" x14ac:dyDescent="0.25">
      <c r="T3971" s="25"/>
    </row>
    <row r="3972" spans="20:20" x14ac:dyDescent="0.25">
      <c r="T3972" s="25"/>
    </row>
    <row r="3973" spans="20:20" x14ac:dyDescent="0.25">
      <c r="T3973" s="25"/>
    </row>
    <row r="3974" spans="20:20" x14ac:dyDescent="0.25">
      <c r="T3974" s="25"/>
    </row>
    <row r="3975" spans="20:20" x14ac:dyDescent="0.25">
      <c r="T3975" s="25"/>
    </row>
    <row r="3976" spans="20:20" x14ac:dyDescent="0.25">
      <c r="T3976" s="25"/>
    </row>
    <row r="3977" spans="20:20" x14ac:dyDescent="0.25">
      <c r="T3977" s="25"/>
    </row>
    <row r="3978" spans="20:20" x14ac:dyDescent="0.25">
      <c r="T3978" s="25"/>
    </row>
    <row r="3979" spans="20:20" x14ac:dyDescent="0.25">
      <c r="T3979" s="25"/>
    </row>
    <row r="3980" spans="20:20" x14ac:dyDescent="0.25">
      <c r="T3980" s="25"/>
    </row>
    <row r="3981" spans="20:20" x14ac:dyDescent="0.25">
      <c r="T3981" s="25"/>
    </row>
    <row r="3982" spans="20:20" x14ac:dyDescent="0.25">
      <c r="T3982" s="25"/>
    </row>
    <row r="3983" spans="20:20" x14ac:dyDescent="0.25">
      <c r="T3983" s="25"/>
    </row>
    <row r="3984" spans="20:20" x14ac:dyDescent="0.25">
      <c r="T3984" s="25"/>
    </row>
    <row r="3985" spans="20:20" x14ac:dyDescent="0.25">
      <c r="T3985" s="25"/>
    </row>
    <row r="3986" spans="20:20" x14ac:dyDescent="0.25">
      <c r="T3986" s="25"/>
    </row>
    <row r="3987" spans="20:20" x14ac:dyDescent="0.25">
      <c r="T3987" s="25"/>
    </row>
    <row r="3988" spans="20:20" x14ac:dyDescent="0.25">
      <c r="T3988" s="25"/>
    </row>
    <row r="3989" spans="20:20" x14ac:dyDescent="0.25">
      <c r="T3989" s="25"/>
    </row>
    <row r="3990" spans="20:20" x14ac:dyDescent="0.25">
      <c r="T3990" s="25"/>
    </row>
    <row r="3991" spans="20:20" x14ac:dyDescent="0.25">
      <c r="T3991" s="25"/>
    </row>
    <row r="3992" spans="20:20" x14ac:dyDescent="0.25">
      <c r="T3992" s="25"/>
    </row>
    <row r="3993" spans="20:20" x14ac:dyDescent="0.25">
      <c r="T3993" s="25"/>
    </row>
    <row r="3994" spans="20:20" x14ac:dyDescent="0.25">
      <c r="T3994" s="25"/>
    </row>
    <row r="3995" spans="20:20" x14ac:dyDescent="0.25">
      <c r="T3995" s="25"/>
    </row>
    <row r="3996" spans="20:20" x14ac:dyDescent="0.25">
      <c r="T3996" s="25"/>
    </row>
    <row r="3997" spans="20:20" x14ac:dyDescent="0.25">
      <c r="T3997" s="25"/>
    </row>
    <row r="3998" spans="20:20" x14ac:dyDescent="0.25">
      <c r="T3998" s="25"/>
    </row>
    <row r="3999" spans="20:20" x14ac:dyDescent="0.25">
      <c r="T3999" s="25"/>
    </row>
    <row r="4000" spans="20:20" x14ac:dyDescent="0.25">
      <c r="T4000" s="25"/>
    </row>
    <row r="4001" spans="20:20" x14ac:dyDescent="0.25">
      <c r="T4001" s="25"/>
    </row>
    <row r="4002" spans="20:20" x14ac:dyDescent="0.25">
      <c r="T4002" s="25"/>
    </row>
    <row r="4003" spans="20:20" x14ac:dyDescent="0.25">
      <c r="T4003" s="25"/>
    </row>
    <row r="4004" spans="20:20" x14ac:dyDescent="0.25">
      <c r="T4004" s="25"/>
    </row>
    <row r="4005" spans="20:20" x14ac:dyDescent="0.25">
      <c r="T4005" s="25"/>
    </row>
    <row r="4006" spans="20:20" x14ac:dyDescent="0.25">
      <c r="T4006" s="25"/>
    </row>
    <row r="4007" spans="20:20" x14ac:dyDescent="0.25">
      <c r="T4007" s="25"/>
    </row>
    <row r="4008" spans="20:20" x14ac:dyDescent="0.25">
      <c r="T4008" s="25"/>
    </row>
    <row r="4009" spans="20:20" x14ac:dyDescent="0.25">
      <c r="T4009" s="25"/>
    </row>
    <row r="4010" spans="20:20" x14ac:dyDescent="0.25">
      <c r="T4010" s="25"/>
    </row>
    <row r="4011" spans="20:20" x14ac:dyDescent="0.25">
      <c r="T4011" s="25"/>
    </row>
    <row r="4012" spans="20:20" x14ac:dyDescent="0.25">
      <c r="T4012" s="25"/>
    </row>
    <row r="4013" spans="20:20" x14ac:dyDescent="0.25">
      <c r="T4013" s="25"/>
    </row>
    <row r="4014" spans="20:20" x14ac:dyDescent="0.25">
      <c r="T4014" s="25"/>
    </row>
    <row r="4015" spans="20:20" x14ac:dyDescent="0.25">
      <c r="T4015" s="25"/>
    </row>
    <row r="4016" spans="20:20" x14ac:dyDescent="0.25">
      <c r="T4016" s="25"/>
    </row>
    <row r="4017" spans="20:20" x14ac:dyDescent="0.25">
      <c r="T4017" s="25"/>
    </row>
    <row r="4018" spans="20:20" x14ac:dyDescent="0.25">
      <c r="T4018" s="25"/>
    </row>
    <row r="4019" spans="20:20" x14ac:dyDescent="0.25">
      <c r="T4019" s="25"/>
    </row>
    <row r="4020" spans="20:20" x14ac:dyDescent="0.25">
      <c r="T4020" s="25"/>
    </row>
    <row r="4021" spans="20:20" x14ac:dyDescent="0.25">
      <c r="T4021" s="25"/>
    </row>
    <row r="4022" spans="20:20" x14ac:dyDescent="0.25">
      <c r="T4022" s="25"/>
    </row>
    <row r="4023" spans="20:20" x14ac:dyDescent="0.25">
      <c r="T4023" s="25"/>
    </row>
    <row r="4024" spans="20:20" x14ac:dyDescent="0.25">
      <c r="T4024" s="25"/>
    </row>
    <row r="4025" spans="20:20" x14ac:dyDescent="0.25">
      <c r="T4025" s="25"/>
    </row>
    <row r="4026" spans="20:20" x14ac:dyDescent="0.25">
      <c r="T4026" s="25"/>
    </row>
    <row r="4027" spans="20:20" x14ac:dyDescent="0.25">
      <c r="T4027" s="25"/>
    </row>
    <row r="4028" spans="20:20" x14ac:dyDescent="0.25">
      <c r="T4028" s="25"/>
    </row>
    <row r="4029" spans="20:20" x14ac:dyDescent="0.25">
      <c r="T4029" s="25"/>
    </row>
    <row r="4030" spans="20:20" x14ac:dyDescent="0.25">
      <c r="T4030" s="25"/>
    </row>
    <row r="4031" spans="20:20" x14ac:dyDescent="0.25">
      <c r="T4031" s="25"/>
    </row>
    <row r="4032" spans="20:20" x14ac:dyDescent="0.25">
      <c r="T4032" s="25"/>
    </row>
    <row r="4033" spans="20:20" x14ac:dyDescent="0.25">
      <c r="T4033" s="25"/>
    </row>
    <row r="4034" spans="20:20" x14ac:dyDescent="0.25">
      <c r="T4034" s="25"/>
    </row>
    <row r="4035" spans="20:20" x14ac:dyDescent="0.25">
      <c r="T4035" s="25"/>
    </row>
    <row r="4036" spans="20:20" x14ac:dyDescent="0.25">
      <c r="T4036" s="25"/>
    </row>
    <row r="4037" spans="20:20" x14ac:dyDescent="0.25">
      <c r="T4037" s="25"/>
    </row>
    <row r="4038" spans="20:20" x14ac:dyDescent="0.25">
      <c r="T4038" s="25"/>
    </row>
    <row r="4039" spans="20:20" x14ac:dyDescent="0.25">
      <c r="T4039" s="25"/>
    </row>
    <row r="4040" spans="20:20" x14ac:dyDescent="0.25">
      <c r="T4040" s="25"/>
    </row>
    <row r="4041" spans="20:20" x14ac:dyDescent="0.25">
      <c r="T4041" s="25"/>
    </row>
    <row r="4042" spans="20:20" x14ac:dyDescent="0.25">
      <c r="T4042" s="25"/>
    </row>
    <row r="4043" spans="20:20" x14ac:dyDescent="0.25">
      <c r="T4043" s="25"/>
    </row>
    <row r="4044" spans="20:20" x14ac:dyDescent="0.25">
      <c r="T4044" s="25"/>
    </row>
    <row r="4045" spans="20:20" x14ac:dyDescent="0.25">
      <c r="T4045" s="25"/>
    </row>
    <row r="4046" spans="20:20" x14ac:dyDescent="0.25">
      <c r="T4046" s="25"/>
    </row>
    <row r="4047" spans="20:20" x14ac:dyDescent="0.25">
      <c r="T4047" s="25"/>
    </row>
    <row r="4048" spans="20:20" x14ac:dyDescent="0.25">
      <c r="T4048" s="25"/>
    </row>
    <row r="4049" spans="20:20" x14ac:dyDescent="0.25">
      <c r="T4049" s="25"/>
    </row>
    <row r="4050" spans="20:20" x14ac:dyDescent="0.25">
      <c r="T4050" s="25"/>
    </row>
    <row r="4051" spans="20:20" x14ac:dyDescent="0.25">
      <c r="T4051" s="25"/>
    </row>
    <row r="4052" spans="20:20" x14ac:dyDescent="0.25">
      <c r="T4052" s="25"/>
    </row>
    <row r="4053" spans="20:20" x14ac:dyDescent="0.25">
      <c r="T4053" s="25"/>
    </row>
    <row r="4054" spans="20:20" x14ac:dyDescent="0.25">
      <c r="T4054" s="25"/>
    </row>
    <row r="4055" spans="20:20" x14ac:dyDescent="0.25">
      <c r="T4055" s="25"/>
    </row>
    <row r="4056" spans="20:20" x14ac:dyDescent="0.25">
      <c r="T4056" s="25"/>
    </row>
    <row r="4057" spans="20:20" x14ac:dyDescent="0.25">
      <c r="T4057" s="25"/>
    </row>
    <row r="4058" spans="20:20" x14ac:dyDescent="0.25">
      <c r="T4058" s="25"/>
    </row>
    <row r="4059" spans="20:20" x14ac:dyDescent="0.25">
      <c r="T4059" s="25"/>
    </row>
    <row r="4060" spans="20:20" x14ac:dyDescent="0.25">
      <c r="T4060" s="25"/>
    </row>
    <row r="4061" spans="20:20" x14ac:dyDescent="0.25">
      <c r="T4061" s="25"/>
    </row>
    <row r="4062" spans="20:20" x14ac:dyDescent="0.25">
      <c r="T4062" s="25"/>
    </row>
    <row r="4063" spans="20:20" x14ac:dyDescent="0.25">
      <c r="T4063" s="25"/>
    </row>
    <row r="4064" spans="20:20" x14ac:dyDescent="0.25">
      <c r="T4064" s="25"/>
    </row>
    <row r="4065" spans="20:20" x14ac:dyDescent="0.25">
      <c r="T4065" s="25"/>
    </row>
    <row r="4066" spans="20:20" x14ac:dyDescent="0.25">
      <c r="T4066" s="25"/>
    </row>
    <row r="4067" spans="20:20" x14ac:dyDescent="0.25">
      <c r="T4067" s="25"/>
    </row>
    <row r="4068" spans="20:20" x14ac:dyDescent="0.25">
      <c r="T4068" s="25"/>
    </row>
    <row r="4069" spans="20:20" x14ac:dyDescent="0.25">
      <c r="T4069" s="25"/>
    </row>
    <row r="4070" spans="20:20" x14ac:dyDescent="0.25">
      <c r="T4070" s="25"/>
    </row>
    <row r="4071" spans="20:20" x14ac:dyDescent="0.25">
      <c r="T4071" s="25"/>
    </row>
    <row r="4072" spans="20:20" x14ac:dyDescent="0.25">
      <c r="T4072" s="25"/>
    </row>
    <row r="4073" spans="20:20" x14ac:dyDescent="0.25">
      <c r="T4073" s="25"/>
    </row>
    <row r="4074" spans="20:20" x14ac:dyDescent="0.25">
      <c r="T4074" s="25"/>
    </row>
    <row r="4075" spans="20:20" x14ac:dyDescent="0.25">
      <c r="T4075" s="25"/>
    </row>
    <row r="4076" spans="20:20" x14ac:dyDescent="0.25">
      <c r="T4076" s="25"/>
    </row>
    <row r="4077" spans="20:20" x14ac:dyDescent="0.25">
      <c r="T4077" s="25"/>
    </row>
    <row r="4078" spans="20:20" x14ac:dyDescent="0.25">
      <c r="T4078" s="25"/>
    </row>
    <row r="4079" spans="20:20" x14ac:dyDescent="0.25">
      <c r="T4079" s="25"/>
    </row>
    <row r="4080" spans="20:20" x14ac:dyDescent="0.25">
      <c r="T4080" s="25"/>
    </row>
    <row r="4081" spans="20:20" x14ac:dyDescent="0.25">
      <c r="T4081" s="25"/>
    </row>
    <row r="4082" spans="20:20" x14ac:dyDescent="0.25">
      <c r="T4082" s="25"/>
    </row>
    <row r="4083" spans="20:20" x14ac:dyDescent="0.25">
      <c r="T4083" s="25"/>
    </row>
    <row r="4084" spans="20:20" x14ac:dyDescent="0.25">
      <c r="T4084" s="25"/>
    </row>
    <row r="4085" spans="20:20" x14ac:dyDescent="0.25">
      <c r="T4085" s="25"/>
    </row>
    <row r="4086" spans="20:20" x14ac:dyDescent="0.25">
      <c r="T4086" s="25"/>
    </row>
    <row r="4087" spans="20:20" x14ac:dyDescent="0.25">
      <c r="T4087" s="25"/>
    </row>
    <row r="4088" spans="20:20" x14ac:dyDescent="0.25">
      <c r="T4088" s="25"/>
    </row>
    <row r="4089" spans="20:20" x14ac:dyDescent="0.25">
      <c r="T4089" s="25"/>
    </row>
    <row r="4090" spans="20:20" x14ac:dyDescent="0.25">
      <c r="T4090" s="25"/>
    </row>
    <row r="4091" spans="20:20" x14ac:dyDescent="0.25">
      <c r="T4091" s="25"/>
    </row>
    <row r="4092" spans="20:20" x14ac:dyDescent="0.25">
      <c r="T4092" s="25"/>
    </row>
    <row r="4093" spans="20:20" x14ac:dyDescent="0.25">
      <c r="T4093" s="25"/>
    </row>
    <row r="4094" spans="20:20" x14ac:dyDescent="0.25">
      <c r="T4094" s="25"/>
    </row>
    <row r="4095" spans="20:20" x14ac:dyDescent="0.25">
      <c r="T4095" s="25"/>
    </row>
    <row r="4096" spans="20:20" x14ac:dyDescent="0.25">
      <c r="T4096" s="25"/>
    </row>
    <row r="4097" spans="20:20" x14ac:dyDescent="0.25">
      <c r="T4097" s="25"/>
    </row>
    <row r="4098" spans="20:20" x14ac:dyDescent="0.25">
      <c r="T4098" s="25"/>
    </row>
    <row r="4099" spans="20:20" x14ac:dyDescent="0.25">
      <c r="T4099" s="25"/>
    </row>
    <row r="4100" spans="20:20" x14ac:dyDescent="0.25">
      <c r="T4100" s="25"/>
    </row>
    <row r="4101" spans="20:20" x14ac:dyDescent="0.25">
      <c r="T4101" s="25"/>
    </row>
    <row r="4102" spans="20:20" x14ac:dyDescent="0.25">
      <c r="T4102" s="25"/>
    </row>
    <row r="4103" spans="20:20" x14ac:dyDescent="0.25">
      <c r="T4103" s="25"/>
    </row>
    <row r="4104" spans="20:20" x14ac:dyDescent="0.25">
      <c r="T4104" s="25"/>
    </row>
    <row r="4105" spans="20:20" x14ac:dyDescent="0.25">
      <c r="T4105" s="25"/>
    </row>
    <row r="4106" spans="20:20" x14ac:dyDescent="0.25">
      <c r="T4106" s="25"/>
    </row>
    <row r="4107" spans="20:20" x14ac:dyDescent="0.25">
      <c r="T4107" s="25"/>
    </row>
    <row r="4108" spans="20:20" x14ac:dyDescent="0.25">
      <c r="T4108" s="25"/>
    </row>
    <row r="4109" spans="20:20" x14ac:dyDescent="0.25">
      <c r="T4109" s="25"/>
    </row>
    <row r="4110" spans="20:20" x14ac:dyDescent="0.25">
      <c r="T4110" s="25"/>
    </row>
    <row r="4111" spans="20:20" x14ac:dyDescent="0.25">
      <c r="T4111" s="25"/>
    </row>
    <row r="4112" spans="20:20" x14ac:dyDescent="0.25">
      <c r="T4112" s="25"/>
    </row>
    <row r="4113" spans="20:20" x14ac:dyDescent="0.25">
      <c r="T4113" s="25"/>
    </row>
    <row r="4114" spans="20:20" x14ac:dyDescent="0.25">
      <c r="T4114" s="25"/>
    </row>
    <row r="4115" spans="20:20" x14ac:dyDescent="0.25">
      <c r="T4115" s="25"/>
    </row>
    <row r="4116" spans="20:20" x14ac:dyDescent="0.25">
      <c r="T4116" s="25"/>
    </row>
    <row r="4117" spans="20:20" x14ac:dyDescent="0.25">
      <c r="T4117" s="25"/>
    </row>
    <row r="4118" spans="20:20" x14ac:dyDescent="0.25">
      <c r="T4118" s="25"/>
    </row>
    <row r="4119" spans="20:20" x14ac:dyDescent="0.25">
      <c r="T4119" s="25"/>
    </row>
    <row r="4120" spans="20:20" x14ac:dyDescent="0.25">
      <c r="T4120" s="25"/>
    </row>
    <row r="4121" spans="20:20" x14ac:dyDescent="0.25">
      <c r="T4121" s="25"/>
    </row>
    <row r="4122" spans="20:20" x14ac:dyDescent="0.25">
      <c r="T4122" s="25"/>
    </row>
    <row r="4123" spans="20:20" x14ac:dyDescent="0.25">
      <c r="T4123" s="25"/>
    </row>
    <row r="4124" spans="20:20" x14ac:dyDescent="0.25">
      <c r="T4124" s="25"/>
    </row>
    <row r="4125" spans="20:20" x14ac:dyDescent="0.25">
      <c r="T4125" s="25"/>
    </row>
    <row r="4126" spans="20:20" x14ac:dyDescent="0.25">
      <c r="T4126" s="25"/>
    </row>
    <row r="4127" spans="20:20" x14ac:dyDescent="0.25">
      <c r="T4127" s="25"/>
    </row>
    <row r="4128" spans="20:20" x14ac:dyDescent="0.25">
      <c r="T4128" s="25"/>
    </row>
    <row r="4129" spans="20:20" x14ac:dyDescent="0.25">
      <c r="T4129" s="25"/>
    </row>
    <row r="4130" spans="20:20" x14ac:dyDescent="0.25">
      <c r="T4130" s="25"/>
    </row>
    <row r="4131" spans="20:20" x14ac:dyDescent="0.25">
      <c r="T4131" s="25"/>
    </row>
    <row r="4132" spans="20:20" x14ac:dyDescent="0.25">
      <c r="T4132" s="25"/>
    </row>
    <row r="4133" spans="20:20" x14ac:dyDescent="0.25">
      <c r="T4133" s="25"/>
    </row>
    <row r="4134" spans="20:20" x14ac:dyDescent="0.25">
      <c r="T4134" s="25"/>
    </row>
    <row r="4135" spans="20:20" x14ac:dyDescent="0.25">
      <c r="T4135" s="25"/>
    </row>
    <row r="4136" spans="20:20" x14ac:dyDescent="0.25">
      <c r="T4136" s="25"/>
    </row>
    <row r="4137" spans="20:20" x14ac:dyDescent="0.25">
      <c r="T4137" s="25"/>
    </row>
    <row r="4138" spans="20:20" x14ac:dyDescent="0.25">
      <c r="T4138" s="25"/>
    </row>
    <row r="4139" spans="20:20" x14ac:dyDescent="0.25">
      <c r="T4139" s="25"/>
    </row>
    <row r="4140" spans="20:20" x14ac:dyDescent="0.25">
      <c r="T4140" s="25"/>
    </row>
    <row r="4141" spans="20:20" x14ac:dyDescent="0.25">
      <c r="T4141" s="25"/>
    </row>
    <row r="4142" spans="20:20" x14ac:dyDescent="0.25">
      <c r="T4142" s="25"/>
    </row>
    <row r="4143" spans="20:20" x14ac:dyDescent="0.25">
      <c r="T4143" s="25"/>
    </row>
    <row r="4144" spans="20:20" x14ac:dyDescent="0.25">
      <c r="T4144" s="25"/>
    </row>
    <row r="4145" spans="20:20" x14ac:dyDescent="0.25">
      <c r="T4145" s="25"/>
    </row>
    <row r="4146" spans="20:20" x14ac:dyDescent="0.25">
      <c r="T4146" s="25"/>
    </row>
    <row r="4147" spans="20:20" x14ac:dyDescent="0.25">
      <c r="T4147" s="25"/>
    </row>
    <row r="4148" spans="20:20" x14ac:dyDescent="0.25">
      <c r="T4148" s="25"/>
    </row>
    <row r="4149" spans="20:20" x14ac:dyDescent="0.25">
      <c r="T4149" s="25"/>
    </row>
    <row r="4150" spans="20:20" x14ac:dyDescent="0.25">
      <c r="T4150" s="25"/>
    </row>
    <row r="4151" spans="20:20" x14ac:dyDescent="0.25">
      <c r="T4151" s="25"/>
    </row>
    <row r="4152" spans="20:20" x14ac:dyDescent="0.25">
      <c r="T4152" s="25"/>
    </row>
    <row r="4153" spans="20:20" x14ac:dyDescent="0.25">
      <c r="T4153" s="25"/>
    </row>
    <row r="4154" spans="20:20" x14ac:dyDescent="0.25">
      <c r="T4154" s="25"/>
    </row>
    <row r="4155" spans="20:20" x14ac:dyDescent="0.25">
      <c r="T4155" s="25"/>
    </row>
    <row r="4156" spans="20:20" x14ac:dyDescent="0.25">
      <c r="T4156" s="25"/>
    </row>
    <row r="4157" spans="20:20" x14ac:dyDescent="0.25">
      <c r="T4157" s="25"/>
    </row>
    <row r="4158" spans="20:20" x14ac:dyDescent="0.25">
      <c r="T4158" s="25"/>
    </row>
    <row r="4159" spans="20:20" x14ac:dyDescent="0.25">
      <c r="T4159" s="25"/>
    </row>
    <row r="4160" spans="20:20" x14ac:dyDescent="0.25">
      <c r="T4160" s="25"/>
    </row>
    <row r="4161" spans="20:20" x14ac:dyDescent="0.25">
      <c r="T4161" s="25"/>
    </row>
    <row r="4162" spans="20:20" x14ac:dyDescent="0.25">
      <c r="T4162" s="25"/>
    </row>
    <row r="4163" spans="20:20" x14ac:dyDescent="0.25">
      <c r="T4163" s="25"/>
    </row>
    <row r="4164" spans="20:20" x14ac:dyDescent="0.25">
      <c r="T4164" s="25"/>
    </row>
    <row r="4165" spans="20:20" x14ac:dyDescent="0.25">
      <c r="T4165" s="25"/>
    </row>
    <row r="4166" spans="20:20" x14ac:dyDescent="0.25">
      <c r="T4166" s="25"/>
    </row>
    <row r="4167" spans="20:20" x14ac:dyDescent="0.25">
      <c r="T4167" s="25"/>
    </row>
    <row r="4168" spans="20:20" x14ac:dyDescent="0.25">
      <c r="T4168" s="25"/>
    </row>
    <row r="4169" spans="20:20" x14ac:dyDescent="0.25">
      <c r="T4169" s="25"/>
    </row>
    <row r="4170" spans="20:20" x14ac:dyDescent="0.25">
      <c r="T4170" s="25"/>
    </row>
    <row r="4171" spans="20:20" x14ac:dyDescent="0.25">
      <c r="T4171" s="25"/>
    </row>
    <row r="4172" spans="20:20" x14ac:dyDescent="0.25">
      <c r="T4172" s="25"/>
    </row>
    <row r="4173" spans="20:20" x14ac:dyDescent="0.25">
      <c r="T4173" s="25"/>
    </row>
    <row r="4174" spans="20:20" x14ac:dyDescent="0.25">
      <c r="T4174" s="25"/>
    </row>
    <row r="4175" spans="20:20" x14ac:dyDescent="0.25">
      <c r="T4175" s="25"/>
    </row>
    <row r="4176" spans="20:20" x14ac:dyDescent="0.25">
      <c r="T4176" s="25"/>
    </row>
    <row r="4177" spans="20:20" x14ac:dyDescent="0.25">
      <c r="T4177" s="25"/>
    </row>
    <row r="4178" spans="20:20" x14ac:dyDescent="0.25">
      <c r="T4178" s="25"/>
    </row>
    <row r="4179" spans="20:20" x14ac:dyDescent="0.25">
      <c r="T4179" s="25"/>
    </row>
    <row r="4180" spans="20:20" x14ac:dyDescent="0.25">
      <c r="T4180" s="25"/>
    </row>
    <row r="4181" spans="20:20" x14ac:dyDescent="0.25">
      <c r="T4181" s="25"/>
    </row>
    <row r="4182" spans="20:20" x14ac:dyDescent="0.25">
      <c r="T4182" s="25"/>
    </row>
    <row r="4183" spans="20:20" x14ac:dyDescent="0.25">
      <c r="T4183" s="25"/>
    </row>
    <row r="4184" spans="20:20" x14ac:dyDescent="0.25">
      <c r="T4184" s="25"/>
    </row>
    <row r="4185" spans="20:20" x14ac:dyDescent="0.25">
      <c r="T4185" s="25"/>
    </row>
    <row r="4186" spans="20:20" x14ac:dyDescent="0.25">
      <c r="T4186" s="25"/>
    </row>
    <row r="4187" spans="20:20" x14ac:dyDescent="0.25">
      <c r="T4187" s="25"/>
    </row>
    <row r="4188" spans="20:20" x14ac:dyDescent="0.25">
      <c r="T4188" s="25"/>
    </row>
    <row r="4189" spans="20:20" x14ac:dyDescent="0.25">
      <c r="T4189" s="25"/>
    </row>
    <row r="4190" spans="20:20" x14ac:dyDescent="0.25">
      <c r="T4190" s="25"/>
    </row>
    <row r="4191" spans="20:20" x14ac:dyDescent="0.25">
      <c r="T4191" s="25"/>
    </row>
    <row r="4192" spans="20:20" x14ac:dyDescent="0.25">
      <c r="T4192" s="25"/>
    </row>
    <row r="4193" spans="20:20" x14ac:dyDescent="0.25">
      <c r="T4193" s="25"/>
    </row>
    <row r="4194" spans="20:20" x14ac:dyDescent="0.25">
      <c r="T4194" s="25"/>
    </row>
    <row r="4195" spans="20:20" x14ac:dyDescent="0.25">
      <c r="T4195" s="25"/>
    </row>
    <row r="4196" spans="20:20" x14ac:dyDescent="0.25">
      <c r="T4196" s="25"/>
    </row>
    <row r="4197" spans="20:20" x14ac:dyDescent="0.25">
      <c r="T4197" s="25"/>
    </row>
    <row r="4198" spans="20:20" x14ac:dyDescent="0.25">
      <c r="T4198" s="25"/>
    </row>
    <row r="4199" spans="20:20" x14ac:dyDescent="0.25">
      <c r="T4199" s="25"/>
    </row>
    <row r="4200" spans="20:20" x14ac:dyDescent="0.25">
      <c r="T4200" s="25"/>
    </row>
    <row r="4201" spans="20:20" x14ac:dyDescent="0.25">
      <c r="T4201" s="25"/>
    </row>
    <row r="4202" spans="20:20" x14ac:dyDescent="0.25">
      <c r="T4202" s="25"/>
    </row>
    <row r="4203" spans="20:20" x14ac:dyDescent="0.25">
      <c r="T4203" s="25"/>
    </row>
    <row r="4204" spans="20:20" x14ac:dyDescent="0.25">
      <c r="T4204" s="25"/>
    </row>
    <row r="4205" spans="20:20" x14ac:dyDescent="0.25">
      <c r="T4205" s="25"/>
    </row>
    <row r="4206" spans="20:20" x14ac:dyDescent="0.25">
      <c r="T4206" s="25"/>
    </row>
    <row r="4207" spans="20:20" x14ac:dyDescent="0.25">
      <c r="T4207" s="25"/>
    </row>
    <row r="4208" spans="20:20" x14ac:dyDescent="0.25">
      <c r="T4208" s="25"/>
    </row>
    <row r="4209" spans="20:20" x14ac:dyDescent="0.25">
      <c r="T4209" s="25"/>
    </row>
    <row r="4210" spans="20:20" x14ac:dyDescent="0.25">
      <c r="T4210" s="25"/>
    </row>
    <row r="4211" spans="20:20" x14ac:dyDescent="0.25">
      <c r="T4211" s="25"/>
    </row>
    <row r="4212" spans="20:20" x14ac:dyDescent="0.25">
      <c r="T4212" s="25"/>
    </row>
    <row r="4213" spans="20:20" x14ac:dyDescent="0.25">
      <c r="T4213" s="25"/>
    </row>
    <row r="4214" spans="20:20" x14ac:dyDescent="0.25">
      <c r="T4214" s="25"/>
    </row>
    <row r="4215" spans="20:20" x14ac:dyDescent="0.25">
      <c r="T4215" s="25"/>
    </row>
    <row r="4216" spans="20:20" x14ac:dyDescent="0.25">
      <c r="T4216" s="25"/>
    </row>
    <row r="4217" spans="20:20" x14ac:dyDescent="0.25">
      <c r="T4217" s="25"/>
    </row>
    <row r="4218" spans="20:20" x14ac:dyDescent="0.25">
      <c r="T4218" s="25"/>
    </row>
    <row r="4219" spans="20:20" x14ac:dyDescent="0.25">
      <c r="T4219" s="25"/>
    </row>
    <row r="4220" spans="20:20" x14ac:dyDescent="0.25">
      <c r="T4220" s="25"/>
    </row>
    <row r="4221" spans="20:20" x14ac:dyDescent="0.25">
      <c r="T4221" s="25"/>
    </row>
    <row r="4222" spans="20:20" x14ac:dyDescent="0.25">
      <c r="T4222" s="25"/>
    </row>
    <row r="4223" spans="20:20" x14ac:dyDescent="0.25">
      <c r="T4223" s="25"/>
    </row>
    <row r="4224" spans="20:20" x14ac:dyDescent="0.25">
      <c r="T4224" s="25"/>
    </row>
    <row r="4225" spans="20:20" x14ac:dyDescent="0.25">
      <c r="T4225" s="25"/>
    </row>
    <row r="4226" spans="20:20" x14ac:dyDescent="0.25">
      <c r="T4226" s="25"/>
    </row>
    <row r="4227" spans="20:20" x14ac:dyDescent="0.25">
      <c r="T4227" s="25"/>
    </row>
    <row r="4228" spans="20:20" x14ac:dyDescent="0.25">
      <c r="T4228" s="25"/>
    </row>
    <row r="4229" spans="20:20" x14ac:dyDescent="0.25">
      <c r="T4229" s="25"/>
    </row>
    <row r="4230" spans="20:20" x14ac:dyDescent="0.25">
      <c r="T4230" s="25"/>
    </row>
    <row r="4231" spans="20:20" x14ac:dyDescent="0.25">
      <c r="T4231" s="25"/>
    </row>
    <row r="4232" spans="20:20" x14ac:dyDescent="0.25">
      <c r="T4232" s="25"/>
    </row>
    <row r="4233" spans="20:20" x14ac:dyDescent="0.25">
      <c r="T4233" s="25"/>
    </row>
    <row r="4234" spans="20:20" x14ac:dyDescent="0.25">
      <c r="T4234" s="25"/>
    </row>
    <row r="4235" spans="20:20" x14ac:dyDescent="0.25">
      <c r="T4235" s="25"/>
    </row>
    <row r="4236" spans="20:20" x14ac:dyDescent="0.25">
      <c r="T4236" s="25"/>
    </row>
    <row r="4237" spans="20:20" x14ac:dyDescent="0.25">
      <c r="T4237" s="25"/>
    </row>
    <row r="4238" spans="20:20" x14ac:dyDescent="0.25">
      <c r="T4238" s="25"/>
    </row>
    <row r="4239" spans="20:20" x14ac:dyDescent="0.25">
      <c r="T4239" s="25"/>
    </row>
    <row r="4240" spans="20:20" x14ac:dyDescent="0.25">
      <c r="T4240" s="25"/>
    </row>
    <row r="4241" spans="20:20" x14ac:dyDescent="0.25">
      <c r="T4241" s="25"/>
    </row>
    <row r="4242" spans="20:20" x14ac:dyDescent="0.25">
      <c r="T4242" s="25"/>
    </row>
    <row r="4243" spans="20:20" x14ac:dyDescent="0.25">
      <c r="T4243" s="25"/>
    </row>
    <row r="4244" spans="20:20" x14ac:dyDescent="0.25">
      <c r="T4244" s="25"/>
    </row>
    <row r="4245" spans="20:20" x14ac:dyDescent="0.25">
      <c r="T4245" s="25"/>
    </row>
    <row r="4246" spans="20:20" x14ac:dyDescent="0.25">
      <c r="T4246" s="25"/>
    </row>
    <row r="4247" spans="20:20" x14ac:dyDescent="0.25">
      <c r="T4247" s="25"/>
    </row>
    <row r="4248" spans="20:20" x14ac:dyDescent="0.25">
      <c r="T4248" s="25"/>
    </row>
    <row r="4249" spans="20:20" x14ac:dyDescent="0.25">
      <c r="T4249" s="25"/>
    </row>
    <row r="4250" spans="20:20" x14ac:dyDescent="0.25">
      <c r="T4250" s="25"/>
    </row>
    <row r="4251" spans="20:20" x14ac:dyDescent="0.25">
      <c r="T4251" s="25"/>
    </row>
    <row r="4252" spans="20:20" x14ac:dyDescent="0.25">
      <c r="T4252" s="25"/>
    </row>
    <row r="4253" spans="20:20" x14ac:dyDescent="0.25">
      <c r="T4253" s="25"/>
    </row>
    <row r="4254" spans="20:20" x14ac:dyDescent="0.25">
      <c r="T4254" s="25"/>
    </row>
    <row r="4255" spans="20:20" x14ac:dyDescent="0.25">
      <c r="T4255" s="25"/>
    </row>
    <row r="4256" spans="20:20" x14ac:dyDescent="0.25">
      <c r="T4256" s="25"/>
    </row>
    <row r="4257" spans="20:20" x14ac:dyDescent="0.25">
      <c r="T4257" s="25"/>
    </row>
    <row r="4258" spans="20:20" x14ac:dyDescent="0.25">
      <c r="T4258" s="25"/>
    </row>
    <row r="4259" spans="20:20" x14ac:dyDescent="0.25">
      <c r="T4259" s="25"/>
    </row>
    <row r="4260" spans="20:20" x14ac:dyDescent="0.25">
      <c r="T4260" s="25"/>
    </row>
    <row r="4261" spans="20:20" x14ac:dyDescent="0.25">
      <c r="T4261" s="25"/>
    </row>
    <row r="4262" spans="20:20" x14ac:dyDescent="0.25">
      <c r="T4262" s="25"/>
    </row>
    <row r="4263" spans="20:20" x14ac:dyDescent="0.25">
      <c r="T4263" s="25"/>
    </row>
    <row r="4264" spans="20:20" x14ac:dyDescent="0.25">
      <c r="T4264" s="25"/>
    </row>
    <row r="4265" spans="20:20" x14ac:dyDescent="0.25">
      <c r="T4265" s="25"/>
    </row>
    <row r="4266" spans="20:20" x14ac:dyDescent="0.25">
      <c r="T4266" s="25"/>
    </row>
    <row r="4267" spans="20:20" x14ac:dyDescent="0.25">
      <c r="T4267" s="25"/>
    </row>
    <row r="4268" spans="20:20" x14ac:dyDescent="0.25">
      <c r="T4268" s="25"/>
    </row>
    <row r="4269" spans="20:20" x14ac:dyDescent="0.25">
      <c r="T4269" s="25"/>
    </row>
    <row r="4270" spans="20:20" x14ac:dyDescent="0.25">
      <c r="T4270" s="25"/>
    </row>
    <row r="4271" spans="20:20" x14ac:dyDescent="0.25">
      <c r="T4271" s="25"/>
    </row>
    <row r="4272" spans="20:20" x14ac:dyDescent="0.25">
      <c r="T4272" s="25"/>
    </row>
    <row r="4273" spans="20:20" x14ac:dyDescent="0.25">
      <c r="T4273" s="25"/>
    </row>
    <row r="4274" spans="20:20" x14ac:dyDescent="0.25">
      <c r="T4274" s="25"/>
    </row>
    <row r="4275" spans="20:20" x14ac:dyDescent="0.25">
      <c r="T4275" s="25"/>
    </row>
    <row r="4276" spans="20:20" x14ac:dyDescent="0.25">
      <c r="T4276" s="25"/>
    </row>
    <row r="4277" spans="20:20" x14ac:dyDescent="0.25">
      <c r="T4277" s="25"/>
    </row>
    <row r="4278" spans="20:20" x14ac:dyDescent="0.25">
      <c r="T4278" s="25"/>
    </row>
    <row r="4279" spans="20:20" x14ac:dyDescent="0.25">
      <c r="T4279" s="25"/>
    </row>
    <row r="4280" spans="20:20" x14ac:dyDescent="0.25">
      <c r="T4280" s="25"/>
    </row>
    <row r="4281" spans="20:20" x14ac:dyDescent="0.25">
      <c r="T4281" s="25"/>
    </row>
    <row r="4282" spans="20:20" x14ac:dyDescent="0.25">
      <c r="T4282" s="25"/>
    </row>
    <row r="4283" spans="20:20" x14ac:dyDescent="0.25">
      <c r="T4283" s="25"/>
    </row>
    <row r="4284" spans="20:20" x14ac:dyDescent="0.25">
      <c r="T4284" s="25"/>
    </row>
    <row r="4285" spans="20:20" x14ac:dyDescent="0.25">
      <c r="T4285" s="25"/>
    </row>
    <row r="4286" spans="20:20" x14ac:dyDescent="0.25">
      <c r="T4286" s="25"/>
    </row>
    <row r="4287" spans="20:20" x14ac:dyDescent="0.25">
      <c r="T4287" s="25"/>
    </row>
    <row r="4288" spans="20:20" x14ac:dyDescent="0.25">
      <c r="T4288" s="25"/>
    </row>
    <row r="4289" spans="20:20" x14ac:dyDescent="0.25">
      <c r="T4289" s="25"/>
    </row>
    <row r="4290" spans="20:20" x14ac:dyDescent="0.25">
      <c r="T4290" s="25"/>
    </row>
    <row r="4291" spans="20:20" x14ac:dyDescent="0.25">
      <c r="T4291" s="25"/>
    </row>
    <row r="4292" spans="20:20" x14ac:dyDescent="0.25">
      <c r="T4292" s="25"/>
    </row>
    <row r="4293" spans="20:20" x14ac:dyDescent="0.25">
      <c r="T4293" s="25"/>
    </row>
    <row r="4294" spans="20:20" x14ac:dyDescent="0.25">
      <c r="T4294" s="25"/>
    </row>
    <row r="4295" spans="20:20" x14ac:dyDescent="0.25">
      <c r="T4295" s="25"/>
    </row>
    <row r="4296" spans="20:20" x14ac:dyDescent="0.25">
      <c r="T4296" s="25"/>
    </row>
    <row r="4297" spans="20:20" x14ac:dyDescent="0.25">
      <c r="T4297" s="25"/>
    </row>
    <row r="4298" spans="20:20" x14ac:dyDescent="0.25">
      <c r="T4298" s="25"/>
    </row>
    <row r="4299" spans="20:20" x14ac:dyDescent="0.25">
      <c r="T4299" s="25"/>
    </row>
    <row r="4300" spans="20:20" x14ac:dyDescent="0.25">
      <c r="T4300" s="25"/>
    </row>
    <row r="4301" spans="20:20" x14ac:dyDescent="0.25">
      <c r="T4301" s="25"/>
    </row>
    <row r="4302" spans="20:20" x14ac:dyDescent="0.25">
      <c r="T4302" s="25"/>
    </row>
    <row r="4303" spans="20:20" x14ac:dyDescent="0.25">
      <c r="T4303" s="25"/>
    </row>
    <row r="4304" spans="20:20" x14ac:dyDescent="0.25">
      <c r="T4304" s="25"/>
    </row>
    <row r="4305" spans="20:20" x14ac:dyDescent="0.25">
      <c r="T4305" s="25"/>
    </row>
    <row r="4306" spans="20:20" x14ac:dyDescent="0.25">
      <c r="T4306" s="25"/>
    </row>
    <row r="4307" spans="20:20" x14ac:dyDescent="0.25">
      <c r="T4307" s="25"/>
    </row>
    <row r="4308" spans="20:20" x14ac:dyDescent="0.25">
      <c r="T4308" s="25"/>
    </row>
    <row r="4309" spans="20:20" x14ac:dyDescent="0.25">
      <c r="T4309" s="25"/>
    </row>
    <row r="4310" spans="20:20" x14ac:dyDescent="0.25">
      <c r="T4310" s="25"/>
    </row>
    <row r="4311" spans="20:20" x14ac:dyDescent="0.25">
      <c r="T4311" s="25"/>
    </row>
    <row r="4312" spans="20:20" x14ac:dyDescent="0.25">
      <c r="T4312" s="25"/>
    </row>
    <row r="4313" spans="20:20" x14ac:dyDescent="0.25">
      <c r="T4313" s="25"/>
    </row>
    <row r="4314" spans="20:20" x14ac:dyDescent="0.25">
      <c r="T4314" s="25"/>
    </row>
    <row r="4315" spans="20:20" x14ac:dyDescent="0.25">
      <c r="T4315" s="25"/>
    </row>
    <row r="4316" spans="20:20" x14ac:dyDescent="0.25">
      <c r="T4316" s="25"/>
    </row>
    <row r="4317" spans="20:20" x14ac:dyDescent="0.25">
      <c r="T4317" s="25"/>
    </row>
    <row r="4318" spans="20:20" x14ac:dyDescent="0.25">
      <c r="T4318" s="25"/>
    </row>
    <row r="4319" spans="20:20" x14ac:dyDescent="0.25">
      <c r="T4319" s="25"/>
    </row>
    <row r="4320" spans="20:20" x14ac:dyDescent="0.25">
      <c r="T4320" s="25"/>
    </row>
    <row r="4321" spans="20:20" x14ac:dyDescent="0.25">
      <c r="T4321" s="25"/>
    </row>
    <row r="4322" spans="20:20" x14ac:dyDescent="0.25">
      <c r="T4322" s="25"/>
    </row>
    <row r="4323" spans="20:20" x14ac:dyDescent="0.25">
      <c r="T4323" s="25"/>
    </row>
    <row r="4324" spans="20:20" x14ac:dyDescent="0.25">
      <c r="T4324" s="25"/>
    </row>
    <row r="4325" spans="20:20" x14ac:dyDescent="0.25">
      <c r="T4325" s="25"/>
    </row>
    <row r="4326" spans="20:20" x14ac:dyDescent="0.25">
      <c r="T4326" s="25"/>
    </row>
    <row r="4327" spans="20:20" x14ac:dyDescent="0.25">
      <c r="T4327" s="25"/>
    </row>
    <row r="4328" spans="20:20" x14ac:dyDescent="0.25">
      <c r="T4328" s="25"/>
    </row>
    <row r="4329" spans="20:20" x14ac:dyDescent="0.25">
      <c r="T4329" s="25"/>
    </row>
    <row r="4330" spans="20:20" x14ac:dyDescent="0.25">
      <c r="T4330" s="25"/>
    </row>
    <row r="4331" spans="20:20" x14ac:dyDescent="0.25">
      <c r="T4331" s="25"/>
    </row>
    <row r="4332" spans="20:20" x14ac:dyDescent="0.25">
      <c r="T4332" s="25"/>
    </row>
    <row r="4333" spans="20:20" x14ac:dyDescent="0.25">
      <c r="T4333" s="25"/>
    </row>
    <row r="4334" spans="20:20" x14ac:dyDescent="0.25">
      <c r="T4334" s="25"/>
    </row>
    <row r="4335" spans="20:20" x14ac:dyDescent="0.25">
      <c r="T4335" s="25"/>
    </row>
    <row r="4336" spans="20:20" x14ac:dyDescent="0.25">
      <c r="T4336" s="25"/>
    </row>
    <row r="4337" spans="20:20" x14ac:dyDescent="0.25">
      <c r="T4337" s="25"/>
    </row>
    <row r="4338" spans="20:20" x14ac:dyDescent="0.25">
      <c r="T4338" s="25"/>
    </row>
    <row r="4339" spans="20:20" x14ac:dyDescent="0.25">
      <c r="T4339" s="25"/>
    </row>
    <row r="4340" spans="20:20" x14ac:dyDescent="0.25">
      <c r="T4340" s="25"/>
    </row>
    <row r="4341" spans="20:20" x14ac:dyDescent="0.25">
      <c r="T4341" s="25"/>
    </row>
    <row r="4342" spans="20:20" x14ac:dyDescent="0.25">
      <c r="T4342" s="25"/>
    </row>
    <row r="4343" spans="20:20" x14ac:dyDescent="0.25">
      <c r="T4343" s="25"/>
    </row>
    <row r="4344" spans="20:20" x14ac:dyDescent="0.25">
      <c r="T4344" s="25"/>
    </row>
    <row r="4345" spans="20:20" x14ac:dyDescent="0.25">
      <c r="T4345" s="25"/>
    </row>
    <row r="4346" spans="20:20" x14ac:dyDescent="0.25">
      <c r="T4346" s="25"/>
    </row>
    <row r="4347" spans="20:20" x14ac:dyDescent="0.25">
      <c r="T4347" s="25"/>
    </row>
    <row r="4348" spans="20:20" x14ac:dyDescent="0.25">
      <c r="T4348" s="25"/>
    </row>
    <row r="4349" spans="20:20" x14ac:dyDescent="0.25">
      <c r="T4349" s="25"/>
    </row>
    <row r="4350" spans="20:20" x14ac:dyDescent="0.25">
      <c r="T4350" s="25"/>
    </row>
    <row r="4351" spans="20:20" x14ac:dyDescent="0.25">
      <c r="T4351" s="25"/>
    </row>
    <row r="4352" spans="20:20" x14ac:dyDescent="0.25">
      <c r="T4352" s="25"/>
    </row>
    <row r="4353" spans="20:20" x14ac:dyDescent="0.25">
      <c r="T4353" s="25"/>
    </row>
    <row r="4354" spans="20:20" x14ac:dyDescent="0.25">
      <c r="T4354" s="25"/>
    </row>
    <row r="4355" spans="20:20" x14ac:dyDescent="0.25">
      <c r="T4355" s="25"/>
    </row>
    <row r="4356" spans="20:20" x14ac:dyDescent="0.25">
      <c r="T4356" s="25"/>
    </row>
    <row r="4357" spans="20:20" x14ac:dyDescent="0.25">
      <c r="T4357" s="25"/>
    </row>
    <row r="4358" spans="20:20" x14ac:dyDescent="0.25">
      <c r="T4358" s="25"/>
    </row>
    <row r="4359" spans="20:20" x14ac:dyDescent="0.25">
      <c r="T4359" s="25"/>
    </row>
    <row r="4360" spans="20:20" x14ac:dyDescent="0.25">
      <c r="T4360" s="25"/>
    </row>
    <row r="4361" spans="20:20" x14ac:dyDescent="0.25">
      <c r="T4361" s="25"/>
    </row>
    <row r="4362" spans="20:20" x14ac:dyDescent="0.25">
      <c r="T4362" s="25"/>
    </row>
    <row r="4363" spans="20:20" x14ac:dyDescent="0.25">
      <c r="T4363" s="25"/>
    </row>
    <row r="4364" spans="20:20" x14ac:dyDescent="0.25">
      <c r="T4364" s="25"/>
    </row>
    <row r="4365" spans="20:20" x14ac:dyDescent="0.25">
      <c r="T4365" s="25"/>
    </row>
    <row r="4366" spans="20:20" x14ac:dyDescent="0.25">
      <c r="T4366" s="25"/>
    </row>
    <row r="4367" spans="20:20" x14ac:dyDescent="0.25">
      <c r="T4367" s="25"/>
    </row>
    <row r="4368" spans="20:20" x14ac:dyDescent="0.25">
      <c r="T4368" s="25"/>
    </row>
    <row r="4369" spans="20:20" x14ac:dyDescent="0.25">
      <c r="T4369" s="25"/>
    </row>
    <row r="4370" spans="20:20" x14ac:dyDescent="0.25">
      <c r="T4370" s="25"/>
    </row>
    <row r="4371" spans="20:20" x14ac:dyDescent="0.25">
      <c r="T4371" s="25"/>
    </row>
    <row r="4372" spans="20:20" x14ac:dyDescent="0.25">
      <c r="T4372" s="25"/>
    </row>
    <row r="4373" spans="20:20" x14ac:dyDescent="0.25">
      <c r="T4373" s="25"/>
    </row>
    <row r="4374" spans="20:20" x14ac:dyDescent="0.25">
      <c r="T4374" s="25"/>
    </row>
    <row r="4375" spans="20:20" x14ac:dyDescent="0.25">
      <c r="T4375" s="25"/>
    </row>
    <row r="4376" spans="20:20" x14ac:dyDescent="0.25">
      <c r="T4376" s="25"/>
    </row>
    <row r="4377" spans="20:20" x14ac:dyDescent="0.25">
      <c r="T4377" s="25"/>
    </row>
    <row r="4378" spans="20:20" x14ac:dyDescent="0.25">
      <c r="T4378" s="25"/>
    </row>
    <row r="4379" spans="20:20" x14ac:dyDescent="0.25">
      <c r="T4379" s="25"/>
    </row>
    <row r="4380" spans="20:20" x14ac:dyDescent="0.25">
      <c r="T4380" s="25"/>
    </row>
    <row r="4381" spans="20:20" x14ac:dyDescent="0.25">
      <c r="T4381" s="25"/>
    </row>
    <row r="4382" spans="20:20" x14ac:dyDescent="0.25">
      <c r="T4382" s="25"/>
    </row>
    <row r="4383" spans="20:20" x14ac:dyDescent="0.25">
      <c r="T4383" s="25"/>
    </row>
    <row r="4384" spans="20:20" x14ac:dyDescent="0.25">
      <c r="T4384" s="25"/>
    </row>
    <row r="4385" spans="20:20" x14ac:dyDescent="0.25">
      <c r="T4385" s="25"/>
    </row>
    <row r="4386" spans="20:20" x14ac:dyDescent="0.25">
      <c r="T4386" s="25"/>
    </row>
    <row r="4387" spans="20:20" x14ac:dyDescent="0.25">
      <c r="T4387" s="25"/>
    </row>
    <row r="4388" spans="20:20" x14ac:dyDescent="0.25">
      <c r="T4388" s="25"/>
    </row>
    <row r="4389" spans="20:20" x14ac:dyDescent="0.25">
      <c r="T4389" s="25"/>
    </row>
    <row r="4390" spans="20:20" x14ac:dyDescent="0.25">
      <c r="T4390" s="25"/>
    </row>
    <row r="4391" spans="20:20" x14ac:dyDescent="0.25">
      <c r="T4391" s="25"/>
    </row>
    <row r="4392" spans="20:20" x14ac:dyDescent="0.25">
      <c r="T4392" s="25"/>
    </row>
    <row r="4393" spans="20:20" x14ac:dyDescent="0.25">
      <c r="T4393" s="25"/>
    </row>
    <row r="4394" spans="20:20" x14ac:dyDescent="0.25">
      <c r="T4394" s="25"/>
    </row>
    <row r="4395" spans="20:20" x14ac:dyDescent="0.25">
      <c r="T4395" s="25"/>
    </row>
    <row r="4396" spans="20:20" x14ac:dyDescent="0.25">
      <c r="T4396" s="25"/>
    </row>
    <row r="4397" spans="20:20" x14ac:dyDescent="0.25">
      <c r="T4397" s="25"/>
    </row>
    <row r="4398" spans="20:20" x14ac:dyDescent="0.25">
      <c r="T4398" s="25"/>
    </row>
    <row r="4399" spans="20:20" x14ac:dyDescent="0.25">
      <c r="T4399" s="25"/>
    </row>
    <row r="4400" spans="20:20" x14ac:dyDescent="0.25">
      <c r="T4400" s="25"/>
    </row>
    <row r="4401" spans="20:20" x14ac:dyDescent="0.25">
      <c r="T4401" s="25"/>
    </row>
    <row r="4402" spans="20:20" x14ac:dyDescent="0.25">
      <c r="T4402" s="25"/>
    </row>
    <row r="4403" spans="20:20" x14ac:dyDescent="0.25">
      <c r="T4403" s="25"/>
    </row>
    <row r="4404" spans="20:20" x14ac:dyDescent="0.25">
      <c r="T4404" s="25"/>
    </row>
    <row r="4405" spans="20:20" x14ac:dyDescent="0.25">
      <c r="T4405" s="25"/>
    </row>
    <row r="4406" spans="20:20" x14ac:dyDescent="0.25">
      <c r="T4406" s="25"/>
    </row>
    <row r="4407" spans="20:20" x14ac:dyDescent="0.25">
      <c r="T4407" s="25"/>
    </row>
    <row r="4408" spans="20:20" x14ac:dyDescent="0.25">
      <c r="T4408" s="25"/>
    </row>
    <row r="4409" spans="20:20" x14ac:dyDescent="0.25">
      <c r="T4409" s="25"/>
    </row>
    <row r="4410" spans="20:20" x14ac:dyDescent="0.25">
      <c r="T4410" s="25"/>
    </row>
    <row r="4411" spans="20:20" x14ac:dyDescent="0.25">
      <c r="T4411" s="25"/>
    </row>
    <row r="4412" spans="20:20" x14ac:dyDescent="0.25">
      <c r="T4412" s="25"/>
    </row>
    <row r="4413" spans="20:20" x14ac:dyDescent="0.25">
      <c r="T4413" s="25"/>
    </row>
    <row r="4414" spans="20:20" x14ac:dyDescent="0.25">
      <c r="T4414" s="25"/>
    </row>
    <row r="4415" spans="20:20" x14ac:dyDescent="0.25">
      <c r="T4415" s="25"/>
    </row>
    <row r="4416" spans="20:20" x14ac:dyDescent="0.25">
      <c r="T4416" s="25"/>
    </row>
    <row r="4417" spans="20:20" x14ac:dyDescent="0.25">
      <c r="T4417" s="25"/>
    </row>
    <row r="4418" spans="20:20" x14ac:dyDescent="0.25">
      <c r="T4418" s="25"/>
    </row>
    <row r="4419" spans="20:20" x14ac:dyDescent="0.25">
      <c r="T4419" s="25"/>
    </row>
    <row r="4420" spans="20:20" x14ac:dyDescent="0.25">
      <c r="T4420" s="25"/>
    </row>
    <row r="4421" spans="20:20" x14ac:dyDescent="0.25">
      <c r="T4421" s="25"/>
    </row>
    <row r="4422" spans="20:20" x14ac:dyDescent="0.25">
      <c r="T4422" s="25"/>
    </row>
    <row r="4423" spans="20:20" x14ac:dyDescent="0.25">
      <c r="T4423" s="25"/>
    </row>
    <row r="4424" spans="20:20" x14ac:dyDescent="0.25">
      <c r="T4424" s="25"/>
    </row>
    <row r="4425" spans="20:20" x14ac:dyDescent="0.25">
      <c r="T4425" s="25"/>
    </row>
    <row r="4426" spans="20:20" x14ac:dyDescent="0.25">
      <c r="T4426" s="25"/>
    </row>
    <row r="4427" spans="20:20" x14ac:dyDescent="0.25">
      <c r="T4427" s="25"/>
    </row>
    <row r="4428" spans="20:20" x14ac:dyDescent="0.25">
      <c r="T4428" s="25"/>
    </row>
    <row r="4429" spans="20:20" x14ac:dyDescent="0.25">
      <c r="T4429" s="25"/>
    </row>
    <row r="4430" spans="20:20" x14ac:dyDescent="0.25">
      <c r="T4430" s="25"/>
    </row>
    <row r="4431" spans="20:20" x14ac:dyDescent="0.25">
      <c r="T4431" s="25"/>
    </row>
    <row r="4432" spans="20:20" x14ac:dyDescent="0.25">
      <c r="T4432" s="25"/>
    </row>
    <row r="4433" spans="20:20" x14ac:dyDescent="0.25">
      <c r="T4433" s="25"/>
    </row>
    <row r="4434" spans="20:20" x14ac:dyDescent="0.25">
      <c r="T4434" s="25"/>
    </row>
    <row r="4435" spans="20:20" x14ac:dyDescent="0.25">
      <c r="T4435" s="25"/>
    </row>
    <row r="4436" spans="20:20" x14ac:dyDescent="0.25">
      <c r="T4436" s="25"/>
    </row>
    <row r="4437" spans="20:20" x14ac:dyDescent="0.25">
      <c r="T4437" s="25"/>
    </row>
    <row r="4438" spans="20:20" x14ac:dyDescent="0.25">
      <c r="T4438" s="25"/>
    </row>
    <row r="4439" spans="20:20" x14ac:dyDescent="0.25">
      <c r="T4439" s="25"/>
    </row>
    <row r="4440" spans="20:20" x14ac:dyDescent="0.25">
      <c r="T4440" s="25"/>
    </row>
    <row r="4441" spans="20:20" x14ac:dyDescent="0.25">
      <c r="T4441" s="25"/>
    </row>
    <row r="4442" spans="20:20" x14ac:dyDescent="0.25">
      <c r="T4442" s="25"/>
    </row>
    <row r="4443" spans="20:20" x14ac:dyDescent="0.25">
      <c r="T4443" s="25"/>
    </row>
    <row r="4444" spans="20:20" x14ac:dyDescent="0.25">
      <c r="T4444" s="25"/>
    </row>
    <row r="4445" spans="20:20" x14ac:dyDescent="0.25">
      <c r="T4445" s="25"/>
    </row>
    <row r="4446" spans="20:20" x14ac:dyDescent="0.25">
      <c r="T4446" s="25"/>
    </row>
    <row r="4447" spans="20:20" x14ac:dyDescent="0.25">
      <c r="T4447" s="25"/>
    </row>
    <row r="4448" spans="20:20" x14ac:dyDescent="0.25">
      <c r="T4448" s="25"/>
    </row>
    <row r="4449" spans="20:20" x14ac:dyDescent="0.25">
      <c r="T4449" s="25"/>
    </row>
    <row r="4450" spans="20:20" x14ac:dyDescent="0.25">
      <c r="T4450" s="25"/>
    </row>
    <row r="4451" spans="20:20" x14ac:dyDescent="0.25">
      <c r="T4451" s="25"/>
    </row>
    <row r="4452" spans="20:20" x14ac:dyDescent="0.25">
      <c r="T4452" s="25"/>
    </row>
    <row r="4453" spans="20:20" x14ac:dyDescent="0.25">
      <c r="T4453" s="25"/>
    </row>
    <row r="4454" spans="20:20" x14ac:dyDescent="0.25">
      <c r="T4454" s="25"/>
    </row>
    <row r="4455" spans="20:20" x14ac:dyDescent="0.25">
      <c r="T4455" s="25"/>
    </row>
    <row r="4456" spans="20:20" x14ac:dyDescent="0.25">
      <c r="T4456" s="25"/>
    </row>
    <row r="4457" spans="20:20" x14ac:dyDescent="0.25">
      <c r="T4457" s="25"/>
    </row>
    <row r="4458" spans="20:20" x14ac:dyDescent="0.25">
      <c r="T4458" s="25"/>
    </row>
    <row r="4459" spans="20:20" x14ac:dyDescent="0.25">
      <c r="T4459" s="25"/>
    </row>
    <row r="4460" spans="20:20" x14ac:dyDescent="0.25">
      <c r="T4460" s="25"/>
    </row>
    <row r="4461" spans="20:20" x14ac:dyDescent="0.25">
      <c r="T4461" s="25"/>
    </row>
    <row r="4462" spans="20:20" x14ac:dyDescent="0.25">
      <c r="T4462" s="25"/>
    </row>
    <row r="4463" spans="20:20" x14ac:dyDescent="0.25">
      <c r="T4463" s="25"/>
    </row>
    <row r="4464" spans="20:20" x14ac:dyDescent="0.25">
      <c r="T4464" s="25"/>
    </row>
    <row r="4465" spans="20:20" x14ac:dyDescent="0.25">
      <c r="T4465" s="25"/>
    </row>
    <row r="4466" spans="20:20" x14ac:dyDescent="0.25">
      <c r="T4466" s="25"/>
    </row>
    <row r="4467" spans="20:20" x14ac:dyDescent="0.25">
      <c r="T4467" s="25"/>
    </row>
    <row r="4468" spans="20:20" x14ac:dyDescent="0.25">
      <c r="T4468" s="25"/>
    </row>
    <row r="4469" spans="20:20" x14ac:dyDescent="0.25">
      <c r="T4469" s="25"/>
    </row>
    <row r="4470" spans="20:20" x14ac:dyDescent="0.25">
      <c r="T4470" s="25"/>
    </row>
    <row r="4471" spans="20:20" x14ac:dyDescent="0.25">
      <c r="T4471" s="25"/>
    </row>
    <row r="4472" spans="20:20" x14ac:dyDescent="0.25">
      <c r="T4472" s="25"/>
    </row>
    <row r="4473" spans="20:20" x14ac:dyDescent="0.25">
      <c r="T4473" s="25"/>
    </row>
    <row r="4474" spans="20:20" x14ac:dyDescent="0.25">
      <c r="T4474" s="25"/>
    </row>
    <row r="4475" spans="20:20" x14ac:dyDescent="0.25">
      <c r="T4475" s="25"/>
    </row>
    <row r="4476" spans="20:20" x14ac:dyDescent="0.25">
      <c r="T4476" s="25"/>
    </row>
    <row r="4477" spans="20:20" x14ac:dyDescent="0.25">
      <c r="T4477" s="25"/>
    </row>
    <row r="4478" spans="20:20" x14ac:dyDescent="0.25">
      <c r="T4478" s="25"/>
    </row>
    <row r="4479" spans="20:20" x14ac:dyDescent="0.25">
      <c r="T4479" s="25"/>
    </row>
    <row r="4480" spans="20:20" x14ac:dyDescent="0.25">
      <c r="T4480" s="25"/>
    </row>
    <row r="4481" spans="20:20" x14ac:dyDescent="0.25">
      <c r="T4481" s="25"/>
    </row>
    <row r="4482" spans="20:20" x14ac:dyDescent="0.25">
      <c r="T4482" s="25"/>
    </row>
    <row r="4483" spans="20:20" x14ac:dyDescent="0.25">
      <c r="T4483" s="25"/>
    </row>
    <row r="4484" spans="20:20" x14ac:dyDescent="0.25">
      <c r="T4484" s="25"/>
    </row>
    <row r="4485" spans="20:20" x14ac:dyDescent="0.25">
      <c r="T4485" s="25"/>
    </row>
    <row r="4486" spans="20:20" x14ac:dyDescent="0.25">
      <c r="T4486" s="25"/>
    </row>
    <row r="4487" spans="20:20" x14ac:dyDescent="0.25">
      <c r="T4487" s="25"/>
    </row>
    <row r="4488" spans="20:20" x14ac:dyDescent="0.25">
      <c r="T4488" s="25"/>
    </row>
    <row r="4489" spans="20:20" x14ac:dyDescent="0.25">
      <c r="T4489" s="25"/>
    </row>
    <row r="4490" spans="20:20" x14ac:dyDescent="0.25">
      <c r="T4490" s="25"/>
    </row>
    <row r="4491" spans="20:20" x14ac:dyDescent="0.25">
      <c r="T4491" s="25"/>
    </row>
    <row r="4492" spans="20:20" x14ac:dyDescent="0.25">
      <c r="T4492" s="25"/>
    </row>
    <row r="4493" spans="20:20" x14ac:dyDescent="0.25">
      <c r="T4493" s="25"/>
    </row>
    <row r="4494" spans="20:20" x14ac:dyDescent="0.25">
      <c r="T4494" s="25"/>
    </row>
    <row r="4495" spans="20:20" x14ac:dyDescent="0.25">
      <c r="T4495" s="25"/>
    </row>
    <row r="4496" spans="20:20" x14ac:dyDescent="0.25">
      <c r="T4496" s="25"/>
    </row>
    <row r="4497" spans="20:20" x14ac:dyDescent="0.25">
      <c r="T4497" s="25"/>
    </row>
    <row r="4498" spans="20:20" x14ac:dyDescent="0.25">
      <c r="T4498" s="25"/>
    </row>
    <row r="4499" spans="20:20" x14ac:dyDescent="0.25">
      <c r="T4499" s="25"/>
    </row>
    <row r="4500" spans="20:20" x14ac:dyDescent="0.25">
      <c r="T4500" s="25"/>
    </row>
    <row r="4501" spans="20:20" x14ac:dyDescent="0.25">
      <c r="T4501" s="25"/>
    </row>
    <row r="4502" spans="20:20" x14ac:dyDescent="0.25">
      <c r="T4502" s="25"/>
    </row>
    <row r="4503" spans="20:20" x14ac:dyDescent="0.25">
      <c r="T4503" s="25"/>
    </row>
    <row r="4504" spans="20:20" x14ac:dyDescent="0.25">
      <c r="T4504" s="25"/>
    </row>
    <row r="4505" spans="20:20" x14ac:dyDescent="0.25">
      <c r="T4505" s="25"/>
    </row>
    <row r="4506" spans="20:20" x14ac:dyDescent="0.25">
      <c r="T4506" s="25"/>
    </row>
    <row r="4507" spans="20:20" x14ac:dyDescent="0.25">
      <c r="T4507" s="25"/>
    </row>
    <row r="4508" spans="20:20" x14ac:dyDescent="0.25">
      <c r="T4508" s="25"/>
    </row>
    <row r="4509" spans="20:20" x14ac:dyDescent="0.25">
      <c r="T4509" s="25"/>
    </row>
    <row r="4510" spans="20:20" x14ac:dyDescent="0.25">
      <c r="T4510" s="25"/>
    </row>
    <row r="4511" spans="20:20" x14ac:dyDescent="0.25">
      <c r="T4511" s="25"/>
    </row>
    <row r="4512" spans="20:20" x14ac:dyDescent="0.25">
      <c r="T4512" s="25"/>
    </row>
    <row r="4513" spans="20:20" x14ac:dyDescent="0.25">
      <c r="T4513" s="25"/>
    </row>
    <row r="4514" spans="20:20" x14ac:dyDescent="0.25">
      <c r="T4514" s="25"/>
    </row>
    <row r="4515" spans="20:20" x14ac:dyDescent="0.25">
      <c r="T4515" s="25"/>
    </row>
    <row r="4516" spans="20:20" x14ac:dyDescent="0.25">
      <c r="T4516" s="25"/>
    </row>
    <row r="4517" spans="20:20" x14ac:dyDescent="0.25">
      <c r="T4517" s="25"/>
    </row>
    <row r="4518" spans="20:20" x14ac:dyDescent="0.25">
      <c r="T4518" s="25"/>
    </row>
    <row r="4519" spans="20:20" x14ac:dyDescent="0.25">
      <c r="T4519" s="25"/>
    </row>
    <row r="4520" spans="20:20" x14ac:dyDescent="0.25">
      <c r="T4520" s="25"/>
    </row>
    <row r="4521" spans="20:20" x14ac:dyDescent="0.25">
      <c r="T4521" s="25"/>
    </row>
    <row r="4522" spans="20:20" x14ac:dyDescent="0.25">
      <c r="T4522" s="25"/>
    </row>
    <row r="4523" spans="20:20" x14ac:dyDescent="0.25">
      <c r="T4523" s="25"/>
    </row>
    <row r="4524" spans="20:20" x14ac:dyDescent="0.25">
      <c r="T4524" s="25"/>
    </row>
    <row r="4525" spans="20:20" x14ac:dyDescent="0.25">
      <c r="T4525" s="25"/>
    </row>
    <row r="4526" spans="20:20" x14ac:dyDescent="0.25">
      <c r="T4526" s="25"/>
    </row>
    <row r="4527" spans="20:20" x14ac:dyDescent="0.25">
      <c r="T4527" s="25"/>
    </row>
    <row r="4528" spans="20:20" x14ac:dyDescent="0.25">
      <c r="T4528" s="25"/>
    </row>
    <row r="4529" spans="20:20" x14ac:dyDescent="0.25">
      <c r="T4529" s="25"/>
    </row>
    <row r="4530" spans="20:20" x14ac:dyDescent="0.25">
      <c r="T4530" s="25"/>
    </row>
    <row r="4531" spans="20:20" x14ac:dyDescent="0.25">
      <c r="T4531" s="25"/>
    </row>
    <row r="4532" spans="20:20" x14ac:dyDescent="0.25">
      <c r="T4532" s="25"/>
    </row>
    <row r="4533" spans="20:20" x14ac:dyDescent="0.25">
      <c r="T4533" s="25"/>
    </row>
    <row r="4534" spans="20:20" x14ac:dyDescent="0.25">
      <c r="T4534" s="25"/>
    </row>
    <row r="4535" spans="20:20" x14ac:dyDescent="0.25">
      <c r="T4535" s="25"/>
    </row>
    <row r="4536" spans="20:20" x14ac:dyDescent="0.25">
      <c r="T4536" s="25"/>
    </row>
    <row r="4537" spans="20:20" x14ac:dyDescent="0.25">
      <c r="T4537" s="25"/>
    </row>
    <row r="4538" spans="20:20" x14ac:dyDescent="0.25">
      <c r="T4538" s="25"/>
    </row>
    <row r="4539" spans="20:20" x14ac:dyDescent="0.25">
      <c r="T4539" s="25"/>
    </row>
    <row r="4540" spans="20:20" x14ac:dyDescent="0.25">
      <c r="T4540" s="25"/>
    </row>
    <row r="4541" spans="20:20" x14ac:dyDescent="0.25">
      <c r="T4541" s="25"/>
    </row>
    <row r="4542" spans="20:20" x14ac:dyDescent="0.25">
      <c r="T4542" s="25"/>
    </row>
    <row r="4543" spans="20:20" x14ac:dyDescent="0.25">
      <c r="T4543" s="25"/>
    </row>
    <row r="4544" spans="20:20" x14ac:dyDescent="0.25">
      <c r="T4544" s="25"/>
    </row>
    <row r="4545" spans="20:20" x14ac:dyDescent="0.25">
      <c r="T4545" s="25"/>
    </row>
    <row r="4546" spans="20:20" x14ac:dyDescent="0.25">
      <c r="T4546" s="25"/>
    </row>
    <row r="4547" spans="20:20" x14ac:dyDescent="0.25">
      <c r="T4547" s="25"/>
    </row>
    <row r="4548" spans="20:20" x14ac:dyDescent="0.25">
      <c r="T4548" s="25"/>
    </row>
    <row r="4549" spans="20:20" x14ac:dyDescent="0.25">
      <c r="T4549" s="25"/>
    </row>
    <row r="4550" spans="20:20" x14ac:dyDescent="0.25">
      <c r="T4550" s="25"/>
    </row>
    <row r="4551" spans="20:20" x14ac:dyDescent="0.25">
      <c r="T4551" s="25"/>
    </row>
    <row r="4552" spans="20:20" x14ac:dyDescent="0.25">
      <c r="T4552" s="25"/>
    </row>
    <row r="4553" spans="20:20" x14ac:dyDescent="0.25">
      <c r="T4553" s="25"/>
    </row>
    <row r="4554" spans="20:20" x14ac:dyDescent="0.25">
      <c r="T4554" s="25"/>
    </row>
    <row r="4555" spans="20:20" x14ac:dyDescent="0.25">
      <c r="T4555" s="25"/>
    </row>
    <row r="4556" spans="20:20" x14ac:dyDescent="0.25">
      <c r="T4556" s="25"/>
    </row>
    <row r="4557" spans="20:20" x14ac:dyDescent="0.25">
      <c r="T4557" s="25"/>
    </row>
    <row r="4558" spans="20:20" x14ac:dyDescent="0.25">
      <c r="T4558" s="25"/>
    </row>
    <row r="4559" spans="20:20" x14ac:dyDescent="0.25">
      <c r="T4559" s="25"/>
    </row>
    <row r="4560" spans="20:20" x14ac:dyDescent="0.25">
      <c r="T4560" s="25"/>
    </row>
    <row r="4561" spans="20:20" x14ac:dyDescent="0.25">
      <c r="T4561" s="25"/>
    </row>
    <row r="4562" spans="20:20" x14ac:dyDescent="0.25">
      <c r="T4562" s="25"/>
    </row>
    <row r="4563" spans="20:20" x14ac:dyDescent="0.25">
      <c r="T4563" s="25"/>
    </row>
    <row r="4564" spans="20:20" x14ac:dyDescent="0.25">
      <c r="T4564" s="25"/>
    </row>
    <row r="4565" spans="20:20" x14ac:dyDescent="0.25">
      <c r="T4565" s="25"/>
    </row>
    <row r="4566" spans="20:20" x14ac:dyDescent="0.25">
      <c r="T4566" s="25"/>
    </row>
    <row r="4567" spans="20:20" x14ac:dyDescent="0.25">
      <c r="T4567" s="25"/>
    </row>
    <row r="4568" spans="20:20" x14ac:dyDescent="0.25">
      <c r="T4568" s="25"/>
    </row>
    <row r="4569" spans="20:20" x14ac:dyDescent="0.25">
      <c r="T4569" s="25"/>
    </row>
    <row r="4570" spans="20:20" x14ac:dyDescent="0.25">
      <c r="T4570" s="25"/>
    </row>
    <row r="4571" spans="20:20" x14ac:dyDescent="0.25">
      <c r="T4571" s="25"/>
    </row>
    <row r="4572" spans="20:20" x14ac:dyDescent="0.25">
      <c r="T4572" s="25"/>
    </row>
    <row r="4573" spans="20:20" x14ac:dyDescent="0.25">
      <c r="T4573" s="25"/>
    </row>
    <row r="4574" spans="20:20" x14ac:dyDescent="0.25">
      <c r="T4574" s="25"/>
    </row>
    <row r="4575" spans="20:20" x14ac:dyDescent="0.25">
      <c r="T4575" s="25"/>
    </row>
    <row r="4576" spans="20:20" x14ac:dyDescent="0.25">
      <c r="T4576" s="25"/>
    </row>
    <row r="4577" spans="20:20" x14ac:dyDescent="0.25">
      <c r="T4577" s="25"/>
    </row>
    <row r="4578" spans="20:20" x14ac:dyDescent="0.25">
      <c r="T4578" s="25"/>
    </row>
    <row r="4579" spans="20:20" x14ac:dyDescent="0.25">
      <c r="T4579" s="25"/>
    </row>
    <row r="4580" spans="20:20" x14ac:dyDescent="0.25">
      <c r="T4580" s="25"/>
    </row>
    <row r="4581" spans="20:20" x14ac:dyDescent="0.25">
      <c r="T4581" s="25"/>
    </row>
    <row r="4582" spans="20:20" x14ac:dyDescent="0.25">
      <c r="T4582" s="25"/>
    </row>
    <row r="4583" spans="20:20" x14ac:dyDescent="0.25">
      <c r="T4583" s="25"/>
    </row>
    <row r="4584" spans="20:20" x14ac:dyDescent="0.25">
      <c r="T4584" s="25"/>
    </row>
    <row r="4585" spans="20:20" x14ac:dyDescent="0.25">
      <c r="T4585" s="25"/>
    </row>
    <row r="4586" spans="20:20" x14ac:dyDescent="0.25">
      <c r="T4586" s="25"/>
    </row>
    <row r="4587" spans="20:20" x14ac:dyDescent="0.25">
      <c r="T4587" s="25"/>
    </row>
    <row r="4588" spans="20:20" x14ac:dyDescent="0.25">
      <c r="T4588" s="25"/>
    </row>
    <row r="4589" spans="20:20" x14ac:dyDescent="0.25">
      <c r="T4589" s="25"/>
    </row>
    <row r="4590" spans="20:20" x14ac:dyDescent="0.25">
      <c r="T4590" s="25"/>
    </row>
    <row r="4591" spans="20:20" x14ac:dyDescent="0.25">
      <c r="T4591" s="25"/>
    </row>
    <row r="4592" spans="20:20" x14ac:dyDescent="0.25">
      <c r="T4592" s="25"/>
    </row>
    <row r="4593" spans="20:20" x14ac:dyDescent="0.25">
      <c r="T4593" s="25"/>
    </row>
    <row r="4594" spans="20:20" x14ac:dyDescent="0.25">
      <c r="T4594" s="25"/>
    </row>
    <row r="4595" spans="20:20" x14ac:dyDescent="0.25">
      <c r="T4595" s="25"/>
    </row>
    <row r="4596" spans="20:20" x14ac:dyDescent="0.25">
      <c r="T4596" s="25"/>
    </row>
    <row r="4597" spans="20:20" x14ac:dyDescent="0.25">
      <c r="T4597" s="25"/>
    </row>
    <row r="4598" spans="20:20" x14ac:dyDescent="0.25">
      <c r="T4598" s="25"/>
    </row>
    <row r="4599" spans="20:20" x14ac:dyDescent="0.25">
      <c r="T4599" s="25"/>
    </row>
    <row r="4600" spans="20:20" x14ac:dyDescent="0.25">
      <c r="T4600" s="25"/>
    </row>
    <row r="4601" spans="20:20" x14ac:dyDescent="0.25">
      <c r="T4601" s="25"/>
    </row>
    <row r="4602" spans="20:20" x14ac:dyDescent="0.25">
      <c r="T4602" s="25"/>
    </row>
    <row r="4603" spans="20:20" x14ac:dyDescent="0.25">
      <c r="T4603" s="25"/>
    </row>
    <row r="4604" spans="20:20" x14ac:dyDescent="0.25">
      <c r="T4604" s="25"/>
    </row>
    <row r="4605" spans="20:20" x14ac:dyDescent="0.25">
      <c r="T4605" s="25"/>
    </row>
    <row r="4606" spans="20:20" x14ac:dyDescent="0.25">
      <c r="T4606" s="25"/>
    </row>
    <row r="4607" spans="20:20" x14ac:dyDescent="0.25">
      <c r="T4607" s="25"/>
    </row>
    <row r="4608" spans="20:20" x14ac:dyDescent="0.25">
      <c r="T4608" s="25"/>
    </row>
    <row r="4609" spans="20:20" x14ac:dyDescent="0.25">
      <c r="T4609" s="25"/>
    </row>
    <row r="4610" spans="20:20" x14ac:dyDescent="0.25">
      <c r="T4610" s="25"/>
    </row>
    <row r="4611" spans="20:20" x14ac:dyDescent="0.25">
      <c r="T4611" s="25"/>
    </row>
    <row r="4612" spans="20:20" x14ac:dyDescent="0.25">
      <c r="T4612" s="25"/>
    </row>
    <row r="4613" spans="20:20" x14ac:dyDescent="0.25">
      <c r="T4613" s="25"/>
    </row>
    <row r="4614" spans="20:20" x14ac:dyDescent="0.25">
      <c r="T4614" s="25"/>
    </row>
    <row r="4615" spans="20:20" x14ac:dyDescent="0.25">
      <c r="T4615" s="25"/>
    </row>
    <row r="4616" spans="20:20" x14ac:dyDescent="0.25">
      <c r="T4616" s="25"/>
    </row>
    <row r="4617" spans="20:20" x14ac:dyDescent="0.25">
      <c r="T4617" s="25"/>
    </row>
    <row r="4618" spans="20:20" x14ac:dyDescent="0.25">
      <c r="T4618" s="25"/>
    </row>
    <row r="4619" spans="20:20" x14ac:dyDescent="0.25">
      <c r="T4619" s="25"/>
    </row>
    <row r="4620" spans="20:20" x14ac:dyDescent="0.25">
      <c r="T4620" s="25"/>
    </row>
    <row r="4621" spans="20:20" x14ac:dyDescent="0.25">
      <c r="T4621" s="25"/>
    </row>
    <row r="4622" spans="20:20" x14ac:dyDescent="0.25">
      <c r="T4622" s="25"/>
    </row>
    <row r="4623" spans="20:20" x14ac:dyDescent="0.25">
      <c r="T4623" s="25"/>
    </row>
    <row r="4624" spans="20:20" x14ac:dyDescent="0.25">
      <c r="T4624" s="25"/>
    </row>
    <row r="4625" spans="20:20" x14ac:dyDescent="0.25">
      <c r="T4625" s="25"/>
    </row>
    <row r="4626" spans="20:20" x14ac:dyDescent="0.25">
      <c r="T4626" s="25"/>
    </row>
    <row r="4627" spans="20:20" x14ac:dyDescent="0.25">
      <c r="T4627" s="25"/>
    </row>
    <row r="4628" spans="20:20" x14ac:dyDescent="0.25">
      <c r="T4628" s="25"/>
    </row>
    <row r="4629" spans="20:20" x14ac:dyDescent="0.25">
      <c r="T4629" s="25"/>
    </row>
    <row r="4630" spans="20:20" x14ac:dyDescent="0.25">
      <c r="T4630" s="25"/>
    </row>
    <row r="4631" spans="20:20" x14ac:dyDescent="0.25">
      <c r="T4631" s="25"/>
    </row>
    <row r="4632" spans="20:20" x14ac:dyDescent="0.25">
      <c r="T4632" s="25"/>
    </row>
    <row r="4633" spans="20:20" x14ac:dyDescent="0.25">
      <c r="T4633" s="25"/>
    </row>
    <row r="4634" spans="20:20" x14ac:dyDescent="0.25">
      <c r="T4634" s="25"/>
    </row>
    <row r="4635" spans="20:20" x14ac:dyDescent="0.25">
      <c r="T4635" s="25"/>
    </row>
    <row r="4636" spans="20:20" x14ac:dyDescent="0.25">
      <c r="T4636" s="25"/>
    </row>
    <row r="4637" spans="20:20" x14ac:dyDescent="0.25">
      <c r="T4637" s="25"/>
    </row>
    <row r="4638" spans="20:20" x14ac:dyDescent="0.25">
      <c r="T4638" s="25"/>
    </row>
    <row r="4639" spans="20:20" x14ac:dyDescent="0.25">
      <c r="T4639" s="25"/>
    </row>
    <row r="4640" spans="20:20" x14ac:dyDescent="0.25">
      <c r="T4640" s="25"/>
    </row>
    <row r="4641" spans="20:20" x14ac:dyDescent="0.25">
      <c r="T4641" s="25"/>
    </row>
    <row r="4642" spans="20:20" x14ac:dyDescent="0.25">
      <c r="T4642" s="25"/>
    </row>
    <row r="4643" spans="20:20" x14ac:dyDescent="0.25">
      <c r="T4643" s="25"/>
    </row>
    <row r="4644" spans="20:20" x14ac:dyDescent="0.25">
      <c r="T4644" s="25"/>
    </row>
    <row r="4645" spans="20:20" x14ac:dyDescent="0.25">
      <c r="T4645" s="25"/>
    </row>
    <row r="4646" spans="20:20" x14ac:dyDescent="0.25">
      <c r="T4646" s="25"/>
    </row>
    <row r="4647" spans="20:20" x14ac:dyDescent="0.25">
      <c r="T4647" s="25"/>
    </row>
    <row r="4648" spans="20:20" x14ac:dyDescent="0.25">
      <c r="T4648" s="25"/>
    </row>
    <row r="4649" spans="20:20" x14ac:dyDescent="0.25">
      <c r="T4649" s="25"/>
    </row>
    <row r="4650" spans="20:20" x14ac:dyDescent="0.25">
      <c r="T4650" s="25"/>
    </row>
    <row r="4651" spans="20:20" x14ac:dyDescent="0.25">
      <c r="T4651" s="25"/>
    </row>
    <row r="4652" spans="20:20" x14ac:dyDescent="0.25">
      <c r="T4652" s="25"/>
    </row>
    <row r="4653" spans="20:20" x14ac:dyDescent="0.25">
      <c r="T4653" s="25"/>
    </row>
    <row r="4654" spans="20:20" x14ac:dyDescent="0.25">
      <c r="T4654" s="25"/>
    </row>
    <row r="4655" spans="20:20" x14ac:dyDescent="0.25">
      <c r="T4655" s="25"/>
    </row>
    <row r="4656" spans="20:20" x14ac:dyDescent="0.25">
      <c r="T4656" s="25"/>
    </row>
    <row r="4657" spans="20:20" x14ac:dyDescent="0.25">
      <c r="T4657" s="25"/>
    </row>
    <row r="4658" spans="20:20" x14ac:dyDescent="0.25">
      <c r="T4658" s="25"/>
    </row>
    <row r="4659" spans="20:20" x14ac:dyDescent="0.25">
      <c r="T4659" s="25"/>
    </row>
    <row r="4660" spans="20:20" x14ac:dyDescent="0.25">
      <c r="T4660" s="25"/>
    </row>
    <row r="4661" spans="20:20" x14ac:dyDescent="0.25">
      <c r="T4661" s="25"/>
    </row>
    <row r="4662" spans="20:20" x14ac:dyDescent="0.25">
      <c r="T4662" s="25"/>
    </row>
    <row r="4663" spans="20:20" x14ac:dyDescent="0.25">
      <c r="T4663" s="25"/>
    </row>
    <row r="4664" spans="20:20" x14ac:dyDescent="0.25">
      <c r="T4664" s="25"/>
    </row>
    <row r="4665" spans="20:20" x14ac:dyDescent="0.25">
      <c r="T4665" s="25"/>
    </row>
    <row r="4666" spans="20:20" x14ac:dyDescent="0.25">
      <c r="T4666" s="25"/>
    </row>
    <row r="4667" spans="20:20" x14ac:dyDescent="0.25">
      <c r="T4667" s="25"/>
    </row>
    <row r="4668" spans="20:20" x14ac:dyDescent="0.25">
      <c r="T4668" s="25"/>
    </row>
    <row r="4669" spans="20:20" x14ac:dyDescent="0.25">
      <c r="T4669" s="25"/>
    </row>
    <row r="4670" spans="20:20" x14ac:dyDescent="0.25">
      <c r="T4670" s="25"/>
    </row>
    <row r="4671" spans="20:20" x14ac:dyDescent="0.25">
      <c r="T4671" s="25"/>
    </row>
    <row r="4672" spans="20:20" x14ac:dyDescent="0.25">
      <c r="T4672" s="25"/>
    </row>
    <row r="4673" spans="20:20" x14ac:dyDescent="0.25">
      <c r="T4673" s="25"/>
    </row>
    <row r="4674" spans="20:20" x14ac:dyDescent="0.25">
      <c r="T4674" s="25"/>
    </row>
    <row r="4675" spans="20:20" x14ac:dyDescent="0.25">
      <c r="T4675" s="25"/>
    </row>
    <row r="4676" spans="20:20" x14ac:dyDescent="0.25">
      <c r="T4676" s="25"/>
    </row>
    <row r="4677" spans="20:20" x14ac:dyDescent="0.25">
      <c r="T4677" s="25"/>
    </row>
    <row r="4678" spans="20:20" x14ac:dyDescent="0.25">
      <c r="T4678" s="25"/>
    </row>
    <row r="4679" spans="20:20" x14ac:dyDescent="0.25">
      <c r="T4679" s="25"/>
    </row>
    <row r="4680" spans="20:20" x14ac:dyDescent="0.25">
      <c r="T4680" s="25"/>
    </row>
    <row r="4681" spans="20:20" x14ac:dyDescent="0.25">
      <c r="T4681" s="25"/>
    </row>
    <row r="4682" spans="20:20" x14ac:dyDescent="0.25">
      <c r="T4682" s="25"/>
    </row>
    <row r="4683" spans="20:20" x14ac:dyDescent="0.25">
      <c r="T4683" s="25"/>
    </row>
    <row r="4684" spans="20:20" x14ac:dyDescent="0.25">
      <c r="T4684" s="25"/>
    </row>
    <row r="4685" spans="20:20" x14ac:dyDescent="0.25">
      <c r="T4685" s="25"/>
    </row>
    <row r="4686" spans="20:20" x14ac:dyDescent="0.25">
      <c r="T4686" s="25"/>
    </row>
    <row r="4687" spans="20:20" x14ac:dyDescent="0.25">
      <c r="T4687" s="25"/>
    </row>
    <row r="4688" spans="20:20" x14ac:dyDescent="0.25">
      <c r="T4688" s="25"/>
    </row>
    <row r="4689" spans="20:20" x14ac:dyDescent="0.25">
      <c r="T4689" s="25"/>
    </row>
    <row r="4690" spans="20:20" x14ac:dyDescent="0.25">
      <c r="T4690" s="25"/>
    </row>
    <row r="4691" spans="20:20" x14ac:dyDescent="0.25">
      <c r="T4691" s="25"/>
    </row>
    <row r="4692" spans="20:20" x14ac:dyDescent="0.25">
      <c r="T4692" s="25"/>
    </row>
    <row r="4693" spans="20:20" x14ac:dyDescent="0.25">
      <c r="T4693" s="25"/>
    </row>
    <row r="4694" spans="20:20" x14ac:dyDescent="0.25">
      <c r="T4694" s="25"/>
    </row>
    <row r="4695" spans="20:20" x14ac:dyDescent="0.25">
      <c r="T4695" s="25"/>
    </row>
    <row r="4696" spans="20:20" x14ac:dyDescent="0.25">
      <c r="T4696" s="25"/>
    </row>
    <row r="4697" spans="20:20" x14ac:dyDescent="0.25">
      <c r="T4697" s="25"/>
    </row>
    <row r="4698" spans="20:20" x14ac:dyDescent="0.25">
      <c r="T4698" s="25"/>
    </row>
    <row r="4699" spans="20:20" x14ac:dyDescent="0.25">
      <c r="T4699" s="25"/>
    </row>
    <row r="4700" spans="20:20" x14ac:dyDescent="0.25">
      <c r="T4700" s="25"/>
    </row>
    <row r="4701" spans="20:20" x14ac:dyDescent="0.25">
      <c r="T4701" s="25"/>
    </row>
    <row r="4702" spans="20:20" x14ac:dyDescent="0.25">
      <c r="T4702" s="25"/>
    </row>
    <row r="4703" spans="20:20" x14ac:dyDescent="0.25">
      <c r="T4703" s="25"/>
    </row>
    <row r="4704" spans="20:20" x14ac:dyDescent="0.25">
      <c r="T4704" s="25"/>
    </row>
    <row r="4705" spans="20:20" x14ac:dyDescent="0.25">
      <c r="T4705" s="25"/>
    </row>
    <row r="4706" spans="20:20" x14ac:dyDescent="0.25">
      <c r="T4706" s="25"/>
    </row>
    <row r="4707" spans="20:20" x14ac:dyDescent="0.25">
      <c r="T4707" s="25"/>
    </row>
    <row r="4708" spans="20:20" x14ac:dyDescent="0.25">
      <c r="T4708" s="25"/>
    </row>
    <row r="4709" spans="20:20" x14ac:dyDescent="0.25">
      <c r="T4709" s="25"/>
    </row>
    <row r="4710" spans="20:20" x14ac:dyDescent="0.25">
      <c r="T4710" s="25"/>
    </row>
    <row r="4711" spans="20:20" x14ac:dyDescent="0.25">
      <c r="T4711" s="25"/>
    </row>
    <row r="4712" spans="20:20" x14ac:dyDescent="0.25">
      <c r="T4712" s="25"/>
    </row>
    <row r="4713" spans="20:20" x14ac:dyDescent="0.25">
      <c r="T4713" s="25"/>
    </row>
    <row r="4714" spans="20:20" x14ac:dyDescent="0.25">
      <c r="T4714" s="25"/>
    </row>
    <row r="4715" spans="20:20" x14ac:dyDescent="0.25">
      <c r="T4715" s="25"/>
    </row>
    <row r="4716" spans="20:20" x14ac:dyDescent="0.25">
      <c r="T4716" s="25"/>
    </row>
    <row r="4717" spans="20:20" x14ac:dyDescent="0.25">
      <c r="T4717" s="25"/>
    </row>
    <row r="4718" spans="20:20" x14ac:dyDescent="0.25">
      <c r="T4718" s="25"/>
    </row>
    <row r="4719" spans="20:20" x14ac:dyDescent="0.25">
      <c r="T4719" s="25"/>
    </row>
    <row r="4720" spans="20:20" x14ac:dyDescent="0.25">
      <c r="T4720" s="25"/>
    </row>
    <row r="4721" spans="20:20" x14ac:dyDescent="0.25">
      <c r="T4721" s="25"/>
    </row>
    <row r="4722" spans="20:20" x14ac:dyDescent="0.25">
      <c r="T4722" s="25"/>
    </row>
    <row r="4723" spans="20:20" x14ac:dyDescent="0.25">
      <c r="T4723" s="25"/>
    </row>
    <row r="4724" spans="20:20" x14ac:dyDescent="0.25">
      <c r="T4724" s="25"/>
    </row>
    <row r="4725" spans="20:20" x14ac:dyDescent="0.25">
      <c r="T4725" s="25"/>
    </row>
    <row r="4726" spans="20:20" x14ac:dyDescent="0.25">
      <c r="T4726" s="25"/>
    </row>
    <row r="4727" spans="20:20" x14ac:dyDescent="0.25">
      <c r="T4727" s="25"/>
    </row>
    <row r="4728" spans="20:20" x14ac:dyDescent="0.25">
      <c r="T4728" s="25"/>
    </row>
    <row r="4729" spans="20:20" x14ac:dyDescent="0.25">
      <c r="T4729" s="25"/>
    </row>
    <row r="4730" spans="20:20" x14ac:dyDescent="0.25">
      <c r="T4730" s="25"/>
    </row>
    <row r="4731" spans="20:20" x14ac:dyDescent="0.25">
      <c r="T4731" s="25"/>
    </row>
    <row r="4732" spans="20:20" x14ac:dyDescent="0.25">
      <c r="T4732" s="25"/>
    </row>
    <row r="4733" spans="20:20" x14ac:dyDescent="0.25">
      <c r="T4733" s="25"/>
    </row>
    <row r="4734" spans="20:20" x14ac:dyDescent="0.25">
      <c r="T4734" s="25"/>
    </row>
    <row r="4735" spans="20:20" x14ac:dyDescent="0.25">
      <c r="T4735" s="25"/>
    </row>
    <row r="4736" spans="20:20" x14ac:dyDescent="0.25">
      <c r="T4736" s="25"/>
    </row>
    <row r="4737" spans="20:20" x14ac:dyDescent="0.25">
      <c r="T4737" s="25"/>
    </row>
    <row r="4738" spans="20:20" x14ac:dyDescent="0.25">
      <c r="T4738" s="25"/>
    </row>
    <row r="4739" spans="20:20" x14ac:dyDescent="0.25">
      <c r="T4739" s="25"/>
    </row>
    <row r="4740" spans="20:20" x14ac:dyDescent="0.25">
      <c r="T4740" s="25"/>
    </row>
    <row r="4741" spans="20:20" x14ac:dyDescent="0.25">
      <c r="T4741" s="25"/>
    </row>
    <row r="4742" spans="20:20" x14ac:dyDescent="0.25">
      <c r="T4742" s="25"/>
    </row>
    <row r="4743" spans="20:20" x14ac:dyDescent="0.25">
      <c r="T4743" s="25"/>
    </row>
    <row r="4744" spans="20:20" x14ac:dyDescent="0.25">
      <c r="T4744" s="25"/>
    </row>
    <row r="4745" spans="20:20" x14ac:dyDescent="0.25">
      <c r="T4745" s="25"/>
    </row>
    <row r="4746" spans="20:20" x14ac:dyDescent="0.25">
      <c r="T4746" s="25"/>
    </row>
    <row r="4747" spans="20:20" x14ac:dyDescent="0.25">
      <c r="T4747" s="25"/>
    </row>
    <row r="4748" spans="20:20" x14ac:dyDescent="0.25">
      <c r="T4748" s="25"/>
    </row>
    <row r="4749" spans="20:20" x14ac:dyDescent="0.25">
      <c r="T4749" s="25"/>
    </row>
    <row r="4750" spans="20:20" x14ac:dyDescent="0.25">
      <c r="T4750" s="25"/>
    </row>
    <row r="4751" spans="20:20" x14ac:dyDescent="0.25">
      <c r="T4751" s="25"/>
    </row>
    <row r="4752" spans="20:20" x14ac:dyDescent="0.25">
      <c r="T4752" s="25"/>
    </row>
    <row r="4753" spans="20:20" x14ac:dyDescent="0.25">
      <c r="T4753" s="25"/>
    </row>
    <row r="4754" spans="20:20" x14ac:dyDescent="0.25">
      <c r="T4754" s="25"/>
    </row>
    <row r="4755" spans="20:20" x14ac:dyDescent="0.25">
      <c r="T4755" s="25"/>
    </row>
    <row r="4756" spans="20:20" x14ac:dyDescent="0.25">
      <c r="T4756" s="25"/>
    </row>
    <row r="4757" spans="20:20" x14ac:dyDescent="0.25">
      <c r="T4757" s="25"/>
    </row>
    <row r="4758" spans="20:20" x14ac:dyDescent="0.25">
      <c r="T4758" s="25"/>
    </row>
    <row r="4759" spans="20:20" x14ac:dyDescent="0.25">
      <c r="T4759" s="25"/>
    </row>
    <row r="4760" spans="20:20" x14ac:dyDescent="0.25">
      <c r="T4760" s="25"/>
    </row>
    <row r="4761" spans="20:20" x14ac:dyDescent="0.25">
      <c r="T4761" s="25"/>
    </row>
    <row r="4762" spans="20:20" x14ac:dyDescent="0.25">
      <c r="T4762" s="25"/>
    </row>
    <row r="4763" spans="20:20" x14ac:dyDescent="0.25">
      <c r="T4763" s="25"/>
    </row>
    <row r="4764" spans="20:20" x14ac:dyDescent="0.25">
      <c r="T4764" s="25"/>
    </row>
    <row r="4765" spans="20:20" x14ac:dyDescent="0.25">
      <c r="T4765" s="25"/>
    </row>
    <row r="4766" spans="20:20" x14ac:dyDescent="0.25">
      <c r="T4766" s="25"/>
    </row>
    <row r="4767" spans="20:20" x14ac:dyDescent="0.25">
      <c r="T4767" s="25"/>
    </row>
    <row r="4768" spans="20:20" x14ac:dyDescent="0.25">
      <c r="T4768" s="25"/>
    </row>
    <row r="4769" spans="20:20" x14ac:dyDescent="0.25">
      <c r="T4769" s="25"/>
    </row>
    <row r="4770" spans="20:20" x14ac:dyDescent="0.25">
      <c r="T4770" s="25"/>
    </row>
    <row r="4771" spans="20:20" x14ac:dyDescent="0.25">
      <c r="T4771" s="25"/>
    </row>
    <row r="4772" spans="20:20" x14ac:dyDescent="0.25">
      <c r="T4772" s="25"/>
    </row>
    <row r="4773" spans="20:20" x14ac:dyDescent="0.25">
      <c r="T4773" s="25"/>
    </row>
    <row r="4774" spans="20:20" x14ac:dyDescent="0.25">
      <c r="T4774" s="25"/>
    </row>
    <row r="4775" spans="20:20" x14ac:dyDescent="0.25">
      <c r="T4775" s="25"/>
    </row>
    <row r="4776" spans="20:20" x14ac:dyDescent="0.25">
      <c r="T4776" s="25"/>
    </row>
    <row r="4777" spans="20:20" x14ac:dyDescent="0.25">
      <c r="T4777" s="25"/>
    </row>
    <row r="4778" spans="20:20" x14ac:dyDescent="0.25">
      <c r="T4778" s="25"/>
    </row>
    <row r="4779" spans="20:20" x14ac:dyDescent="0.25">
      <c r="T4779" s="25"/>
    </row>
    <row r="4780" spans="20:20" x14ac:dyDescent="0.25">
      <c r="T4780" s="25"/>
    </row>
    <row r="4781" spans="20:20" x14ac:dyDescent="0.25">
      <c r="T4781" s="25"/>
    </row>
    <row r="4782" spans="20:20" x14ac:dyDescent="0.25">
      <c r="T4782" s="25"/>
    </row>
    <row r="4783" spans="20:20" x14ac:dyDescent="0.25">
      <c r="T4783" s="25"/>
    </row>
    <row r="4784" spans="20:20" x14ac:dyDescent="0.25">
      <c r="T4784" s="25"/>
    </row>
    <row r="4785" spans="20:20" x14ac:dyDescent="0.25">
      <c r="T4785" s="25"/>
    </row>
    <row r="4786" spans="20:20" x14ac:dyDescent="0.25">
      <c r="T4786" s="25"/>
    </row>
    <row r="4787" spans="20:20" x14ac:dyDescent="0.25">
      <c r="T4787" s="25"/>
    </row>
    <row r="4788" spans="20:20" x14ac:dyDescent="0.25">
      <c r="T4788" s="25"/>
    </row>
    <row r="4789" spans="20:20" x14ac:dyDescent="0.25">
      <c r="T4789" s="25"/>
    </row>
    <row r="4790" spans="20:20" x14ac:dyDescent="0.25">
      <c r="T4790" s="25"/>
    </row>
    <row r="4791" spans="20:20" x14ac:dyDescent="0.25">
      <c r="T4791" s="25"/>
    </row>
    <row r="4792" spans="20:20" x14ac:dyDescent="0.25">
      <c r="T4792" s="25"/>
    </row>
    <row r="4793" spans="20:20" x14ac:dyDescent="0.25">
      <c r="T4793" s="25"/>
    </row>
    <row r="4794" spans="20:20" x14ac:dyDescent="0.25">
      <c r="T4794" s="25"/>
    </row>
    <row r="4795" spans="20:20" x14ac:dyDescent="0.25">
      <c r="T4795" s="25"/>
    </row>
    <row r="4796" spans="20:20" x14ac:dyDescent="0.25">
      <c r="T4796" s="25"/>
    </row>
    <row r="4797" spans="20:20" x14ac:dyDescent="0.25">
      <c r="T4797" s="25"/>
    </row>
    <row r="4798" spans="20:20" x14ac:dyDescent="0.25">
      <c r="T4798" s="25"/>
    </row>
    <row r="4799" spans="20:20" x14ac:dyDescent="0.25">
      <c r="T4799" s="25"/>
    </row>
    <row r="4800" spans="20:20" x14ac:dyDescent="0.25">
      <c r="T4800" s="25"/>
    </row>
    <row r="4801" spans="20:20" x14ac:dyDescent="0.25">
      <c r="T4801" s="25"/>
    </row>
    <row r="4802" spans="20:20" x14ac:dyDescent="0.25">
      <c r="T4802" s="25"/>
    </row>
    <row r="4803" spans="20:20" x14ac:dyDescent="0.25">
      <c r="T4803" s="25"/>
    </row>
    <row r="4804" spans="20:20" x14ac:dyDescent="0.25">
      <c r="T4804" s="25"/>
    </row>
    <row r="4805" spans="20:20" x14ac:dyDescent="0.25">
      <c r="T4805" s="25"/>
    </row>
    <row r="4806" spans="20:20" x14ac:dyDescent="0.25">
      <c r="T4806" s="25"/>
    </row>
    <row r="4807" spans="20:20" x14ac:dyDescent="0.25">
      <c r="T4807" s="25"/>
    </row>
    <row r="4808" spans="20:20" x14ac:dyDescent="0.25">
      <c r="T4808" s="25"/>
    </row>
    <row r="4809" spans="20:20" x14ac:dyDescent="0.25">
      <c r="T4809" s="25"/>
    </row>
    <row r="4810" spans="20:20" x14ac:dyDescent="0.25">
      <c r="T4810" s="25"/>
    </row>
    <row r="4811" spans="20:20" x14ac:dyDescent="0.25">
      <c r="T4811" s="25"/>
    </row>
    <row r="4812" spans="20:20" x14ac:dyDescent="0.25">
      <c r="T4812" s="25"/>
    </row>
    <row r="4813" spans="20:20" x14ac:dyDescent="0.25">
      <c r="T4813" s="25"/>
    </row>
    <row r="4814" spans="20:20" x14ac:dyDescent="0.25">
      <c r="T4814" s="25"/>
    </row>
    <row r="4815" spans="20:20" x14ac:dyDescent="0.25">
      <c r="T4815" s="25"/>
    </row>
    <row r="4816" spans="20:20" x14ac:dyDescent="0.25">
      <c r="T4816" s="25"/>
    </row>
    <row r="4817" spans="20:20" x14ac:dyDescent="0.25">
      <c r="T4817" s="25"/>
    </row>
    <row r="4818" spans="20:20" x14ac:dyDescent="0.25">
      <c r="T4818" s="25"/>
    </row>
    <row r="4819" spans="20:20" x14ac:dyDescent="0.25">
      <c r="T4819" s="25"/>
    </row>
    <row r="4820" spans="20:20" x14ac:dyDescent="0.25">
      <c r="T4820" s="25"/>
    </row>
    <row r="4821" spans="20:20" x14ac:dyDescent="0.25">
      <c r="T4821" s="25"/>
    </row>
    <row r="4822" spans="20:20" x14ac:dyDescent="0.25">
      <c r="T4822" s="25"/>
    </row>
    <row r="4823" spans="20:20" x14ac:dyDescent="0.25">
      <c r="T4823" s="25"/>
    </row>
    <row r="4824" spans="20:20" x14ac:dyDescent="0.25">
      <c r="T4824" s="25"/>
    </row>
    <row r="4825" spans="20:20" x14ac:dyDescent="0.25">
      <c r="T4825" s="25"/>
    </row>
    <row r="4826" spans="20:20" x14ac:dyDescent="0.25">
      <c r="T4826" s="25"/>
    </row>
    <row r="4827" spans="20:20" x14ac:dyDescent="0.25">
      <c r="T4827" s="25"/>
    </row>
    <row r="4828" spans="20:20" x14ac:dyDescent="0.25">
      <c r="T4828" s="25"/>
    </row>
    <row r="4829" spans="20:20" x14ac:dyDescent="0.25">
      <c r="T4829" s="25"/>
    </row>
    <row r="4830" spans="20:20" x14ac:dyDescent="0.25">
      <c r="T4830" s="25"/>
    </row>
    <row r="4831" spans="20:20" x14ac:dyDescent="0.25">
      <c r="T4831" s="25"/>
    </row>
    <row r="4832" spans="20:20" x14ac:dyDescent="0.25">
      <c r="T4832" s="25"/>
    </row>
    <row r="4833" spans="20:20" x14ac:dyDescent="0.25">
      <c r="T4833" s="25"/>
    </row>
    <row r="4834" spans="20:20" x14ac:dyDescent="0.25">
      <c r="T4834" s="25"/>
    </row>
    <row r="4835" spans="20:20" x14ac:dyDescent="0.25">
      <c r="T4835" s="25"/>
    </row>
    <row r="4836" spans="20:20" x14ac:dyDescent="0.25">
      <c r="T4836" s="25"/>
    </row>
    <row r="4837" spans="20:20" x14ac:dyDescent="0.25">
      <c r="T4837" s="25"/>
    </row>
    <row r="4838" spans="20:20" x14ac:dyDescent="0.25">
      <c r="T4838" s="25"/>
    </row>
    <row r="4839" spans="20:20" x14ac:dyDescent="0.25">
      <c r="T4839" s="25"/>
    </row>
    <row r="4840" spans="20:20" x14ac:dyDescent="0.25">
      <c r="T4840" s="25"/>
    </row>
    <row r="4841" spans="20:20" x14ac:dyDescent="0.25">
      <c r="T4841" s="25"/>
    </row>
    <row r="4842" spans="20:20" x14ac:dyDescent="0.25">
      <c r="T4842" s="25"/>
    </row>
    <row r="4843" spans="20:20" x14ac:dyDescent="0.25">
      <c r="T4843" s="25"/>
    </row>
    <row r="4844" spans="20:20" x14ac:dyDescent="0.25">
      <c r="T4844" s="25"/>
    </row>
    <row r="4845" spans="20:20" x14ac:dyDescent="0.25">
      <c r="T4845" s="25"/>
    </row>
    <row r="4846" spans="20:20" x14ac:dyDescent="0.25">
      <c r="T4846" s="25"/>
    </row>
    <row r="4847" spans="20:20" x14ac:dyDescent="0.25">
      <c r="T4847" s="25"/>
    </row>
    <row r="4848" spans="20:20" x14ac:dyDescent="0.25">
      <c r="T4848" s="25"/>
    </row>
    <row r="4849" spans="20:20" x14ac:dyDescent="0.25">
      <c r="T4849" s="25"/>
    </row>
    <row r="4850" spans="20:20" x14ac:dyDescent="0.25">
      <c r="T4850" s="25"/>
    </row>
    <row r="4851" spans="20:20" x14ac:dyDescent="0.25">
      <c r="T4851" s="25"/>
    </row>
    <row r="4852" spans="20:20" x14ac:dyDescent="0.25">
      <c r="T4852" s="25"/>
    </row>
    <row r="4853" spans="20:20" x14ac:dyDescent="0.25">
      <c r="T4853" s="25"/>
    </row>
    <row r="4854" spans="20:20" x14ac:dyDescent="0.25">
      <c r="T4854" s="25"/>
    </row>
    <row r="4855" spans="20:20" x14ac:dyDescent="0.25">
      <c r="T4855" s="25"/>
    </row>
    <row r="4856" spans="20:20" x14ac:dyDescent="0.25">
      <c r="T4856" s="25"/>
    </row>
    <row r="4857" spans="20:20" x14ac:dyDescent="0.25">
      <c r="T4857" s="25"/>
    </row>
    <row r="4858" spans="20:20" x14ac:dyDescent="0.25">
      <c r="T4858" s="25"/>
    </row>
    <row r="4859" spans="20:20" x14ac:dyDescent="0.25">
      <c r="T4859" s="25"/>
    </row>
    <row r="4860" spans="20:20" x14ac:dyDescent="0.25">
      <c r="T4860" s="25"/>
    </row>
    <row r="4861" spans="20:20" x14ac:dyDescent="0.25">
      <c r="T4861" s="25"/>
    </row>
    <row r="4862" spans="20:20" x14ac:dyDescent="0.25">
      <c r="T4862" s="25"/>
    </row>
    <row r="4863" spans="20:20" x14ac:dyDescent="0.25">
      <c r="T4863" s="25"/>
    </row>
    <row r="4864" spans="20:20" x14ac:dyDescent="0.25">
      <c r="T4864" s="25"/>
    </row>
    <row r="4865" spans="20:20" x14ac:dyDescent="0.25">
      <c r="T4865" s="25"/>
    </row>
    <row r="4866" spans="20:20" x14ac:dyDescent="0.25">
      <c r="T4866" s="25"/>
    </row>
    <row r="4867" spans="20:20" x14ac:dyDescent="0.25">
      <c r="T4867" s="25"/>
    </row>
    <row r="4868" spans="20:20" x14ac:dyDescent="0.25">
      <c r="T4868" s="25"/>
    </row>
    <row r="4869" spans="20:20" x14ac:dyDescent="0.25">
      <c r="T4869" s="25"/>
    </row>
    <row r="4870" spans="20:20" x14ac:dyDescent="0.25">
      <c r="T4870" s="25"/>
    </row>
    <row r="4871" spans="20:20" x14ac:dyDescent="0.25">
      <c r="T4871" s="25"/>
    </row>
    <row r="4872" spans="20:20" x14ac:dyDescent="0.25">
      <c r="T4872" s="25"/>
    </row>
    <row r="4873" spans="20:20" x14ac:dyDescent="0.25">
      <c r="T4873" s="25"/>
    </row>
    <row r="4874" spans="20:20" x14ac:dyDescent="0.25">
      <c r="T4874" s="25"/>
    </row>
    <row r="4875" spans="20:20" x14ac:dyDescent="0.25">
      <c r="T4875" s="25"/>
    </row>
    <row r="4876" spans="20:20" x14ac:dyDescent="0.25">
      <c r="T4876" s="25"/>
    </row>
    <row r="4877" spans="20:20" x14ac:dyDescent="0.25">
      <c r="T4877" s="25"/>
    </row>
    <row r="4878" spans="20:20" x14ac:dyDescent="0.25">
      <c r="T4878" s="25"/>
    </row>
    <row r="4879" spans="20:20" x14ac:dyDescent="0.25">
      <c r="T4879" s="25"/>
    </row>
    <row r="4880" spans="20:20" x14ac:dyDescent="0.25">
      <c r="T4880" s="25"/>
    </row>
    <row r="4881" spans="20:20" x14ac:dyDescent="0.25">
      <c r="T4881" s="25"/>
    </row>
    <row r="4882" spans="20:20" x14ac:dyDescent="0.25">
      <c r="T4882" s="25"/>
    </row>
    <row r="4883" spans="20:20" x14ac:dyDescent="0.25">
      <c r="T4883" s="25"/>
    </row>
    <row r="4884" spans="20:20" x14ac:dyDescent="0.25">
      <c r="T4884" s="25"/>
    </row>
    <row r="4885" spans="20:20" x14ac:dyDescent="0.25">
      <c r="T4885" s="25"/>
    </row>
    <row r="4886" spans="20:20" x14ac:dyDescent="0.25">
      <c r="T4886" s="25"/>
    </row>
    <row r="4887" spans="20:20" x14ac:dyDescent="0.25">
      <c r="T4887" s="25"/>
    </row>
    <row r="4888" spans="20:20" x14ac:dyDescent="0.25">
      <c r="T4888" s="25"/>
    </row>
    <row r="4889" spans="20:20" x14ac:dyDescent="0.25">
      <c r="T4889" s="25"/>
    </row>
    <row r="4890" spans="20:20" x14ac:dyDescent="0.25">
      <c r="T4890" s="25"/>
    </row>
    <row r="4891" spans="20:20" x14ac:dyDescent="0.25">
      <c r="T4891" s="25"/>
    </row>
    <row r="4892" spans="20:20" x14ac:dyDescent="0.25">
      <c r="T4892" s="25"/>
    </row>
    <row r="4893" spans="20:20" x14ac:dyDescent="0.25">
      <c r="T4893" s="25"/>
    </row>
    <row r="4894" spans="20:20" x14ac:dyDescent="0.25">
      <c r="T4894" s="25"/>
    </row>
    <row r="4895" spans="20:20" x14ac:dyDescent="0.25">
      <c r="T4895" s="25"/>
    </row>
    <row r="4896" spans="20:20" x14ac:dyDescent="0.25">
      <c r="T4896" s="25"/>
    </row>
    <row r="4897" spans="20:20" x14ac:dyDescent="0.25">
      <c r="T4897" s="25"/>
    </row>
    <row r="4898" spans="20:20" x14ac:dyDescent="0.25">
      <c r="T4898" s="25"/>
    </row>
    <row r="4899" spans="20:20" x14ac:dyDescent="0.25">
      <c r="T4899" s="25"/>
    </row>
    <row r="4900" spans="20:20" x14ac:dyDescent="0.25">
      <c r="T4900" s="25"/>
    </row>
    <row r="4901" spans="20:20" x14ac:dyDescent="0.25">
      <c r="T4901" s="25"/>
    </row>
    <row r="4902" spans="20:20" x14ac:dyDescent="0.25">
      <c r="T4902" s="25"/>
    </row>
    <row r="4903" spans="20:20" x14ac:dyDescent="0.25">
      <c r="T4903" s="25"/>
    </row>
    <row r="4904" spans="20:20" x14ac:dyDescent="0.25">
      <c r="T4904" s="25"/>
    </row>
    <row r="4905" spans="20:20" x14ac:dyDescent="0.25">
      <c r="T4905" s="25"/>
    </row>
    <row r="4906" spans="20:20" x14ac:dyDescent="0.25">
      <c r="T4906" s="25"/>
    </row>
    <row r="4907" spans="20:20" x14ac:dyDescent="0.25">
      <c r="T4907" s="25"/>
    </row>
    <row r="4908" spans="20:20" x14ac:dyDescent="0.25">
      <c r="T4908" s="25"/>
    </row>
    <row r="4909" spans="20:20" x14ac:dyDescent="0.25">
      <c r="T4909" s="25"/>
    </row>
    <row r="4910" spans="20:20" x14ac:dyDescent="0.25">
      <c r="T4910" s="25"/>
    </row>
    <row r="4911" spans="20:20" x14ac:dyDescent="0.25">
      <c r="T4911" s="25"/>
    </row>
    <row r="4912" spans="20:20" x14ac:dyDescent="0.25">
      <c r="T4912" s="25"/>
    </row>
    <row r="4913" spans="20:20" x14ac:dyDescent="0.25">
      <c r="T4913" s="25"/>
    </row>
    <row r="4914" spans="20:20" x14ac:dyDescent="0.25">
      <c r="T4914" s="25"/>
    </row>
    <row r="4915" spans="20:20" x14ac:dyDescent="0.25">
      <c r="T4915" s="25"/>
    </row>
    <row r="4916" spans="20:20" x14ac:dyDescent="0.25">
      <c r="T4916" s="25"/>
    </row>
    <row r="4917" spans="20:20" x14ac:dyDescent="0.25">
      <c r="T4917" s="25"/>
    </row>
    <row r="4918" spans="20:20" x14ac:dyDescent="0.25">
      <c r="T4918" s="25"/>
    </row>
    <row r="4919" spans="20:20" x14ac:dyDescent="0.25">
      <c r="T4919" s="25"/>
    </row>
    <row r="4920" spans="20:20" x14ac:dyDescent="0.25">
      <c r="T4920" s="25"/>
    </row>
    <row r="4921" spans="20:20" x14ac:dyDescent="0.25">
      <c r="T4921" s="25"/>
    </row>
    <row r="4922" spans="20:20" x14ac:dyDescent="0.25">
      <c r="T4922" s="25"/>
    </row>
    <row r="4923" spans="20:20" x14ac:dyDescent="0.25">
      <c r="T4923" s="25"/>
    </row>
    <row r="4924" spans="20:20" x14ac:dyDescent="0.25">
      <c r="T4924" s="25"/>
    </row>
    <row r="4925" spans="20:20" x14ac:dyDescent="0.25">
      <c r="T4925" s="25"/>
    </row>
    <row r="4926" spans="20:20" x14ac:dyDescent="0.25">
      <c r="T4926" s="25"/>
    </row>
    <row r="4927" spans="20:20" x14ac:dyDescent="0.25">
      <c r="T4927" s="25"/>
    </row>
    <row r="4928" spans="20:20" x14ac:dyDescent="0.25">
      <c r="T4928" s="25"/>
    </row>
    <row r="4929" spans="20:20" x14ac:dyDescent="0.25">
      <c r="T4929" s="25"/>
    </row>
    <row r="4930" spans="20:20" x14ac:dyDescent="0.25">
      <c r="T4930" s="25"/>
    </row>
    <row r="4931" spans="20:20" x14ac:dyDescent="0.25">
      <c r="T4931" s="25"/>
    </row>
    <row r="4932" spans="20:20" x14ac:dyDescent="0.25">
      <c r="T4932" s="25"/>
    </row>
    <row r="4933" spans="20:20" x14ac:dyDescent="0.25">
      <c r="T4933" s="25"/>
    </row>
    <row r="4934" spans="20:20" x14ac:dyDescent="0.25">
      <c r="T4934" s="25"/>
    </row>
    <row r="4935" spans="20:20" x14ac:dyDescent="0.25">
      <c r="T4935" s="25"/>
    </row>
    <row r="4936" spans="20:20" x14ac:dyDescent="0.25">
      <c r="T4936" s="25"/>
    </row>
    <row r="4937" spans="20:20" x14ac:dyDescent="0.25">
      <c r="T4937" s="25"/>
    </row>
    <row r="4938" spans="20:20" x14ac:dyDescent="0.25">
      <c r="T4938" s="25"/>
    </row>
    <row r="4939" spans="20:20" x14ac:dyDescent="0.25">
      <c r="T4939" s="25"/>
    </row>
    <row r="4940" spans="20:20" x14ac:dyDescent="0.25">
      <c r="T4940" s="25"/>
    </row>
    <row r="4941" spans="20:20" x14ac:dyDescent="0.25">
      <c r="T4941" s="25"/>
    </row>
    <row r="4942" spans="20:20" x14ac:dyDescent="0.25">
      <c r="T4942" s="25"/>
    </row>
    <row r="4943" spans="20:20" x14ac:dyDescent="0.25">
      <c r="T4943" s="25"/>
    </row>
    <row r="4944" spans="20:20" x14ac:dyDescent="0.25">
      <c r="T4944" s="25"/>
    </row>
    <row r="4945" spans="20:20" x14ac:dyDescent="0.25">
      <c r="T4945" s="25"/>
    </row>
    <row r="4946" spans="20:20" x14ac:dyDescent="0.25">
      <c r="T4946" s="25"/>
    </row>
    <row r="4947" spans="20:20" x14ac:dyDescent="0.25">
      <c r="T4947" s="25"/>
    </row>
    <row r="4948" spans="20:20" x14ac:dyDescent="0.25">
      <c r="T4948" s="25"/>
    </row>
    <row r="4949" spans="20:20" x14ac:dyDescent="0.25">
      <c r="T4949" s="25"/>
    </row>
    <row r="4950" spans="20:20" x14ac:dyDescent="0.25">
      <c r="T4950" s="25"/>
    </row>
    <row r="4951" spans="20:20" x14ac:dyDescent="0.25">
      <c r="T4951" s="25"/>
    </row>
    <row r="4952" spans="20:20" x14ac:dyDescent="0.25">
      <c r="T4952" s="25"/>
    </row>
    <row r="4953" spans="20:20" x14ac:dyDescent="0.25">
      <c r="T4953" s="25"/>
    </row>
    <row r="4954" spans="20:20" x14ac:dyDescent="0.25">
      <c r="T4954" s="25"/>
    </row>
    <row r="4955" spans="20:20" x14ac:dyDescent="0.25">
      <c r="T4955" s="25"/>
    </row>
    <row r="4956" spans="20:20" x14ac:dyDescent="0.25">
      <c r="T4956" s="25"/>
    </row>
    <row r="4957" spans="20:20" x14ac:dyDescent="0.25">
      <c r="T4957" s="25"/>
    </row>
    <row r="4958" spans="20:20" x14ac:dyDescent="0.25">
      <c r="T4958" s="25"/>
    </row>
    <row r="4959" spans="20:20" x14ac:dyDescent="0.25">
      <c r="T4959" s="25"/>
    </row>
    <row r="4960" spans="20:20" x14ac:dyDescent="0.25">
      <c r="T4960" s="25"/>
    </row>
    <row r="4961" spans="20:20" x14ac:dyDescent="0.25">
      <c r="T4961" s="25"/>
    </row>
    <row r="4962" spans="20:20" x14ac:dyDescent="0.25">
      <c r="T4962" s="25"/>
    </row>
    <row r="4963" spans="20:20" x14ac:dyDescent="0.25">
      <c r="T4963" s="25"/>
    </row>
    <row r="4964" spans="20:20" x14ac:dyDescent="0.25">
      <c r="T4964" s="25"/>
    </row>
    <row r="4965" spans="20:20" x14ac:dyDescent="0.25">
      <c r="T4965" s="25"/>
    </row>
    <row r="4966" spans="20:20" x14ac:dyDescent="0.25">
      <c r="T4966" s="25"/>
    </row>
    <row r="4967" spans="20:20" x14ac:dyDescent="0.25">
      <c r="T4967" s="25"/>
    </row>
    <row r="4968" spans="20:20" x14ac:dyDescent="0.25">
      <c r="T4968" s="25"/>
    </row>
    <row r="4969" spans="20:20" x14ac:dyDescent="0.25">
      <c r="T4969" s="25"/>
    </row>
    <row r="4970" spans="20:20" x14ac:dyDescent="0.25">
      <c r="T4970" s="25"/>
    </row>
    <row r="4971" spans="20:20" x14ac:dyDescent="0.25">
      <c r="T4971" s="25"/>
    </row>
    <row r="4972" spans="20:20" x14ac:dyDescent="0.25">
      <c r="T4972" s="25"/>
    </row>
    <row r="4973" spans="20:20" x14ac:dyDescent="0.25">
      <c r="T4973" s="25"/>
    </row>
    <row r="4974" spans="20:20" x14ac:dyDescent="0.25">
      <c r="T4974" s="25"/>
    </row>
    <row r="4975" spans="20:20" x14ac:dyDescent="0.25">
      <c r="T4975" s="25"/>
    </row>
    <row r="4976" spans="20:20" x14ac:dyDescent="0.25">
      <c r="T4976" s="25"/>
    </row>
    <row r="4977" spans="20:20" x14ac:dyDescent="0.25">
      <c r="T4977" s="25"/>
    </row>
    <row r="4978" spans="20:20" x14ac:dyDescent="0.25">
      <c r="T4978" s="25"/>
    </row>
    <row r="4979" spans="20:20" x14ac:dyDescent="0.25">
      <c r="T4979" s="25"/>
    </row>
    <row r="4980" spans="20:20" x14ac:dyDescent="0.25">
      <c r="T4980" s="25"/>
    </row>
    <row r="4981" spans="20:20" x14ac:dyDescent="0.25">
      <c r="T4981" s="25"/>
    </row>
    <row r="4982" spans="20:20" x14ac:dyDescent="0.25">
      <c r="T4982" s="25"/>
    </row>
    <row r="4983" spans="20:20" x14ac:dyDescent="0.25">
      <c r="T4983" s="25"/>
    </row>
    <row r="4984" spans="20:20" x14ac:dyDescent="0.25">
      <c r="T4984" s="25"/>
    </row>
    <row r="4985" spans="20:20" x14ac:dyDescent="0.25">
      <c r="T4985" s="25"/>
    </row>
    <row r="4986" spans="20:20" x14ac:dyDescent="0.25">
      <c r="T4986" s="25"/>
    </row>
    <row r="4987" spans="20:20" x14ac:dyDescent="0.25">
      <c r="T4987" s="25"/>
    </row>
    <row r="4988" spans="20:20" x14ac:dyDescent="0.25">
      <c r="T4988" s="25"/>
    </row>
    <row r="4989" spans="20:20" x14ac:dyDescent="0.25">
      <c r="T4989" s="25"/>
    </row>
    <row r="4990" spans="20:20" x14ac:dyDescent="0.25">
      <c r="T4990" s="25"/>
    </row>
    <row r="4991" spans="20:20" x14ac:dyDescent="0.25">
      <c r="T4991" s="25"/>
    </row>
    <row r="4992" spans="20:20" x14ac:dyDescent="0.25">
      <c r="T4992" s="25"/>
    </row>
    <row r="4993" spans="20:20" x14ac:dyDescent="0.25">
      <c r="T4993" s="25"/>
    </row>
    <row r="4994" spans="20:20" x14ac:dyDescent="0.25">
      <c r="T4994" s="25"/>
    </row>
    <row r="4995" spans="20:20" x14ac:dyDescent="0.25">
      <c r="T4995" s="25"/>
    </row>
    <row r="4996" spans="20:20" x14ac:dyDescent="0.25">
      <c r="T4996" s="25"/>
    </row>
    <row r="4997" spans="20:20" x14ac:dyDescent="0.25">
      <c r="T4997" s="25"/>
    </row>
    <row r="4998" spans="20:20" x14ac:dyDescent="0.25">
      <c r="T4998" s="25"/>
    </row>
    <row r="4999" spans="20:20" x14ac:dyDescent="0.25">
      <c r="T4999" s="25"/>
    </row>
    <row r="5000" spans="20:20" x14ac:dyDescent="0.25">
      <c r="T5000" s="25"/>
    </row>
    <row r="5001" spans="20:20" x14ac:dyDescent="0.25">
      <c r="T5001" s="25"/>
    </row>
    <row r="5002" spans="20:20" x14ac:dyDescent="0.25">
      <c r="T5002" s="25"/>
    </row>
    <row r="5003" spans="20:20" x14ac:dyDescent="0.25">
      <c r="T5003" s="25"/>
    </row>
    <row r="5004" spans="20:20" x14ac:dyDescent="0.25">
      <c r="T5004" s="25"/>
    </row>
    <row r="5005" spans="20:20" x14ac:dyDescent="0.25">
      <c r="T5005" s="25"/>
    </row>
    <row r="5006" spans="20:20" x14ac:dyDescent="0.25">
      <c r="T5006" s="25"/>
    </row>
    <row r="5007" spans="20:20" x14ac:dyDescent="0.25">
      <c r="T5007" s="25"/>
    </row>
    <row r="5008" spans="20:20" x14ac:dyDescent="0.25">
      <c r="T5008" s="25"/>
    </row>
    <row r="5009" spans="20:20" x14ac:dyDescent="0.25">
      <c r="T5009" s="25"/>
    </row>
    <row r="5010" spans="20:20" x14ac:dyDescent="0.25">
      <c r="T5010" s="25"/>
    </row>
    <row r="5011" spans="20:20" x14ac:dyDescent="0.25">
      <c r="T5011" s="25"/>
    </row>
    <row r="5012" spans="20:20" x14ac:dyDescent="0.25">
      <c r="T5012" s="25"/>
    </row>
    <row r="5013" spans="20:20" x14ac:dyDescent="0.25">
      <c r="T5013" s="25"/>
    </row>
    <row r="5014" spans="20:20" x14ac:dyDescent="0.25">
      <c r="T5014" s="25"/>
    </row>
    <row r="5015" spans="20:20" x14ac:dyDescent="0.25">
      <c r="T5015" s="25"/>
    </row>
    <row r="5016" spans="20:20" x14ac:dyDescent="0.25">
      <c r="T5016" s="25"/>
    </row>
    <row r="5017" spans="20:20" x14ac:dyDescent="0.25">
      <c r="T5017" s="25"/>
    </row>
    <row r="5018" spans="20:20" x14ac:dyDescent="0.25">
      <c r="T5018" s="25"/>
    </row>
    <row r="5019" spans="20:20" x14ac:dyDescent="0.25">
      <c r="T5019" s="25"/>
    </row>
    <row r="5020" spans="20:20" x14ac:dyDescent="0.25">
      <c r="T5020" s="25"/>
    </row>
    <row r="5021" spans="20:20" x14ac:dyDescent="0.25">
      <c r="T5021" s="25"/>
    </row>
    <row r="5022" spans="20:20" x14ac:dyDescent="0.25">
      <c r="T5022" s="25"/>
    </row>
    <row r="5023" spans="20:20" x14ac:dyDescent="0.25">
      <c r="T5023" s="25"/>
    </row>
    <row r="5024" spans="20:20" x14ac:dyDescent="0.25">
      <c r="T5024" s="25"/>
    </row>
    <row r="5025" spans="20:20" x14ac:dyDescent="0.25">
      <c r="T5025" s="25"/>
    </row>
    <row r="5026" spans="20:20" x14ac:dyDescent="0.25">
      <c r="T5026" s="25"/>
    </row>
    <row r="5027" spans="20:20" x14ac:dyDescent="0.25">
      <c r="T5027" s="25"/>
    </row>
    <row r="5028" spans="20:20" x14ac:dyDescent="0.25">
      <c r="T5028" s="25"/>
    </row>
    <row r="5029" spans="20:20" x14ac:dyDescent="0.25">
      <c r="T5029" s="25"/>
    </row>
    <row r="5030" spans="20:20" x14ac:dyDescent="0.25">
      <c r="T5030" s="25"/>
    </row>
    <row r="5031" spans="20:20" x14ac:dyDescent="0.25">
      <c r="T5031" s="25"/>
    </row>
    <row r="5032" spans="20:20" x14ac:dyDescent="0.25">
      <c r="T5032" s="25"/>
    </row>
    <row r="5033" spans="20:20" x14ac:dyDescent="0.25">
      <c r="T5033" s="25"/>
    </row>
    <row r="5034" spans="20:20" x14ac:dyDescent="0.25">
      <c r="T5034" s="25"/>
    </row>
    <row r="5035" spans="20:20" x14ac:dyDescent="0.25">
      <c r="T5035" s="25"/>
    </row>
    <row r="5036" spans="20:20" x14ac:dyDescent="0.25">
      <c r="T5036" s="25"/>
    </row>
    <row r="5037" spans="20:20" x14ac:dyDescent="0.25">
      <c r="T5037" s="25"/>
    </row>
    <row r="5038" spans="20:20" x14ac:dyDescent="0.25">
      <c r="T5038" s="25"/>
    </row>
    <row r="5039" spans="20:20" x14ac:dyDescent="0.25">
      <c r="T5039" s="25"/>
    </row>
    <row r="5040" spans="20:20" x14ac:dyDescent="0.25">
      <c r="T5040" s="25"/>
    </row>
    <row r="5041" spans="20:20" x14ac:dyDescent="0.25">
      <c r="T5041" s="25"/>
    </row>
    <row r="5042" spans="20:20" x14ac:dyDescent="0.25">
      <c r="T5042" s="25"/>
    </row>
    <row r="5043" spans="20:20" x14ac:dyDescent="0.25">
      <c r="T5043" s="25"/>
    </row>
    <row r="5044" spans="20:20" x14ac:dyDescent="0.25">
      <c r="T5044" s="25"/>
    </row>
    <row r="5045" spans="20:20" x14ac:dyDescent="0.25">
      <c r="T5045" s="25"/>
    </row>
    <row r="5046" spans="20:20" x14ac:dyDescent="0.25">
      <c r="T5046" s="25"/>
    </row>
    <row r="5047" spans="20:20" x14ac:dyDescent="0.25">
      <c r="T5047" s="25"/>
    </row>
    <row r="5048" spans="20:20" x14ac:dyDescent="0.25">
      <c r="T5048" s="25"/>
    </row>
    <row r="5049" spans="20:20" x14ac:dyDescent="0.25">
      <c r="T5049" s="25"/>
    </row>
    <row r="5050" spans="20:20" x14ac:dyDescent="0.25">
      <c r="T5050" s="25"/>
    </row>
    <row r="5051" spans="20:20" x14ac:dyDescent="0.25">
      <c r="T5051" s="25"/>
    </row>
    <row r="5052" spans="20:20" x14ac:dyDescent="0.25">
      <c r="T5052" s="25"/>
    </row>
    <row r="5053" spans="20:20" x14ac:dyDescent="0.25">
      <c r="T5053" s="25"/>
    </row>
    <row r="5054" spans="20:20" x14ac:dyDescent="0.25">
      <c r="T5054" s="25"/>
    </row>
    <row r="5055" spans="20:20" x14ac:dyDescent="0.25">
      <c r="T5055" s="25"/>
    </row>
    <row r="5056" spans="20:20" x14ac:dyDescent="0.25">
      <c r="T5056" s="25"/>
    </row>
    <row r="5057" spans="20:20" x14ac:dyDescent="0.25">
      <c r="T5057" s="25"/>
    </row>
    <row r="5058" spans="20:20" x14ac:dyDescent="0.25">
      <c r="T5058" s="25"/>
    </row>
    <row r="5059" spans="20:20" x14ac:dyDescent="0.25">
      <c r="T5059" s="25"/>
    </row>
    <row r="5060" spans="20:20" x14ac:dyDescent="0.25">
      <c r="T5060" s="25"/>
    </row>
    <row r="5061" spans="20:20" x14ac:dyDescent="0.25">
      <c r="T5061" s="25"/>
    </row>
    <row r="5062" spans="20:20" x14ac:dyDescent="0.25">
      <c r="T5062" s="25"/>
    </row>
    <row r="5063" spans="20:20" x14ac:dyDescent="0.25">
      <c r="T5063" s="25"/>
    </row>
    <row r="5064" spans="20:20" x14ac:dyDescent="0.25">
      <c r="T5064" s="25"/>
    </row>
    <row r="5065" spans="20:20" x14ac:dyDescent="0.25">
      <c r="T5065" s="25"/>
    </row>
    <row r="5066" spans="20:20" x14ac:dyDescent="0.25">
      <c r="T5066" s="25"/>
    </row>
    <row r="5067" spans="20:20" x14ac:dyDescent="0.25">
      <c r="T5067" s="25"/>
    </row>
    <row r="5068" spans="20:20" x14ac:dyDescent="0.25">
      <c r="T5068" s="25"/>
    </row>
    <row r="5069" spans="20:20" x14ac:dyDescent="0.25">
      <c r="T5069" s="25"/>
    </row>
    <row r="5070" spans="20:20" x14ac:dyDescent="0.25">
      <c r="T5070" s="25"/>
    </row>
    <row r="5071" spans="20:20" x14ac:dyDescent="0.25">
      <c r="T5071" s="25"/>
    </row>
    <row r="5072" spans="20:20" x14ac:dyDescent="0.25">
      <c r="T5072" s="25"/>
    </row>
    <row r="5073" spans="20:20" x14ac:dyDescent="0.25">
      <c r="T5073" s="25"/>
    </row>
    <row r="5074" spans="20:20" x14ac:dyDescent="0.25">
      <c r="T5074" s="25"/>
    </row>
    <row r="5075" spans="20:20" x14ac:dyDescent="0.25">
      <c r="T5075" s="25"/>
    </row>
    <row r="5076" spans="20:20" x14ac:dyDescent="0.25">
      <c r="T5076" s="25"/>
    </row>
    <row r="5077" spans="20:20" x14ac:dyDescent="0.25">
      <c r="T5077" s="25"/>
    </row>
    <row r="5078" spans="20:20" x14ac:dyDescent="0.25">
      <c r="T5078" s="25"/>
    </row>
    <row r="5079" spans="20:20" x14ac:dyDescent="0.25">
      <c r="T5079" s="25"/>
    </row>
    <row r="5080" spans="20:20" x14ac:dyDescent="0.25">
      <c r="T5080" s="25"/>
    </row>
    <row r="5081" spans="20:20" x14ac:dyDescent="0.25">
      <c r="T5081" s="25"/>
    </row>
    <row r="5082" spans="20:20" x14ac:dyDescent="0.25">
      <c r="T5082" s="25"/>
    </row>
    <row r="5083" spans="20:20" x14ac:dyDescent="0.25">
      <c r="T5083" s="25"/>
    </row>
    <row r="5084" spans="20:20" x14ac:dyDescent="0.25">
      <c r="T5084" s="25"/>
    </row>
    <row r="5085" spans="20:20" x14ac:dyDescent="0.25">
      <c r="T5085" s="25"/>
    </row>
    <row r="5086" spans="20:20" x14ac:dyDescent="0.25">
      <c r="T5086" s="25"/>
    </row>
    <row r="5087" spans="20:20" x14ac:dyDescent="0.25">
      <c r="T5087" s="25"/>
    </row>
    <row r="5088" spans="20:20" x14ac:dyDescent="0.25">
      <c r="T5088" s="25"/>
    </row>
    <row r="5089" spans="20:20" x14ac:dyDescent="0.25">
      <c r="T5089" s="25"/>
    </row>
    <row r="5090" spans="20:20" x14ac:dyDescent="0.25">
      <c r="T5090" s="25"/>
    </row>
    <row r="5091" spans="20:20" x14ac:dyDescent="0.25">
      <c r="T5091" s="25"/>
    </row>
    <row r="5092" spans="20:20" x14ac:dyDescent="0.25">
      <c r="T5092" s="25"/>
    </row>
    <row r="5093" spans="20:20" x14ac:dyDescent="0.25">
      <c r="T5093" s="25"/>
    </row>
    <row r="5094" spans="20:20" x14ac:dyDescent="0.25">
      <c r="T5094" s="25"/>
    </row>
    <row r="5095" spans="20:20" x14ac:dyDescent="0.25">
      <c r="T5095" s="25"/>
    </row>
    <row r="5096" spans="20:20" x14ac:dyDescent="0.25">
      <c r="T5096" s="25"/>
    </row>
    <row r="5097" spans="20:20" x14ac:dyDescent="0.25">
      <c r="T5097" s="25"/>
    </row>
    <row r="5098" spans="20:20" x14ac:dyDescent="0.25">
      <c r="T5098" s="25"/>
    </row>
    <row r="5099" spans="20:20" x14ac:dyDescent="0.25">
      <c r="T5099" s="25"/>
    </row>
    <row r="5100" spans="20:20" x14ac:dyDescent="0.25">
      <c r="T5100" s="25"/>
    </row>
    <row r="5101" spans="20:20" x14ac:dyDescent="0.25">
      <c r="T5101" s="25"/>
    </row>
    <row r="5102" spans="20:20" x14ac:dyDescent="0.25">
      <c r="T5102" s="25"/>
    </row>
    <row r="5103" spans="20:20" x14ac:dyDescent="0.25">
      <c r="T5103" s="25"/>
    </row>
    <row r="5104" spans="20:20" x14ac:dyDescent="0.25">
      <c r="T5104" s="25"/>
    </row>
    <row r="5105" spans="20:20" x14ac:dyDescent="0.25">
      <c r="T5105" s="25"/>
    </row>
    <row r="5106" spans="20:20" x14ac:dyDescent="0.25">
      <c r="T5106" s="25"/>
    </row>
    <row r="5107" spans="20:20" x14ac:dyDescent="0.25">
      <c r="T5107" s="25"/>
    </row>
    <row r="5108" spans="20:20" x14ac:dyDescent="0.25">
      <c r="T5108" s="25"/>
    </row>
    <row r="5109" spans="20:20" x14ac:dyDescent="0.25">
      <c r="T5109" s="25"/>
    </row>
    <row r="5110" spans="20:20" x14ac:dyDescent="0.25">
      <c r="T5110" s="25"/>
    </row>
    <row r="5111" spans="20:20" x14ac:dyDescent="0.25">
      <c r="T5111" s="25"/>
    </row>
    <row r="5112" spans="20:20" x14ac:dyDescent="0.25">
      <c r="T5112" s="25"/>
    </row>
    <row r="5113" spans="20:20" x14ac:dyDescent="0.25">
      <c r="T5113" s="25"/>
    </row>
    <row r="5114" spans="20:20" x14ac:dyDescent="0.25">
      <c r="T5114" s="25"/>
    </row>
    <row r="5115" spans="20:20" x14ac:dyDescent="0.25">
      <c r="T5115" s="25"/>
    </row>
    <row r="5116" spans="20:20" x14ac:dyDescent="0.25">
      <c r="T5116" s="25"/>
    </row>
    <row r="5117" spans="20:20" x14ac:dyDescent="0.25">
      <c r="T5117" s="25"/>
    </row>
    <row r="5118" spans="20:20" x14ac:dyDescent="0.25">
      <c r="T5118" s="25"/>
    </row>
    <row r="5119" spans="20:20" x14ac:dyDescent="0.25">
      <c r="T5119" s="25"/>
    </row>
    <row r="5120" spans="20:20" x14ac:dyDescent="0.25">
      <c r="T5120" s="25"/>
    </row>
    <row r="5121" spans="20:20" x14ac:dyDescent="0.25">
      <c r="T5121" s="25"/>
    </row>
    <row r="5122" spans="20:20" x14ac:dyDescent="0.25">
      <c r="T5122" s="25"/>
    </row>
    <row r="5123" spans="20:20" x14ac:dyDescent="0.25">
      <c r="T5123" s="25"/>
    </row>
    <row r="5124" spans="20:20" x14ac:dyDescent="0.25">
      <c r="T5124" s="25"/>
    </row>
    <row r="5125" spans="20:20" x14ac:dyDescent="0.25">
      <c r="T5125" s="25"/>
    </row>
    <row r="5126" spans="20:20" x14ac:dyDescent="0.25">
      <c r="T5126" s="25"/>
    </row>
    <row r="5127" spans="20:20" x14ac:dyDescent="0.25">
      <c r="T5127" s="25"/>
    </row>
    <row r="5128" spans="20:20" x14ac:dyDescent="0.25">
      <c r="T5128" s="25"/>
    </row>
    <row r="5129" spans="20:20" x14ac:dyDescent="0.25">
      <c r="T5129" s="25"/>
    </row>
    <row r="5130" spans="20:20" x14ac:dyDescent="0.25">
      <c r="T5130" s="25"/>
    </row>
    <row r="5131" spans="20:20" x14ac:dyDescent="0.25">
      <c r="T5131" s="25"/>
    </row>
    <row r="5132" spans="20:20" x14ac:dyDescent="0.25">
      <c r="T5132" s="25"/>
    </row>
    <row r="5133" spans="20:20" x14ac:dyDescent="0.25">
      <c r="T5133" s="25"/>
    </row>
    <row r="5134" spans="20:20" x14ac:dyDescent="0.25">
      <c r="T5134" s="25"/>
    </row>
    <row r="5135" spans="20:20" x14ac:dyDescent="0.25">
      <c r="T5135" s="25"/>
    </row>
    <row r="5136" spans="20:20" x14ac:dyDescent="0.25">
      <c r="T5136" s="25"/>
    </row>
    <row r="5137" spans="20:20" x14ac:dyDescent="0.25">
      <c r="T5137" s="25"/>
    </row>
    <row r="5138" spans="20:20" x14ac:dyDescent="0.25">
      <c r="T5138" s="25"/>
    </row>
    <row r="5139" spans="20:20" x14ac:dyDescent="0.25">
      <c r="T5139" s="25"/>
    </row>
    <row r="5140" spans="20:20" x14ac:dyDescent="0.25">
      <c r="T5140" s="25"/>
    </row>
    <row r="5141" spans="20:20" x14ac:dyDescent="0.25">
      <c r="T5141" s="25"/>
    </row>
    <row r="5142" spans="20:20" x14ac:dyDescent="0.25">
      <c r="T5142" s="25"/>
    </row>
    <row r="5143" spans="20:20" x14ac:dyDescent="0.25">
      <c r="T5143" s="25"/>
    </row>
    <row r="5144" spans="20:20" x14ac:dyDescent="0.25">
      <c r="T5144" s="25"/>
    </row>
    <row r="5145" spans="20:20" x14ac:dyDescent="0.25">
      <c r="T5145" s="25"/>
    </row>
    <row r="5146" spans="20:20" x14ac:dyDescent="0.25">
      <c r="T5146" s="25"/>
    </row>
    <row r="5147" spans="20:20" x14ac:dyDescent="0.25">
      <c r="T5147" s="25"/>
    </row>
    <row r="5148" spans="20:20" x14ac:dyDescent="0.25">
      <c r="T5148" s="25"/>
    </row>
    <row r="5149" spans="20:20" x14ac:dyDescent="0.25">
      <c r="T5149" s="25"/>
    </row>
    <row r="5150" spans="20:20" x14ac:dyDescent="0.25">
      <c r="T5150" s="25"/>
    </row>
    <row r="5151" spans="20:20" x14ac:dyDescent="0.25">
      <c r="T5151" s="25"/>
    </row>
    <row r="5152" spans="20:20" x14ac:dyDescent="0.25">
      <c r="T5152" s="25"/>
    </row>
    <row r="5153" spans="20:20" x14ac:dyDescent="0.25">
      <c r="T5153" s="25"/>
    </row>
    <row r="5154" spans="20:20" x14ac:dyDescent="0.25">
      <c r="T5154" s="25"/>
    </row>
    <row r="5155" spans="20:20" x14ac:dyDescent="0.25">
      <c r="T5155" s="25"/>
    </row>
    <row r="5156" spans="20:20" x14ac:dyDescent="0.25">
      <c r="T5156" s="25"/>
    </row>
    <row r="5157" spans="20:20" x14ac:dyDescent="0.25">
      <c r="T5157" s="25"/>
    </row>
    <row r="5158" spans="20:20" x14ac:dyDescent="0.25">
      <c r="T5158" s="25"/>
    </row>
    <row r="5159" spans="20:20" x14ac:dyDescent="0.25">
      <c r="T5159" s="25"/>
    </row>
    <row r="5160" spans="20:20" x14ac:dyDescent="0.25">
      <c r="T5160" s="25"/>
    </row>
    <row r="5161" spans="20:20" x14ac:dyDescent="0.25">
      <c r="T5161" s="25"/>
    </row>
    <row r="5162" spans="20:20" x14ac:dyDescent="0.25">
      <c r="T5162" s="25"/>
    </row>
    <row r="5163" spans="20:20" x14ac:dyDescent="0.25">
      <c r="T5163" s="25"/>
    </row>
    <row r="5164" spans="20:20" x14ac:dyDescent="0.25">
      <c r="T5164" s="25"/>
    </row>
    <row r="5165" spans="20:20" x14ac:dyDescent="0.25">
      <c r="T5165" s="25"/>
    </row>
    <row r="5166" spans="20:20" x14ac:dyDescent="0.25">
      <c r="T5166" s="25"/>
    </row>
    <row r="5167" spans="20:20" x14ac:dyDescent="0.25">
      <c r="T5167" s="25"/>
    </row>
    <row r="5168" spans="20:20" x14ac:dyDescent="0.25">
      <c r="T5168" s="25"/>
    </row>
    <row r="5169" spans="20:20" x14ac:dyDescent="0.25">
      <c r="T5169" s="25"/>
    </row>
    <row r="5170" spans="20:20" x14ac:dyDescent="0.25">
      <c r="T5170" s="25"/>
    </row>
    <row r="5171" spans="20:20" x14ac:dyDescent="0.25">
      <c r="T5171" s="25"/>
    </row>
    <row r="5172" spans="20:20" x14ac:dyDescent="0.25">
      <c r="T5172" s="25"/>
    </row>
    <row r="5173" spans="20:20" x14ac:dyDescent="0.25">
      <c r="T5173" s="25"/>
    </row>
    <row r="5174" spans="20:20" x14ac:dyDescent="0.25">
      <c r="T5174" s="25"/>
    </row>
    <row r="5175" spans="20:20" x14ac:dyDescent="0.25">
      <c r="T5175" s="25"/>
    </row>
    <row r="5176" spans="20:20" x14ac:dyDescent="0.25">
      <c r="T5176" s="25"/>
    </row>
    <row r="5177" spans="20:20" x14ac:dyDescent="0.25">
      <c r="T5177" s="25"/>
    </row>
    <row r="5178" spans="20:20" x14ac:dyDescent="0.25">
      <c r="T5178" s="25"/>
    </row>
    <row r="5179" spans="20:20" x14ac:dyDescent="0.25">
      <c r="T5179" s="25"/>
    </row>
    <row r="5180" spans="20:20" x14ac:dyDescent="0.25">
      <c r="T5180" s="25"/>
    </row>
    <row r="5181" spans="20:20" x14ac:dyDescent="0.25">
      <c r="T5181" s="25"/>
    </row>
    <row r="5182" spans="20:20" x14ac:dyDescent="0.25">
      <c r="T5182" s="25"/>
    </row>
    <row r="5183" spans="20:20" x14ac:dyDescent="0.25">
      <c r="T5183" s="25"/>
    </row>
    <row r="5184" spans="20:20" x14ac:dyDescent="0.25">
      <c r="T5184" s="25"/>
    </row>
    <row r="5185" spans="20:20" x14ac:dyDescent="0.25">
      <c r="T5185" s="25"/>
    </row>
    <row r="5186" spans="20:20" x14ac:dyDescent="0.25">
      <c r="T5186" s="25"/>
    </row>
    <row r="5187" spans="20:20" x14ac:dyDescent="0.25">
      <c r="T5187" s="25"/>
    </row>
    <row r="5188" spans="20:20" x14ac:dyDescent="0.25">
      <c r="T5188" s="25"/>
    </row>
    <row r="5189" spans="20:20" x14ac:dyDescent="0.25">
      <c r="T5189" s="25"/>
    </row>
    <row r="5190" spans="20:20" x14ac:dyDescent="0.25">
      <c r="T5190" s="25"/>
    </row>
    <row r="5191" spans="20:20" x14ac:dyDescent="0.25">
      <c r="T5191" s="25"/>
    </row>
    <row r="5192" spans="20:20" x14ac:dyDescent="0.25">
      <c r="T5192" s="25"/>
    </row>
    <row r="5193" spans="20:20" x14ac:dyDescent="0.25">
      <c r="T5193" s="25"/>
    </row>
    <row r="5194" spans="20:20" x14ac:dyDescent="0.25">
      <c r="T5194" s="25"/>
    </row>
    <row r="5195" spans="20:20" x14ac:dyDescent="0.25">
      <c r="T5195" s="25"/>
    </row>
    <row r="5196" spans="20:20" x14ac:dyDescent="0.25">
      <c r="T5196" s="25"/>
    </row>
    <row r="5197" spans="20:20" x14ac:dyDescent="0.25">
      <c r="T5197" s="25"/>
    </row>
    <row r="5198" spans="20:20" x14ac:dyDescent="0.25">
      <c r="T5198" s="25"/>
    </row>
    <row r="5199" spans="20:20" x14ac:dyDescent="0.25">
      <c r="T5199" s="25"/>
    </row>
    <row r="5200" spans="20:20" x14ac:dyDescent="0.25">
      <c r="T5200" s="25"/>
    </row>
    <row r="5201" spans="20:20" x14ac:dyDescent="0.25">
      <c r="T5201" s="25"/>
    </row>
    <row r="5202" spans="20:20" x14ac:dyDescent="0.25">
      <c r="T5202" s="25"/>
    </row>
    <row r="5203" spans="20:20" x14ac:dyDescent="0.25">
      <c r="T5203" s="25"/>
    </row>
    <row r="5204" spans="20:20" x14ac:dyDescent="0.25">
      <c r="T5204" s="25"/>
    </row>
    <row r="5205" spans="20:20" x14ac:dyDescent="0.25">
      <c r="T5205" s="25"/>
    </row>
    <row r="5206" spans="20:20" x14ac:dyDescent="0.25">
      <c r="T5206" s="25"/>
    </row>
    <row r="5207" spans="20:20" x14ac:dyDescent="0.25">
      <c r="T5207" s="25"/>
    </row>
    <row r="5208" spans="20:20" x14ac:dyDescent="0.25">
      <c r="T5208" s="25"/>
    </row>
    <row r="5209" spans="20:20" x14ac:dyDescent="0.25">
      <c r="T5209" s="25"/>
    </row>
    <row r="5210" spans="20:20" x14ac:dyDescent="0.25">
      <c r="T5210" s="25"/>
    </row>
    <row r="5211" spans="20:20" x14ac:dyDescent="0.25">
      <c r="T5211" s="25"/>
    </row>
    <row r="5212" spans="20:20" x14ac:dyDescent="0.25">
      <c r="T5212" s="25"/>
    </row>
    <row r="5213" spans="20:20" x14ac:dyDescent="0.25">
      <c r="T5213" s="25"/>
    </row>
    <row r="5214" spans="20:20" x14ac:dyDescent="0.25">
      <c r="T5214" s="25"/>
    </row>
    <row r="5215" spans="20:20" x14ac:dyDescent="0.25">
      <c r="T5215" s="25"/>
    </row>
    <row r="5216" spans="20:20" x14ac:dyDescent="0.25">
      <c r="T5216" s="25"/>
    </row>
    <row r="5217" spans="20:20" x14ac:dyDescent="0.25">
      <c r="T5217" s="25"/>
    </row>
    <row r="5218" spans="20:20" x14ac:dyDescent="0.25">
      <c r="T5218" s="25"/>
    </row>
    <row r="5219" spans="20:20" x14ac:dyDescent="0.25">
      <c r="T5219" s="25"/>
    </row>
    <row r="5220" spans="20:20" x14ac:dyDescent="0.25">
      <c r="T5220" s="25"/>
    </row>
    <row r="5221" spans="20:20" x14ac:dyDescent="0.25">
      <c r="T5221" s="25"/>
    </row>
    <row r="5222" spans="20:20" x14ac:dyDescent="0.25">
      <c r="T5222" s="25"/>
    </row>
    <row r="5223" spans="20:20" x14ac:dyDescent="0.25">
      <c r="T5223" s="25"/>
    </row>
    <row r="5224" spans="20:20" x14ac:dyDescent="0.25">
      <c r="T5224" s="25"/>
    </row>
    <row r="5225" spans="20:20" x14ac:dyDescent="0.25">
      <c r="T5225" s="25"/>
    </row>
    <row r="5226" spans="20:20" x14ac:dyDescent="0.25">
      <c r="T5226" s="25"/>
    </row>
    <row r="5227" spans="20:20" x14ac:dyDescent="0.25">
      <c r="T5227" s="25"/>
    </row>
    <row r="5228" spans="20:20" x14ac:dyDescent="0.25">
      <c r="T5228" s="25"/>
    </row>
    <row r="5229" spans="20:20" x14ac:dyDescent="0.25">
      <c r="T5229" s="25"/>
    </row>
    <row r="5230" spans="20:20" x14ac:dyDescent="0.25">
      <c r="T5230" s="25"/>
    </row>
    <row r="5231" spans="20:20" x14ac:dyDescent="0.25">
      <c r="T5231" s="25"/>
    </row>
    <row r="5232" spans="20:20" x14ac:dyDescent="0.25">
      <c r="T5232" s="25"/>
    </row>
    <row r="5233" spans="20:20" x14ac:dyDescent="0.25">
      <c r="T5233" s="25"/>
    </row>
    <row r="5234" spans="20:20" x14ac:dyDescent="0.25">
      <c r="T5234" s="25"/>
    </row>
    <row r="5235" spans="20:20" x14ac:dyDescent="0.25">
      <c r="T5235" s="25"/>
    </row>
    <row r="5236" spans="20:20" x14ac:dyDescent="0.25">
      <c r="T5236" s="25"/>
    </row>
    <row r="5237" spans="20:20" x14ac:dyDescent="0.25">
      <c r="T5237" s="25"/>
    </row>
    <row r="5238" spans="20:20" x14ac:dyDescent="0.25">
      <c r="T5238" s="25"/>
    </row>
    <row r="5239" spans="20:20" x14ac:dyDescent="0.25">
      <c r="T5239" s="25"/>
    </row>
    <row r="5240" spans="20:20" x14ac:dyDescent="0.25">
      <c r="T5240" s="25"/>
    </row>
    <row r="5241" spans="20:20" x14ac:dyDescent="0.25">
      <c r="T5241" s="25"/>
    </row>
    <row r="5242" spans="20:20" x14ac:dyDescent="0.25">
      <c r="T5242" s="25"/>
    </row>
    <row r="5243" spans="20:20" x14ac:dyDescent="0.25">
      <c r="T5243" s="25"/>
    </row>
    <row r="5244" spans="20:20" x14ac:dyDescent="0.25">
      <c r="T5244" s="25"/>
    </row>
    <row r="5245" spans="20:20" x14ac:dyDescent="0.25">
      <c r="T5245" s="25"/>
    </row>
    <row r="5246" spans="20:20" x14ac:dyDescent="0.25">
      <c r="T5246" s="25"/>
    </row>
    <row r="5247" spans="20:20" x14ac:dyDescent="0.25">
      <c r="T5247" s="25"/>
    </row>
    <row r="5248" spans="20:20" x14ac:dyDescent="0.25">
      <c r="T5248" s="25"/>
    </row>
    <row r="5249" spans="20:20" x14ac:dyDescent="0.25">
      <c r="T5249" s="25"/>
    </row>
    <row r="5250" spans="20:20" x14ac:dyDescent="0.25">
      <c r="T5250" s="25"/>
    </row>
    <row r="5251" spans="20:20" x14ac:dyDescent="0.25">
      <c r="T5251" s="25"/>
    </row>
    <row r="5252" spans="20:20" x14ac:dyDescent="0.25">
      <c r="T5252" s="25"/>
    </row>
    <row r="5253" spans="20:20" x14ac:dyDescent="0.25">
      <c r="T5253" s="25"/>
    </row>
    <row r="5254" spans="20:20" x14ac:dyDescent="0.25">
      <c r="T5254" s="25"/>
    </row>
    <row r="5255" spans="20:20" x14ac:dyDescent="0.25">
      <c r="T5255" s="25"/>
    </row>
    <row r="5256" spans="20:20" x14ac:dyDescent="0.25">
      <c r="T5256" s="25"/>
    </row>
    <row r="5257" spans="20:20" x14ac:dyDescent="0.25">
      <c r="T5257" s="25"/>
    </row>
    <row r="5258" spans="20:20" x14ac:dyDescent="0.25">
      <c r="T5258" s="25"/>
    </row>
    <row r="5259" spans="20:20" x14ac:dyDescent="0.25">
      <c r="T5259" s="25"/>
    </row>
    <row r="5260" spans="20:20" x14ac:dyDescent="0.25">
      <c r="T5260" s="25"/>
    </row>
    <row r="5261" spans="20:20" x14ac:dyDescent="0.25">
      <c r="T5261" s="25"/>
    </row>
    <row r="5262" spans="20:20" x14ac:dyDescent="0.25">
      <c r="T5262" s="25"/>
    </row>
    <row r="5263" spans="20:20" x14ac:dyDescent="0.25">
      <c r="T5263" s="25"/>
    </row>
    <row r="5264" spans="20:20" x14ac:dyDescent="0.25">
      <c r="T5264" s="25"/>
    </row>
    <row r="5265" spans="20:20" x14ac:dyDescent="0.25">
      <c r="T5265" s="25"/>
    </row>
    <row r="5266" spans="20:20" x14ac:dyDescent="0.25">
      <c r="T5266" s="25"/>
    </row>
    <row r="5267" spans="20:20" x14ac:dyDescent="0.25">
      <c r="T5267" s="25"/>
    </row>
    <row r="5268" spans="20:20" x14ac:dyDescent="0.25">
      <c r="T5268" s="25"/>
    </row>
    <row r="5269" spans="20:20" x14ac:dyDescent="0.25">
      <c r="T5269" s="25"/>
    </row>
    <row r="5270" spans="20:20" x14ac:dyDescent="0.25">
      <c r="T5270" s="25"/>
    </row>
    <row r="5271" spans="20:20" x14ac:dyDescent="0.25">
      <c r="T5271" s="25"/>
    </row>
    <row r="5272" spans="20:20" x14ac:dyDescent="0.25">
      <c r="T5272" s="25"/>
    </row>
    <row r="5273" spans="20:20" x14ac:dyDescent="0.25">
      <c r="T5273" s="25"/>
    </row>
    <row r="5274" spans="20:20" x14ac:dyDescent="0.25">
      <c r="T5274" s="25"/>
    </row>
    <row r="5275" spans="20:20" x14ac:dyDescent="0.25">
      <c r="T5275" s="25"/>
    </row>
    <row r="5276" spans="20:20" x14ac:dyDescent="0.25">
      <c r="T5276" s="25"/>
    </row>
    <row r="5277" spans="20:20" x14ac:dyDescent="0.25">
      <c r="T5277" s="25"/>
    </row>
    <row r="5278" spans="20:20" x14ac:dyDescent="0.25">
      <c r="T5278" s="25"/>
    </row>
    <row r="5279" spans="20:20" x14ac:dyDescent="0.25">
      <c r="T5279" s="25"/>
    </row>
    <row r="5280" spans="20:20" x14ac:dyDescent="0.25">
      <c r="T5280" s="25"/>
    </row>
    <row r="5281" spans="20:20" x14ac:dyDescent="0.25">
      <c r="T5281" s="25"/>
    </row>
    <row r="5282" spans="20:20" x14ac:dyDescent="0.25">
      <c r="T5282" s="25"/>
    </row>
    <row r="5283" spans="20:20" x14ac:dyDescent="0.25">
      <c r="T5283" s="25"/>
    </row>
    <row r="5284" spans="20:20" x14ac:dyDescent="0.25">
      <c r="T5284" s="25"/>
    </row>
    <row r="5285" spans="20:20" x14ac:dyDescent="0.25">
      <c r="T5285" s="25"/>
    </row>
    <row r="5286" spans="20:20" x14ac:dyDescent="0.25">
      <c r="T5286" s="25"/>
    </row>
    <row r="5287" spans="20:20" x14ac:dyDescent="0.25">
      <c r="T5287" s="25"/>
    </row>
    <row r="5288" spans="20:20" x14ac:dyDescent="0.25">
      <c r="T5288" s="25"/>
    </row>
    <row r="5289" spans="20:20" x14ac:dyDescent="0.25">
      <c r="T5289" s="25"/>
    </row>
    <row r="5290" spans="20:20" x14ac:dyDescent="0.25">
      <c r="T5290" s="25"/>
    </row>
    <row r="5291" spans="20:20" x14ac:dyDescent="0.25">
      <c r="T5291" s="25"/>
    </row>
    <row r="5292" spans="20:20" x14ac:dyDescent="0.25">
      <c r="T5292" s="25"/>
    </row>
    <row r="5293" spans="20:20" x14ac:dyDescent="0.25">
      <c r="T5293" s="25"/>
    </row>
    <row r="5294" spans="20:20" x14ac:dyDescent="0.25">
      <c r="T5294" s="25"/>
    </row>
    <row r="5295" spans="20:20" x14ac:dyDescent="0.25">
      <c r="T5295" s="25"/>
    </row>
    <row r="5296" spans="20:20" x14ac:dyDescent="0.25">
      <c r="T5296" s="25"/>
    </row>
    <row r="5297" spans="20:20" x14ac:dyDescent="0.25">
      <c r="T5297" s="25"/>
    </row>
    <row r="5298" spans="20:20" x14ac:dyDescent="0.25">
      <c r="T5298" s="25"/>
    </row>
    <row r="5299" spans="20:20" x14ac:dyDescent="0.25">
      <c r="T5299" s="25"/>
    </row>
    <row r="5300" spans="20:20" x14ac:dyDescent="0.25">
      <c r="T5300" s="25"/>
    </row>
    <row r="5301" spans="20:20" x14ac:dyDescent="0.25">
      <c r="T5301" s="25"/>
    </row>
    <row r="5302" spans="20:20" x14ac:dyDescent="0.25">
      <c r="T5302" s="25"/>
    </row>
    <row r="5303" spans="20:20" x14ac:dyDescent="0.25">
      <c r="T5303" s="25"/>
    </row>
    <row r="5304" spans="20:20" x14ac:dyDescent="0.25">
      <c r="T5304" s="25"/>
    </row>
    <row r="5305" spans="20:20" x14ac:dyDescent="0.25">
      <c r="T5305" s="25"/>
    </row>
    <row r="5306" spans="20:20" x14ac:dyDescent="0.25">
      <c r="T5306" s="25"/>
    </row>
    <row r="5307" spans="20:20" x14ac:dyDescent="0.25">
      <c r="T5307" s="25"/>
    </row>
    <row r="5308" spans="20:20" x14ac:dyDescent="0.25">
      <c r="T5308" s="25"/>
    </row>
    <row r="5309" spans="20:20" x14ac:dyDescent="0.25">
      <c r="T5309" s="25"/>
    </row>
    <row r="5310" spans="20:20" x14ac:dyDescent="0.25">
      <c r="T5310" s="25"/>
    </row>
    <row r="5311" spans="20:20" x14ac:dyDescent="0.25">
      <c r="T5311" s="25"/>
    </row>
    <row r="5312" spans="20:20" x14ac:dyDescent="0.25">
      <c r="T5312" s="25"/>
    </row>
    <row r="5313" spans="20:20" x14ac:dyDescent="0.25">
      <c r="T5313" s="25"/>
    </row>
    <row r="5314" spans="20:20" x14ac:dyDescent="0.25">
      <c r="T5314" s="25"/>
    </row>
    <row r="5315" spans="20:20" x14ac:dyDescent="0.25">
      <c r="T5315" s="25"/>
    </row>
    <row r="5316" spans="20:20" x14ac:dyDescent="0.25">
      <c r="T5316" s="25"/>
    </row>
    <row r="5317" spans="20:20" x14ac:dyDescent="0.25">
      <c r="T5317" s="25"/>
    </row>
    <row r="5318" spans="20:20" x14ac:dyDescent="0.25">
      <c r="T5318" s="25"/>
    </row>
    <row r="5319" spans="20:20" x14ac:dyDescent="0.25">
      <c r="T5319" s="25"/>
    </row>
    <row r="5320" spans="20:20" x14ac:dyDescent="0.25">
      <c r="T5320" s="25"/>
    </row>
    <row r="5321" spans="20:20" x14ac:dyDescent="0.25">
      <c r="T5321" s="25"/>
    </row>
    <row r="5322" spans="20:20" x14ac:dyDescent="0.25">
      <c r="T5322" s="25"/>
    </row>
    <row r="5323" spans="20:20" x14ac:dyDescent="0.25">
      <c r="T5323" s="25"/>
    </row>
    <row r="5324" spans="20:20" x14ac:dyDescent="0.25">
      <c r="T5324" s="25"/>
    </row>
    <row r="5325" spans="20:20" x14ac:dyDescent="0.25">
      <c r="T5325" s="25"/>
    </row>
    <row r="5326" spans="20:20" x14ac:dyDescent="0.25">
      <c r="T5326" s="25"/>
    </row>
    <row r="5327" spans="20:20" x14ac:dyDescent="0.25">
      <c r="T5327" s="25"/>
    </row>
    <row r="5328" spans="20:20" x14ac:dyDescent="0.25">
      <c r="T5328" s="25"/>
    </row>
    <row r="5329" spans="20:20" x14ac:dyDescent="0.25">
      <c r="T5329" s="25"/>
    </row>
    <row r="5330" spans="20:20" x14ac:dyDescent="0.25">
      <c r="T5330" s="25"/>
    </row>
    <row r="5331" spans="20:20" x14ac:dyDescent="0.25">
      <c r="T5331" s="25"/>
    </row>
    <row r="5332" spans="20:20" x14ac:dyDescent="0.25">
      <c r="T5332" s="25"/>
    </row>
    <row r="5333" spans="20:20" x14ac:dyDescent="0.25">
      <c r="T5333" s="25"/>
    </row>
    <row r="5334" spans="20:20" x14ac:dyDescent="0.25">
      <c r="T5334" s="25"/>
    </row>
    <row r="5335" spans="20:20" x14ac:dyDescent="0.25">
      <c r="T5335" s="25"/>
    </row>
    <row r="5336" spans="20:20" x14ac:dyDescent="0.25">
      <c r="T5336" s="25"/>
    </row>
    <row r="5337" spans="20:20" x14ac:dyDescent="0.25">
      <c r="T5337" s="25"/>
    </row>
    <row r="5338" spans="20:20" x14ac:dyDescent="0.25">
      <c r="T5338" s="25"/>
    </row>
    <row r="5339" spans="20:20" x14ac:dyDescent="0.25">
      <c r="T5339" s="25"/>
    </row>
    <row r="5340" spans="20:20" x14ac:dyDescent="0.25">
      <c r="T5340" s="25"/>
    </row>
    <row r="5341" spans="20:20" x14ac:dyDescent="0.25">
      <c r="T5341" s="25"/>
    </row>
    <row r="5342" spans="20:20" x14ac:dyDescent="0.25">
      <c r="T5342" s="25"/>
    </row>
    <row r="5343" spans="20:20" x14ac:dyDescent="0.25">
      <c r="T5343" s="25"/>
    </row>
    <row r="5344" spans="20:20" x14ac:dyDescent="0.25">
      <c r="T5344" s="25"/>
    </row>
    <row r="5345" spans="20:20" x14ac:dyDescent="0.25">
      <c r="T5345" s="25"/>
    </row>
    <row r="5346" spans="20:20" x14ac:dyDescent="0.25">
      <c r="T5346" s="25"/>
    </row>
    <row r="5347" spans="20:20" x14ac:dyDescent="0.25">
      <c r="T5347" s="25"/>
    </row>
    <row r="5348" spans="20:20" x14ac:dyDescent="0.25">
      <c r="T5348" s="25"/>
    </row>
    <row r="5349" spans="20:20" x14ac:dyDescent="0.25">
      <c r="T5349" s="25"/>
    </row>
    <row r="5350" spans="20:20" x14ac:dyDescent="0.25">
      <c r="T5350" s="25"/>
    </row>
    <row r="5351" spans="20:20" x14ac:dyDescent="0.25">
      <c r="T5351" s="25"/>
    </row>
    <row r="5352" spans="20:20" x14ac:dyDescent="0.25">
      <c r="T5352" s="25"/>
    </row>
    <row r="5353" spans="20:20" x14ac:dyDescent="0.25">
      <c r="T5353" s="25"/>
    </row>
    <row r="5354" spans="20:20" x14ac:dyDescent="0.25">
      <c r="T5354" s="25"/>
    </row>
    <row r="5355" spans="20:20" x14ac:dyDescent="0.25">
      <c r="T5355" s="25"/>
    </row>
    <row r="5356" spans="20:20" x14ac:dyDescent="0.25">
      <c r="T5356" s="25"/>
    </row>
    <row r="5357" spans="20:20" x14ac:dyDescent="0.25">
      <c r="T5357" s="25"/>
    </row>
    <row r="5358" spans="20:20" x14ac:dyDescent="0.25">
      <c r="T5358" s="25"/>
    </row>
    <row r="5359" spans="20:20" x14ac:dyDescent="0.25">
      <c r="T5359" s="25"/>
    </row>
    <row r="5360" spans="20:20" x14ac:dyDescent="0.25">
      <c r="T5360" s="25"/>
    </row>
    <row r="5361" spans="20:20" x14ac:dyDescent="0.25">
      <c r="T5361" s="25"/>
    </row>
    <row r="5362" spans="20:20" x14ac:dyDescent="0.25">
      <c r="T5362" s="25"/>
    </row>
    <row r="5363" spans="20:20" x14ac:dyDescent="0.25">
      <c r="T5363" s="25"/>
    </row>
    <row r="5364" spans="20:20" x14ac:dyDescent="0.25">
      <c r="T5364" s="25"/>
    </row>
    <row r="5365" spans="20:20" x14ac:dyDescent="0.25">
      <c r="T5365" s="25"/>
    </row>
    <row r="5366" spans="20:20" x14ac:dyDescent="0.25">
      <c r="T5366" s="25"/>
    </row>
    <row r="5367" spans="20:20" x14ac:dyDescent="0.25">
      <c r="T5367" s="25"/>
    </row>
    <row r="5368" spans="20:20" x14ac:dyDescent="0.25">
      <c r="T5368" s="25"/>
    </row>
    <row r="5369" spans="20:20" x14ac:dyDescent="0.25">
      <c r="T5369" s="25"/>
    </row>
    <row r="5370" spans="20:20" x14ac:dyDescent="0.25">
      <c r="T5370" s="25"/>
    </row>
    <row r="5371" spans="20:20" x14ac:dyDescent="0.25">
      <c r="T5371" s="25"/>
    </row>
    <row r="5372" spans="20:20" x14ac:dyDescent="0.25">
      <c r="T5372" s="25"/>
    </row>
    <row r="5373" spans="20:20" x14ac:dyDescent="0.25">
      <c r="T5373" s="25"/>
    </row>
    <row r="5374" spans="20:20" x14ac:dyDescent="0.25">
      <c r="T5374" s="25"/>
    </row>
    <row r="5375" spans="20:20" x14ac:dyDescent="0.25">
      <c r="T5375" s="25"/>
    </row>
    <row r="5376" spans="20:20" x14ac:dyDescent="0.25">
      <c r="T5376" s="25"/>
    </row>
    <row r="5377" spans="20:20" x14ac:dyDescent="0.25">
      <c r="T5377" s="25"/>
    </row>
    <row r="5378" spans="20:20" x14ac:dyDescent="0.25">
      <c r="T5378" s="25"/>
    </row>
    <row r="5379" spans="20:20" x14ac:dyDescent="0.25">
      <c r="T5379" s="25"/>
    </row>
    <row r="5380" spans="20:20" x14ac:dyDescent="0.25">
      <c r="T5380" s="25"/>
    </row>
    <row r="5381" spans="20:20" x14ac:dyDescent="0.25">
      <c r="T5381" s="25"/>
    </row>
    <row r="5382" spans="20:20" x14ac:dyDescent="0.25">
      <c r="T5382" s="25"/>
    </row>
    <row r="5383" spans="20:20" x14ac:dyDescent="0.25">
      <c r="T5383" s="25"/>
    </row>
    <row r="5384" spans="20:20" x14ac:dyDescent="0.25">
      <c r="T5384" s="25"/>
    </row>
    <row r="5385" spans="20:20" x14ac:dyDescent="0.25">
      <c r="T5385" s="25"/>
    </row>
    <row r="5386" spans="20:20" x14ac:dyDescent="0.25">
      <c r="T5386" s="25"/>
    </row>
    <row r="5387" spans="20:20" x14ac:dyDescent="0.25">
      <c r="T5387" s="25"/>
    </row>
    <row r="5388" spans="20:20" x14ac:dyDescent="0.25">
      <c r="T5388" s="25"/>
    </row>
    <row r="5389" spans="20:20" x14ac:dyDescent="0.25">
      <c r="T5389" s="25"/>
    </row>
    <row r="5390" spans="20:20" x14ac:dyDescent="0.25">
      <c r="T5390" s="25"/>
    </row>
    <row r="5391" spans="20:20" x14ac:dyDescent="0.25">
      <c r="T5391" s="25"/>
    </row>
    <row r="5392" spans="20:20" x14ac:dyDescent="0.25">
      <c r="T5392" s="25"/>
    </row>
    <row r="5393" spans="20:20" x14ac:dyDescent="0.25">
      <c r="T5393" s="25"/>
    </row>
    <row r="5394" spans="20:20" x14ac:dyDescent="0.25">
      <c r="T5394" s="25"/>
    </row>
    <row r="5395" spans="20:20" x14ac:dyDescent="0.25">
      <c r="T5395" s="25"/>
    </row>
    <row r="5396" spans="20:20" x14ac:dyDescent="0.25">
      <c r="T5396" s="25"/>
    </row>
    <row r="5397" spans="20:20" x14ac:dyDescent="0.25">
      <c r="T5397" s="25"/>
    </row>
    <row r="5398" spans="20:20" x14ac:dyDescent="0.25">
      <c r="T5398" s="25"/>
    </row>
    <row r="5399" spans="20:20" x14ac:dyDescent="0.25">
      <c r="T5399" s="25"/>
    </row>
    <row r="5400" spans="20:20" x14ac:dyDescent="0.25">
      <c r="T5400" s="25"/>
    </row>
    <row r="5401" spans="20:20" x14ac:dyDescent="0.25">
      <c r="T5401" s="25"/>
    </row>
    <row r="5402" spans="20:20" x14ac:dyDescent="0.25">
      <c r="T5402" s="25"/>
    </row>
    <row r="5403" spans="20:20" x14ac:dyDescent="0.25">
      <c r="T5403" s="25"/>
    </row>
    <row r="5404" spans="20:20" x14ac:dyDescent="0.25">
      <c r="T5404" s="25"/>
    </row>
    <row r="5405" spans="20:20" x14ac:dyDescent="0.25">
      <c r="T5405" s="25"/>
    </row>
    <row r="5406" spans="20:20" x14ac:dyDescent="0.25">
      <c r="T5406" s="25"/>
    </row>
    <row r="5407" spans="20:20" x14ac:dyDescent="0.25">
      <c r="T5407" s="25"/>
    </row>
    <row r="5408" spans="20:20" x14ac:dyDescent="0.25">
      <c r="T5408" s="25"/>
    </row>
    <row r="5409" spans="20:20" x14ac:dyDescent="0.25">
      <c r="T5409" s="25"/>
    </row>
    <row r="5410" spans="20:20" x14ac:dyDescent="0.25">
      <c r="T5410" s="25"/>
    </row>
    <row r="5411" spans="20:20" x14ac:dyDescent="0.25">
      <c r="T5411" s="25"/>
    </row>
    <row r="5412" spans="20:20" x14ac:dyDescent="0.25">
      <c r="T5412" s="25"/>
    </row>
    <row r="5413" spans="20:20" x14ac:dyDescent="0.25">
      <c r="T5413" s="25"/>
    </row>
    <row r="5414" spans="20:20" x14ac:dyDescent="0.25">
      <c r="T5414" s="25"/>
    </row>
    <row r="5415" spans="20:20" x14ac:dyDescent="0.25">
      <c r="T5415" s="25"/>
    </row>
    <row r="5416" spans="20:20" x14ac:dyDescent="0.25">
      <c r="T5416" s="25"/>
    </row>
    <row r="5417" spans="20:20" x14ac:dyDescent="0.25">
      <c r="T5417" s="25"/>
    </row>
    <row r="5418" spans="20:20" x14ac:dyDescent="0.25">
      <c r="T5418" s="25"/>
    </row>
    <row r="5419" spans="20:20" x14ac:dyDescent="0.25">
      <c r="T5419" s="25"/>
    </row>
    <row r="5420" spans="20:20" x14ac:dyDescent="0.25">
      <c r="T5420" s="25"/>
    </row>
    <row r="5421" spans="20:20" x14ac:dyDescent="0.25">
      <c r="T5421" s="25"/>
    </row>
    <row r="5422" spans="20:20" x14ac:dyDescent="0.25">
      <c r="T5422" s="25"/>
    </row>
    <row r="5423" spans="20:20" x14ac:dyDescent="0.25">
      <c r="T5423" s="25"/>
    </row>
    <row r="5424" spans="20:20" x14ac:dyDescent="0.25">
      <c r="T5424" s="25"/>
    </row>
    <row r="5425" spans="20:20" x14ac:dyDescent="0.25">
      <c r="T5425" s="25"/>
    </row>
    <row r="5426" spans="20:20" x14ac:dyDescent="0.25">
      <c r="T5426" s="25"/>
    </row>
    <row r="5427" spans="20:20" x14ac:dyDescent="0.25">
      <c r="T5427" s="25"/>
    </row>
    <row r="5428" spans="20:20" x14ac:dyDescent="0.25">
      <c r="T5428" s="25"/>
    </row>
    <row r="5429" spans="20:20" x14ac:dyDescent="0.25">
      <c r="T5429" s="25"/>
    </row>
    <row r="5430" spans="20:20" x14ac:dyDescent="0.25">
      <c r="T5430" s="25"/>
    </row>
    <row r="5431" spans="20:20" x14ac:dyDescent="0.25">
      <c r="T5431" s="25"/>
    </row>
    <row r="5432" spans="20:20" x14ac:dyDescent="0.25">
      <c r="T5432" s="25"/>
    </row>
    <row r="5433" spans="20:20" x14ac:dyDescent="0.25">
      <c r="T5433" s="25"/>
    </row>
    <row r="5434" spans="20:20" x14ac:dyDescent="0.25">
      <c r="T5434" s="25"/>
    </row>
    <row r="5435" spans="20:20" x14ac:dyDescent="0.25">
      <c r="T5435" s="25"/>
    </row>
    <row r="5436" spans="20:20" x14ac:dyDescent="0.25">
      <c r="T5436" s="25"/>
    </row>
    <row r="5437" spans="20:20" x14ac:dyDescent="0.25">
      <c r="T5437" s="25"/>
    </row>
    <row r="5438" spans="20:20" x14ac:dyDescent="0.25">
      <c r="T5438" s="25"/>
    </row>
    <row r="5439" spans="20:20" x14ac:dyDescent="0.25">
      <c r="T5439" s="25"/>
    </row>
    <row r="5440" spans="20:20" x14ac:dyDescent="0.25">
      <c r="T5440" s="25"/>
    </row>
    <row r="5441" spans="20:20" x14ac:dyDescent="0.25">
      <c r="T5441" s="25"/>
    </row>
    <row r="5442" spans="20:20" x14ac:dyDescent="0.25">
      <c r="T5442" s="25"/>
    </row>
    <row r="5443" spans="20:20" x14ac:dyDescent="0.25">
      <c r="T5443" s="25"/>
    </row>
    <row r="5444" spans="20:20" x14ac:dyDescent="0.25">
      <c r="T5444" s="25"/>
    </row>
    <row r="5445" spans="20:20" x14ac:dyDescent="0.25">
      <c r="T5445" s="25"/>
    </row>
    <row r="5446" spans="20:20" x14ac:dyDescent="0.25">
      <c r="T5446" s="25"/>
    </row>
    <row r="5447" spans="20:20" x14ac:dyDescent="0.25">
      <c r="T5447" s="25"/>
    </row>
    <row r="5448" spans="20:20" x14ac:dyDescent="0.25">
      <c r="T5448" s="25"/>
    </row>
    <row r="5449" spans="20:20" x14ac:dyDescent="0.25">
      <c r="T5449" s="25"/>
    </row>
    <row r="5450" spans="20:20" x14ac:dyDescent="0.25">
      <c r="T5450" s="25"/>
    </row>
    <row r="5451" spans="20:20" x14ac:dyDescent="0.25">
      <c r="T5451" s="25"/>
    </row>
    <row r="5452" spans="20:20" x14ac:dyDescent="0.25">
      <c r="T5452" s="25"/>
    </row>
    <row r="5453" spans="20:20" x14ac:dyDescent="0.25">
      <c r="T5453" s="25"/>
    </row>
    <row r="5454" spans="20:20" x14ac:dyDescent="0.25">
      <c r="T5454" s="25"/>
    </row>
    <row r="5455" spans="20:20" x14ac:dyDescent="0.25">
      <c r="T5455" s="25"/>
    </row>
    <row r="5456" spans="20:20" x14ac:dyDescent="0.25">
      <c r="T5456" s="25"/>
    </row>
    <row r="5457" spans="20:20" x14ac:dyDescent="0.25">
      <c r="T5457" s="25"/>
    </row>
    <row r="5458" spans="20:20" x14ac:dyDescent="0.25">
      <c r="T5458" s="25"/>
    </row>
    <row r="5459" spans="20:20" x14ac:dyDescent="0.25">
      <c r="T5459" s="25"/>
    </row>
    <row r="5460" spans="20:20" x14ac:dyDescent="0.25">
      <c r="T5460" s="25"/>
    </row>
    <row r="5461" spans="20:20" x14ac:dyDescent="0.25">
      <c r="T5461" s="25"/>
    </row>
    <row r="5462" spans="20:20" x14ac:dyDescent="0.25">
      <c r="T5462" s="25"/>
    </row>
    <row r="5463" spans="20:20" x14ac:dyDescent="0.25">
      <c r="T5463" s="25"/>
    </row>
    <row r="5464" spans="20:20" x14ac:dyDescent="0.25">
      <c r="T5464" s="25"/>
    </row>
    <row r="5465" spans="20:20" x14ac:dyDescent="0.25">
      <c r="T5465" s="25"/>
    </row>
    <row r="5466" spans="20:20" x14ac:dyDescent="0.25">
      <c r="T5466" s="25"/>
    </row>
    <row r="5467" spans="20:20" x14ac:dyDescent="0.25">
      <c r="T5467" s="25"/>
    </row>
    <row r="5468" spans="20:20" x14ac:dyDescent="0.25">
      <c r="T5468" s="25"/>
    </row>
    <row r="5469" spans="20:20" x14ac:dyDescent="0.25">
      <c r="T5469" s="25"/>
    </row>
    <row r="5470" spans="20:20" x14ac:dyDescent="0.25">
      <c r="T5470" s="25"/>
    </row>
    <row r="5471" spans="20:20" x14ac:dyDescent="0.25">
      <c r="T5471" s="25"/>
    </row>
    <row r="5472" spans="20:20" x14ac:dyDescent="0.25">
      <c r="T5472" s="25"/>
    </row>
    <row r="5473" spans="20:20" x14ac:dyDescent="0.25">
      <c r="T5473" s="25"/>
    </row>
    <row r="5474" spans="20:20" x14ac:dyDescent="0.25">
      <c r="T5474" s="25"/>
    </row>
    <row r="5475" spans="20:20" x14ac:dyDescent="0.25">
      <c r="T5475" s="25"/>
    </row>
    <row r="5476" spans="20:20" x14ac:dyDescent="0.25">
      <c r="T5476" s="25"/>
    </row>
    <row r="5477" spans="20:20" x14ac:dyDescent="0.25">
      <c r="T5477" s="25"/>
    </row>
    <row r="5478" spans="20:20" x14ac:dyDescent="0.25">
      <c r="T5478" s="25"/>
    </row>
    <row r="5479" spans="20:20" x14ac:dyDescent="0.25">
      <c r="T5479" s="25"/>
    </row>
    <row r="5480" spans="20:20" x14ac:dyDescent="0.25">
      <c r="T5480" s="25"/>
    </row>
    <row r="5481" spans="20:20" x14ac:dyDescent="0.25">
      <c r="T5481" s="25"/>
    </row>
    <row r="5482" spans="20:20" x14ac:dyDescent="0.25">
      <c r="T5482" s="25"/>
    </row>
    <row r="5483" spans="20:20" x14ac:dyDescent="0.25">
      <c r="T5483" s="25"/>
    </row>
    <row r="5484" spans="20:20" x14ac:dyDescent="0.25">
      <c r="T5484" s="25"/>
    </row>
    <row r="5485" spans="20:20" x14ac:dyDescent="0.25">
      <c r="T5485" s="25"/>
    </row>
    <row r="5486" spans="20:20" x14ac:dyDescent="0.25">
      <c r="T5486" s="25"/>
    </row>
    <row r="5487" spans="20:20" x14ac:dyDescent="0.25">
      <c r="T5487" s="25"/>
    </row>
    <row r="5488" spans="20:20" x14ac:dyDescent="0.25">
      <c r="T5488" s="25"/>
    </row>
    <row r="5489" spans="20:20" x14ac:dyDescent="0.25">
      <c r="T5489" s="25"/>
    </row>
    <row r="5490" spans="20:20" x14ac:dyDescent="0.25">
      <c r="T5490" s="25"/>
    </row>
    <row r="5491" spans="20:20" x14ac:dyDescent="0.25">
      <c r="T5491" s="25"/>
    </row>
    <row r="5492" spans="20:20" x14ac:dyDescent="0.25">
      <c r="T5492" s="25"/>
    </row>
    <row r="5493" spans="20:20" x14ac:dyDescent="0.25">
      <c r="T5493" s="25"/>
    </row>
    <row r="5494" spans="20:20" x14ac:dyDescent="0.25">
      <c r="T5494" s="25"/>
    </row>
    <row r="5495" spans="20:20" x14ac:dyDescent="0.25">
      <c r="T5495" s="25"/>
    </row>
    <row r="5496" spans="20:20" x14ac:dyDescent="0.25">
      <c r="T5496" s="25"/>
    </row>
    <row r="5497" spans="20:20" x14ac:dyDescent="0.25">
      <c r="T5497" s="25"/>
    </row>
    <row r="5498" spans="20:20" x14ac:dyDescent="0.25">
      <c r="T5498" s="25"/>
    </row>
    <row r="5499" spans="20:20" x14ac:dyDescent="0.25">
      <c r="T5499" s="25"/>
    </row>
    <row r="5500" spans="20:20" x14ac:dyDescent="0.25">
      <c r="T5500" s="25"/>
    </row>
    <row r="5501" spans="20:20" x14ac:dyDescent="0.25">
      <c r="T5501" s="25"/>
    </row>
    <row r="5502" spans="20:20" x14ac:dyDescent="0.25">
      <c r="T5502" s="25"/>
    </row>
    <row r="5503" spans="20:20" x14ac:dyDescent="0.25">
      <c r="T5503" s="25"/>
    </row>
    <row r="5504" spans="20:20" x14ac:dyDescent="0.25">
      <c r="T5504" s="25"/>
    </row>
    <row r="5505" spans="20:20" x14ac:dyDescent="0.25">
      <c r="T5505" s="25"/>
    </row>
    <row r="5506" spans="20:20" x14ac:dyDescent="0.25">
      <c r="T5506" s="25"/>
    </row>
    <row r="5507" spans="20:20" x14ac:dyDescent="0.25">
      <c r="T5507" s="25"/>
    </row>
    <row r="5508" spans="20:20" x14ac:dyDescent="0.25">
      <c r="T5508" s="25"/>
    </row>
    <row r="5509" spans="20:20" x14ac:dyDescent="0.25">
      <c r="T5509" s="25"/>
    </row>
    <row r="5510" spans="20:20" x14ac:dyDescent="0.25">
      <c r="T5510" s="25"/>
    </row>
    <row r="5511" spans="20:20" x14ac:dyDescent="0.25">
      <c r="T5511" s="25"/>
    </row>
    <row r="5512" spans="20:20" x14ac:dyDescent="0.25">
      <c r="T5512" s="25"/>
    </row>
    <row r="5513" spans="20:20" x14ac:dyDescent="0.25">
      <c r="T5513" s="25"/>
    </row>
    <row r="5514" spans="20:20" x14ac:dyDescent="0.25">
      <c r="T5514" s="25"/>
    </row>
    <row r="5515" spans="20:20" x14ac:dyDescent="0.25">
      <c r="T5515" s="25"/>
    </row>
    <row r="5516" spans="20:20" x14ac:dyDescent="0.25">
      <c r="T5516" s="25"/>
    </row>
    <row r="5517" spans="20:20" x14ac:dyDescent="0.25">
      <c r="T5517" s="25"/>
    </row>
    <row r="5518" spans="20:20" x14ac:dyDescent="0.25">
      <c r="T5518" s="25"/>
    </row>
    <row r="5519" spans="20:20" x14ac:dyDescent="0.25">
      <c r="T5519" s="25"/>
    </row>
    <row r="5520" spans="20:20" x14ac:dyDescent="0.25">
      <c r="T5520" s="25"/>
    </row>
    <row r="5521" spans="20:20" x14ac:dyDescent="0.25">
      <c r="T5521" s="25"/>
    </row>
    <row r="5522" spans="20:20" x14ac:dyDescent="0.25">
      <c r="T5522" s="25"/>
    </row>
    <row r="5523" spans="20:20" x14ac:dyDescent="0.25">
      <c r="T5523" s="25"/>
    </row>
    <row r="5524" spans="20:20" x14ac:dyDescent="0.25">
      <c r="T5524" s="25"/>
    </row>
    <row r="5525" spans="20:20" x14ac:dyDescent="0.25">
      <c r="T5525" s="25"/>
    </row>
    <row r="5526" spans="20:20" x14ac:dyDescent="0.25">
      <c r="T5526" s="25"/>
    </row>
    <row r="5527" spans="20:20" x14ac:dyDescent="0.25">
      <c r="T5527" s="25"/>
    </row>
    <row r="5528" spans="20:20" x14ac:dyDescent="0.25">
      <c r="T5528" s="25"/>
    </row>
    <row r="5529" spans="20:20" x14ac:dyDescent="0.25">
      <c r="T5529" s="25"/>
    </row>
    <row r="5530" spans="20:20" x14ac:dyDescent="0.25">
      <c r="T5530" s="25"/>
    </row>
    <row r="5531" spans="20:20" x14ac:dyDescent="0.25">
      <c r="T5531" s="25"/>
    </row>
    <row r="5532" spans="20:20" x14ac:dyDescent="0.25">
      <c r="T5532" s="25"/>
    </row>
    <row r="5533" spans="20:20" x14ac:dyDescent="0.25">
      <c r="T5533" s="25"/>
    </row>
    <row r="5534" spans="20:20" x14ac:dyDescent="0.25">
      <c r="T5534" s="25"/>
    </row>
    <row r="5535" spans="20:20" x14ac:dyDescent="0.25">
      <c r="T5535" s="25"/>
    </row>
    <row r="5536" spans="20:20" x14ac:dyDescent="0.25">
      <c r="T5536" s="25"/>
    </row>
    <row r="5537" spans="20:20" x14ac:dyDescent="0.25">
      <c r="T5537" s="25"/>
    </row>
    <row r="5538" spans="20:20" x14ac:dyDescent="0.25">
      <c r="T5538" s="25"/>
    </row>
    <row r="5539" spans="20:20" x14ac:dyDescent="0.25">
      <c r="T5539" s="25"/>
    </row>
    <row r="5540" spans="20:20" x14ac:dyDescent="0.25">
      <c r="T5540" s="25"/>
    </row>
    <row r="5541" spans="20:20" x14ac:dyDescent="0.25">
      <c r="T5541" s="25"/>
    </row>
    <row r="5542" spans="20:20" x14ac:dyDescent="0.25">
      <c r="T5542" s="25"/>
    </row>
    <row r="5543" spans="20:20" x14ac:dyDescent="0.25">
      <c r="T5543" s="25"/>
    </row>
    <row r="5544" spans="20:20" x14ac:dyDescent="0.25">
      <c r="T5544" s="25"/>
    </row>
    <row r="5545" spans="20:20" x14ac:dyDescent="0.25">
      <c r="T5545" s="25"/>
    </row>
    <row r="5546" spans="20:20" x14ac:dyDescent="0.25">
      <c r="T5546" s="25"/>
    </row>
    <row r="5547" spans="20:20" x14ac:dyDescent="0.25">
      <c r="T5547" s="25"/>
    </row>
    <row r="5548" spans="20:20" x14ac:dyDescent="0.25">
      <c r="T5548" s="25"/>
    </row>
    <row r="5549" spans="20:20" x14ac:dyDescent="0.25">
      <c r="T5549" s="25"/>
    </row>
    <row r="5550" spans="20:20" x14ac:dyDescent="0.25">
      <c r="T5550" s="25"/>
    </row>
    <row r="5551" spans="20:20" x14ac:dyDescent="0.25">
      <c r="T5551" s="25"/>
    </row>
    <row r="5552" spans="20:20" x14ac:dyDescent="0.25">
      <c r="T5552" s="25"/>
    </row>
    <row r="5553" spans="20:20" x14ac:dyDescent="0.25">
      <c r="T5553" s="25"/>
    </row>
    <row r="5554" spans="20:20" x14ac:dyDescent="0.25">
      <c r="T5554" s="25"/>
    </row>
    <row r="5555" spans="20:20" x14ac:dyDescent="0.25">
      <c r="T5555" s="25"/>
    </row>
    <row r="5556" spans="20:20" x14ac:dyDescent="0.25">
      <c r="T5556" s="25"/>
    </row>
    <row r="5557" spans="20:20" x14ac:dyDescent="0.25">
      <c r="T5557" s="25"/>
    </row>
    <row r="5558" spans="20:20" x14ac:dyDescent="0.25">
      <c r="T5558" s="25"/>
    </row>
    <row r="5559" spans="20:20" x14ac:dyDescent="0.25">
      <c r="T5559" s="25"/>
    </row>
    <row r="5560" spans="20:20" x14ac:dyDescent="0.25">
      <c r="T5560" s="25"/>
    </row>
    <row r="5561" spans="20:20" x14ac:dyDescent="0.25">
      <c r="T5561" s="25"/>
    </row>
    <row r="5562" spans="20:20" x14ac:dyDescent="0.25">
      <c r="T5562" s="25"/>
    </row>
    <row r="5563" spans="20:20" x14ac:dyDescent="0.25">
      <c r="T5563" s="25"/>
    </row>
    <row r="5564" spans="20:20" x14ac:dyDescent="0.25">
      <c r="T5564" s="25"/>
    </row>
    <row r="5565" spans="20:20" x14ac:dyDescent="0.25">
      <c r="T5565" s="25"/>
    </row>
    <row r="5566" spans="20:20" x14ac:dyDescent="0.25">
      <c r="T5566" s="25"/>
    </row>
    <row r="5567" spans="20:20" x14ac:dyDescent="0.25">
      <c r="T5567" s="25"/>
    </row>
    <row r="5568" spans="20:20" x14ac:dyDescent="0.25">
      <c r="T5568" s="25"/>
    </row>
    <row r="5569" spans="20:20" x14ac:dyDescent="0.25">
      <c r="T5569" s="25"/>
    </row>
    <row r="5570" spans="20:20" x14ac:dyDescent="0.25">
      <c r="T5570" s="25"/>
    </row>
    <row r="5571" spans="20:20" x14ac:dyDescent="0.25">
      <c r="T5571" s="25"/>
    </row>
    <row r="5572" spans="20:20" x14ac:dyDescent="0.25">
      <c r="T5572" s="25"/>
    </row>
    <row r="5573" spans="20:20" x14ac:dyDescent="0.25">
      <c r="T5573" s="25"/>
    </row>
    <row r="5574" spans="20:20" x14ac:dyDescent="0.25">
      <c r="T5574" s="25"/>
    </row>
    <row r="5575" spans="20:20" x14ac:dyDescent="0.25">
      <c r="T5575" s="25"/>
    </row>
    <row r="5576" spans="20:20" x14ac:dyDescent="0.25">
      <c r="T5576" s="25"/>
    </row>
    <row r="5577" spans="20:20" x14ac:dyDescent="0.25">
      <c r="T5577" s="25"/>
    </row>
    <row r="5578" spans="20:20" x14ac:dyDescent="0.25">
      <c r="T5578" s="25"/>
    </row>
    <row r="5579" spans="20:20" x14ac:dyDescent="0.25">
      <c r="T5579" s="25"/>
    </row>
    <row r="5580" spans="20:20" x14ac:dyDescent="0.25">
      <c r="T5580" s="25"/>
    </row>
    <row r="5581" spans="20:20" x14ac:dyDescent="0.25">
      <c r="T5581" s="25"/>
    </row>
    <row r="5582" spans="20:20" x14ac:dyDescent="0.25">
      <c r="T5582" s="25"/>
    </row>
    <row r="5583" spans="20:20" x14ac:dyDescent="0.25">
      <c r="T5583" s="25"/>
    </row>
    <row r="5584" spans="20:20" x14ac:dyDescent="0.25">
      <c r="T5584" s="25"/>
    </row>
    <row r="5585" spans="20:20" x14ac:dyDescent="0.25">
      <c r="T5585" s="25"/>
    </row>
    <row r="5586" spans="20:20" x14ac:dyDescent="0.25">
      <c r="T5586" s="25"/>
    </row>
    <row r="5587" spans="20:20" x14ac:dyDescent="0.25">
      <c r="T5587" s="25"/>
    </row>
    <row r="5588" spans="20:20" x14ac:dyDescent="0.25">
      <c r="T5588" s="25"/>
    </row>
    <row r="5589" spans="20:20" x14ac:dyDescent="0.25">
      <c r="T5589" s="25"/>
    </row>
    <row r="5590" spans="20:20" x14ac:dyDescent="0.25">
      <c r="T5590" s="25"/>
    </row>
    <row r="5591" spans="20:20" x14ac:dyDescent="0.25">
      <c r="T5591" s="25"/>
    </row>
    <row r="5592" spans="20:20" x14ac:dyDescent="0.25">
      <c r="T5592" s="25"/>
    </row>
    <row r="5593" spans="20:20" x14ac:dyDescent="0.25">
      <c r="T5593" s="25"/>
    </row>
    <row r="5594" spans="20:20" x14ac:dyDescent="0.25">
      <c r="T5594" s="25"/>
    </row>
    <row r="5595" spans="20:20" x14ac:dyDescent="0.25">
      <c r="T5595" s="25"/>
    </row>
    <row r="5596" spans="20:20" x14ac:dyDescent="0.25">
      <c r="T5596" s="25"/>
    </row>
    <row r="5597" spans="20:20" x14ac:dyDescent="0.25">
      <c r="T5597" s="25"/>
    </row>
    <row r="5598" spans="20:20" x14ac:dyDescent="0.25">
      <c r="T5598" s="25"/>
    </row>
    <row r="5599" spans="20:20" x14ac:dyDescent="0.25">
      <c r="T5599" s="25"/>
    </row>
    <row r="5600" spans="20:20" x14ac:dyDescent="0.25">
      <c r="T5600" s="25"/>
    </row>
    <row r="5601" spans="20:20" x14ac:dyDescent="0.25">
      <c r="T5601" s="25"/>
    </row>
    <row r="5602" spans="20:20" x14ac:dyDescent="0.25">
      <c r="T5602" s="25"/>
    </row>
    <row r="5603" spans="20:20" x14ac:dyDescent="0.25">
      <c r="T5603" s="25"/>
    </row>
    <row r="5604" spans="20:20" x14ac:dyDescent="0.25">
      <c r="T5604" s="25"/>
    </row>
    <row r="5605" spans="20:20" x14ac:dyDescent="0.25">
      <c r="T5605" s="25"/>
    </row>
    <row r="5606" spans="20:20" x14ac:dyDescent="0.25">
      <c r="T5606" s="25"/>
    </row>
    <row r="5607" spans="20:20" x14ac:dyDescent="0.25">
      <c r="T5607" s="25"/>
    </row>
    <row r="5608" spans="20:20" x14ac:dyDescent="0.25">
      <c r="T5608" s="25"/>
    </row>
    <row r="5609" spans="20:20" x14ac:dyDescent="0.25">
      <c r="T5609" s="25"/>
    </row>
    <row r="5610" spans="20:20" x14ac:dyDescent="0.25">
      <c r="T5610" s="25"/>
    </row>
    <row r="5611" spans="20:20" x14ac:dyDescent="0.25">
      <c r="T5611" s="25"/>
    </row>
    <row r="5612" spans="20:20" x14ac:dyDescent="0.25">
      <c r="T5612" s="25"/>
    </row>
    <row r="5613" spans="20:20" x14ac:dyDescent="0.25">
      <c r="T5613" s="25"/>
    </row>
    <row r="5614" spans="20:20" x14ac:dyDescent="0.25">
      <c r="T5614" s="25"/>
    </row>
    <row r="5615" spans="20:20" x14ac:dyDescent="0.25">
      <c r="T5615" s="25"/>
    </row>
    <row r="5616" spans="20:20" x14ac:dyDescent="0.25">
      <c r="T5616" s="25"/>
    </row>
    <row r="5617" spans="20:20" x14ac:dyDescent="0.25">
      <c r="T5617" s="25"/>
    </row>
    <row r="5618" spans="20:20" x14ac:dyDescent="0.25">
      <c r="T5618" s="25"/>
    </row>
    <row r="5619" spans="20:20" x14ac:dyDescent="0.25">
      <c r="T5619" s="25"/>
    </row>
    <row r="5620" spans="20:20" x14ac:dyDescent="0.25">
      <c r="T5620" s="25"/>
    </row>
    <row r="5621" spans="20:20" x14ac:dyDescent="0.25">
      <c r="T5621" s="25"/>
    </row>
    <row r="5622" spans="20:20" x14ac:dyDescent="0.25">
      <c r="T5622" s="25"/>
    </row>
    <row r="5623" spans="20:20" x14ac:dyDescent="0.25">
      <c r="T5623" s="25"/>
    </row>
    <row r="5624" spans="20:20" x14ac:dyDescent="0.25">
      <c r="T5624" s="25"/>
    </row>
    <row r="5625" spans="20:20" x14ac:dyDescent="0.25">
      <c r="T5625" s="25"/>
    </row>
    <row r="5626" spans="20:20" x14ac:dyDescent="0.25">
      <c r="T5626" s="25"/>
    </row>
    <row r="5627" spans="20:20" x14ac:dyDescent="0.25">
      <c r="T5627" s="25"/>
    </row>
    <row r="5628" spans="20:20" x14ac:dyDescent="0.25">
      <c r="T5628" s="25"/>
    </row>
    <row r="5629" spans="20:20" x14ac:dyDescent="0.25">
      <c r="T5629" s="25"/>
    </row>
    <row r="5630" spans="20:20" x14ac:dyDescent="0.25">
      <c r="T5630" s="25"/>
    </row>
    <row r="5631" spans="20:20" x14ac:dyDescent="0.25">
      <c r="T5631" s="25"/>
    </row>
    <row r="5632" spans="20:20" x14ac:dyDescent="0.25">
      <c r="T5632" s="25"/>
    </row>
    <row r="5633" spans="20:20" x14ac:dyDescent="0.25">
      <c r="T5633" s="25"/>
    </row>
    <row r="5634" spans="20:20" x14ac:dyDescent="0.25">
      <c r="T5634" s="25"/>
    </row>
    <row r="5635" spans="20:20" x14ac:dyDescent="0.25">
      <c r="T5635" s="25"/>
    </row>
    <row r="5636" spans="20:20" x14ac:dyDescent="0.25">
      <c r="T5636" s="25"/>
    </row>
    <row r="5637" spans="20:20" x14ac:dyDescent="0.25">
      <c r="T5637" s="25"/>
    </row>
    <row r="5638" spans="20:20" x14ac:dyDescent="0.25">
      <c r="T5638" s="25"/>
    </row>
    <row r="5639" spans="20:20" x14ac:dyDescent="0.25">
      <c r="T5639" s="25"/>
    </row>
    <row r="5640" spans="20:20" x14ac:dyDescent="0.25">
      <c r="T5640" s="25"/>
    </row>
    <row r="5641" spans="20:20" x14ac:dyDescent="0.25">
      <c r="T5641" s="25"/>
    </row>
    <row r="5642" spans="20:20" x14ac:dyDescent="0.25">
      <c r="T5642" s="25"/>
    </row>
    <row r="5643" spans="20:20" x14ac:dyDescent="0.25">
      <c r="T5643" s="25"/>
    </row>
    <row r="5644" spans="20:20" x14ac:dyDescent="0.25">
      <c r="T5644" s="25"/>
    </row>
    <row r="5645" spans="20:20" x14ac:dyDescent="0.25">
      <c r="T5645" s="25"/>
    </row>
    <row r="5646" spans="20:20" x14ac:dyDescent="0.25">
      <c r="T5646" s="25"/>
    </row>
    <row r="5647" spans="20:20" x14ac:dyDescent="0.25">
      <c r="T5647" s="25"/>
    </row>
    <row r="5648" spans="20:20" x14ac:dyDescent="0.25">
      <c r="T5648" s="25"/>
    </row>
    <row r="5649" spans="20:20" x14ac:dyDescent="0.25">
      <c r="T5649" s="25"/>
    </row>
    <row r="5650" spans="20:20" x14ac:dyDescent="0.25">
      <c r="T5650" s="25"/>
    </row>
    <row r="5651" spans="20:20" x14ac:dyDescent="0.25">
      <c r="T5651" s="25"/>
    </row>
    <row r="5652" spans="20:20" x14ac:dyDescent="0.25">
      <c r="T5652" s="25"/>
    </row>
    <row r="5653" spans="20:20" x14ac:dyDescent="0.25">
      <c r="T5653" s="25"/>
    </row>
    <row r="5654" spans="20:20" x14ac:dyDescent="0.25">
      <c r="T5654" s="25"/>
    </row>
    <row r="5655" spans="20:20" x14ac:dyDescent="0.25">
      <c r="T5655" s="25"/>
    </row>
    <row r="5656" spans="20:20" x14ac:dyDescent="0.25">
      <c r="T5656" s="25"/>
    </row>
    <row r="5657" spans="20:20" x14ac:dyDescent="0.25">
      <c r="T5657" s="25"/>
    </row>
    <row r="5658" spans="20:20" x14ac:dyDescent="0.25">
      <c r="T5658" s="25"/>
    </row>
    <row r="5659" spans="20:20" x14ac:dyDescent="0.25">
      <c r="T5659" s="25"/>
    </row>
    <row r="5660" spans="20:20" x14ac:dyDescent="0.25">
      <c r="T5660" s="25"/>
    </row>
    <row r="5661" spans="20:20" x14ac:dyDescent="0.25">
      <c r="T5661" s="25"/>
    </row>
    <row r="5662" spans="20:20" x14ac:dyDescent="0.25">
      <c r="T5662" s="25"/>
    </row>
    <row r="5663" spans="20:20" x14ac:dyDescent="0.25">
      <c r="T5663" s="25"/>
    </row>
    <row r="5664" spans="20:20" x14ac:dyDescent="0.25">
      <c r="T5664" s="25"/>
    </row>
    <row r="5665" spans="20:20" x14ac:dyDescent="0.25">
      <c r="T5665" s="25"/>
    </row>
    <row r="5666" spans="20:20" x14ac:dyDescent="0.25">
      <c r="T5666" s="25"/>
    </row>
    <row r="5667" spans="20:20" x14ac:dyDescent="0.25">
      <c r="T5667" s="25"/>
    </row>
    <row r="5668" spans="20:20" x14ac:dyDescent="0.25">
      <c r="T5668" s="25"/>
    </row>
    <row r="5669" spans="20:20" x14ac:dyDescent="0.25">
      <c r="T5669" s="25"/>
    </row>
    <row r="5670" spans="20:20" x14ac:dyDescent="0.25">
      <c r="T5670" s="25"/>
    </row>
    <row r="5671" spans="20:20" x14ac:dyDescent="0.25">
      <c r="T5671" s="25"/>
    </row>
    <row r="5672" spans="20:20" x14ac:dyDescent="0.25">
      <c r="T5672" s="25"/>
    </row>
    <row r="5673" spans="20:20" x14ac:dyDescent="0.25">
      <c r="T5673" s="25"/>
    </row>
    <row r="5674" spans="20:20" x14ac:dyDescent="0.25">
      <c r="T5674" s="25"/>
    </row>
    <row r="5675" spans="20:20" x14ac:dyDescent="0.25">
      <c r="T5675" s="25"/>
    </row>
    <row r="5676" spans="20:20" x14ac:dyDescent="0.25">
      <c r="T5676" s="25"/>
    </row>
    <row r="5677" spans="20:20" x14ac:dyDescent="0.25">
      <c r="T5677" s="25"/>
    </row>
    <row r="5678" spans="20:20" x14ac:dyDescent="0.25">
      <c r="T5678" s="25"/>
    </row>
    <row r="5679" spans="20:20" x14ac:dyDescent="0.25">
      <c r="T5679" s="25"/>
    </row>
    <row r="5680" spans="20:20" x14ac:dyDescent="0.25">
      <c r="T5680" s="25"/>
    </row>
    <row r="5681" spans="20:20" x14ac:dyDescent="0.25">
      <c r="T5681" s="25"/>
    </row>
    <row r="5682" spans="20:20" x14ac:dyDescent="0.25">
      <c r="T5682" s="25"/>
    </row>
    <row r="5683" spans="20:20" x14ac:dyDescent="0.25">
      <c r="T5683" s="25"/>
    </row>
    <row r="5684" spans="20:20" x14ac:dyDescent="0.25">
      <c r="T5684" s="25"/>
    </row>
    <row r="5685" spans="20:20" x14ac:dyDescent="0.25">
      <c r="T5685" s="25"/>
    </row>
    <row r="5686" spans="20:20" x14ac:dyDescent="0.25">
      <c r="T5686" s="25"/>
    </row>
    <row r="5687" spans="20:20" x14ac:dyDescent="0.25">
      <c r="T5687" s="25"/>
    </row>
    <row r="5688" spans="20:20" x14ac:dyDescent="0.25">
      <c r="T5688" s="25"/>
    </row>
    <row r="5689" spans="20:20" x14ac:dyDescent="0.25">
      <c r="T5689" s="25"/>
    </row>
    <row r="5690" spans="20:20" x14ac:dyDescent="0.25">
      <c r="T5690" s="25"/>
    </row>
    <row r="5691" spans="20:20" x14ac:dyDescent="0.25">
      <c r="T5691" s="25"/>
    </row>
    <row r="5692" spans="20:20" x14ac:dyDescent="0.25">
      <c r="T5692" s="25"/>
    </row>
    <row r="5693" spans="20:20" x14ac:dyDescent="0.25">
      <c r="T5693" s="25"/>
    </row>
    <row r="5694" spans="20:20" x14ac:dyDescent="0.25">
      <c r="T5694" s="25"/>
    </row>
    <row r="5695" spans="20:20" x14ac:dyDescent="0.25">
      <c r="T5695" s="25"/>
    </row>
    <row r="5696" spans="20:20" x14ac:dyDescent="0.25">
      <c r="T5696" s="25"/>
    </row>
    <row r="5697" spans="20:20" x14ac:dyDescent="0.25">
      <c r="T5697" s="25"/>
    </row>
    <row r="5698" spans="20:20" x14ac:dyDescent="0.25">
      <c r="T5698" s="25"/>
    </row>
    <row r="5699" spans="20:20" x14ac:dyDescent="0.25">
      <c r="T5699" s="25"/>
    </row>
    <row r="5700" spans="20:20" x14ac:dyDescent="0.25">
      <c r="T5700" s="25"/>
    </row>
    <row r="5701" spans="20:20" x14ac:dyDescent="0.25">
      <c r="T5701" s="25"/>
    </row>
    <row r="5702" spans="20:20" x14ac:dyDescent="0.25">
      <c r="T5702" s="25"/>
    </row>
    <row r="5703" spans="20:20" x14ac:dyDescent="0.25">
      <c r="T5703" s="25"/>
    </row>
    <row r="5704" spans="20:20" x14ac:dyDescent="0.25">
      <c r="T5704" s="25"/>
    </row>
    <row r="5705" spans="20:20" x14ac:dyDescent="0.25">
      <c r="T5705" s="25"/>
    </row>
    <row r="5706" spans="20:20" x14ac:dyDescent="0.25">
      <c r="T5706" s="25"/>
    </row>
    <row r="5707" spans="20:20" x14ac:dyDescent="0.25">
      <c r="T5707" s="25"/>
    </row>
    <row r="5708" spans="20:20" x14ac:dyDescent="0.25">
      <c r="T5708" s="25"/>
    </row>
    <row r="5709" spans="20:20" x14ac:dyDescent="0.25">
      <c r="T5709" s="25"/>
    </row>
    <row r="5710" spans="20:20" x14ac:dyDescent="0.25">
      <c r="T5710" s="25"/>
    </row>
    <row r="5711" spans="20:20" x14ac:dyDescent="0.25">
      <c r="T5711" s="25"/>
    </row>
    <row r="5712" spans="20:20" x14ac:dyDescent="0.25">
      <c r="T5712" s="25"/>
    </row>
    <row r="5713" spans="20:20" x14ac:dyDescent="0.25">
      <c r="T5713" s="25"/>
    </row>
    <row r="5714" spans="20:20" x14ac:dyDescent="0.25">
      <c r="T5714" s="25"/>
    </row>
    <row r="5715" spans="20:20" x14ac:dyDescent="0.25">
      <c r="T5715" s="25"/>
    </row>
    <row r="5716" spans="20:20" x14ac:dyDescent="0.25">
      <c r="T5716" s="25"/>
    </row>
    <row r="5717" spans="20:20" x14ac:dyDescent="0.25">
      <c r="T5717" s="25"/>
    </row>
    <row r="5718" spans="20:20" x14ac:dyDescent="0.25">
      <c r="T5718" s="25"/>
    </row>
    <row r="5719" spans="20:20" x14ac:dyDescent="0.25">
      <c r="T5719" s="25"/>
    </row>
    <row r="5720" spans="20:20" x14ac:dyDescent="0.25">
      <c r="T5720" s="25"/>
    </row>
    <row r="5721" spans="20:20" x14ac:dyDescent="0.25">
      <c r="T5721" s="25"/>
    </row>
    <row r="5722" spans="20:20" x14ac:dyDescent="0.25">
      <c r="T5722" s="25"/>
    </row>
    <row r="5723" spans="20:20" x14ac:dyDescent="0.25">
      <c r="T5723" s="25"/>
    </row>
    <row r="5724" spans="20:20" x14ac:dyDescent="0.25">
      <c r="T5724" s="25"/>
    </row>
    <row r="5725" spans="20:20" x14ac:dyDescent="0.25">
      <c r="T5725" s="25"/>
    </row>
    <row r="5726" spans="20:20" x14ac:dyDescent="0.25">
      <c r="T5726" s="25"/>
    </row>
    <row r="5727" spans="20:20" x14ac:dyDescent="0.25">
      <c r="T5727" s="25"/>
    </row>
    <row r="5728" spans="20:20" x14ac:dyDescent="0.25">
      <c r="T5728" s="25"/>
    </row>
    <row r="5729" spans="20:20" x14ac:dyDescent="0.25">
      <c r="T5729" s="25"/>
    </row>
    <row r="5730" spans="20:20" x14ac:dyDescent="0.25">
      <c r="T5730" s="25"/>
    </row>
    <row r="5731" spans="20:20" x14ac:dyDescent="0.25">
      <c r="T5731" s="25"/>
    </row>
    <row r="5732" spans="20:20" x14ac:dyDescent="0.25">
      <c r="T5732" s="25"/>
    </row>
    <row r="5733" spans="20:20" x14ac:dyDescent="0.25">
      <c r="T5733" s="25"/>
    </row>
    <row r="5734" spans="20:20" x14ac:dyDescent="0.25">
      <c r="T5734" s="25"/>
    </row>
    <row r="5735" spans="20:20" x14ac:dyDescent="0.25">
      <c r="T5735" s="25"/>
    </row>
    <row r="5736" spans="20:20" x14ac:dyDescent="0.25">
      <c r="T5736" s="25"/>
    </row>
    <row r="5737" spans="20:20" x14ac:dyDescent="0.25">
      <c r="T5737" s="25"/>
    </row>
    <row r="5738" spans="20:20" x14ac:dyDescent="0.25">
      <c r="T5738" s="25"/>
    </row>
    <row r="5739" spans="20:20" x14ac:dyDescent="0.25">
      <c r="T5739" s="25"/>
    </row>
    <row r="5740" spans="20:20" x14ac:dyDescent="0.25">
      <c r="T5740" s="25"/>
    </row>
    <row r="5741" spans="20:20" x14ac:dyDescent="0.25">
      <c r="T5741" s="25"/>
    </row>
    <row r="5742" spans="20:20" x14ac:dyDescent="0.25">
      <c r="T5742" s="25"/>
    </row>
    <row r="5743" spans="20:20" x14ac:dyDescent="0.25">
      <c r="T5743" s="25"/>
    </row>
    <row r="5744" spans="20:20" x14ac:dyDescent="0.25">
      <c r="T5744" s="25"/>
    </row>
    <row r="5745" spans="20:20" x14ac:dyDescent="0.25">
      <c r="T5745" s="25"/>
    </row>
    <row r="5746" spans="20:20" x14ac:dyDescent="0.25">
      <c r="T5746" s="25"/>
    </row>
    <row r="5747" spans="20:20" x14ac:dyDescent="0.25">
      <c r="T5747" s="25"/>
    </row>
    <row r="5748" spans="20:20" x14ac:dyDescent="0.25">
      <c r="T5748" s="25"/>
    </row>
    <row r="5749" spans="20:20" x14ac:dyDescent="0.25">
      <c r="T5749" s="25"/>
    </row>
    <row r="5750" spans="20:20" x14ac:dyDescent="0.25">
      <c r="T5750" s="25"/>
    </row>
    <row r="5751" spans="20:20" x14ac:dyDescent="0.25">
      <c r="T5751" s="25"/>
    </row>
    <row r="5752" spans="20:20" x14ac:dyDescent="0.25">
      <c r="T5752" s="25"/>
    </row>
    <row r="5753" spans="20:20" x14ac:dyDescent="0.25">
      <c r="T5753" s="25"/>
    </row>
    <row r="5754" spans="20:20" x14ac:dyDescent="0.25">
      <c r="T5754" s="25"/>
    </row>
    <row r="5755" spans="20:20" x14ac:dyDescent="0.25">
      <c r="T5755" s="25"/>
    </row>
    <row r="5756" spans="20:20" x14ac:dyDescent="0.25">
      <c r="T5756" s="25"/>
    </row>
    <row r="5757" spans="20:20" x14ac:dyDescent="0.25">
      <c r="T5757" s="25"/>
    </row>
    <row r="5758" spans="20:20" x14ac:dyDescent="0.25">
      <c r="T5758" s="25"/>
    </row>
    <row r="5759" spans="20:20" x14ac:dyDescent="0.25">
      <c r="T5759" s="25"/>
    </row>
    <row r="5760" spans="20:20" x14ac:dyDescent="0.25">
      <c r="T5760" s="25"/>
    </row>
    <row r="5761" spans="20:20" x14ac:dyDescent="0.25">
      <c r="T5761" s="25"/>
    </row>
    <row r="5762" spans="20:20" x14ac:dyDescent="0.25">
      <c r="T5762" s="25"/>
    </row>
    <row r="5763" spans="20:20" x14ac:dyDescent="0.25">
      <c r="T5763" s="25"/>
    </row>
    <row r="5764" spans="20:20" x14ac:dyDescent="0.25">
      <c r="T5764" s="25"/>
    </row>
    <row r="5765" spans="20:20" x14ac:dyDescent="0.25">
      <c r="T5765" s="25"/>
    </row>
    <row r="5766" spans="20:20" x14ac:dyDescent="0.25">
      <c r="T5766" s="25"/>
    </row>
    <row r="5767" spans="20:20" x14ac:dyDescent="0.25">
      <c r="T5767" s="25"/>
    </row>
    <row r="5768" spans="20:20" x14ac:dyDescent="0.25">
      <c r="T5768" s="25"/>
    </row>
    <row r="5769" spans="20:20" x14ac:dyDescent="0.25">
      <c r="T5769" s="25"/>
    </row>
    <row r="5770" spans="20:20" x14ac:dyDescent="0.25">
      <c r="T5770" s="25"/>
    </row>
    <row r="5771" spans="20:20" x14ac:dyDescent="0.25">
      <c r="T5771" s="25"/>
    </row>
    <row r="5772" spans="20:20" x14ac:dyDescent="0.25">
      <c r="T5772" s="25"/>
    </row>
    <row r="5773" spans="20:20" x14ac:dyDescent="0.25">
      <c r="T5773" s="25"/>
    </row>
    <row r="5774" spans="20:20" x14ac:dyDescent="0.25">
      <c r="T5774" s="25"/>
    </row>
    <row r="5775" spans="20:20" x14ac:dyDescent="0.25">
      <c r="T5775" s="25"/>
    </row>
    <row r="5776" spans="20:20" x14ac:dyDescent="0.25">
      <c r="T5776" s="25"/>
    </row>
    <row r="5777" spans="20:20" x14ac:dyDescent="0.25">
      <c r="T5777" s="25"/>
    </row>
    <row r="5778" spans="20:20" x14ac:dyDescent="0.25">
      <c r="T5778" s="25"/>
    </row>
    <row r="5779" spans="20:20" x14ac:dyDescent="0.25">
      <c r="T5779" s="25"/>
    </row>
    <row r="5780" spans="20:20" x14ac:dyDescent="0.25">
      <c r="T5780" s="25"/>
    </row>
    <row r="5781" spans="20:20" x14ac:dyDescent="0.25">
      <c r="T5781" s="25"/>
    </row>
    <row r="5782" spans="20:20" x14ac:dyDescent="0.25">
      <c r="T5782" s="25"/>
    </row>
    <row r="5783" spans="20:20" x14ac:dyDescent="0.25">
      <c r="T5783" s="25"/>
    </row>
    <row r="5784" spans="20:20" x14ac:dyDescent="0.25">
      <c r="T5784" s="25"/>
    </row>
    <row r="5785" spans="20:20" x14ac:dyDescent="0.25">
      <c r="T5785" s="25"/>
    </row>
    <row r="5786" spans="20:20" x14ac:dyDescent="0.25">
      <c r="T5786" s="25"/>
    </row>
    <row r="5787" spans="20:20" x14ac:dyDescent="0.25">
      <c r="T5787" s="25"/>
    </row>
    <row r="5788" spans="20:20" x14ac:dyDescent="0.25">
      <c r="T5788" s="25"/>
    </row>
    <row r="5789" spans="20:20" x14ac:dyDescent="0.25">
      <c r="T5789" s="25"/>
    </row>
    <row r="5790" spans="20:20" x14ac:dyDescent="0.25">
      <c r="T5790" s="25"/>
    </row>
    <row r="5791" spans="20:20" x14ac:dyDescent="0.25">
      <c r="T5791" s="25"/>
    </row>
    <row r="5792" spans="20:20" x14ac:dyDescent="0.25">
      <c r="T5792" s="25"/>
    </row>
    <row r="5793" spans="20:20" x14ac:dyDescent="0.25">
      <c r="T5793" s="25"/>
    </row>
    <row r="5794" spans="20:20" x14ac:dyDescent="0.25">
      <c r="T5794" s="25"/>
    </row>
    <row r="5795" spans="20:20" x14ac:dyDescent="0.25">
      <c r="T5795" s="25"/>
    </row>
    <row r="5796" spans="20:20" x14ac:dyDescent="0.25">
      <c r="T5796" s="25"/>
    </row>
    <row r="5797" spans="20:20" x14ac:dyDescent="0.25">
      <c r="T5797" s="25"/>
    </row>
    <row r="5798" spans="20:20" x14ac:dyDescent="0.25">
      <c r="T5798" s="25"/>
    </row>
    <row r="5799" spans="20:20" x14ac:dyDescent="0.25">
      <c r="T5799" s="25"/>
    </row>
    <row r="5800" spans="20:20" x14ac:dyDescent="0.25">
      <c r="T5800" s="25"/>
    </row>
    <row r="5801" spans="20:20" x14ac:dyDescent="0.25">
      <c r="T5801" s="25"/>
    </row>
    <row r="5802" spans="20:20" x14ac:dyDescent="0.25">
      <c r="T5802" s="25"/>
    </row>
    <row r="5803" spans="20:20" x14ac:dyDescent="0.25">
      <c r="T5803" s="25"/>
    </row>
    <row r="5804" spans="20:20" x14ac:dyDescent="0.25">
      <c r="T5804" s="25"/>
    </row>
    <row r="5805" spans="20:20" x14ac:dyDescent="0.25">
      <c r="T5805" s="25"/>
    </row>
    <row r="5806" spans="20:20" x14ac:dyDescent="0.25">
      <c r="T5806" s="25"/>
    </row>
    <row r="5807" spans="20:20" x14ac:dyDescent="0.25">
      <c r="T5807" s="25"/>
    </row>
    <row r="5808" spans="20:20" x14ac:dyDescent="0.25">
      <c r="T5808" s="25"/>
    </row>
    <row r="5809" spans="20:20" x14ac:dyDescent="0.25">
      <c r="T5809" s="25"/>
    </row>
    <row r="5810" spans="20:20" x14ac:dyDescent="0.25">
      <c r="T5810" s="25"/>
    </row>
    <row r="5811" spans="20:20" x14ac:dyDescent="0.25">
      <c r="T5811" s="25"/>
    </row>
    <row r="5812" spans="20:20" x14ac:dyDescent="0.25">
      <c r="T5812" s="25"/>
    </row>
    <row r="5813" spans="20:20" x14ac:dyDescent="0.25">
      <c r="T5813" s="25"/>
    </row>
    <row r="5814" spans="20:20" x14ac:dyDescent="0.25">
      <c r="T5814" s="25"/>
    </row>
    <row r="5815" spans="20:20" x14ac:dyDescent="0.25">
      <c r="T5815" s="25"/>
    </row>
    <row r="5816" spans="20:20" x14ac:dyDescent="0.25">
      <c r="T5816" s="25"/>
    </row>
    <row r="5817" spans="20:20" x14ac:dyDescent="0.25">
      <c r="T5817" s="25"/>
    </row>
    <row r="5818" spans="20:20" x14ac:dyDescent="0.25">
      <c r="T5818" s="25"/>
    </row>
    <row r="5819" spans="20:20" x14ac:dyDescent="0.25">
      <c r="T5819" s="25"/>
    </row>
    <row r="5820" spans="20:20" x14ac:dyDescent="0.25">
      <c r="T5820" s="25"/>
    </row>
    <row r="5821" spans="20:20" x14ac:dyDescent="0.25">
      <c r="T5821" s="25"/>
    </row>
    <row r="5822" spans="20:20" x14ac:dyDescent="0.25">
      <c r="T5822" s="25"/>
    </row>
    <row r="5823" spans="20:20" x14ac:dyDescent="0.25">
      <c r="T5823" s="25"/>
    </row>
    <row r="5824" spans="20:20" x14ac:dyDescent="0.25">
      <c r="T5824" s="25"/>
    </row>
    <row r="5825" spans="20:20" x14ac:dyDescent="0.25">
      <c r="T5825" s="25"/>
    </row>
    <row r="5826" spans="20:20" x14ac:dyDescent="0.25">
      <c r="T5826" s="25"/>
    </row>
    <row r="5827" spans="20:20" x14ac:dyDescent="0.25">
      <c r="T5827" s="25"/>
    </row>
    <row r="5828" spans="20:20" x14ac:dyDescent="0.25">
      <c r="T5828" s="25"/>
    </row>
    <row r="5829" spans="20:20" x14ac:dyDescent="0.25">
      <c r="T5829" s="25"/>
    </row>
    <row r="5830" spans="20:20" x14ac:dyDescent="0.25">
      <c r="T5830" s="25"/>
    </row>
    <row r="5831" spans="20:20" x14ac:dyDescent="0.25">
      <c r="T5831" s="25"/>
    </row>
    <row r="5832" spans="20:20" x14ac:dyDescent="0.25">
      <c r="T5832" s="25"/>
    </row>
    <row r="5833" spans="20:20" x14ac:dyDescent="0.25">
      <c r="T5833" s="25"/>
    </row>
    <row r="5834" spans="20:20" x14ac:dyDescent="0.25">
      <c r="T5834" s="25"/>
    </row>
    <row r="5835" spans="20:20" x14ac:dyDescent="0.25">
      <c r="T5835" s="25"/>
    </row>
    <row r="5836" spans="20:20" x14ac:dyDescent="0.25">
      <c r="T5836" s="25"/>
    </row>
    <row r="5837" spans="20:20" x14ac:dyDescent="0.25">
      <c r="T5837" s="25"/>
    </row>
    <row r="5838" spans="20:20" x14ac:dyDescent="0.25">
      <c r="T5838" s="25"/>
    </row>
    <row r="5839" spans="20:20" x14ac:dyDescent="0.25">
      <c r="T5839" s="25"/>
    </row>
    <row r="5840" spans="20:20" x14ac:dyDescent="0.25">
      <c r="T5840" s="25"/>
    </row>
    <row r="5841" spans="20:20" x14ac:dyDescent="0.25">
      <c r="T5841" s="25"/>
    </row>
    <row r="5842" spans="20:20" x14ac:dyDescent="0.25">
      <c r="T5842" s="25"/>
    </row>
    <row r="5843" spans="20:20" x14ac:dyDescent="0.25">
      <c r="T5843" s="25"/>
    </row>
    <row r="5844" spans="20:20" x14ac:dyDescent="0.25">
      <c r="T5844" s="25"/>
    </row>
    <row r="5845" spans="20:20" x14ac:dyDescent="0.25">
      <c r="T5845" s="25"/>
    </row>
    <row r="5846" spans="20:20" x14ac:dyDescent="0.25">
      <c r="T5846" s="25"/>
    </row>
    <row r="5847" spans="20:20" x14ac:dyDescent="0.25">
      <c r="T5847" s="25"/>
    </row>
    <row r="5848" spans="20:20" x14ac:dyDescent="0.25">
      <c r="T5848" s="25"/>
    </row>
    <row r="5849" spans="20:20" x14ac:dyDescent="0.25">
      <c r="T5849" s="25"/>
    </row>
    <row r="5850" spans="20:20" x14ac:dyDescent="0.25">
      <c r="T5850" s="25"/>
    </row>
    <row r="5851" spans="20:20" x14ac:dyDescent="0.25">
      <c r="T5851" s="25"/>
    </row>
    <row r="5852" spans="20:20" x14ac:dyDescent="0.25">
      <c r="T5852" s="25"/>
    </row>
    <row r="5853" spans="20:20" x14ac:dyDescent="0.25">
      <c r="T5853" s="25"/>
    </row>
    <row r="5854" spans="20:20" x14ac:dyDescent="0.25">
      <c r="T5854" s="25"/>
    </row>
    <row r="5855" spans="20:20" x14ac:dyDescent="0.25">
      <c r="T5855" s="25"/>
    </row>
    <row r="5856" spans="20:20" x14ac:dyDescent="0.25">
      <c r="T5856" s="25"/>
    </row>
    <row r="5857" spans="20:20" x14ac:dyDescent="0.25">
      <c r="T5857" s="25"/>
    </row>
    <row r="5858" spans="20:20" x14ac:dyDescent="0.25">
      <c r="T5858" s="25"/>
    </row>
    <row r="5859" spans="20:20" x14ac:dyDescent="0.25">
      <c r="T5859" s="25"/>
    </row>
    <row r="5860" spans="20:20" x14ac:dyDescent="0.25">
      <c r="T5860" s="25"/>
    </row>
    <row r="5861" spans="20:20" x14ac:dyDescent="0.25">
      <c r="T5861" s="25"/>
    </row>
    <row r="5862" spans="20:20" x14ac:dyDescent="0.25">
      <c r="T5862" s="25"/>
    </row>
    <row r="5863" spans="20:20" x14ac:dyDescent="0.25">
      <c r="T5863" s="25"/>
    </row>
    <row r="5864" spans="20:20" x14ac:dyDescent="0.25">
      <c r="T5864" s="25"/>
    </row>
    <row r="5865" spans="20:20" x14ac:dyDescent="0.25">
      <c r="T5865" s="25"/>
    </row>
    <row r="5866" spans="20:20" x14ac:dyDescent="0.25">
      <c r="T5866" s="25"/>
    </row>
    <row r="5867" spans="20:20" x14ac:dyDescent="0.25">
      <c r="T5867" s="25"/>
    </row>
    <row r="5868" spans="20:20" x14ac:dyDescent="0.25">
      <c r="T5868" s="25"/>
    </row>
    <row r="5869" spans="20:20" x14ac:dyDescent="0.25">
      <c r="T5869" s="25"/>
    </row>
    <row r="5870" spans="20:20" x14ac:dyDescent="0.25">
      <c r="T5870" s="25"/>
    </row>
    <row r="5871" spans="20:20" x14ac:dyDescent="0.25">
      <c r="T5871" s="25"/>
    </row>
    <row r="5872" spans="20:20" x14ac:dyDescent="0.25">
      <c r="T5872" s="25"/>
    </row>
    <row r="5873" spans="20:20" x14ac:dyDescent="0.25">
      <c r="T5873" s="25"/>
    </row>
    <row r="5874" spans="20:20" x14ac:dyDescent="0.25">
      <c r="T5874" s="25"/>
    </row>
    <row r="5875" spans="20:20" x14ac:dyDescent="0.25">
      <c r="T5875" s="25"/>
    </row>
    <row r="5876" spans="20:20" x14ac:dyDescent="0.25">
      <c r="T5876" s="25"/>
    </row>
    <row r="5877" spans="20:20" x14ac:dyDescent="0.25">
      <c r="T5877" s="25"/>
    </row>
    <row r="5878" spans="20:20" x14ac:dyDescent="0.25">
      <c r="T5878" s="25"/>
    </row>
    <row r="5879" spans="20:20" x14ac:dyDescent="0.25">
      <c r="T5879" s="25"/>
    </row>
    <row r="5880" spans="20:20" x14ac:dyDescent="0.25">
      <c r="T5880" s="25"/>
    </row>
    <row r="5881" spans="20:20" x14ac:dyDescent="0.25">
      <c r="T5881" s="25"/>
    </row>
    <row r="5882" spans="20:20" x14ac:dyDescent="0.25">
      <c r="T5882" s="25"/>
    </row>
    <row r="5883" spans="20:20" x14ac:dyDescent="0.25">
      <c r="T5883" s="25"/>
    </row>
    <row r="5884" spans="20:20" x14ac:dyDescent="0.25">
      <c r="T5884" s="25"/>
    </row>
    <row r="5885" spans="20:20" x14ac:dyDescent="0.25">
      <c r="T5885" s="25"/>
    </row>
    <row r="5886" spans="20:20" x14ac:dyDescent="0.25">
      <c r="T5886" s="25"/>
    </row>
    <row r="5887" spans="20:20" x14ac:dyDescent="0.25">
      <c r="T5887" s="25"/>
    </row>
    <row r="5888" spans="20:20" x14ac:dyDescent="0.25">
      <c r="T5888" s="25"/>
    </row>
    <row r="5889" spans="20:20" x14ac:dyDescent="0.25">
      <c r="T5889" s="25"/>
    </row>
    <row r="5890" spans="20:20" x14ac:dyDescent="0.25">
      <c r="T5890" s="25"/>
    </row>
    <row r="5891" spans="20:20" x14ac:dyDescent="0.25">
      <c r="T5891" s="25"/>
    </row>
    <row r="5892" spans="20:20" x14ac:dyDescent="0.25">
      <c r="T5892" s="25"/>
    </row>
    <row r="5893" spans="20:20" x14ac:dyDescent="0.25">
      <c r="T5893" s="25"/>
    </row>
    <row r="5894" spans="20:20" x14ac:dyDescent="0.25">
      <c r="T5894" s="25"/>
    </row>
    <row r="5895" spans="20:20" x14ac:dyDescent="0.25">
      <c r="T5895" s="25"/>
    </row>
    <row r="5896" spans="20:20" x14ac:dyDescent="0.25">
      <c r="T5896" s="25"/>
    </row>
    <row r="5897" spans="20:20" x14ac:dyDescent="0.25">
      <c r="T5897" s="25"/>
    </row>
    <row r="5898" spans="20:20" x14ac:dyDescent="0.25">
      <c r="T5898" s="25"/>
    </row>
    <row r="5899" spans="20:20" x14ac:dyDescent="0.25">
      <c r="T5899" s="25"/>
    </row>
    <row r="5900" spans="20:20" x14ac:dyDescent="0.25">
      <c r="T5900" s="25"/>
    </row>
    <row r="5901" spans="20:20" x14ac:dyDescent="0.25">
      <c r="T5901" s="25"/>
    </row>
    <row r="5902" spans="20:20" x14ac:dyDescent="0.25">
      <c r="T5902" s="25"/>
    </row>
    <row r="5903" spans="20:20" x14ac:dyDescent="0.25">
      <c r="T5903" s="25"/>
    </row>
    <row r="5904" spans="20:20" x14ac:dyDescent="0.25">
      <c r="T5904" s="25"/>
    </row>
    <row r="5905" spans="20:20" x14ac:dyDescent="0.25">
      <c r="T5905" s="25"/>
    </row>
    <row r="5906" spans="20:20" x14ac:dyDescent="0.25">
      <c r="T5906" s="25"/>
    </row>
    <row r="5907" spans="20:20" x14ac:dyDescent="0.25">
      <c r="T5907" s="25"/>
    </row>
    <row r="5908" spans="20:20" x14ac:dyDescent="0.25">
      <c r="T5908" s="25"/>
    </row>
    <row r="5909" spans="20:20" x14ac:dyDescent="0.25">
      <c r="T5909" s="25"/>
    </row>
    <row r="5910" spans="20:20" x14ac:dyDescent="0.25">
      <c r="T5910" s="25"/>
    </row>
    <row r="5911" spans="20:20" x14ac:dyDescent="0.25">
      <c r="T5911" s="25"/>
    </row>
    <row r="5912" spans="20:20" x14ac:dyDescent="0.25">
      <c r="T5912" s="25"/>
    </row>
    <row r="5913" spans="20:20" x14ac:dyDescent="0.25">
      <c r="T5913" s="25"/>
    </row>
    <row r="5914" spans="20:20" x14ac:dyDescent="0.25">
      <c r="T5914" s="25"/>
    </row>
    <row r="5915" spans="20:20" x14ac:dyDescent="0.25">
      <c r="T5915" s="25"/>
    </row>
    <row r="5916" spans="20:20" x14ac:dyDescent="0.25">
      <c r="T5916" s="25"/>
    </row>
    <row r="5917" spans="20:20" x14ac:dyDescent="0.25">
      <c r="T5917" s="25"/>
    </row>
    <row r="5918" spans="20:20" x14ac:dyDescent="0.25">
      <c r="T5918" s="25"/>
    </row>
    <row r="5919" spans="20:20" x14ac:dyDescent="0.25">
      <c r="T5919" s="25"/>
    </row>
    <row r="5920" spans="20:20" x14ac:dyDescent="0.25">
      <c r="T5920" s="25"/>
    </row>
    <row r="5921" spans="20:20" x14ac:dyDescent="0.25">
      <c r="T5921" s="25"/>
    </row>
    <row r="5922" spans="20:20" x14ac:dyDescent="0.25">
      <c r="T5922" s="25"/>
    </row>
    <row r="5923" spans="20:20" x14ac:dyDescent="0.25">
      <c r="T5923" s="25"/>
    </row>
    <row r="5924" spans="20:20" x14ac:dyDescent="0.25">
      <c r="T5924" s="25"/>
    </row>
    <row r="5925" spans="20:20" x14ac:dyDescent="0.25">
      <c r="T5925" s="25"/>
    </row>
    <row r="5926" spans="20:20" x14ac:dyDescent="0.25">
      <c r="T5926" s="25"/>
    </row>
    <row r="5927" spans="20:20" x14ac:dyDescent="0.25">
      <c r="T5927" s="25"/>
    </row>
    <row r="5928" spans="20:20" x14ac:dyDescent="0.25">
      <c r="T5928" s="25"/>
    </row>
    <row r="5929" spans="20:20" x14ac:dyDescent="0.25">
      <c r="T5929" s="25"/>
    </row>
    <row r="5930" spans="20:20" x14ac:dyDescent="0.25">
      <c r="T5930" s="25"/>
    </row>
    <row r="5931" spans="20:20" x14ac:dyDescent="0.25">
      <c r="T5931" s="25"/>
    </row>
    <row r="5932" spans="20:20" x14ac:dyDescent="0.25">
      <c r="T5932" s="25"/>
    </row>
    <row r="5933" spans="20:20" x14ac:dyDescent="0.25">
      <c r="T5933" s="25"/>
    </row>
    <row r="5934" spans="20:20" x14ac:dyDescent="0.25">
      <c r="T5934" s="25"/>
    </row>
    <row r="5935" spans="20:20" x14ac:dyDescent="0.25">
      <c r="T5935" s="25"/>
    </row>
    <row r="5936" spans="20:20" x14ac:dyDescent="0.25">
      <c r="T5936" s="25"/>
    </row>
    <row r="5937" spans="20:20" x14ac:dyDescent="0.25">
      <c r="T5937" s="25"/>
    </row>
    <row r="5938" spans="20:20" x14ac:dyDescent="0.25">
      <c r="T5938" s="25"/>
    </row>
    <row r="5939" spans="20:20" x14ac:dyDescent="0.25">
      <c r="T5939" s="25"/>
    </row>
    <row r="5940" spans="20:20" x14ac:dyDescent="0.25">
      <c r="T5940" s="25"/>
    </row>
    <row r="5941" spans="20:20" x14ac:dyDescent="0.25">
      <c r="T5941" s="25"/>
    </row>
    <row r="5942" spans="20:20" x14ac:dyDescent="0.25">
      <c r="T5942" s="25"/>
    </row>
    <row r="5943" spans="20:20" x14ac:dyDescent="0.25">
      <c r="T5943" s="25"/>
    </row>
    <row r="5944" spans="20:20" x14ac:dyDescent="0.25">
      <c r="T5944" s="25"/>
    </row>
    <row r="5945" spans="20:20" x14ac:dyDescent="0.25">
      <c r="T5945" s="25"/>
    </row>
    <row r="5946" spans="20:20" x14ac:dyDescent="0.25">
      <c r="T5946" s="25"/>
    </row>
    <row r="5947" spans="20:20" x14ac:dyDescent="0.25">
      <c r="T5947" s="25"/>
    </row>
    <row r="5948" spans="20:20" x14ac:dyDescent="0.25">
      <c r="T5948" s="25"/>
    </row>
    <row r="5949" spans="20:20" x14ac:dyDescent="0.25">
      <c r="T5949" s="25"/>
    </row>
    <row r="5950" spans="20:20" x14ac:dyDescent="0.25">
      <c r="T5950" s="25"/>
    </row>
    <row r="5951" spans="20:20" x14ac:dyDescent="0.25">
      <c r="T5951" s="25"/>
    </row>
    <row r="5952" spans="20:20" x14ac:dyDescent="0.25">
      <c r="T5952" s="25"/>
    </row>
    <row r="5953" spans="20:20" x14ac:dyDescent="0.25">
      <c r="T5953" s="25"/>
    </row>
    <row r="5954" spans="20:20" x14ac:dyDescent="0.25">
      <c r="T5954" s="25"/>
    </row>
    <row r="5955" spans="20:20" x14ac:dyDescent="0.25">
      <c r="T5955" s="25"/>
    </row>
    <row r="5956" spans="20:20" x14ac:dyDescent="0.25">
      <c r="T5956" s="25"/>
    </row>
    <row r="5957" spans="20:20" x14ac:dyDescent="0.25">
      <c r="T5957" s="25"/>
    </row>
    <row r="5958" spans="20:20" x14ac:dyDescent="0.25">
      <c r="T5958" s="25"/>
    </row>
    <row r="5959" spans="20:20" x14ac:dyDescent="0.25">
      <c r="T5959" s="25"/>
    </row>
    <row r="5960" spans="20:20" x14ac:dyDescent="0.25">
      <c r="T5960" s="25"/>
    </row>
    <row r="5961" spans="20:20" x14ac:dyDescent="0.25">
      <c r="T5961" s="25"/>
    </row>
    <row r="5962" spans="20:20" x14ac:dyDescent="0.25">
      <c r="T5962" s="25"/>
    </row>
    <row r="5963" spans="20:20" x14ac:dyDescent="0.25">
      <c r="T5963" s="25"/>
    </row>
    <row r="5964" spans="20:20" x14ac:dyDescent="0.25">
      <c r="T5964" s="25"/>
    </row>
    <row r="5965" spans="20:20" x14ac:dyDescent="0.25">
      <c r="T5965" s="25"/>
    </row>
    <row r="5966" spans="20:20" x14ac:dyDescent="0.25">
      <c r="T5966" s="25"/>
    </row>
    <row r="5967" spans="20:20" x14ac:dyDescent="0.25">
      <c r="T5967" s="25"/>
    </row>
    <row r="5968" spans="20:20" x14ac:dyDescent="0.25">
      <c r="T5968" s="25"/>
    </row>
    <row r="5969" spans="20:20" x14ac:dyDescent="0.25">
      <c r="T5969" s="25"/>
    </row>
    <row r="5970" spans="20:20" x14ac:dyDescent="0.25">
      <c r="T5970" s="25"/>
    </row>
    <row r="5971" spans="20:20" x14ac:dyDescent="0.25">
      <c r="T5971" s="25"/>
    </row>
    <row r="5972" spans="20:20" x14ac:dyDescent="0.25">
      <c r="T5972" s="25"/>
    </row>
    <row r="5973" spans="20:20" x14ac:dyDescent="0.25">
      <c r="T5973" s="25"/>
    </row>
    <row r="5974" spans="20:20" x14ac:dyDescent="0.25">
      <c r="T5974" s="25"/>
    </row>
    <row r="5975" spans="20:20" x14ac:dyDescent="0.25">
      <c r="T5975" s="25"/>
    </row>
    <row r="5976" spans="20:20" x14ac:dyDescent="0.25">
      <c r="T5976" s="25"/>
    </row>
    <row r="5977" spans="20:20" x14ac:dyDescent="0.25">
      <c r="T5977" s="25"/>
    </row>
    <row r="5978" spans="20:20" x14ac:dyDescent="0.25">
      <c r="T5978" s="25"/>
    </row>
    <row r="5979" spans="20:20" x14ac:dyDescent="0.25">
      <c r="T5979" s="25"/>
    </row>
    <row r="5980" spans="20:20" x14ac:dyDescent="0.25">
      <c r="T5980" s="25"/>
    </row>
    <row r="5981" spans="20:20" x14ac:dyDescent="0.25">
      <c r="T5981" s="25"/>
    </row>
    <row r="5982" spans="20:20" x14ac:dyDescent="0.25">
      <c r="T5982" s="25"/>
    </row>
    <row r="5983" spans="20:20" x14ac:dyDescent="0.25">
      <c r="T5983" s="25"/>
    </row>
    <row r="5984" spans="20:20" x14ac:dyDescent="0.25">
      <c r="T5984" s="25"/>
    </row>
    <row r="5985" spans="20:20" x14ac:dyDescent="0.25">
      <c r="T5985" s="25"/>
    </row>
    <row r="5986" spans="20:20" x14ac:dyDescent="0.25">
      <c r="T5986" s="25"/>
    </row>
    <row r="5987" spans="20:20" x14ac:dyDescent="0.25">
      <c r="T5987" s="25"/>
    </row>
    <row r="5988" spans="20:20" x14ac:dyDescent="0.25">
      <c r="T5988" s="25"/>
    </row>
    <row r="5989" spans="20:20" x14ac:dyDescent="0.25">
      <c r="T5989" s="25"/>
    </row>
    <row r="5990" spans="20:20" x14ac:dyDescent="0.25">
      <c r="T5990" s="25"/>
    </row>
    <row r="5991" spans="20:20" x14ac:dyDescent="0.25">
      <c r="T5991" s="25"/>
    </row>
    <row r="5992" spans="20:20" x14ac:dyDescent="0.25">
      <c r="T5992" s="25"/>
    </row>
    <row r="5993" spans="20:20" x14ac:dyDescent="0.25">
      <c r="T5993" s="25"/>
    </row>
    <row r="5994" spans="20:20" x14ac:dyDescent="0.25">
      <c r="T5994" s="25"/>
    </row>
    <row r="5995" spans="20:20" x14ac:dyDescent="0.25">
      <c r="T5995" s="25"/>
    </row>
    <row r="5996" spans="20:20" x14ac:dyDescent="0.25">
      <c r="T5996" s="25"/>
    </row>
    <row r="5997" spans="20:20" x14ac:dyDescent="0.25">
      <c r="T5997" s="25"/>
    </row>
    <row r="5998" spans="20:20" x14ac:dyDescent="0.25">
      <c r="T5998" s="25"/>
    </row>
    <row r="5999" spans="20:20" x14ac:dyDescent="0.25">
      <c r="T5999" s="25"/>
    </row>
    <row r="6000" spans="20:20" x14ac:dyDescent="0.25">
      <c r="T6000" s="25"/>
    </row>
    <row r="6001" spans="20:20" x14ac:dyDescent="0.25">
      <c r="T6001" s="25"/>
    </row>
    <row r="6002" spans="20:20" x14ac:dyDescent="0.25">
      <c r="T6002" s="25"/>
    </row>
    <row r="6003" spans="20:20" x14ac:dyDescent="0.25">
      <c r="T6003" s="25"/>
    </row>
    <row r="6004" spans="20:20" x14ac:dyDescent="0.25">
      <c r="T6004" s="25"/>
    </row>
    <row r="6005" spans="20:20" x14ac:dyDescent="0.25">
      <c r="T6005" s="25"/>
    </row>
    <row r="6006" spans="20:20" x14ac:dyDescent="0.25">
      <c r="T6006" s="25"/>
    </row>
    <row r="6007" spans="20:20" x14ac:dyDescent="0.25">
      <c r="T6007" s="25"/>
    </row>
    <row r="6008" spans="20:20" x14ac:dyDescent="0.25">
      <c r="T6008" s="25"/>
    </row>
    <row r="6009" spans="20:20" x14ac:dyDescent="0.25">
      <c r="T6009" s="25"/>
    </row>
    <row r="6010" spans="20:20" x14ac:dyDescent="0.25">
      <c r="T6010" s="25"/>
    </row>
    <row r="6011" spans="20:20" x14ac:dyDescent="0.25">
      <c r="T6011" s="25"/>
    </row>
    <row r="6012" spans="20:20" x14ac:dyDescent="0.25">
      <c r="T6012" s="25"/>
    </row>
    <row r="6013" spans="20:20" x14ac:dyDescent="0.25">
      <c r="T6013" s="25"/>
    </row>
    <row r="6014" spans="20:20" x14ac:dyDescent="0.25">
      <c r="T6014" s="25"/>
    </row>
    <row r="6015" spans="20:20" x14ac:dyDescent="0.25">
      <c r="T6015" s="25"/>
    </row>
    <row r="6016" spans="20:20" x14ac:dyDescent="0.25">
      <c r="T6016" s="25"/>
    </row>
    <row r="6017" spans="20:20" x14ac:dyDescent="0.25">
      <c r="T6017" s="25"/>
    </row>
    <row r="6018" spans="20:20" x14ac:dyDescent="0.25">
      <c r="T6018" s="25"/>
    </row>
    <row r="6019" spans="20:20" x14ac:dyDescent="0.25">
      <c r="T6019" s="25"/>
    </row>
    <row r="6020" spans="20:20" x14ac:dyDescent="0.25">
      <c r="T6020" s="25"/>
    </row>
    <row r="6021" spans="20:20" x14ac:dyDescent="0.25">
      <c r="T6021" s="25"/>
    </row>
    <row r="6022" spans="20:20" x14ac:dyDescent="0.25">
      <c r="T6022" s="25"/>
    </row>
    <row r="6023" spans="20:20" x14ac:dyDescent="0.25">
      <c r="T6023" s="25"/>
    </row>
    <row r="6024" spans="20:20" x14ac:dyDescent="0.25">
      <c r="T6024" s="25"/>
    </row>
    <row r="6025" spans="20:20" x14ac:dyDescent="0.25">
      <c r="T6025" s="25"/>
    </row>
    <row r="6026" spans="20:20" x14ac:dyDescent="0.25">
      <c r="T6026" s="25"/>
    </row>
    <row r="6027" spans="20:20" x14ac:dyDescent="0.25">
      <c r="T6027" s="25"/>
    </row>
    <row r="6028" spans="20:20" x14ac:dyDescent="0.25">
      <c r="T6028" s="25"/>
    </row>
    <row r="6029" spans="20:20" x14ac:dyDescent="0.25">
      <c r="T6029" s="25"/>
    </row>
    <row r="6030" spans="20:20" x14ac:dyDescent="0.25">
      <c r="T6030" s="25"/>
    </row>
    <row r="6031" spans="20:20" x14ac:dyDescent="0.25">
      <c r="T6031" s="25"/>
    </row>
    <row r="6032" spans="20:20" x14ac:dyDescent="0.25">
      <c r="T6032" s="25"/>
    </row>
    <row r="6033" spans="20:20" x14ac:dyDescent="0.25">
      <c r="T6033" s="25"/>
    </row>
    <row r="6034" spans="20:20" x14ac:dyDescent="0.25">
      <c r="T6034" s="25"/>
    </row>
    <row r="6035" spans="20:20" x14ac:dyDescent="0.25">
      <c r="T6035" s="25"/>
    </row>
    <row r="6036" spans="20:20" x14ac:dyDescent="0.25">
      <c r="T6036" s="25"/>
    </row>
    <row r="6037" spans="20:20" x14ac:dyDescent="0.25">
      <c r="T6037" s="25"/>
    </row>
    <row r="6038" spans="20:20" x14ac:dyDescent="0.25">
      <c r="T6038" s="25"/>
    </row>
    <row r="6039" spans="20:20" x14ac:dyDescent="0.25">
      <c r="T6039" s="25"/>
    </row>
    <row r="6040" spans="20:20" x14ac:dyDescent="0.25">
      <c r="T6040" s="25"/>
    </row>
    <row r="6041" spans="20:20" x14ac:dyDescent="0.25">
      <c r="T6041" s="25"/>
    </row>
    <row r="6042" spans="20:20" x14ac:dyDescent="0.25">
      <c r="T6042" s="25"/>
    </row>
    <row r="6043" spans="20:20" x14ac:dyDescent="0.25">
      <c r="T6043" s="25"/>
    </row>
    <row r="6044" spans="20:20" x14ac:dyDescent="0.25">
      <c r="T6044" s="25"/>
    </row>
    <row r="6045" spans="20:20" x14ac:dyDescent="0.25">
      <c r="T6045" s="25"/>
    </row>
    <row r="6046" spans="20:20" x14ac:dyDescent="0.25">
      <c r="T6046" s="25"/>
    </row>
    <row r="6047" spans="20:20" x14ac:dyDescent="0.25">
      <c r="T6047" s="25"/>
    </row>
    <row r="6048" spans="20:20" x14ac:dyDescent="0.25">
      <c r="T6048" s="25"/>
    </row>
    <row r="6049" spans="20:20" x14ac:dyDescent="0.25">
      <c r="T6049" s="25"/>
    </row>
    <row r="6050" spans="20:20" x14ac:dyDescent="0.25">
      <c r="T6050" s="25"/>
    </row>
    <row r="6051" spans="20:20" x14ac:dyDescent="0.25">
      <c r="T6051" s="25"/>
    </row>
    <row r="6052" spans="20:20" x14ac:dyDescent="0.25">
      <c r="T6052" s="25"/>
    </row>
    <row r="6053" spans="20:20" x14ac:dyDescent="0.25">
      <c r="T6053" s="25"/>
    </row>
    <row r="6054" spans="20:20" x14ac:dyDescent="0.25">
      <c r="T6054" s="25"/>
    </row>
    <row r="6055" spans="20:20" x14ac:dyDescent="0.25">
      <c r="T6055" s="25"/>
    </row>
    <row r="6056" spans="20:20" x14ac:dyDescent="0.25">
      <c r="T6056" s="25"/>
    </row>
    <row r="6057" spans="20:20" x14ac:dyDescent="0.25">
      <c r="T6057" s="25"/>
    </row>
    <row r="6058" spans="20:20" x14ac:dyDescent="0.25">
      <c r="T6058" s="25"/>
    </row>
    <row r="6059" spans="20:20" x14ac:dyDescent="0.25">
      <c r="T6059" s="25"/>
    </row>
    <row r="6060" spans="20:20" x14ac:dyDescent="0.25">
      <c r="T6060" s="25"/>
    </row>
    <row r="6061" spans="20:20" x14ac:dyDescent="0.25">
      <c r="T6061" s="25"/>
    </row>
    <row r="6062" spans="20:20" x14ac:dyDescent="0.25">
      <c r="T6062" s="25"/>
    </row>
    <row r="6063" spans="20:20" x14ac:dyDescent="0.25">
      <c r="T6063" s="25"/>
    </row>
    <row r="6064" spans="20:20" x14ac:dyDescent="0.25">
      <c r="T6064" s="25"/>
    </row>
    <row r="6065" spans="20:20" x14ac:dyDescent="0.25">
      <c r="T6065" s="25"/>
    </row>
    <row r="6066" spans="20:20" x14ac:dyDescent="0.25">
      <c r="T6066" s="25"/>
    </row>
    <row r="6067" spans="20:20" x14ac:dyDescent="0.25">
      <c r="T6067" s="25"/>
    </row>
    <row r="6068" spans="20:20" x14ac:dyDescent="0.25">
      <c r="T6068" s="25"/>
    </row>
    <row r="6069" spans="20:20" x14ac:dyDescent="0.25">
      <c r="T6069" s="25"/>
    </row>
    <row r="6070" spans="20:20" x14ac:dyDescent="0.25">
      <c r="T6070" s="25"/>
    </row>
    <row r="6071" spans="20:20" x14ac:dyDescent="0.25">
      <c r="T6071" s="25"/>
    </row>
    <row r="6072" spans="20:20" x14ac:dyDescent="0.25">
      <c r="T6072" s="25"/>
    </row>
    <row r="6073" spans="20:20" x14ac:dyDescent="0.25">
      <c r="T6073" s="25"/>
    </row>
    <row r="6074" spans="20:20" x14ac:dyDescent="0.25">
      <c r="T6074" s="25"/>
    </row>
    <row r="6075" spans="20:20" x14ac:dyDescent="0.25">
      <c r="T6075" s="25"/>
    </row>
    <row r="6076" spans="20:20" x14ac:dyDescent="0.25">
      <c r="T6076" s="25"/>
    </row>
    <row r="6077" spans="20:20" x14ac:dyDescent="0.25">
      <c r="T6077" s="25"/>
    </row>
    <row r="6078" spans="20:20" x14ac:dyDescent="0.25">
      <c r="T6078" s="25"/>
    </row>
    <row r="6079" spans="20:20" x14ac:dyDescent="0.25">
      <c r="T6079" s="25"/>
    </row>
    <row r="6080" spans="20:20" x14ac:dyDescent="0.25">
      <c r="T6080" s="25"/>
    </row>
    <row r="6081" spans="20:20" x14ac:dyDescent="0.25">
      <c r="T6081" s="25"/>
    </row>
    <row r="6082" spans="20:20" x14ac:dyDescent="0.25">
      <c r="T6082" s="25"/>
    </row>
    <row r="6083" spans="20:20" x14ac:dyDescent="0.25">
      <c r="T6083" s="25"/>
    </row>
    <row r="6084" spans="20:20" x14ac:dyDescent="0.25">
      <c r="T6084" s="25"/>
    </row>
    <row r="6085" spans="20:20" x14ac:dyDescent="0.25">
      <c r="T6085" s="25"/>
    </row>
    <row r="6086" spans="20:20" x14ac:dyDescent="0.25">
      <c r="T6086" s="25"/>
    </row>
    <row r="6087" spans="20:20" x14ac:dyDescent="0.25">
      <c r="T6087" s="25"/>
    </row>
    <row r="6088" spans="20:20" x14ac:dyDescent="0.25">
      <c r="T6088" s="25"/>
    </row>
    <row r="6089" spans="20:20" x14ac:dyDescent="0.25">
      <c r="T6089" s="25"/>
    </row>
    <row r="6090" spans="20:20" x14ac:dyDescent="0.25">
      <c r="T6090" s="25"/>
    </row>
    <row r="6091" spans="20:20" x14ac:dyDescent="0.25">
      <c r="T6091" s="25"/>
    </row>
    <row r="6092" spans="20:20" x14ac:dyDescent="0.25">
      <c r="T6092" s="25"/>
    </row>
    <row r="6093" spans="20:20" x14ac:dyDescent="0.25">
      <c r="T6093" s="25"/>
    </row>
    <row r="6094" spans="20:20" x14ac:dyDescent="0.25">
      <c r="T6094" s="25"/>
    </row>
    <row r="6095" spans="20:20" x14ac:dyDescent="0.25">
      <c r="T6095" s="25"/>
    </row>
    <row r="6096" spans="20:20" x14ac:dyDescent="0.25">
      <c r="T6096" s="25"/>
    </row>
    <row r="6097" spans="20:20" x14ac:dyDescent="0.25">
      <c r="T6097" s="25"/>
    </row>
    <row r="6098" spans="20:20" x14ac:dyDescent="0.25">
      <c r="T6098" s="25"/>
    </row>
    <row r="6099" spans="20:20" x14ac:dyDescent="0.25">
      <c r="T6099" s="25"/>
    </row>
    <row r="6100" spans="20:20" x14ac:dyDescent="0.25">
      <c r="T6100" s="25"/>
    </row>
    <row r="6101" spans="20:20" x14ac:dyDescent="0.25">
      <c r="T6101" s="25"/>
    </row>
    <row r="6102" spans="20:20" x14ac:dyDescent="0.25">
      <c r="T6102" s="25"/>
    </row>
    <row r="6103" spans="20:20" x14ac:dyDescent="0.25">
      <c r="T6103" s="25"/>
    </row>
    <row r="6104" spans="20:20" x14ac:dyDescent="0.25">
      <c r="T6104" s="25"/>
    </row>
    <row r="6105" spans="20:20" x14ac:dyDescent="0.25">
      <c r="T6105" s="25"/>
    </row>
    <row r="6106" spans="20:20" x14ac:dyDescent="0.25">
      <c r="T6106" s="25"/>
    </row>
    <row r="6107" spans="20:20" x14ac:dyDescent="0.25">
      <c r="T6107" s="25"/>
    </row>
    <row r="6108" spans="20:20" x14ac:dyDescent="0.25">
      <c r="T6108" s="25"/>
    </row>
    <row r="6109" spans="20:20" x14ac:dyDescent="0.25">
      <c r="T6109" s="25"/>
    </row>
    <row r="6110" spans="20:20" x14ac:dyDescent="0.25">
      <c r="T6110" s="25"/>
    </row>
    <row r="6111" spans="20:20" x14ac:dyDescent="0.25">
      <c r="T6111" s="25"/>
    </row>
    <row r="6112" spans="20:20" x14ac:dyDescent="0.25">
      <c r="T6112" s="25"/>
    </row>
    <row r="6113" spans="20:20" x14ac:dyDescent="0.25">
      <c r="T6113" s="25"/>
    </row>
    <row r="6114" spans="20:20" x14ac:dyDescent="0.25">
      <c r="T6114" s="25"/>
    </row>
    <row r="6115" spans="20:20" x14ac:dyDescent="0.25">
      <c r="T6115" s="25"/>
    </row>
    <row r="6116" spans="20:20" x14ac:dyDescent="0.25">
      <c r="T6116" s="25"/>
    </row>
    <row r="6117" spans="20:20" x14ac:dyDescent="0.25">
      <c r="T6117" s="25"/>
    </row>
    <row r="6118" spans="20:20" x14ac:dyDescent="0.25">
      <c r="T6118" s="25"/>
    </row>
    <row r="6119" spans="20:20" x14ac:dyDescent="0.25">
      <c r="T6119" s="25"/>
    </row>
    <row r="6120" spans="20:20" x14ac:dyDescent="0.25">
      <c r="T6120" s="25"/>
    </row>
    <row r="6121" spans="20:20" x14ac:dyDescent="0.25">
      <c r="T6121" s="25"/>
    </row>
    <row r="6122" spans="20:20" x14ac:dyDescent="0.25">
      <c r="T6122" s="25"/>
    </row>
    <row r="6123" spans="20:20" x14ac:dyDescent="0.25">
      <c r="T6123" s="25"/>
    </row>
    <row r="6124" spans="20:20" x14ac:dyDescent="0.25">
      <c r="T6124" s="25"/>
    </row>
    <row r="6125" spans="20:20" x14ac:dyDescent="0.25">
      <c r="T6125" s="25"/>
    </row>
    <row r="6126" spans="20:20" x14ac:dyDescent="0.25">
      <c r="T6126" s="25"/>
    </row>
    <row r="6127" spans="20:20" x14ac:dyDescent="0.25">
      <c r="T6127" s="25"/>
    </row>
    <row r="6128" spans="20:20" x14ac:dyDescent="0.25">
      <c r="T6128" s="25"/>
    </row>
    <row r="6129" spans="20:20" x14ac:dyDescent="0.25">
      <c r="T6129" s="25"/>
    </row>
    <row r="6130" spans="20:20" x14ac:dyDescent="0.25">
      <c r="T6130" s="25"/>
    </row>
    <row r="6131" spans="20:20" x14ac:dyDescent="0.25">
      <c r="T6131" s="25"/>
    </row>
    <row r="6132" spans="20:20" x14ac:dyDescent="0.25">
      <c r="T6132" s="25"/>
    </row>
    <row r="6133" spans="20:20" x14ac:dyDescent="0.25">
      <c r="T6133" s="25"/>
    </row>
    <row r="6134" spans="20:20" x14ac:dyDescent="0.25">
      <c r="T6134" s="25"/>
    </row>
    <row r="6135" spans="20:20" x14ac:dyDescent="0.25">
      <c r="T6135" s="25"/>
    </row>
    <row r="6136" spans="20:20" x14ac:dyDescent="0.25">
      <c r="T6136" s="25"/>
    </row>
    <row r="6137" spans="20:20" x14ac:dyDescent="0.25">
      <c r="T6137" s="25"/>
    </row>
    <row r="6138" spans="20:20" x14ac:dyDescent="0.25">
      <c r="T6138" s="25"/>
    </row>
    <row r="6139" spans="20:20" x14ac:dyDescent="0.25">
      <c r="T6139" s="25"/>
    </row>
    <row r="6140" spans="20:20" x14ac:dyDescent="0.25">
      <c r="T6140" s="25"/>
    </row>
    <row r="6141" spans="20:20" x14ac:dyDescent="0.25">
      <c r="T6141" s="25"/>
    </row>
    <row r="6142" spans="20:20" x14ac:dyDescent="0.25">
      <c r="T6142" s="25"/>
    </row>
    <row r="6143" spans="20:20" x14ac:dyDescent="0.25">
      <c r="T6143" s="25"/>
    </row>
    <row r="6144" spans="20:20" x14ac:dyDescent="0.25">
      <c r="T6144" s="25"/>
    </row>
    <row r="6145" spans="20:20" x14ac:dyDescent="0.25">
      <c r="T6145" s="25"/>
    </row>
    <row r="6146" spans="20:20" x14ac:dyDescent="0.25">
      <c r="T6146" s="25"/>
    </row>
    <row r="6147" spans="20:20" x14ac:dyDescent="0.25">
      <c r="T6147" s="25"/>
    </row>
    <row r="6148" spans="20:20" x14ac:dyDescent="0.25">
      <c r="T6148" s="25"/>
    </row>
    <row r="6149" spans="20:20" x14ac:dyDescent="0.25">
      <c r="T6149" s="25"/>
    </row>
    <row r="6150" spans="20:20" x14ac:dyDescent="0.25">
      <c r="T6150" s="25"/>
    </row>
    <row r="6151" spans="20:20" x14ac:dyDescent="0.25">
      <c r="T6151" s="25"/>
    </row>
    <row r="6152" spans="20:20" x14ac:dyDescent="0.25">
      <c r="T6152" s="25"/>
    </row>
    <row r="6153" spans="20:20" x14ac:dyDescent="0.25">
      <c r="T6153" s="25"/>
    </row>
    <row r="6154" spans="20:20" x14ac:dyDescent="0.25">
      <c r="T6154" s="25"/>
    </row>
    <row r="6155" spans="20:20" x14ac:dyDescent="0.25">
      <c r="T6155" s="25"/>
    </row>
    <row r="6156" spans="20:20" x14ac:dyDescent="0.25">
      <c r="T6156" s="25"/>
    </row>
    <row r="6157" spans="20:20" x14ac:dyDescent="0.25">
      <c r="T6157" s="25"/>
    </row>
    <row r="6158" spans="20:20" x14ac:dyDescent="0.25">
      <c r="T6158" s="25"/>
    </row>
    <row r="6159" spans="20:20" x14ac:dyDescent="0.25">
      <c r="T6159" s="25"/>
    </row>
    <row r="6160" spans="20:20" x14ac:dyDescent="0.25">
      <c r="T6160" s="25"/>
    </row>
    <row r="6161" spans="20:20" x14ac:dyDescent="0.25">
      <c r="T6161" s="25"/>
    </row>
    <row r="6162" spans="20:20" x14ac:dyDescent="0.25">
      <c r="T6162" s="25"/>
    </row>
    <row r="6163" spans="20:20" x14ac:dyDescent="0.25">
      <c r="T6163" s="25"/>
    </row>
    <row r="6164" spans="20:20" x14ac:dyDescent="0.25">
      <c r="T6164" s="25"/>
    </row>
    <row r="6165" spans="20:20" x14ac:dyDescent="0.25">
      <c r="T6165" s="25"/>
    </row>
    <row r="6166" spans="20:20" x14ac:dyDescent="0.25">
      <c r="T6166" s="25"/>
    </row>
    <row r="6167" spans="20:20" x14ac:dyDescent="0.25">
      <c r="T6167" s="25"/>
    </row>
    <row r="6168" spans="20:20" x14ac:dyDescent="0.25">
      <c r="T6168" s="25"/>
    </row>
    <row r="6169" spans="20:20" x14ac:dyDescent="0.25">
      <c r="T6169" s="25"/>
    </row>
    <row r="6170" spans="20:20" x14ac:dyDescent="0.25">
      <c r="T6170" s="25"/>
    </row>
    <row r="6171" spans="20:20" x14ac:dyDescent="0.25">
      <c r="T6171" s="25"/>
    </row>
    <row r="6172" spans="20:20" x14ac:dyDescent="0.25">
      <c r="T6172" s="25"/>
    </row>
    <row r="6173" spans="20:20" x14ac:dyDescent="0.25">
      <c r="T6173" s="25"/>
    </row>
    <row r="6174" spans="20:20" x14ac:dyDescent="0.25">
      <c r="T6174" s="25"/>
    </row>
    <row r="6175" spans="20:20" x14ac:dyDescent="0.25">
      <c r="T6175" s="25"/>
    </row>
    <row r="6176" spans="20:20" x14ac:dyDescent="0.25">
      <c r="T6176" s="25"/>
    </row>
    <row r="6177" spans="20:20" x14ac:dyDescent="0.25">
      <c r="T6177" s="25"/>
    </row>
    <row r="6178" spans="20:20" x14ac:dyDescent="0.25">
      <c r="T6178" s="25"/>
    </row>
    <row r="6179" spans="20:20" x14ac:dyDescent="0.25">
      <c r="T6179" s="25"/>
    </row>
    <row r="6180" spans="20:20" x14ac:dyDescent="0.25">
      <c r="T6180" s="25"/>
    </row>
    <row r="6181" spans="20:20" x14ac:dyDescent="0.25">
      <c r="T6181" s="25"/>
    </row>
    <row r="6182" spans="20:20" x14ac:dyDescent="0.25">
      <c r="T6182" s="25"/>
    </row>
    <row r="6183" spans="20:20" x14ac:dyDescent="0.25">
      <c r="T6183" s="25"/>
    </row>
    <row r="6184" spans="20:20" x14ac:dyDescent="0.25">
      <c r="T6184" s="25"/>
    </row>
    <row r="6185" spans="20:20" x14ac:dyDescent="0.25">
      <c r="T6185" s="25"/>
    </row>
    <row r="6186" spans="20:20" x14ac:dyDescent="0.25">
      <c r="T6186" s="25"/>
    </row>
    <row r="6187" spans="20:20" x14ac:dyDescent="0.25">
      <c r="T6187" s="25"/>
    </row>
    <row r="6188" spans="20:20" x14ac:dyDescent="0.25">
      <c r="T6188" s="25"/>
    </row>
    <row r="6189" spans="20:20" x14ac:dyDescent="0.25">
      <c r="T6189" s="25"/>
    </row>
    <row r="6190" spans="20:20" x14ac:dyDescent="0.25">
      <c r="T6190" s="25"/>
    </row>
    <row r="6191" spans="20:20" x14ac:dyDescent="0.25">
      <c r="T6191" s="25"/>
    </row>
    <row r="6192" spans="20:20" x14ac:dyDescent="0.25">
      <c r="T6192" s="25"/>
    </row>
    <row r="6193" spans="20:20" x14ac:dyDescent="0.25">
      <c r="T6193" s="25"/>
    </row>
    <row r="6194" spans="20:20" x14ac:dyDescent="0.25">
      <c r="T6194" s="25"/>
    </row>
    <row r="6195" spans="20:20" x14ac:dyDescent="0.25">
      <c r="T6195" s="25"/>
    </row>
    <row r="6196" spans="20:20" x14ac:dyDescent="0.25">
      <c r="T6196" s="25"/>
    </row>
    <row r="6197" spans="20:20" x14ac:dyDescent="0.25">
      <c r="T6197" s="25"/>
    </row>
    <row r="6198" spans="20:20" x14ac:dyDescent="0.25">
      <c r="T6198" s="25"/>
    </row>
    <row r="6199" spans="20:20" x14ac:dyDescent="0.25">
      <c r="T6199" s="25"/>
    </row>
    <row r="6200" spans="20:20" x14ac:dyDescent="0.25">
      <c r="T6200" s="25"/>
    </row>
    <row r="6201" spans="20:20" x14ac:dyDescent="0.25">
      <c r="T6201" s="25"/>
    </row>
    <row r="6202" spans="20:20" x14ac:dyDescent="0.25">
      <c r="T6202" s="25"/>
    </row>
    <row r="6203" spans="20:20" x14ac:dyDescent="0.25">
      <c r="T6203" s="25"/>
    </row>
    <row r="6204" spans="20:20" x14ac:dyDescent="0.25">
      <c r="T6204" s="25"/>
    </row>
    <row r="6205" spans="20:20" x14ac:dyDescent="0.25">
      <c r="T6205" s="25"/>
    </row>
    <row r="6206" spans="20:20" x14ac:dyDescent="0.25">
      <c r="T6206" s="25"/>
    </row>
    <row r="6207" spans="20:20" x14ac:dyDescent="0.25">
      <c r="T6207" s="25"/>
    </row>
    <row r="6208" spans="20:20" x14ac:dyDescent="0.25">
      <c r="T6208" s="25"/>
    </row>
    <row r="6209" spans="20:20" x14ac:dyDescent="0.25">
      <c r="T6209" s="25"/>
    </row>
    <row r="6210" spans="20:20" x14ac:dyDescent="0.25">
      <c r="T6210" s="25"/>
    </row>
    <row r="6211" spans="20:20" x14ac:dyDescent="0.25">
      <c r="T6211" s="25"/>
    </row>
    <row r="6212" spans="20:20" x14ac:dyDescent="0.25">
      <c r="T6212" s="25"/>
    </row>
    <row r="6213" spans="20:20" x14ac:dyDescent="0.25">
      <c r="T6213" s="25"/>
    </row>
    <row r="6214" spans="20:20" x14ac:dyDescent="0.25">
      <c r="T6214" s="25"/>
    </row>
    <row r="6215" spans="20:20" x14ac:dyDescent="0.25">
      <c r="T6215" s="25"/>
    </row>
    <row r="6216" spans="20:20" x14ac:dyDescent="0.25">
      <c r="T6216" s="25"/>
    </row>
    <row r="6217" spans="20:20" x14ac:dyDescent="0.25">
      <c r="T6217" s="25"/>
    </row>
    <row r="6218" spans="20:20" x14ac:dyDescent="0.25">
      <c r="T6218" s="25"/>
    </row>
    <row r="6219" spans="20:20" x14ac:dyDescent="0.25">
      <c r="T6219" s="25"/>
    </row>
    <row r="6220" spans="20:20" x14ac:dyDescent="0.25">
      <c r="T6220" s="25"/>
    </row>
    <row r="6221" spans="20:20" x14ac:dyDescent="0.25">
      <c r="T6221" s="25"/>
    </row>
    <row r="6222" spans="20:20" x14ac:dyDescent="0.25">
      <c r="T6222" s="25"/>
    </row>
    <row r="6223" spans="20:20" x14ac:dyDescent="0.25">
      <c r="T6223" s="25"/>
    </row>
    <row r="6224" spans="20:20" x14ac:dyDescent="0.25">
      <c r="T6224" s="25"/>
    </row>
    <row r="6225" spans="20:20" x14ac:dyDescent="0.25">
      <c r="T6225" s="25"/>
    </row>
    <row r="6226" spans="20:20" x14ac:dyDescent="0.25">
      <c r="T6226" s="25"/>
    </row>
    <row r="6227" spans="20:20" x14ac:dyDescent="0.25">
      <c r="T6227" s="25"/>
    </row>
    <row r="6228" spans="20:20" x14ac:dyDescent="0.25">
      <c r="T6228" s="25"/>
    </row>
    <row r="6229" spans="20:20" x14ac:dyDescent="0.25">
      <c r="T6229" s="25"/>
    </row>
    <row r="6230" spans="20:20" x14ac:dyDescent="0.25">
      <c r="T6230" s="25"/>
    </row>
    <row r="6231" spans="20:20" x14ac:dyDescent="0.25">
      <c r="T6231" s="25"/>
    </row>
    <row r="6232" spans="20:20" x14ac:dyDescent="0.25">
      <c r="T6232" s="25"/>
    </row>
    <row r="6233" spans="20:20" x14ac:dyDescent="0.25">
      <c r="T6233" s="25"/>
    </row>
    <row r="6234" spans="20:20" x14ac:dyDescent="0.25">
      <c r="T6234" s="25"/>
    </row>
    <row r="6235" spans="20:20" x14ac:dyDescent="0.25">
      <c r="T6235" s="25"/>
    </row>
    <row r="6236" spans="20:20" x14ac:dyDescent="0.25">
      <c r="T6236" s="25"/>
    </row>
    <row r="6237" spans="20:20" x14ac:dyDescent="0.25">
      <c r="T6237" s="25"/>
    </row>
    <row r="6238" spans="20:20" x14ac:dyDescent="0.25">
      <c r="T6238" s="25"/>
    </row>
    <row r="6239" spans="20:20" x14ac:dyDescent="0.25">
      <c r="T6239" s="25"/>
    </row>
    <row r="6240" spans="20:20" x14ac:dyDescent="0.25">
      <c r="T6240" s="25"/>
    </row>
    <row r="6241" spans="20:20" x14ac:dyDescent="0.25">
      <c r="T6241" s="25"/>
    </row>
    <row r="6242" spans="20:20" x14ac:dyDescent="0.25">
      <c r="T6242" s="25"/>
    </row>
    <row r="6243" spans="20:20" x14ac:dyDescent="0.25">
      <c r="T6243" s="25"/>
    </row>
    <row r="6244" spans="20:20" x14ac:dyDescent="0.25">
      <c r="T6244" s="25"/>
    </row>
    <row r="6245" spans="20:20" x14ac:dyDescent="0.25">
      <c r="T6245" s="25"/>
    </row>
    <row r="6246" spans="20:20" x14ac:dyDescent="0.25">
      <c r="T6246" s="25"/>
    </row>
    <row r="6247" spans="20:20" x14ac:dyDescent="0.25">
      <c r="T6247" s="25"/>
    </row>
    <row r="6248" spans="20:20" x14ac:dyDescent="0.25">
      <c r="T6248" s="25"/>
    </row>
    <row r="6249" spans="20:20" x14ac:dyDescent="0.25">
      <c r="T6249" s="25"/>
    </row>
    <row r="6250" spans="20:20" x14ac:dyDescent="0.25">
      <c r="T6250" s="25"/>
    </row>
    <row r="6251" spans="20:20" x14ac:dyDescent="0.25">
      <c r="T6251" s="25"/>
    </row>
    <row r="6252" spans="20:20" x14ac:dyDescent="0.25">
      <c r="T6252" s="25"/>
    </row>
    <row r="6253" spans="20:20" x14ac:dyDescent="0.25">
      <c r="T6253" s="25"/>
    </row>
    <row r="6254" spans="20:20" x14ac:dyDescent="0.25">
      <c r="T6254" s="25"/>
    </row>
    <row r="6255" spans="20:20" x14ac:dyDescent="0.25">
      <c r="T6255" s="25"/>
    </row>
    <row r="6256" spans="20:20" x14ac:dyDescent="0.25">
      <c r="T6256" s="25"/>
    </row>
    <row r="6257" spans="20:20" x14ac:dyDescent="0.25">
      <c r="T6257" s="25"/>
    </row>
    <row r="6258" spans="20:20" x14ac:dyDescent="0.25">
      <c r="T6258" s="25"/>
    </row>
    <row r="6259" spans="20:20" x14ac:dyDescent="0.25">
      <c r="T6259" s="25"/>
    </row>
    <row r="6260" spans="20:20" x14ac:dyDescent="0.25">
      <c r="T6260" s="25"/>
    </row>
    <row r="6261" spans="20:20" x14ac:dyDescent="0.25">
      <c r="T6261" s="25"/>
    </row>
    <row r="6262" spans="20:20" x14ac:dyDescent="0.25">
      <c r="T6262" s="25"/>
    </row>
    <row r="6263" spans="20:20" x14ac:dyDescent="0.25">
      <c r="T6263" s="25"/>
    </row>
    <row r="6264" spans="20:20" x14ac:dyDescent="0.25">
      <c r="T6264" s="25"/>
    </row>
    <row r="6265" spans="20:20" x14ac:dyDescent="0.25">
      <c r="T6265" s="25"/>
    </row>
    <row r="6266" spans="20:20" x14ac:dyDescent="0.25">
      <c r="T6266" s="25"/>
    </row>
    <row r="6267" spans="20:20" x14ac:dyDescent="0.25">
      <c r="T6267" s="25"/>
    </row>
    <row r="6268" spans="20:20" x14ac:dyDescent="0.25">
      <c r="T6268" s="25"/>
    </row>
    <row r="6269" spans="20:20" x14ac:dyDescent="0.25">
      <c r="T6269" s="25"/>
    </row>
    <row r="6270" spans="20:20" x14ac:dyDescent="0.25">
      <c r="T6270" s="25"/>
    </row>
    <row r="6271" spans="20:20" x14ac:dyDescent="0.25">
      <c r="T6271" s="25"/>
    </row>
    <row r="6272" spans="20:20" x14ac:dyDescent="0.25">
      <c r="T6272" s="25"/>
    </row>
    <row r="6273" spans="20:20" x14ac:dyDescent="0.25">
      <c r="T6273" s="25"/>
    </row>
    <row r="6274" spans="20:20" x14ac:dyDescent="0.25">
      <c r="T6274" s="25"/>
    </row>
    <row r="6275" spans="20:20" x14ac:dyDescent="0.25">
      <c r="T6275" s="25"/>
    </row>
    <row r="6276" spans="20:20" x14ac:dyDescent="0.25">
      <c r="T6276" s="25"/>
    </row>
    <row r="6277" spans="20:20" x14ac:dyDescent="0.25">
      <c r="T6277" s="25"/>
    </row>
    <row r="6278" spans="20:20" x14ac:dyDescent="0.25">
      <c r="T6278" s="25"/>
    </row>
    <row r="6279" spans="20:20" x14ac:dyDescent="0.25">
      <c r="T6279" s="25"/>
    </row>
    <row r="6280" spans="20:20" x14ac:dyDescent="0.25">
      <c r="T6280" s="25"/>
    </row>
    <row r="6281" spans="20:20" x14ac:dyDescent="0.25">
      <c r="T6281" s="25"/>
    </row>
    <row r="6282" spans="20:20" x14ac:dyDescent="0.25">
      <c r="T6282" s="25"/>
    </row>
    <row r="6283" spans="20:20" x14ac:dyDescent="0.25">
      <c r="T6283" s="25"/>
    </row>
    <row r="6284" spans="20:20" x14ac:dyDescent="0.25">
      <c r="T6284" s="25"/>
    </row>
    <row r="6285" spans="20:20" x14ac:dyDescent="0.25">
      <c r="T6285" s="25"/>
    </row>
    <row r="6286" spans="20:20" x14ac:dyDescent="0.25">
      <c r="T6286" s="25"/>
    </row>
    <row r="6287" spans="20:20" x14ac:dyDescent="0.25">
      <c r="T6287" s="25"/>
    </row>
    <row r="6288" spans="20:20" x14ac:dyDescent="0.25">
      <c r="T6288" s="25"/>
    </row>
    <row r="6289" spans="20:20" x14ac:dyDescent="0.25">
      <c r="T6289" s="25"/>
    </row>
    <row r="6290" spans="20:20" x14ac:dyDescent="0.25">
      <c r="T6290" s="25"/>
    </row>
    <row r="6291" spans="20:20" x14ac:dyDescent="0.25">
      <c r="T6291" s="25"/>
    </row>
    <row r="6292" spans="20:20" x14ac:dyDescent="0.25">
      <c r="T6292" s="25"/>
    </row>
    <row r="6293" spans="20:20" x14ac:dyDescent="0.25">
      <c r="T6293" s="25"/>
    </row>
    <row r="6294" spans="20:20" x14ac:dyDescent="0.25">
      <c r="T6294" s="25"/>
    </row>
    <row r="6295" spans="20:20" x14ac:dyDescent="0.25">
      <c r="T6295" s="25"/>
    </row>
    <row r="6296" spans="20:20" x14ac:dyDescent="0.25">
      <c r="T6296" s="25"/>
    </row>
    <row r="6297" spans="20:20" x14ac:dyDescent="0.25">
      <c r="T6297" s="25"/>
    </row>
    <row r="6298" spans="20:20" x14ac:dyDescent="0.25">
      <c r="T6298" s="25"/>
    </row>
    <row r="6299" spans="20:20" x14ac:dyDescent="0.25">
      <c r="T6299" s="25"/>
    </row>
    <row r="6300" spans="20:20" x14ac:dyDescent="0.25">
      <c r="T6300" s="25"/>
    </row>
    <row r="6301" spans="20:20" x14ac:dyDescent="0.25">
      <c r="T6301" s="25"/>
    </row>
    <row r="6302" spans="20:20" x14ac:dyDescent="0.25">
      <c r="T6302" s="25"/>
    </row>
    <row r="6303" spans="20:20" x14ac:dyDescent="0.25">
      <c r="T6303" s="25"/>
    </row>
    <row r="6304" spans="20:20" x14ac:dyDescent="0.25">
      <c r="T6304" s="25"/>
    </row>
    <row r="6305" spans="20:20" x14ac:dyDescent="0.25">
      <c r="T6305" s="25"/>
    </row>
    <row r="6306" spans="20:20" x14ac:dyDescent="0.25">
      <c r="T6306" s="25"/>
    </row>
    <row r="6307" spans="20:20" x14ac:dyDescent="0.25">
      <c r="T6307" s="25"/>
    </row>
    <row r="6308" spans="20:20" x14ac:dyDescent="0.25">
      <c r="T6308" s="25"/>
    </row>
    <row r="6309" spans="20:20" x14ac:dyDescent="0.25">
      <c r="T6309" s="25"/>
    </row>
    <row r="6310" spans="20:20" x14ac:dyDescent="0.25">
      <c r="T6310" s="25"/>
    </row>
    <row r="6311" spans="20:20" x14ac:dyDescent="0.25">
      <c r="T6311" s="25"/>
    </row>
    <row r="6312" spans="20:20" x14ac:dyDescent="0.25">
      <c r="T6312" s="25"/>
    </row>
    <row r="6313" spans="20:20" x14ac:dyDescent="0.25">
      <c r="T6313" s="25"/>
    </row>
    <row r="6314" spans="20:20" x14ac:dyDescent="0.25">
      <c r="T6314" s="25"/>
    </row>
    <row r="6315" spans="20:20" x14ac:dyDescent="0.25">
      <c r="T6315" s="25"/>
    </row>
    <row r="6316" spans="20:20" x14ac:dyDescent="0.25">
      <c r="T6316" s="25"/>
    </row>
    <row r="6317" spans="20:20" x14ac:dyDescent="0.25">
      <c r="T6317" s="25"/>
    </row>
    <row r="6318" spans="20:20" x14ac:dyDescent="0.25">
      <c r="T6318" s="25"/>
    </row>
    <row r="6319" spans="20:20" x14ac:dyDescent="0.25">
      <c r="T6319" s="25"/>
    </row>
    <row r="6320" spans="20:20" x14ac:dyDescent="0.25">
      <c r="T6320" s="25"/>
    </row>
    <row r="6321" spans="20:20" x14ac:dyDescent="0.25">
      <c r="T6321" s="25"/>
    </row>
    <row r="6322" spans="20:20" x14ac:dyDescent="0.25">
      <c r="T6322" s="25"/>
    </row>
    <row r="6323" spans="20:20" x14ac:dyDescent="0.25">
      <c r="T6323" s="25"/>
    </row>
    <row r="6324" spans="20:20" x14ac:dyDescent="0.25">
      <c r="T6324" s="25"/>
    </row>
    <row r="6325" spans="20:20" x14ac:dyDescent="0.25">
      <c r="T6325" s="25"/>
    </row>
    <row r="6326" spans="20:20" x14ac:dyDescent="0.25">
      <c r="T6326" s="25"/>
    </row>
    <row r="6327" spans="20:20" x14ac:dyDescent="0.25">
      <c r="T6327" s="25"/>
    </row>
    <row r="6328" spans="20:20" x14ac:dyDescent="0.25">
      <c r="T6328" s="25"/>
    </row>
    <row r="6329" spans="20:20" x14ac:dyDescent="0.25">
      <c r="T6329" s="25"/>
    </row>
    <row r="6330" spans="20:20" x14ac:dyDescent="0.25">
      <c r="T6330" s="25"/>
    </row>
    <row r="6331" spans="20:20" x14ac:dyDescent="0.25">
      <c r="T6331" s="25"/>
    </row>
    <row r="6332" spans="20:20" x14ac:dyDescent="0.25">
      <c r="T6332" s="25"/>
    </row>
    <row r="6333" spans="20:20" x14ac:dyDescent="0.25">
      <c r="T6333" s="25"/>
    </row>
    <row r="6334" spans="20:20" x14ac:dyDescent="0.25">
      <c r="T6334" s="25"/>
    </row>
    <row r="6335" spans="20:20" x14ac:dyDescent="0.25">
      <c r="T6335" s="25"/>
    </row>
    <row r="6336" spans="20:20" x14ac:dyDescent="0.25">
      <c r="T6336" s="25"/>
    </row>
    <row r="6337" spans="20:20" x14ac:dyDescent="0.25">
      <c r="T6337" s="25"/>
    </row>
    <row r="6338" spans="20:20" x14ac:dyDescent="0.25">
      <c r="T6338" s="25"/>
    </row>
    <row r="6339" spans="20:20" x14ac:dyDescent="0.25">
      <c r="T6339" s="25"/>
    </row>
    <row r="6340" spans="20:20" x14ac:dyDescent="0.25">
      <c r="T6340" s="25"/>
    </row>
    <row r="6341" spans="20:20" x14ac:dyDescent="0.25">
      <c r="T6341" s="25"/>
    </row>
    <row r="6342" spans="20:20" x14ac:dyDescent="0.25">
      <c r="T6342" s="25"/>
    </row>
    <row r="6343" spans="20:20" x14ac:dyDescent="0.25">
      <c r="T6343" s="25"/>
    </row>
    <row r="6344" spans="20:20" x14ac:dyDescent="0.25">
      <c r="T6344" s="25"/>
    </row>
    <row r="6345" spans="20:20" x14ac:dyDescent="0.25">
      <c r="T6345" s="25"/>
    </row>
    <row r="6346" spans="20:20" x14ac:dyDescent="0.25">
      <c r="T6346" s="25"/>
    </row>
    <row r="6347" spans="20:20" x14ac:dyDescent="0.25">
      <c r="T6347" s="25"/>
    </row>
    <row r="6348" spans="20:20" x14ac:dyDescent="0.25">
      <c r="T6348" s="25"/>
    </row>
    <row r="6349" spans="20:20" x14ac:dyDescent="0.25">
      <c r="T6349" s="25"/>
    </row>
    <row r="6350" spans="20:20" x14ac:dyDescent="0.25">
      <c r="T6350" s="25"/>
    </row>
    <row r="6351" spans="20:20" x14ac:dyDescent="0.25">
      <c r="T6351" s="25"/>
    </row>
    <row r="6352" spans="20:20" x14ac:dyDescent="0.25">
      <c r="T6352" s="25"/>
    </row>
    <row r="6353" spans="20:20" x14ac:dyDescent="0.25">
      <c r="T6353" s="25"/>
    </row>
    <row r="6354" spans="20:20" x14ac:dyDescent="0.25">
      <c r="T6354" s="25"/>
    </row>
    <row r="6355" spans="20:20" x14ac:dyDescent="0.25">
      <c r="T6355" s="25"/>
    </row>
    <row r="6356" spans="20:20" x14ac:dyDescent="0.25">
      <c r="T6356" s="25"/>
    </row>
    <row r="6357" spans="20:20" x14ac:dyDescent="0.25">
      <c r="T6357" s="25"/>
    </row>
    <row r="6358" spans="20:20" x14ac:dyDescent="0.25">
      <c r="T6358" s="25"/>
    </row>
    <row r="6359" spans="20:20" x14ac:dyDescent="0.25">
      <c r="T6359" s="25"/>
    </row>
    <row r="6360" spans="20:20" x14ac:dyDescent="0.25">
      <c r="T6360" s="25"/>
    </row>
    <row r="6361" spans="20:20" x14ac:dyDescent="0.25">
      <c r="T6361" s="25"/>
    </row>
    <row r="6362" spans="20:20" x14ac:dyDescent="0.25">
      <c r="T6362" s="25"/>
    </row>
    <row r="6363" spans="20:20" x14ac:dyDescent="0.25">
      <c r="T6363" s="25"/>
    </row>
    <row r="6364" spans="20:20" x14ac:dyDescent="0.25">
      <c r="T6364" s="25"/>
    </row>
    <row r="6365" spans="20:20" x14ac:dyDescent="0.25">
      <c r="T6365" s="25"/>
    </row>
    <row r="6366" spans="20:20" x14ac:dyDescent="0.25">
      <c r="T6366" s="25"/>
    </row>
    <row r="6367" spans="20:20" x14ac:dyDescent="0.25">
      <c r="T6367" s="25"/>
    </row>
    <row r="6368" spans="20:20" x14ac:dyDescent="0.25">
      <c r="T6368" s="25"/>
    </row>
    <row r="6369" spans="20:20" x14ac:dyDescent="0.25">
      <c r="T6369" s="25"/>
    </row>
    <row r="6370" spans="20:20" x14ac:dyDescent="0.25">
      <c r="T6370" s="25"/>
    </row>
    <row r="6371" spans="20:20" x14ac:dyDescent="0.25">
      <c r="T6371" s="25"/>
    </row>
    <row r="6372" spans="20:20" x14ac:dyDescent="0.25">
      <c r="T6372" s="25"/>
    </row>
    <row r="6373" spans="20:20" x14ac:dyDescent="0.25">
      <c r="T6373" s="25"/>
    </row>
    <row r="6374" spans="20:20" x14ac:dyDescent="0.25">
      <c r="T6374" s="25"/>
    </row>
    <row r="6375" spans="20:20" x14ac:dyDescent="0.25">
      <c r="T6375" s="25"/>
    </row>
    <row r="6376" spans="20:20" x14ac:dyDescent="0.25">
      <c r="T6376" s="25"/>
    </row>
    <row r="6377" spans="20:20" x14ac:dyDescent="0.25">
      <c r="T6377" s="25"/>
    </row>
    <row r="6378" spans="20:20" x14ac:dyDescent="0.25">
      <c r="T6378" s="25"/>
    </row>
    <row r="6379" spans="20:20" x14ac:dyDescent="0.25">
      <c r="T6379" s="25"/>
    </row>
    <row r="6380" spans="20:20" x14ac:dyDescent="0.25">
      <c r="T6380" s="25"/>
    </row>
    <row r="6381" spans="20:20" x14ac:dyDescent="0.25">
      <c r="T6381" s="25"/>
    </row>
    <row r="6382" spans="20:20" x14ac:dyDescent="0.25">
      <c r="T6382" s="25"/>
    </row>
    <row r="6383" spans="20:20" x14ac:dyDescent="0.25">
      <c r="T6383" s="25"/>
    </row>
    <row r="6384" spans="20:20" x14ac:dyDescent="0.25">
      <c r="T6384" s="25"/>
    </row>
    <row r="6385" spans="20:20" x14ac:dyDescent="0.25">
      <c r="T6385" s="25"/>
    </row>
    <row r="6386" spans="20:20" x14ac:dyDescent="0.25">
      <c r="T6386" s="25"/>
    </row>
    <row r="6387" spans="20:20" x14ac:dyDescent="0.25">
      <c r="T6387" s="25"/>
    </row>
    <row r="6388" spans="20:20" x14ac:dyDescent="0.25">
      <c r="T6388" s="25"/>
    </row>
    <row r="6389" spans="20:20" x14ac:dyDescent="0.25">
      <c r="T6389" s="25"/>
    </row>
    <row r="6390" spans="20:20" x14ac:dyDescent="0.25">
      <c r="T6390" s="25"/>
    </row>
    <row r="6391" spans="20:20" x14ac:dyDescent="0.25">
      <c r="T6391" s="25"/>
    </row>
    <row r="6392" spans="20:20" x14ac:dyDescent="0.25">
      <c r="T6392" s="25"/>
    </row>
    <row r="6393" spans="20:20" x14ac:dyDescent="0.25">
      <c r="T6393" s="25"/>
    </row>
    <row r="6394" spans="20:20" x14ac:dyDescent="0.25">
      <c r="T6394" s="25"/>
    </row>
    <row r="6395" spans="20:20" x14ac:dyDescent="0.25">
      <c r="T6395" s="25"/>
    </row>
    <row r="6396" spans="20:20" x14ac:dyDescent="0.25">
      <c r="T6396" s="25"/>
    </row>
    <row r="6397" spans="20:20" x14ac:dyDescent="0.25">
      <c r="T6397" s="25"/>
    </row>
    <row r="6398" spans="20:20" x14ac:dyDescent="0.25">
      <c r="T6398" s="25"/>
    </row>
    <row r="6399" spans="20:20" x14ac:dyDescent="0.25">
      <c r="T6399" s="25"/>
    </row>
    <row r="6400" spans="20:20" x14ac:dyDescent="0.25">
      <c r="T6400" s="25"/>
    </row>
    <row r="6401" spans="20:20" x14ac:dyDescent="0.25">
      <c r="T6401" s="25"/>
    </row>
    <row r="6402" spans="20:20" x14ac:dyDescent="0.25">
      <c r="T6402" s="25"/>
    </row>
    <row r="6403" spans="20:20" x14ac:dyDescent="0.25">
      <c r="T6403" s="25"/>
    </row>
    <row r="6404" spans="20:20" x14ac:dyDescent="0.25">
      <c r="T6404" s="25"/>
    </row>
    <row r="6405" spans="20:20" x14ac:dyDescent="0.25">
      <c r="T6405" s="25"/>
    </row>
    <row r="6406" spans="20:20" x14ac:dyDescent="0.25">
      <c r="T6406" s="25"/>
    </row>
    <row r="6407" spans="20:20" x14ac:dyDescent="0.25">
      <c r="T6407" s="25"/>
    </row>
    <row r="6408" spans="20:20" x14ac:dyDescent="0.25">
      <c r="T6408" s="25"/>
    </row>
    <row r="6409" spans="20:20" x14ac:dyDescent="0.25">
      <c r="T6409" s="25"/>
    </row>
    <row r="6410" spans="20:20" x14ac:dyDescent="0.25">
      <c r="T6410" s="25"/>
    </row>
    <row r="6411" spans="20:20" x14ac:dyDescent="0.25">
      <c r="T6411" s="25"/>
    </row>
    <row r="6412" spans="20:20" x14ac:dyDescent="0.25">
      <c r="T6412" s="25"/>
    </row>
    <row r="6413" spans="20:20" x14ac:dyDescent="0.25">
      <c r="T6413" s="25"/>
    </row>
    <row r="6414" spans="20:20" x14ac:dyDescent="0.25">
      <c r="T6414" s="25"/>
    </row>
    <row r="6415" spans="20:20" x14ac:dyDescent="0.25">
      <c r="T6415" s="25"/>
    </row>
    <row r="6416" spans="20:20" x14ac:dyDescent="0.25">
      <c r="T6416" s="25"/>
    </row>
    <row r="6417" spans="20:20" x14ac:dyDescent="0.25">
      <c r="T6417" s="25"/>
    </row>
    <row r="6418" spans="20:20" x14ac:dyDescent="0.25">
      <c r="T6418" s="25"/>
    </row>
    <row r="6419" spans="20:20" x14ac:dyDescent="0.25">
      <c r="T6419" s="25"/>
    </row>
    <row r="6420" spans="20:20" x14ac:dyDescent="0.25">
      <c r="T6420" s="25"/>
    </row>
    <row r="6421" spans="20:20" x14ac:dyDescent="0.25">
      <c r="T6421" s="25"/>
    </row>
    <row r="6422" spans="20:20" x14ac:dyDescent="0.25">
      <c r="T6422" s="25"/>
    </row>
    <row r="6423" spans="20:20" x14ac:dyDescent="0.25">
      <c r="T6423" s="25"/>
    </row>
    <row r="6424" spans="20:20" x14ac:dyDescent="0.25">
      <c r="T6424" s="25"/>
    </row>
    <row r="6425" spans="20:20" x14ac:dyDescent="0.25">
      <c r="T6425" s="25"/>
    </row>
    <row r="6426" spans="20:20" x14ac:dyDescent="0.25">
      <c r="T6426" s="25"/>
    </row>
    <row r="6427" spans="20:20" x14ac:dyDescent="0.25">
      <c r="T6427" s="25"/>
    </row>
    <row r="6428" spans="20:20" x14ac:dyDescent="0.25">
      <c r="T6428" s="25"/>
    </row>
    <row r="6429" spans="20:20" x14ac:dyDescent="0.25">
      <c r="T6429" s="25"/>
    </row>
    <row r="6430" spans="20:20" x14ac:dyDescent="0.25">
      <c r="T6430" s="25"/>
    </row>
    <row r="6431" spans="20:20" x14ac:dyDescent="0.25">
      <c r="T6431" s="25"/>
    </row>
    <row r="6432" spans="20:20" x14ac:dyDescent="0.25">
      <c r="T6432" s="25"/>
    </row>
    <row r="6433" spans="20:20" x14ac:dyDescent="0.25">
      <c r="T6433" s="25"/>
    </row>
    <row r="6434" spans="20:20" x14ac:dyDescent="0.25">
      <c r="T6434" s="25"/>
    </row>
    <row r="6435" spans="20:20" x14ac:dyDescent="0.25">
      <c r="T6435" s="25"/>
    </row>
    <row r="6436" spans="20:20" x14ac:dyDescent="0.25">
      <c r="T6436" s="25"/>
    </row>
    <row r="6437" spans="20:20" x14ac:dyDescent="0.25">
      <c r="T6437" s="25"/>
    </row>
    <row r="6438" spans="20:20" x14ac:dyDescent="0.25">
      <c r="T6438" s="25"/>
    </row>
    <row r="6439" spans="20:20" x14ac:dyDescent="0.25">
      <c r="T6439" s="25"/>
    </row>
    <row r="6440" spans="20:20" x14ac:dyDescent="0.25">
      <c r="T6440" s="25"/>
    </row>
    <row r="6441" spans="20:20" x14ac:dyDescent="0.25">
      <c r="T6441" s="25"/>
    </row>
    <row r="6442" spans="20:20" x14ac:dyDescent="0.25">
      <c r="T6442" s="25"/>
    </row>
    <row r="6443" spans="20:20" x14ac:dyDescent="0.25">
      <c r="T6443" s="25"/>
    </row>
    <row r="6444" spans="20:20" x14ac:dyDescent="0.25">
      <c r="T6444" s="25"/>
    </row>
    <row r="6445" spans="20:20" x14ac:dyDescent="0.25">
      <c r="T6445" s="25"/>
    </row>
    <row r="6446" spans="20:20" x14ac:dyDescent="0.25">
      <c r="T6446" s="25"/>
    </row>
    <row r="6447" spans="20:20" x14ac:dyDescent="0.25">
      <c r="T6447" s="25"/>
    </row>
    <row r="6448" spans="20:20" x14ac:dyDescent="0.25">
      <c r="T6448" s="25"/>
    </row>
    <row r="6449" spans="20:20" x14ac:dyDescent="0.25">
      <c r="T6449" s="25"/>
    </row>
    <row r="6450" spans="20:20" x14ac:dyDescent="0.25">
      <c r="T6450" s="25"/>
    </row>
    <row r="6451" spans="20:20" x14ac:dyDescent="0.25">
      <c r="T6451" s="25"/>
    </row>
    <row r="6452" spans="20:20" x14ac:dyDescent="0.25">
      <c r="T6452" s="25"/>
    </row>
    <row r="6453" spans="20:20" x14ac:dyDescent="0.25">
      <c r="T6453" s="25"/>
    </row>
    <row r="6454" spans="20:20" x14ac:dyDescent="0.25">
      <c r="T6454" s="25"/>
    </row>
    <row r="6455" spans="20:20" x14ac:dyDescent="0.25">
      <c r="T6455" s="25"/>
    </row>
    <row r="6456" spans="20:20" x14ac:dyDescent="0.25">
      <c r="T6456" s="25"/>
    </row>
    <row r="6457" spans="20:20" x14ac:dyDescent="0.25">
      <c r="T6457" s="25"/>
    </row>
    <row r="6458" spans="20:20" x14ac:dyDescent="0.25">
      <c r="T6458" s="25"/>
    </row>
    <row r="6459" spans="20:20" x14ac:dyDescent="0.25">
      <c r="T6459" s="25"/>
    </row>
    <row r="6460" spans="20:20" x14ac:dyDescent="0.25">
      <c r="T6460" s="25"/>
    </row>
    <row r="6461" spans="20:20" x14ac:dyDescent="0.25">
      <c r="T6461" s="25"/>
    </row>
    <row r="6462" spans="20:20" x14ac:dyDescent="0.25">
      <c r="T6462" s="25"/>
    </row>
    <row r="6463" spans="20:20" x14ac:dyDescent="0.25">
      <c r="T6463" s="25"/>
    </row>
    <row r="6464" spans="20:20" x14ac:dyDescent="0.25">
      <c r="T6464" s="25"/>
    </row>
    <row r="6465" spans="20:20" x14ac:dyDescent="0.25">
      <c r="T6465" s="25"/>
    </row>
    <row r="6466" spans="20:20" x14ac:dyDescent="0.25">
      <c r="T6466" s="25"/>
    </row>
    <row r="6467" spans="20:20" x14ac:dyDescent="0.25">
      <c r="T6467" s="25"/>
    </row>
    <row r="6468" spans="20:20" x14ac:dyDescent="0.25">
      <c r="T6468" s="25"/>
    </row>
    <row r="6469" spans="20:20" x14ac:dyDescent="0.25">
      <c r="T6469" s="25"/>
    </row>
    <row r="6470" spans="20:20" x14ac:dyDescent="0.25">
      <c r="T6470" s="25"/>
    </row>
    <row r="6471" spans="20:20" x14ac:dyDescent="0.25">
      <c r="T6471" s="25"/>
    </row>
    <row r="6472" spans="20:20" x14ac:dyDescent="0.25">
      <c r="T6472" s="25"/>
    </row>
    <row r="6473" spans="20:20" x14ac:dyDescent="0.25">
      <c r="T6473" s="25"/>
    </row>
    <row r="6474" spans="20:20" x14ac:dyDescent="0.25">
      <c r="T6474" s="25"/>
    </row>
    <row r="6475" spans="20:20" x14ac:dyDescent="0.25">
      <c r="T6475" s="25"/>
    </row>
    <row r="6476" spans="20:20" x14ac:dyDescent="0.25">
      <c r="T6476" s="25"/>
    </row>
    <row r="6477" spans="20:20" x14ac:dyDescent="0.25">
      <c r="T6477" s="25"/>
    </row>
    <row r="6478" spans="20:20" x14ac:dyDescent="0.25">
      <c r="T6478" s="25"/>
    </row>
    <row r="6479" spans="20:20" x14ac:dyDescent="0.25">
      <c r="T6479" s="25"/>
    </row>
    <row r="6480" spans="20:20" x14ac:dyDescent="0.25">
      <c r="T6480" s="25"/>
    </row>
    <row r="6481" spans="20:20" x14ac:dyDescent="0.25">
      <c r="T6481" s="25"/>
    </row>
    <row r="6482" spans="20:20" x14ac:dyDescent="0.25">
      <c r="T6482" s="25"/>
    </row>
    <row r="6483" spans="20:20" x14ac:dyDescent="0.25">
      <c r="T6483" s="25"/>
    </row>
    <row r="6484" spans="20:20" x14ac:dyDescent="0.25">
      <c r="T6484" s="25"/>
    </row>
    <row r="6485" spans="20:20" x14ac:dyDescent="0.25">
      <c r="T6485" s="25"/>
    </row>
    <row r="6486" spans="20:20" x14ac:dyDescent="0.25">
      <c r="T6486" s="25"/>
    </row>
    <row r="6487" spans="20:20" x14ac:dyDescent="0.25">
      <c r="T6487" s="25"/>
    </row>
    <row r="6488" spans="20:20" x14ac:dyDescent="0.25">
      <c r="T6488" s="25"/>
    </row>
    <row r="6489" spans="20:20" x14ac:dyDescent="0.25">
      <c r="T6489" s="25"/>
    </row>
    <row r="6490" spans="20:20" x14ac:dyDescent="0.25">
      <c r="T6490" s="25"/>
    </row>
    <row r="6491" spans="20:20" x14ac:dyDescent="0.25">
      <c r="T6491" s="25"/>
    </row>
    <row r="6492" spans="20:20" x14ac:dyDescent="0.25">
      <c r="T6492" s="25"/>
    </row>
    <row r="6493" spans="20:20" x14ac:dyDescent="0.25">
      <c r="T6493" s="25"/>
    </row>
    <row r="6494" spans="20:20" x14ac:dyDescent="0.25">
      <c r="T6494" s="25"/>
    </row>
    <row r="6495" spans="20:20" x14ac:dyDescent="0.25">
      <c r="T6495" s="25"/>
    </row>
    <row r="6496" spans="20:20" x14ac:dyDescent="0.25">
      <c r="T6496" s="25"/>
    </row>
    <row r="6497" spans="20:20" x14ac:dyDescent="0.25">
      <c r="T6497" s="25"/>
    </row>
    <row r="6498" spans="20:20" x14ac:dyDescent="0.25">
      <c r="T6498" s="25"/>
    </row>
    <row r="6499" spans="20:20" x14ac:dyDescent="0.25">
      <c r="T6499" s="25"/>
    </row>
    <row r="6500" spans="20:20" x14ac:dyDescent="0.25">
      <c r="T6500" s="25"/>
    </row>
    <row r="6501" spans="20:20" x14ac:dyDescent="0.25">
      <c r="T6501" s="25"/>
    </row>
    <row r="6502" spans="20:20" x14ac:dyDescent="0.25">
      <c r="T6502" s="25"/>
    </row>
    <row r="6503" spans="20:20" x14ac:dyDescent="0.25">
      <c r="T6503" s="25"/>
    </row>
    <row r="6504" spans="20:20" x14ac:dyDescent="0.25">
      <c r="T6504" s="25"/>
    </row>
    <row r="6505" spans="20:20" x14ac:dyDescent="0.25">
      <c r="T6505" s="25"/>
    </row>
    <row r="6506" spans="20:20" x14ac:dyDescent="0.25">
      <c r="T6506" s="25"/>
    </row>
    <row r="6507" spans="20:20" x14ac:dyDescent="0.25">
      <c r="T6507" s="25"/>
    </row>
    <row r="6508" spans="20:20" x14ac:dyDescent="0.25">
      <c r="T6508" s="25"/>
    </row>
    <row r="6509" spans="20:20" x14ac:dyDescent="0.25">
      <c r="T6509" s="25"/>
    </row>
    <row r="6510" spans="20:20" x14ac:dyDescent="0.25">
      <c r="T6510" s="25"/>
    </row>
    <row r="6511" spans="20:20" x14ac:dyDescent="0.25">
      <c r="T6511" s="25"/>
    </row>
    <row r="6512" spans="20:20" x14ac:dyDescent="0.25">
      <c r="T6512" s="25"/>
    </row>
    <row r="6513" spans="20:20" x14ac:dyDescent="0.25">
      <c r="T6513" s="25"/>
    </row>
    <row r="6514" spans="20:20" x14ac:dyDescent="0.25">
      <c r="T6514" s="25"/>
    </row>
    <row r="6515" spans="20:20" x14ac:dyDescent="0.25">
      <c r="T6515" s="25"/>
    </row>
    <row r="6516" spans="20:20" x14ac:dyDescent="0.25">
      <c r="T6516" s="25"/>
    </row>
    <row r="6517" spans="20:20" x14ac:dyDescent="0.25">
      <c r="T6517" s="25"/>
    </row>
    <row r="6518" spans="20:20" x14ac:dyDescent="0.25">
      <c r="T6518" s="25"/>
    </row>
    <row r="6519" spans="20:20" x14ac:dyDescent="0.25">
      <c r="T6519" s="25"/>
    </row>
    <row r="6520" spans="20:20" x14ac:dyDescent="0.25">
      <c r="T6520" s="25"/>
    </row>
    <row r="6521" spans="20:20" x14ac:dyDescent="0.25">
      <c r="T6521" s="25"/>
    </row>
    <row r="6522" spans="20:20" x14ac:dyDescent="0.25">
      <c r="T6522" s="25"/>
    </row>
    <row r="6523" spans="20:20" x14ac:dyDescent="0.25">
      <c r="T6523" s="25"/>
    </row>
    <row r="6524" spans="20:20" x14ac:dyDescent="0.25">
      <c r="T6524" s="25"/>
    </row>
    <row r="6525" spans="20:20" x14ac:dyDescent="0.25">
      <c r="T6525" s="25"/>
    </row>
    <row r="6526" spans="20:20" x14ac:dyDescent="0.25">
      <c r="T6526" s="25"/>
    </row>
    <row r="6527" spans="20:20" x14ac:dyDescent="0.25">
      <c r="T6527" s="25"/>
    </row>
    <row r="6528" spans="20:20" x14ac:dyDescent="0.25">
      <c r="T6528" s="25"/>
    </row>
    <row r="6529" spans="20:20" x14ac:dyDescent="0.25">
      <c r="T6529" s="25"/>
    </row>
    <row r="6530" spans="20:20" x14ac:dyDescent="0.25">
      <c r="T6530" s="25"/>
    </row>
    <row r="6531" spans="20:20" x14ac:dyDescent="0.25">
      <c r="T6531" s="25"/>
    </row>
    <row r="6532" spans="20:20" x14ac:dyDescent="0.25">
      <c r="T6532" s="25"/>
    </row>
    <row r="6533" spans="20:20" x14ac:dyDescent="0.25">
      <c r="T6533" s="25"/>
    </row>
    <row r="6534" spans="20:20" x14ac:dyDescent="0.25">
      <c r="T6534" s="25"/>
    </row>
    <row r="6535" spans="20:20" x14ac:dyDescent="0.25">
      <c r="T6535" s="25"/>
    </row>
    <row r="6536" spans="20:20" x14ac:dyDescent="0.25">
      <c r="T6536" s="25"/>
    </row>
    <row r="6537" spans="20:20" x14ac:dyDescent="0.25">
      <c r="T6537" s="25"/>
    </row>
    <row r="6538" spans="20:20" x14ac:dyDescent="0.25">
      <c r="T6538" s="25"/>
    </row>
    <row r="6539" spans="20:20" x14ac:dyDescent="0.25">
      <c r="T6539" s="25"/>
    </row>
    <row r="6540" spans="20:20" x14ac:dyDescent="0.25">
      <c r="T6540" s="25"/>
    </row>
    <row r="6541" spans="20:20" x14ac:dyDescent="0.25">
      <c r="T6541" s="25"/>
    </row>
    <row r="6542" spans="20:20" x14ac:dyDescent="0.25">
      <c r="T6542" s="25"/>
    </row>
    <row r="6543" spans="20:20" x14ac:dyDescent="0.25">
      <c r="T6543" s="25"/>
    </row>
    <row r="6544" spans="20:20" x14ac:dyDescent="0.25">
      <c r="T6544" s="25"/>
    </row>
    <row r="6545" spans="20:20" x14ac:dyDescent="0.25">
      <c r="T6545" s="25"/>
    </row>
    <row r="6546" spans="20:20" x14ac:dyDescent="0.25">
      <c r="T6546" s="25"/>
    </row>
    <row r="6547" spans="20:20" x14ac:dyDescent="0.25">
      <c r="T6547" s="25"/>
    </row>
    <row r="6548" spans="20:20" x14ac:dyDescent="0.25">
      <c r="T6548" s="25"/>
    </row>
    <row r="6549" spans="20:20" x14ac:dyDescent="0.25">
      <c r="T6549" s="25"/>
    </row>
    <row r="6550" spans="20:20" x14ac:dyDescent="0.25">
      <c r="T6550" s="25"/>
    </row>
    <row r="6551" spans="20:20" x14ac:dyDescent="0.25">
      <c r="T6551" s="25"/>
    </row>
    <row r="6552" spans="20:20" x14ac:dyDescent="0.25">
      <c r="T6552" s="25"/>
    </row>
    <row r="6553" spans="20:20" x14ac:dyDescent="0.25">
      <c r="T6553" s="25"/>
    </row>
    <row r="6554" spans="20:20" x14ac:dyDescent="0.25">
      <c r="T6554" s="25"/>
    </row>
    <row r="6555" spans="20:20" x14ac:dyDescent="0.25">
      <c r="T6555" s="25"/>
    </row>
    <row r="6556" spans="20:20" x14ac:dyDescent="0.25">
      <c r="T6556" s="25"/>
    </row>
    <row r="6557" spans="20:20" x14ac:dyDescent="0.25">
      <c r="T6557" s="25"/>
    </row>
    <row r="6558" spans="20:20" x14ac:dyDescent="0.25">
      <c r="T6558" s="25"/>
    </row>
    <row r="6559" spans="20:20" x14ac:dyDescent="0.25">
      <c r="T6559" s="25"/>
    </row>
    <row r="6560" spans="20:20" x14ac:dyDescent="0.25">
      <c r="T6560" s="25"/>
    </row>
    <row r="6561" spans="20:20" x14ac:dyDescent="0.25">
      <c r="T6561" s="25"/>
    </row>
    <row r="6562" spans="20:20" x14ac:dyDescent="0.25">
      <c r="T6562" s="25"/>
    </row>
    <row r="6563" spans="20:20" x14ac:dyDescent="0.25">
      <c r="T6563" s="25"/>
    </row>
    <row r="6564" spans="20:20" x14ac:dyDescent="0.25">
      <c r="T6564" s="25"/>
    </row>
    <row r="6565" spans="20:20" x14ac:dyDescent="0.25">
      <c r="T6565" s="25"/>
    </row>
    <row r="6566" spans="20:20" x14ac:dyDescent="0.25">
      <c r="T6566" s="25"/>
    </row>
    <row r="6567" spans="20:20" x14ac:dyDescent="0.25">
      <c r="T6567" s="25"/>
    </row>
    <row r="6568" spans="20:20" x14ac:dyDescent="0.25">
      <c r="T6568" s="25"/>
    </row>
    <row r="6569" spans="20:20" x14ac:dyDescent="0.25">
      <c r="T6569" s="25"/>
    </row>
    <row r="6570" spans="20:20" x14ac:dyDescent="0.25">
      <c r="T6570" s="25"/>
    </row>
    <row r="6571" spans="20:20" x14ac:dyDescent="0.25">
      <c r="T6571" s="25"/>
    </row>
    <row r="6572" spans="20:20" x14ac:dyDescent="0.25">
      <c r="T6572" s="25"/>
    </row>
    <row r="6573" spans="20:20" x14ac:dyDescent="0.25">
      <c r="T6573" s="25"/>
    </row>
    <row r="6574" spans="20:20" x14ac:dyDescent="0.25">
      <c r="T6574" s="25"/>
    </row>
    <row r="6575" spans="20:20" x14ac:dyDescent="0.25">
      <c r="T6575" s="25"/>
    </row>
    <row r="6576" spans="20:20" x14ac:dyDescent="0.25">
      <c r="T6576" s="25"/>
    </row>
    <row r="6577" spans="20:20" x14ac:dyDescent="0.25">
      <c r="T6577" s="25"/>
    </row>
    <row r="6578" spans="20:20" x14ac:dyDescent="0.25">
      <c r="T6578" s="25"/>
    </row>
    <row r="6579" spans="20:20" x14ac:dyDescent="0.25">
      <c r="T6579" s="25"/>
    </row>
    <row r="6580" spans="20:20" x14ac:dyDescent="0.25">
      <c r="T6580" s="25"/>
    </row>
    <row r="6581" spans="20:20" x14ac:dyDescent="0.25">
      <c r="T6581" s="25"/>
    </row>
    <row r="6582" spans="20:20" x14ac:dyDescent="0.25">
      <c r="T6582" s="25"/>
    </row>
    <row r="6583" spans="20:20" x14ac:dyDescent="0.25">
      <c r="T6583" s="25"/>
    </row>
    <row r="6584" spans="20:20" x14ac:dyDescent="0.25">
      <c r="T6584" s="25"/>
    </row>
    <row r="6585" spans="20:20" x14ac:dyDescent="0.25">
      <c r="T6585" s="25"/>
    </row>
    <row r="6586" spans="20:20" x14ac:dyDescent="0.25">
      <c r="T6586" s="25"/>
    </row>
    <row r="6587" spans="20:20" x14ac:dyDescent="0.25">
      <c r="T6587" s="25"/>
    </row>
    <row r="6588" spans="20:20" x14ac:dyDescent="0.25">
      <c r="T6588" s="25"/>
    </row>
    <row r="6589" spans="20:20" x14ac:dyDescent="0.25">
      <c r="T6589" s="25"/>
    </row>
    <row r="6590" spans="20:20" x14ac:dyDescent="0.25">
      <c r="T6590" s="25"/>
    </row>
    <row r="6591" spans="20:20" x14ac:dyDescent="0.25">
      <c r="T6591" s="25"/>
    </row>
    <row r="6592" spans="20:20" x14ac:dyDescent="0.25">
      <c r="T6592" s="25"/>
    </row>
    <row r="6593" spans="20:20" x14ac:dyDescent="0.25">
      <c r="T6593" s="25"/>
    </row>
    <row r="6594" spans="20:20" x14ac:dyDescent="0.25">
      <c r="T6594" s="25"/>
    </row>
    <row r="6595" spans="20:20" x14ac:dyDescent="0.25">
      <c r="T6595" s="25"/>
    </row>
    <row r="6596" spans="20:20" x14ac:dyDescent="0.25">
      <c r="T6596" s="25"/>
    </row>
    <row r="6597" spans="20:20" x14ac:dyDescent="0.25">
      <c r="T6597" s="25"/>
    </row>
    <row r="6598" spans="20:20" x14ac:dyDescent="0.25">
      <c r="T6598" s="25"/>
    </row>
    <row r="6599" spans="20:20" x14ac:dyDescent="0.25">
      <c r="T6599" s="25"/>
    </row>
    <row r="6600" spans="20:20" x14ac:dyDescent="0.25">
      <c r="T6600" s="25"/>
    </row>
    <row r="6601" spans="20:20" x14ac:dyDescent="0.25">
      <c r="T6601" s="25"/>
    </row>
    <row r="6602" spans="20:20" x14ac:dyDescent="0.25">
      <c r="T6602" s="25"/>
    </row>
    <row r="6603" spans="20:20" x14ac:dyDescent="0.25">
      <c r="T6603" s="25"/>
    </row>
    <row r="6604" spans="20:20" x14ac:dyDescent="0.25">
      <c r="T6604" s="25"/>
    </row>
    <row r="6605" spans="20:20" x14ac:dyDescent="0.25">
      <c r="T6605" s="25"/>
    </row>
    <row r="6606" spans="20:20" x14ac:dyDescent="0.25">
      <c r="T6606" s="25"/>
    </row>
    <row r="6607" spans="20:20" x14ac:dyDescent="0.25">
      <c r="T6607" s="25"/>
    </row>
    <row r="6608" spans="20:20" x14ac:dyDescent="0.25">
      <c r="T6608" s="25"/>
    </row>
    <row r="6609" spans="20:20" x14ac:dyDescent="0.25">
      <c r="T6609" s="25"/>
    </row>
    <row r="6610" spans="20:20" x14ac:dyDescent="0.25">
      <c r="T6610" s="25"/>
    </row>
    <row r="6611" spans="20:20" x14ac:dyDescent="0.25">
      <c r="T6611" s="25"/>
    </row>
    <row r="6612" spans="20:20" x14ac:dyDescent="0.25">
      <c r="T6612" s="25"/>
    </row>
    <row r="6613" spans="20:20" x14ac:dyDescent="0.25">
      <c r="T6613" s="25"/>
    </row>
    <row r="6614" spans="20:20" x14ac:dyDescent="0.25">
      <c r="T6614" s="25"/>
    </row>
    <row r="6615" spans="20:20" x14ac:dyDescent="0.25">
      <c r="T6615" s="25"/>
    </row>
    <row r="6616" spans="20:20" x14ac:dyDescent="0.25">
      <c r="T6616" s="25"/>
    </row>
    <row r="6617" spans="20:20" x14ac:dyDescent="0.25">
      <c r="T6617" s="25"/>
    </row>
    <row r="6618" spans="20:20" x14ac:dyDescent="0.25">
      <c r="T6618" s="25"/>
    </row>
    <row r="6619" spans="20:20" x14ac:dyDescent="0.25">
      <c r="T6619" s="25"/>
    </row>
    <row r="6620" spans="20:20" x14ac:dyDescent="0.25">
      <c r="T6620" s="25"/>
    </row>
    <row r="6621" spans="20:20" x14ac:dyDescent="0.25">
      <c r="T6621" s="25"/>
    </row>
    <row r="6622" spans="20:20" x14ac:dyDescent="0.25">
      <c r="T6622" s="25"/>
    </row>
    <row r="6623" spans="20:20" x14ac:dyDescent="0.25">
      <c r="T6623" s="25"/>
    </row>
    <row r="6624" spans="20:20" x14ac:dyDescent="0.25">
      <c r="T6624" s="25"/>
    </row>
    <row r="6625" spans="20:20" x14ac:dyDescent="0.25">
      <c r="T6625" s="25"/>
    </row>
    <row r="6626" spans="20:20" x14ac:dyDescent="0.25">
      <c r="T6626" s="25"/>
    </row>
    <row r="6627" spans="20:20" x14ac:dyDescent="0.25">
      <c r="T6627" s="25"/>
    </row>
    <row r="6628" spans="20:20" x14ac:dyDescent="0.25">
      <c r="T6628" s="25"/>
    </row>
    <row r="6629" spans="20:20" x14ac:dyDescent="0.25">
      <c r="T6629" s="25"/>
    </row>
    <row r="6630" spans="20:20" x14ac:dyDescent="0.25">
      <c r="T6630" s="25"/>
    </row>
    <row r="6631" spans="20:20" x14ac:dyDescent="0.25">
      <c r="T6631" s="25"/>
    </row>
    <row r="6632" spans="20:20" x14ac:dyDescent="0.25">
      <c r="T6632" s="25"/>
    </row>
    <row r="6633" spans="20:20" x14ac:dyDescent="0.25">
      <c r="T6633" s="25"/>
    </row>
    <row r="6634" spans="20:20" x14ac:dyDescent="0.25">
      <c r="T6634" s="25"/>
    </row>
    <row r="6635" spans="20:20" x14ac:dyDescent="0.25">
      <c r="T6635" s="25"/>
    </row>
    <row r="6636" spans="20:20" x14ac:dyDescent="0.25">
      <c r="T6636" s="25"/>
    </row>
    <row r="6637" spans="20:20" x14ac:dyDescent="0.25">
      <c r="T6637" s="25"/>
    </row>
    <row r="6638" spans="20:20" x14ac:dyDescent="0.25">
      <c r="T6638" s="25"/>
    </row>
    <row r="6639" spans="20:20" x14ac:dyDescent="0.25">
      <c r="T6639" s="25"/>
    </row>
    <row r="6640" spans="20:20" x14ac:dyDescent="0.25">
      <c r="T6640" s="25"/>
    </row>
    <row r="6641" spans="20:20" x14ac:dyDescent="0.25">
      <c r="T6641" s="25"/>
    </row>
    <row r="6642" spans="20:20" x14ac:dyDescent="0.25">
      <c r="T6642" s="25"/>
    </row>
    <row r="6643" spans="20:20" x14ac:dyDescent="0.25">
      <c r="T6643" s="25"/>
    </row>
    <row r="6644" spans="20:20" x14ac:dyDescent="0.25">
      <c r="T6644" s="25"/>
    </row>
    <row r="6645" spans="20:20" x14ac:dyDescent="0.25">
      <c r="T6645" s="25"/>
    </row>
    <row r="6646" spans="20:20" x14ac:dyDescent="0.25">
      <c r="T6646" s="25"/>
    </row>
    <row r="6647" spans="20:20" x14ac:dyDescent="0.25">
      <c r="T6647" s="25"/>
    </row>
    <row r="6648" spans="20:20" x14ac:dyDescent="0.25">
      <c r="T6648" s="25"/>
    </row>
    <row r="6649" spans="20:20" x14ac:dyDescent="0.25">
      <c r="T6649" s="25"/>
    </row>
    <row r="6650" spans="20:20" x14ac:dyDescent="0.25">
      <c r="T6650" s="25"/>
    </row>
    <row r="6651" spans="20:20" x14ac:dyDescent="0.25">
      <c r="T6651" s="25"/>
    </row>
    <row r="6652" spans="20:20" x14ac:dyDescent="0.25">
      <c r="T6652" s="25"/>
    </row>
    <row r="6653" spans="20:20" x14ac:dyDescent="0.25">
      <c r="T6653" s="25"/>
    </row>
    <row r="6654" spans="20:20" x14ac:dyDescent="0.25">
      <c r="T6654" s="25"/>
    </row>
    <row r="6655" spans="20:20" x14ac:dyDescent="0.25">
      <c r="T6655" s="25"/>
    </row>
    <row r="6656" spans="20:20" x14ac:dyDescent="0.25">
      <c r="T6656" s="25"/>
    </row>
    <row r="6657" spans="20:20" x14ac:dyDescent="0.25">
      <c r="T6657" s="25"/>
    </row>
    <row r="6658" spans="20:20" x14ac:dyDescent="0.25">
      <c r="T6658" s="25"/>
    </row>
    <row r="6659" spans="20:20" x14ac:dyDescent="0.25">
      <c r="T6659" s="25"/>
    </row>
    <row r="6660" spans="20:20" x14ac:dyDescent="0.25">
      <c r="T6660" s="25"/>
    </row>
    <row r="6661" spans="20:20" x14ac:dyDescent="0.25">
      <c r="T6661" s="25"/>
    </row>
    <row r="6662" spans="20:20" x14ac:dyDescent="0.25">
      <c r="T6662" s="25"/>
    </row>
    <row r="6663" spans="20:20" x14ac:dyDescent="0.25">
      <c r="T6663" s="25"/>
    </row>
    <row r="6664" spans="20:20" x14ac:dyDescent="0.25">
      <c r="T6664" s="25"/>
    </row>
    <row r="6665" spans="20:20" x14ac:dyDescent="0.25">
      <c r="T6665" s="25"/>
    </row>
    <row r="6666" spans="20:20" x14ac:dyDescent="0.25">
      <c r="T6666" s="25"/>
    </row>
    <row r="6667" spans="20:20" x14ac:dyDescent="0.25">
      <c r="T6667" s="25"/>
    </row>
    <row r="6668" spans="20:20" x14ac:dyDescent="0.25">
      <c r="T6668" s="25"/>
    </row>
    <row r="6669" spans="20:20" x14ac:dyDescent="0.25">
      <c r="T6669" s="25"/>
    </row>
    <row r="6670" spans="20:20" x14ac:dyDescent="0.25">
      <c r="T6670" s="25"/>
    </row>
    <row r="6671" spans="20:20" x14ac:dyDescent="0.25">
      <c r="T6671" s="25"/>
    </row>
    <row r="6672" spans="20:20" x14ac:dyDescent="0.25">
      <c r="T6672" s="25"/>
    </row>
    <row r="6673" spans="20:20" x14ac:dyDescent="0.25">
      <c r="T6673" s="25"/>
    </row>
    <row r="6674" spans="20:20" x14ac:dyDescent="0.25">
      <c r="T6674" s="25"/>
    </row>
    <row r="6675" spans="20:20" x14ac:dyDescent="0.25">
      <c r="T6675" s="25"/>
    </row>
    <row r="6676" spans="20:20" x14ac:dyDescent="0.25">
      <c r="T6676" s="25"/>
    </row>
    <row r="6677" spans="20:20" x14ac:dyDescent="0.25">
      <c r="T6677" s="25"/>
    </row>
    <row r="6678" spans="20:20" x14ac:dyDescent="0.25">
      <c r="T6678" s="25"/>
    </row>
    <row r="6679" spans="20:20" x14ac:dyDescent="0.25">
      <c r="T6679" s="25"/>
    </row>
    <row r="6680" spans="20:20" x14ac:dyDescent="0.25">
      <c r="T6680" s="25"/>
    </row>
    <row r="6681" spans="20:20" x14ac:dyDescent="0.25">
      <c r="T6681" s="25"/>
    </row>
    <row r="6682" spans="20:20" x14ac:dyDescent="0.25">
      <c r="T6682" s="25"/>
    </row>
    <row r="6683" spans="20:20" x14ac:dyDescent="0.25">
      <c r="T6683" s="25"/>
    </row>
    <row r="6684" spans="20:20" x14ac:dyDescent="0.25">
      <c r="T6684" s="25"/>
    </row>
    <row r="6685" spans="20:20" x14ac:dyDescent="0.25">
      <c r="T6685" s="25"/>
    </row>
    <row r="6686" spans="20:20" x14ac:dyDescent="0.25">
      <c r="T6686" s="25"/>
    </row>
    <row r="6687" spans="20:20" x14ac:dyDescent="0.25">
      <c r="T6687" s="25"/>
    </row>
    <row r="6688" spans="20:20" x14ac:dyDescent="0.25">
      <c r="T6688" s="25"/>
    </row>
    <row r="6689" spans="20:20" x14ac:dyDescent="0.25">
      <c r="T6689" s="25"/>
    </row>
    <row r="6690" spans="20:20" x14ac:dyDescent="0.25">
      <c r="T6690" s="25"/>
    </row>
    <row r="6691" spans="20:20" x14ac:dyDescent="0.25">
      <c r="T6691" s="25"/>
    </row>
    <row r="6692" spans="20:20" x14ac:dyDescent="0.25">
      <c r="T6692" s="25"/>
    </row>
    <row r="6693" spans="20:20" x14ac:dyDescent="0.25">
      <c r="T6693" s="25"/>
    </row>
    <row r="6694" spans="20:20" x14ac:dyDescent="0.25">
      <c r="T6694" s="25"/>
    </row>
    <row r="6695" spans="20:20" x14ac:dyDescent="0.25">
      <c r="T6695" s="25"/>
    </row>
    <row r="6696" spans="20:20" x14ac:dyDescent="0.25">
      <c r="T6696" s="25"/>
    </row>
    <row r="6697" spans="20:20" x14ac:dyDescent="0.25">
      <c r="T6697" s="25"/>
    </row>
    <row r="6698" spans="20:20" x14ac:dyDescent="0.25">
      <c r="T6698" s="25"/>
    </row>
    <row r="6699" spans="20:20" x14ac:dyDescent="0.25">
      <c r="T6699" s="25"/>
    </row>
    <row r="6700" spans="20:20" x14ac:dyDescent="0.25">
      <c r="T6700" s="25"/>
    </row>
    <row r="6701" spans="20:20" x14ac:dyDescent="0.25">
      <c r="T6701" s="25"/>
    </row>
    <row r="6702" spans="20:20" x14ac:dyDescent="0.25">
      <c r="T6702" s="25"/>
    </row>
    <row r="6703" spans="20:20" x14ac:dyDescent="0.25">
      <c r="T6703" s="25"/>
    </row>
    <row r="6704" spans="20:20" x14ac:dyDescent="0.25">
      <c r="T6704" s="25"/>
    </row>
    <row r="6705" spans="20:20" x14ac:dyDescent="0.25">
      <c r="T6705" s="25"/>
    </row>
    <row r="6706" spans="20:20" x14ac:dyDescent="0.25">
      <c r="T6706" s="25"/>
    </row>
    <row r="6707" spans="20:20" x14ac:dyDescent="0.25">
      <c r="T6707" s="25"/>
    </row>
    <row r="6708" spans="20:20" x14ac:dyDescent="0.25">
      <c r="T6708" s="25"/>
    </row>
    <row r="6709" spans="20:20" x14ac:dyDescent="0.25">
      <c r="T6709" s="25"/>
    </row>
    <row r="6710" spans="20:20" x14ac:dyDescent="0.25">
      <c r="T6710" s="25"/>
    </row>
    <row r="6711" spans="20:20" x14ac:dyDescent="0.25">
      <c r="T6711" s="25"/>
    </row>
    <row r="6712" spans="20:20" x14ac:dyDescent="0.25">
      <c r="T6712" s="25"/>
    </row>
    <row r="6713" spans="20:20" x14ac:dyDescent="0.25">
      <c r="T6713" s="25"/>
    </row>
    <row r="6714" spans="20:20" x14ac:dyDescent="0.25">
      <c r="T6714" s="25"/>
    </row>
    <row r="6715" spans="20:20" x14ac:dyDescent="0.25">
      <c r="T6715" s="25"/>
    </row>
    <row r="6716" spans="20:20" x14ac:dyDescent="0.25">
      <c r="T6716" s="25"/>
    </row>
    <row r="6717" spans="20:20" x14ac:dyDescent="0.25">
      <c r="T6717" s="25"/>
    </row>
    <row r="6718" spans="20:20" x14ac:dyDescent="0.25">
      <c r="T6718" s="25"/>
    </row>
    <row r="6719" spans="20:20" x14ac:dyDescent="0.25">
      <c r="T6719" s="25"/>
    </row>
    <row r="6720" spans="20:20" x14ac:dyDescent="0.25">
      <c r="T6720" s="25"/>
    </row>
    <row r="6721" spans="20:20" x14ac:dyDescent="0.25">
      <c r="T6721" s="25"/>
    </row>
    <row r="6722" spans="20:20" x14ac:dyDescent="0.25">
      <c r="T6722" s="25"/>
    </row>
    <row r="6723" spans="20:20" x14ac:dyDescent="0.25">
      <c r="T6723" s="25"/>
    </row>
    <row r="6724" spans="20:20" x14ac:dyDescent="0.25">
      <c r="T6724" s="25"/>
    </row>
    <row r="6725" spans="20:20" x14ac:dyDescent="0.25">
      <c r="T6725" s="25"/>
    </row>
    <row r="6726" spans="20:20" x14ac:dyDescent="0.25">
      <c r="T6726" s="25"/>
    </row>
    <row r="6727" spans="20:20" x14ac:dyDescent="0.25">
      <c r="T6727" s="25"/>
    </row>
    <row r="6728" spans="20:20" x14ac:dyDescent="0.25">
      <c r="T6728" s="25"/>
    </row>
    <row r="6729" spans="20:20" x14ac:dyDescent="0.25">
      <c r="T6729" s="25"/>
    </row>
    <row r="6730" spans="20:20" x14ac:dyDescent="0.25">
      <c r="T6730" s="25"/>
    </row>
    <row r="6731" spans="20:20" x14ac:dyDescent="0.25">
      <c r="T6731" s="25"/>
    </row>
    <row r="6732" spans="20:20" x14ac:dyDescent="0.25">
      <c r="T6732" s="25"/>
    </row>
    <row r="6733" spans="20:20" x14ac:dyDescent="0.25">
      <c r="T6733" s="25"/>
    </row>
    <row r="6734" spans="20:20" x14ac:dyDescent="0.25">
      <c r="T6734" s="25"/>
    </row>
    <row r="6735" spans="20:20" x14ac:dyDescent="0.25">
      <c r="T6735" s="25"/>
    </row>
    <row r="6736" spans="20:20" x14ac:dyDescent="0.25">
      <c r="T6736" s="25"/>
    </row>
    <row r="6737" spans="20:20" x14ac:dyDescent="0.25">
      <c r="T6737" s="25"/>
    </row>
    <row r="6738" spans="20:20" x14ac:dyDescent="0.25">
      <c r="T6738" s="25"/>
    </row>
    <row r="6739" spans="20:20" x14ac:dyDescent="0.25">
      <c r="T6739" s="25"/>
    </row>
    <row r="6740" spans="20:20" x14ac:dyDescent="0.25">
      <c r="T6740" s="25"/>
    </row>
    <row r="6741" spans="20:20" x14ac:dyDescent="0.25">
      <c r="T6741" s="25"/>
    </row>
    <row r="6742" spans="20:20" x14ac:dyDescent="0.25">
      <c r="T6742" s="25"/>
    </row>
    <row r="6743" spans="20:20" x14ac:dyDescent="0.25">
      <c r="T6743" s="25"/>
    </row>
    <row r="6744" spans="20:20" x14ac:dyDescent="0.25">
      <c r="T6744" s="25"/>
    </row>
    <row r="6745" spans="20:20" x14ac:dyDescent="0.25">
      <c r="T6745" s="25"/>
    </row>
    <row r="6746" spans="20:20" x14ac:dyDescent="0.25">
      <c r="T6746" s="25"/>
    </row>
    <row r="6747" spans="20:20" x14ac:dyDescent="0.25">
      <c r="T6747" s="25"/>
    </row>
    <row r="6748" spans="20:20" x14ac:dyDescent="0.25">
      <c r="T6748" s="25"/>
    </row>
    <row r="6749" spans="20:20" x14ac:dyDescent="0.25">
      <c r="T6749" s="25"/>
    </row>
    <row r="6750" spans="20:20" x14ac:dyDescent="0.25">
      <c r="T6750" s="25"/>
    </row>
    <row r="6751" spans="20:20" x14ac:dyDescent="0.25">
      <c r="T6751" s="25"/>
    </row>
    <row r="6752" spans="20:20" x14ac:dyDescent="0.25">
      <c r="T6752" s="25"/>
    </row>
    <row r="6753" spans="20:20" x14ac:dyDescent="0.25">
      <c r="T6753" s="25"/>
    </row>
    <row r="6754" spans="20:20" x14ac:dyDescent="0.25">
      <c r="T6754" s="25"/>
    </row>
    <row r="6755" spans="20:20" x14ac:dyDescent="0.25">
      <c r="T6755" s="25"/>
    </row>
    <row r="6756" spans="20:20" x14ac:dyDescent="0.25">
      <c r="T6756" s="25"/>
    </row>
    <row r="6757" spans="20:20" x14ac:dyDescent="0.25">
      <c r="T6757" s="25"/>
    </row>
    <row r="6758" spans="20:20" x14ac:dyDescent="0.25">
      <c r="T6758" s="25"/>
    </row>
    <row r="6759" spans="20:20" x14ac:dyDescent="0.25">
      <c r="T6759" s="25"/>
    </row>
    <row r="6760" spans="20:20" x14ac:dyDescent="0.25">
      <c r="T6760" s="25"/>
    </row>
    <row r="6761" spans="20:20" x14ac:dyDescent="0.25">
      <c r="T6761" s="25"/>
    </row>
    <row r="6762" spans="20:20" x14ac:dyDescent="0.25">
      <c r="T6762" s="25"/>
    </row>
    <row r="6763" spans="20:20" x14ac:dyDescent="0.25">
      <c r="T6763" s="25"/>
    </row>
    <row r="6764" spans="20:20" x14ac:dyDescent="0.25">
      <c r="T6764" s="25"/>
    </row>
    <row r="6765" spans="20:20" x14ac:dyDescent="0.25">
      <c r="T6765" s="25"/>
    </row>
    <row r="6766" spans="20:20" x14ac:dyDescent="0.25">
      <c r="T6766" s="25"/>
    </row>
    <row r="6767" spans="20:20" x14ac:dyDescent="0.25">
      <c r="T6767" s="25"/>
    </row>
    <row r="6768" spans="20:20" x14ac:dyDescent="0.25">
      <c r="T6768" s="25"/>
    </row>
    <row r="6769" spans="20:20" x14ac:dyDescent="0.25">
      <c r="T6769" s="25"/>
    </row>
    <row r="6770" spans="20:20" x14ac:dyDescent="0.25">
      <c r="T6770" s="25"/>
    </row>
    <row r="6771" spans="20:20" x14ac:dyDescent="0.25">
      <c r="T6771" s="25"/>
    </row>
    <row r="6772" spans="20:20" x14ac:dyDescent="0.25">
      <c r="T6772" s="25"/>
    </row>
    <row r="6773" spans="20:20" x14ac:dyDescent="0.25">
      <c r="T6773" s="25"/>
    </row>
    <row r="6774" spans="20:20" x14ac:dyDescent="0.25">
      <c r="T6774" s="25"/>
    </row>
    <row r="6775" spans="20:20" x14ac:dyDescent="0.25">
      <c r="T6775" s="25"/>
    </row>
    <row r="6776" spans="20:20" x14ac:dyDescent="0.25">
      <c r="T6776" s="25"/>
    </row>
    <row r="6777" spans="20:20" x14ac:dyDescent="0.25">
      <c r="T6777" s="25"/>
    </row>
    <row r="6778" spans="20:20" x14ac:dyDescent="0.25">
      <c r="T6778" s="25"/>
    </row>
    <row r="6779" spans="20:20" x14ac:dyDescent="0.25">
      <c r="T6779" s="25"/>
    </row>
    <row r="6780" spans="20:20" x14ac:dyDescent="0.25">
      <c r="T6780" s="25"/>
    </row>
    <row r="6781" spans="20:20" x14ac:dyDescent="0.25">
      <c r="T6781" s="25"/>
    </row>
    <row r="6782" spans="20:20" x14ac:dyDescent="0.25">
      <c r="T6782" s="25"/>
    </row>
    <row r="6783" spans="20:20" x14ac:dyDescent="0.25">
      <c r="T6783" s="25"/>
    </row>
    <row r="6784" spans="20:20" x14ac:dyDescent="0.25">
      <c r="T6784" s="25"/>
    </row>
    <row r="6785" spans="20:20" x14ac:dyDescent="0.25">
      <c r="T6785" s="25"/>
    </row>
    <row r="6786" spans="20:20" x14ac:dyDescent="0.25">
      <c r="T6786" s="25"/>
    </row>
    <row r="6787" spans="20:20" x14ac:dyDescent="0.25">
      <c r="T6787" s="25"/>
    </row>
    <row r="6788" spans="20:20" x14ac:dyDescent="0.25">
      <c r="T6788" s="25"/>
    </row>
    <row r="6789" spans="20:20" x14ac:dyDescent="0.25">
      <c r="T6789" s="25"/>
    </row>
    <row r="6790" spans="20:20" x14ac:dyDescent="0.25">
      <c r="T6790" s="25"/>
    </row>
    <row r="6791" spans="20:20" x14ac:dyDescent="0.25">
      <c r="T6791" s="25"/>
    </row>
    <row r="6792" spans="20:20" x14ac:dyDescent="0.25">
      <c r="T6792" s="25"/>
    </row>
    <row r="6793" spans="20:20" x14ac:dyDescent="0.25">
      <c r="T6793" s="25"/>
    </row>
    <row r="6794" spans="20:20" x14ac:dyDescent="0.25">
      <c r="T6794" s="25"/>
    </row>
    <row r="6795" spans="20:20" x14ac:dyDescent="0.25">
      <c r="T6795" s="25"/>
    </row>
    <row r="6796" spans="20:20" x14ac:dyDescent="0.25">
      <c r="T6796" s="25"/>
    </row>
    <row r="6797" spans="20:20" x14ac:dyDescent="0.25">
      <c r="T6797" s="25"/>
    </row>
    <row r="6798" spans="20:20" x14ac:dyDescent="0.25">
      <c r="T6798" s="25"/>
    </row>
    <row r="6799" spans="20:20" x14ac:dyDescent="0.25">
      <c r="T6799" s="25"/>
    </row>
    <row r="6800" spans="20:20" x14ac:dyDescent="0.25">
      <c r="T6800" s="25"/>
    </row>
    <row r="6801" spans="20:20" x14ac:dyDescent="0.25">
      <c r="T6801" s="25"/>
    </row>
    <row r="6802" spans="20:20" x14ac:dyDescent="0.25">
      <c r="T6802" s="25"/>
    </row>
    <row r="6803" spans="20:20" x14ac:dyDescent="0.25">
      <c r="T6803" s="25"/>
    </row>
    <row r="6804" spans="20:20" x14ac:dyDescent="0.25">
      <c r="T6804" s="25"/>
    </row>
    <row r="6805" spans="20:20" x14ac:dyDescent="0.25">
      <c r="T6805" s="25"/>
    </row>
    <row r="6806" spans="20:20" x14ac:dyDescent="0.25">
      <c r="T6806" s="25"/>
    </row>
    <row r="6807" spans="20:20" x14ac:dyDescent="0.25">
      <c r="T6807" s="25"/>
    </row>
    <row r="6808" spans="20:20" x14ac:dyDescent="0.25">
      <c r="T6808" s="25"/>
    </row>
    <row r="6809" spans="20:20" x14ac:dyDescent="0.25">
      <c r="T6809" s="25"/>
    </row>
    <row r="6810" spans="20:20" x14ac:dyDescent="0.25">
      <c r="T6810" s="25"/>
    </row>
    <row r="6811" spans="20:20" x14ac:dyDescent="0.25">
      <c r="T6811" s="25"/>
    </row>
    <row r="6812" spans="20:20" x14ac:dyDescent="0.25">
      <c r="T6812" s="25"/>
    </row>
    <row r="6813" spans="20:20" x14ac:dyDescent="0.25">
      <c r="T6813" s="25"/>
    </row>
    <row r="6814" spans="20:20" x14ac:dyDescent="0.25">
      <c r="T6814" s="25"/>
    </row>
    <row r="6815" spans="20:20" x14ac:dyDescent="0.25">
      <c r="T6815" s="25"/>
    </row>
    <row r="6816" spans="20:20" x14ac:dyDescent="0.25">
      <c r="T6816" s="25"/>
    </row>
    <row r="6817" spans="20:20" x14ac:dyDescent="0.25">
      <c r="T6817" s="25"/>
    </row>
    <row r="6818" spans="20:20" x14ac:dyDescent="0.25">
      <c r="T6818" s="25"/>
    </row>
    <row r="6819" spans="20:20" x14ac:dyDescent="0.25">
      <c r="T6819" s="25"/>
    </row>
    <row r="6820" spans="20:20" x14ac:dyDescent="0.25">
      <c r="T6820" s="25"/>
    </row>
    <row r="6821" spans="20:20" x14ac:dyDescent="0.25">
      <c r="T6821" s="25"/>
    </row>
    <row r="6822" spans="20:20" x14ac:dyDescent="0.25">
      <c r="T6822" s="25"/>
    </row>
    <row r="6823" spans="20:20" x14ac:dyDescent="0.25">
      <c r="T6823" s="25"/>
    </row>
    <row r="6824" spans="20:20" x14ac:dyDescent="0.25">
      <c r="T6824" s="25"/>
    </row>
    <row r="6825" spans="20:20" x14ac:dyDescent="0.25">
      <c r="T6825" s="25"/>
    </row>
    <row r="6826" spans="20:20" x14ac:dyDescent="0.25">
      <c r="T6826" s="25"/>
    </row>
    <row r="6827" spans="20:20" x14ac:dyDescent="0.25">
      <c r="T6827" s="25"/>
    </row>
    <row r="6828" spans="20:20" x14ac:dyDescent="0.25">
      <c r="T6828" s="25"/>
    </row>
    <row r="6829" spans="20:20" x14ac:dyDescent="0.25">
      <c r="T6829" s="25"/>
    </row>
    <row r="6830" spans="20:20" x14ac:dyDescent="0.25">
      <c r="T6830" s="25"/>
    </row>
    <row r="6831" spans="20:20" x14ac:dyDescent="0.25">
      <c r="T6831" s="25"/>
    </row>
    <row r="6832" spans="20:20" x14ac:dyDescent="0.25">
      <c r="T6832" s="25"/>
    </row>
    <row r="6833" spans="20:20" x14ac:dyDescent="0.25">
      <c r="T6833" s="25"/>
    </row>
    <row r="6834" spans="20:20" x14ac:dyDescent="0.25">
      <c r="T6834" s="25"/>
    </row>
    <row r="6835" spans="20:20" x14ac:dyDescent="0.25">
      <c r="T6835" s="25"/>
    </row>
    <row r="6836" spans="20:20" x14ac:dyDescent="0.25">
      <c r="T6836" s="25"/>
    </row>
    <row r="6837" spans="20:20" x14ac:dyDescent="0.25">
      <c r="T6837" s="25"/>
    </row>
    <row r="6838" spans="20:20" x14ac:dyDescent="0.25">
      <c r="T6838" s="25"/>
    </row>
    <row r="6839" spans="20:20" x14ac:dyDescent="0.25">
      <c r="T6839" s="25"/>
    </row>
    <row r="6840" spans="20:20" x14ac:dyDescent="0.25">
      <c r="T6840" s="25"/>
    </row>
    <row r="6841" spans="20:20" x14ac:dyDescent="0.25">
      <c r="T6841" s="25"/>
    </row>
    <row r="6842" spans="20:20" x14ac:dyDescent="0.25">
      <c r="T6842" s="25"/>
    </row>
    <row r="6843" spans="20:20" x14ac:dyDescent="0.25">
      <c r="T6843" s="25"/>
    </row>
    <row r="6844" spans="20:20" x14ac:dyDescent="0.25">
      <c r="T6844" s="25"/>
    </row>
    <row r="6845" spans="20:20" x14ac:dyDescent="0.25">
      <c r="T6845" s="25"/>
    </row>
    <row r="6846" spans="20:20" x14ac:dyDescent="0.25">
      <c r="T6846" s="25"/>
    </row>
    <row r="6847" spans="20:20" x14ac:dyDescent="0.25">
      <c r="T6847" s="25"/>
    </row>
    <row r="6848" spans="20:20" x14ac:dyDescent="0.25">
      <c r="T6848" s="25"/>
    </row>
    <row r="6849" spans="20:20" x14ac:dyDescent="0.25">
      <c r="T6849" s="25"/>
    </row>
    <row r="6850" spans="20:20" x14ac:dyDescent="0.25">
      <c r="T6850" s="25"/>
    </row>
    <row r="6851" spans="20:20" x14ac:dyDescent="0.25">
      <c r="T6851" s="25"/>
    </row>
    <row r="6852" spans="20:20" x14ac:dyDescent="0.25">
      <c r="T6852" s="25"/>
    </row>
    <row r="6853" spans="20:20" x14ac:dyDescent="0.25">
      <c r="T6853" s="25"/>
    </row>
    <row r="6854" spans="20:20" x14ac:dyDescent="0.25">
      <c r="T6854" s="25"/>
    </row>
    <row r="6855" spans="20:20" x14ac:dyDescent="0.25">
      <c r="T6855" s="25"/>
    </row>
    <row r="6856" spans="20:20" x14ac:dyDescent="0.25">
      <c r="T6856" s="25"/>
    </row>
    <row r="6857" spans="20:20" x14ac:dyDescent="0.25">
      <c r="T6857" s="25"/>
    </row>
    <row r="6858" spans="20:20" x14ac:dyDescent="0.25">
      <c r="T6858" s="25"/>
    </row>
    <row r="6859" spans="20:20" x14ac:dyDescent="0.25">
      <c r="T6859" s="25"/>
    </row>
    <row r="6860" spans="20:20" x14ac:dyDescent="0.25">
      <c r="T6860" s="25"/>
    </row>
    <row r="6861" spans="20:20" x14ac:dyDescent="0.25">
      <c r="T6861" s="25"/>
    </row>
    <row r="6862" spans="20:20" x14ac:dyDescent="0.25">
      <c r="T6862" s="25"/>
    </row>
    <row r="6863" spans="20:20" x14ac:dyDescent="0.25">
      <c r="T6863" s="25"/>
    </row>
    <row r="6864" spans="20:20" x14ac:dyDescent="0.25">
      <c r="T6864" s="25"/>
    </row>
    <row r="6865" spans="20:20" x14ac:dyDescent="0.25">
      <c r="T6865" s="25"/>
    </row>
    <row r="6866" spans="20:20" x14ac:dyDescent="0.25">
      <c r="T6866" s="25"/>
    </row>
    <row r="6867" spans="20:20" x14ac:dyDescent="0.25">
      <c r="T6867" s="25"/>
    </row>
    <row r="6868" spans="20:20" x14ac:dyDescent="0.25">
      <c r="T6868" s="25"/>
    </row>
    <row r="6869" spans="20:20" x14ac:dyDescent="0.25">
      <c r="T6869" s="25"/>
    </row>
    <row r="6870" spans="20:20" x14ac:dyDescent="0.25">
      <c r="T6870" s="25"/>
    </row>
    <row r="6871" spans="20:20" x14ac:dyDescent="0.25">
      <c r="T6871" s="25"/>
    </row>
    <row r="6872" spans="20:20" x14ac:dyDescent="0.25">
      <c r="T6872" s="25"/>
    </row>
    <row r="6873" spans="20:20" x14ac:dyDescent="0.25">
      <c r="T6873" s="25"/>
    </row>
    <row r="6874" spans="20:20" x14ac:dyDescent="0.25">
      <c r="T6874" s="25"/>
    </row>
    <row r="6875" spans="20:20" x14ac:dyDescent="0.25">
      <c r="T6875" s="25"/>
    </row>
    <row r="6876" spans="20:20" x14ac:dyDescent="0.25">
      <c r="T6876" s="25"/>
    </row>
    <row r="6877" spans="20:20" x14ac:dyDescent="0.25">
      <c r="T6877" s="25"/>
    </row>
    <row r="6878" spans="20:20" x14ac:dyDescent="0.25">
      <c r="T6878" s="25"/>
    </row>
    <row r="6879" spans="20:20" x14ac:dyDescent="0.25">
      <c r="T6879" s="25"/>
    </row>
    <row r="6880" spans="20:20" x14ac:dyDescent="0.25">
      <c r="T6880" s="25"/>
    </row>
    <row r="6881" spans="20:20" x14ac:dyDescent="0.25">
      <c r="T6881" s="25"/>
    </row>
    <row r="6882" spans="20:20" x14ac:dyDescent="0.25">
      <c r="T6882" s="25"/>
    </row>
    <row r="6883" spans="20:20" x14ac:dyDescent="0.25">
      <c r="T6883" s="25"/>
    </row>
    <row r="6884" spans="20:20" x14ac:dyDescent="0.25">
      <c r="T6884" s="25"/>
    </row>
    <row r="6885" spans="20:20" x14ac:dyDescent="0.25">
      <c r="T6885" s="25"/>
    </row>
    <row r="6886" spans="20:20" x14ac:dyDescent="0.25">
      <c r="T6886" s="25"/>
    </row>
    <row r="6887" spans="20:20" x14ac:dyDescent="0.25">
      <c r="T6887" s="25"/>
    </row>
    <row r="6888" spans="20:20" x14ac:dyDescent="0.25">
      <c r="T6888" s="25"/>
    </row>
    <row r="6889" spans="20:20" x14ac:dyDescent="0.25">
      <c r="T6889" s="25"/>
    </row>
    <row r="6890" spans="20:20" x14ac:dyDescent="0.25">
      <c r="T6890" s="25"/>
    </row>
    <row r="6891" spans="20:20" x14ac:dyDescent="0.25">
      <c r="T6891" s="25"/>
    </row>
    <row r="6892" spans="20:20" x14ac:dyDescent="0.25">
      <c r="T6892" s="25"/>
    </row>
    <row r="6893" spans="20:20" x14ac:dyDescent="0.25">
      <c r="T6893" s="25"/>
    </row>
    <row r="6894" spans="20:20" x14ac:dyDescent="0.25">
      <c r="T6894" s="25"/>
    </row>
    <row r="6895" spans="20:20" x14ac:dyDescent="0.25">
      <c r="T6895" s="25"/>
    </row>
    <row r="6896" spans="20:20" x14ac:dyDescent="0.25">
      <c r="T6896" s="25"/>
    </row>
    <row r="6897" spans="20:20" x14ac:dyDescent="0.25">
      <c r="T6897" s="25"/>
    </row>
    <row r="6898" spans="20:20" x14ac:dyDescent="0.25">
      <c r="T6898" s="25"/>
    </row>
    <row r="6899" spans="20:20" x14ac:dyDescent="0.25">
      <c r="T6899" s="25"/>
    </row>
    <row r="6900" spans="20:20" x14ac:dyDescent="0.25">
      <c r="T6900" s="25"/>
    </row>
    <row r="6901" spans="20:20" x14ac:dyDescent="0.25">
      <c r="T6901" s="25"/>
    </row>
    <row r="6902" spans="20:20" x14ac:dyDescent="0.25">
      <c r="T6902" s="25"/>
    </row>
    <row r="6903" spans="20:20" x14ac:dyDescent="0.25">
      <c r="T6903" s="25"/>
    </row>
    <row r="6904" spans="20:20" x14ac:dyDescent="0.25">
      <c r="T6904" s="25"/>
    </row>
    <row r="6905" spans="20:20" x14ac:dyDescent="0.25">
      <c r="T6905" s="25"/>
    </row>
    <row r="6906" spans="20:20" x14ac:dyDescent="0.25">
      <c r="T6906" s="25"/>
    </row>
    <row r="6907" spans="20:20" x14ac:dyDescent="0.25">
      <c r="T6907" s="25"/>
    </row>
    <row r="6908" spans="20:20" x14ac:dyDescent="0.25">
      <c r="T6908" s="25"/>
    </row>
    <row r="6909" spans="20:20" x14ac:dyDescent="0.25">
      <c r="T6909" s="25"/>
    </row>
    <row r="6910" spans="20:20" x14ac:dyDescent="0.25">
      <c r="T6910" s="25"/>
    </row>
    <row r="6911" spans="20:20" x14ac:dyDescent="0.25">
      <c r="T6911" s="25"/>
    </row>
    <row r="6912" spans="20:20" x14ac:dyDescent="0.25">
      <c r="T6912" s="25"/>
    </row>
    <row r="6913" spans="20:20" x14ac:dyDescent="0.25">
      <c r="T6913" s="25"/>
    </row>
    <row r="6914" spans="20:20" x14ac:dyDescent="0.25">
      <c r="T6914" s="25"/>
    </row>
    <row r="6915" spans="20:20" x14ac:dyDescent="0.25">
      <c r="T6915" s="25"/>
    </row>
    <row r="6916" spans="20:20" x14ac:dyDescent="0.25">
      <c r="T6916" s="25"/>
    </row>
    <row r="6917" spans="20:20" x14ac:dyDescent="0.25">
      <c r="T6917" s="25"/>
    </row>
    <row r="6918" spans="20:20" x14ac:dyDescent="0.25">
      <c r="T6918" s="25"/>
    </row>
    <row r="6919" spans="20:20" x14ac:dyDescent="0.25">
      <c r="T6919" s="25"/>
    </row>
    <row r="6920" spans="20:20" x14ac:dyDescent="0.25">
      <c r="T6920" s="25"/>
    </row>
    <row r="6921" spans="20:20" x14ac:dyDescent="0.25">
      <c r="T6921" s="25"/>
    </row>
    <row r="6922" spans="20:20" x14ac:dyDescent="0.25">
      <c r="T6922" s="25"/>
    </row>
    <row r="6923" spans="20:20" x14ac:dyDescent="0.25">
      <c r="T6923" s="25"/>
    </row>
    <row r="6924" spans="20:20" x14ac:dyDescent="0.25">
      <c r="T6924" s="25"/>
    </row>
    <row r="6925" spans="20:20" x14ac:dyDescent="0.25">
      <c r="T6925" s="25"/>
    </row>
    <row r="6926" spans="20:20" x14ac:dyDescent="0.25">
      <c r="T6926" s="25"/>
    </row>
    <row r="6927" spans="20:20" x14ac:dyDescent="0.25">
      <c r="T6927" s="25"/>
    </row>
    <row r="6928" spans="20:20" x14ac:dyDescent="0.25">
      <c r="T6928" s="25"/>
    </row>
    <row r="6929" spans="20:20" x14ac:dyDescent="0.25">
      <c r="T6929" s="25"/>
    </row>
    <row r="6930" spans="20:20" x14ac:dyDescent="0.25">
      <c r="T6930" s="25"/>
    </row>
    <row r="6931" spans="20:20" x14ac:dyDescent="0.25">
      <c r="T6931" s="25"/>
    </row>
    <row r="6932" spans="20:20" x14ac:dyDescent="0.25">
      <c r="T6932" s="25"/>
    </row>
    <row r="6933" spans="20:20" x14ac:dyDescent="0.25">
      <c r="T6933" s="25"/>
    </row>
    <row r="6934" spans="20:20" x14ac:dyDescent="0.25">
      <c r="T6934" s="25"/>
    </row>
    <row r="6935" spans="20:20" x14ac:dyDescent="0.25">
      <c r="T6935" s="25"/>
    </row>
    <row r="6936" spans="20:20" x14ac:dyDescent="0.25">
      <c r="T6936" s="25"/>
    </row>
    <row r="6937" spans="20:20" x14ac:dyDescent="0.25">
      <c r="T6937" s="25"/>
    </row>
    <row r="6938" spans="20:20" x14ac:dyDescent="0.25">
      <c r="T6938" s="25"/>
    </row>
    <row r="6939" spans="20:20" x14ac:dyDescent="0.25">
      <c r="T6939" s="25"/>
    </row>
    <row r="6940" spans="20:20" x14ac:dyDescent="0.25">
      <c r="T6940" s="25"/>
    </row>
    <row r="6941" spans="20:20" x14ac:dyDescent="0.25">
      <c r="T6941" s="25"/>
    </row>
    <row r="6942" spans="20:20" x14ac:dyDescent="0.25">
      <c r="T6942" s="25"/>
    </row>
    <row r="6943" spans="20:20" x14ac:dyDescent="0.25">
      <c r="T6943" s="25"/>
    </row>
    <row r="6944" spans="20:20" x14ac:dyDescent="0.25">
      <c r="T6944" s="25"/>
    </row>
    <row r="6945" spans="20:20" x14ac:dyDescent="0.25">
      <c r="T6945" s="25"/>
    </row>
    <row r="6946" spans="20:20" x14ac:dyDescent="0.25">
      <c r="T6946" s="25"/>
    </row>
    <row r="6947" spans="20:20" x14ac:dyDescent="0.25">
      <c r="T6947" s="25"/>
    </row>
    <row r="6948" spans="20:20" x14ac:dyDescent="0.25">
      <c r="T6948" s="25"/>
    </row>
    <row r="6949" spans="20:20" x14ac:dyDescent="0.25">
      <c r="T6949" s="25"/>
    </row>
    <row r="6950" spans="20:20" x14ac:dyDescent="0.25">
      <c r="T6950" s="25"/>
    </row>
    <row r="6951" spans="20:20" x14ac:dyDescent="0.25">
      <c r="T6951" s="25"/>
    </row>
    <row r="6952" spans="20:20" x14ac:dyDescent="0.25">
      <c r="T6952" s="25"/>
    </row>
    <row r="6953" spans="20:20" x14ac:dyDescent="0.25">
      <c r="T6953" s="25"/>
    </row>
    <row r="6954" spans="20:20" x14ac:dyDescent="0.25">
      <c r="T6954" s="25"/>
    </row>
    <row r="6955" spans="20:20" x14ac:dyDescent="0.25">
      <c r="T6955" s="25"/>
    </row>
    <row r="6956" spans="20:20" x14ac:dyDescent="0.25">
      <c r="T6956" s="25"/>
    </row>
    <row r="6957" spans="20:20" x14ac:dyDescent="0.25">
      <c r="T6957" s="25"/>
    </row>
    <row r="6958" spans="20:20" x14ac:dyDescent="0.25">
      <c r="T6958" s="25"/>
    </row>
    <row r="6959" spans="20:20" x14ac:dyDescent="0.25">
      <c r="T6959" s="25"/>
    </row>
    <row r="6960" spans="20:20" x14ac:dyDescent="0.25">
      <c r="T6960" s="25"/>
    </row>
    <row r="6961" spans="20:20" x14ac:dyDescent="0.25">
      <c r="T6961" s="25"/>
    </row>
    <row r="6962" spans="20:20" x14ac:dyDescent="0.25">
      <c r="T6962" s="25"/>
    </row>
    <row r="6963" spans="20:20" x14ac:dyDescent="0.25">
      <c r="T6963" s="25"/>
    </row>
    <row r="6964" spans="20:20" x14ac:dyDescent="0.25">
      <c r="T6964" s="25"/>
    </row>
    <row r="6965" spans="20:20" x14ac:dyDescent="0.25">
      <c r="T6965" s="25"/>
    </row>
    <row r="6966" spans="20:20" x14ac:dyDescent="0.25">
      <c r="T6966" s="25"/>
    </row>
    <row r="6967" spans="20:20" x14ac:dyDescent="0.25">
      <c r="T6967" s="25"/>
    </row>
    <row r="6968" spans="20:20" x14ac:dyDescent="0.25">
      <c r="T6968" s="25"/>
    </row>
    <row r="6969" spans="20:20" x14ac:dyDescent="0.25">
      <c r="T6969" s="25"/>
    </row>
    <row r="6970" spans="20:20" x14ac:dyDescent="0.25">
      <c r="T6970" s="25"/>
    </row>
    <row r="6971" spans="20:20" x14ac:dyDescent="0.25">
      <c r="T6971" s="25"/>
    </row>
    <row r="6972" spans="20:20" x14ac:dyDescent="0.25">
      <c r="T6972" s="25"/>
    </row>
    <row r="6973" spans="20:20" x14ac:dyDescent="0.25">
      <c r="T6973" s="25"/>
    </row>
    <row r="6974" spans="20:20" x14ac:dyDescent="0.25">
      <c r="T6974" s="25"/>
    </row>
    <row r="6975" spans="20:20" x14ac:dyDescent="0.25">
      <c r="T6975" s="25"/>
    </row>
    <row r="6976" spans="20:20" x14ac:dyDescent="0.25">
      <c r="T6976" s="25"/>
    </row>
    <row r="6977" spans="20:20" x14ac:dyDescent="0.25">
      <c r="T6977" s="25"/>
    </row>
    <row r="6978" spans="20:20" x14ac:dyDescent="0.25">
      <c r="T6978" s="25"/>
    </row>
    <row r="6979" spans="20:20" x14ac:dyDescent="0.25">
      <c r="T6979" s="25"/>
    </row>
    <row r="6980" spans="20:20" x14ac:dyDescent="0.25">
      <c r="T6980" s="25"/>
    </row>
    <row r="6981" spans="20:20" x14ac:dyDescent="0.25">
      <c r="T6981" s="25"/>
    </row>
    <row r="6982" spans="20:20" x14ac:dyDescent="0.25">
      <c r="T6982" s="25"/>
    </row>
    <row r="6983" spans="20:20" x14ac:dyDescent="0.25">
      <c r="T6983" s="25"/>
    </row>
    <row r="6984" spans="20:20" x14ac:dyDescent="0.25">
      <c r="T6984" s="25"/>
    </row>
    <row r="6985" spans="20:20" x14ac:dyDescent="0.25">
      <c r="T6985" s="25"/>
    </row>
    <row r="6986" spans="20:20" x14ac:dyDescent="0.25">
      <c r="T6986" s="25"/>
    </row>
    <row r="6987" spans="20:20" x14ac:dyDescent="0.25">
      <c r="T6987" s="25"/>
    </row>
    <row r="6988" spans="20:20" x14ac:dyDescent="0.25">
      <c r="T6988" s="25"/>
    </row>
    <row r="6989" spans="20:20" x14ac:dyDescent="0.25">
      <c r="T6989" s="25"/>
    </row>
    <row r="6990" spans="20:20" x14ac:dyDescent="0.25">
      <c r="T6990" s="25"/>
    </row>
    <row r="6991" spans="20:20" x14ac:dyDescent="0.25">
      <c r="T6991" s="25"/>
    </row>
    <row r="6992" spans="20:20" x14ac:dyDescent="0.25">
      <c r="T6992" s="25"/>
    </row>
    <row r="6993" spans="20:20" x14ac:dyDescent="0.25">
      <c r="T6993" s="25"/>
    </row>
    <row r="6994" spans="20:20" x14ac:dyDescent="0.25">
      <c r="T6994" s="25"/>
    </row>
    <row r="6995" spans="20:20" x14ac:dyDescent="0.25">
      <c r="T6995" s="25"/>
    </row>
    <row r="6996" spans="20:20" x14ac:dyDescent="0.25">
      <c r="T6996" s="25"/>
    </row>
    <row r="6997" spans="20:20" x14ac:dyDescent="0.25">
      <c r="T6997" s="25"/>
    </row>
    <row r="6998" spans="20:20" x14ac:dyDescent="0.25">
      <c r="T6998" s="25"/>
    </row>
    <row r="6999" spans="20:20" x14ac:dyDescent="0.25">
      <c r="T6999" s="25"/>
    </row>
    <row r="7000" spans="20:20" x14ac:dyDescent="0.25">
      <c r="T7000" s="25"/>
    </row>
    <row r="7001" spans="20:20" x14ac:dyDescent="0.25">
      <c r="T7001" s="25"/>
    </row>
    <row r="7002" spans="20:20" x14ac:dyDescent="0.25">
      <c r="T7002" s="25"/>
    </row>
    <row r="7003" spans="20:20" x14ac:dyDescent="0.25">
      <c r="T7003" s="25"/>
    </row>
    <row r="7004" spans="20:20" x14ac:dyDescent="0.25">
      <c r="T7004" s="25"/>
    </row>
    <row r="7005" spans="20:20" x14ac:dyDescent="0.25">
      <c r="T7005" s="25"/>
    </row>
    <row r="7006" spans="20:20" x14ac:dyDescent="0.25">
      <c r="T7006" s="25"/>
    </row>
    <row r="7007" spans="20:20" x14ac:dyDescent="0.25">
      <c r="T7007" s="25"/>
    </row>
    <row r="7008" spans="20:20" x14ac:dyDescent="0.25">
      <c r="T7008" s="25"/>
    </row>
    <row r="7009" spans="20:20" x14ac:dyDescent="0.25">
      <c r="T7009" s="25"/>
    </row>
    <row r="7010" spans="20:20" x14ac:dyDescent="0.25">
      <c r="T7010" s="25"/>
    </row>
    <row r="7011" spans="20:20" x14ac:dyDescent="0.25">
      <c r="T7011" s="25"/>
    </row>
    <row r="7012" spans="20:20" x14ac:dyDescent="0.25">
      <c r="T7012" s="25"/>
    </row>
    <row r="7013" spans="20:20" x14ac:dyDescent="0.25">
      <c r="T7013" s="25"/>
    </row>
    <row r="7014" spans="20:20" x14ac:dyDescent="0.25">
      <c r="T7014" s="25"/>
    </row>
    <row r="7015" spans="20:20" x14ac:dyDescent="0.25">
      <c r="T7015" s="25"/>
    </row>
    <row r="7016" spans="20:20" x14ac:dyDescent="0.25">
      <c r="T7016" s="25"/>
    </row>
    <row r="7017" spans="20:20" x14ac:dyDescent="0.25">
      <c r="T7017" s="25"/>
    </row>
    <row r="7018" spans="20:20" x14ac:dyDescent="0.25">
      <c r="T7018" s="25"/>
    </row>
    <row r="7019" spans="20:20" x14ac:dyDescent="0.25">
      <c r="T7019" s="25"/>
    </row>
    <row r="7020" spans="20:20" x14ac:dyDescent="0.25">
      <c r="T7020" s="25"/>
    </row>
    <row r="7021" spans="20:20" x14ac:dyDescent="0.25">
      <c r="T7021" s="25"/>
    </row>
    <row r="7022" spans="20:20" x14ac:dyDescent="0.25">
      <c r="T7022" s="25"/>
    </row>
    <row r="7023" spans="20:20" x14ac:dyDescent="0.25">
      <c r="T7023" s="25"/>
    </row>
    <row r="7024" spans="20:20" x14ac:dyDescent="0.25">
      <c r="T7024" s="25"/>
    </row>
    <row r="7025" spans="20:20" x14ac:dyDescent="0.25">
      <c r="T7025" s="25"/>
    </row>
    <row r="7026" spans="20:20" x14ac:dyDescent="0.25">
      <c r="T7026" s="25"/>
    </row>
    <row r="7027" spans="20:20" x14ac:dyDescent="0.25">
      <c r="T7027" s="25"/>
    </row>
    <row r="7028" spans="20:20" x14ac:dyDescent="0.25">
      <c r="T7028" s="25"/>
    </row>
    <row r="7029" spans="20:20" x14ac:dyDescent="0.25">
      <c r="T7029" s="25"/>
    </row>
    <row r="7030" spans="20:20" x14ac:dyDescent="0.25">
      <c r="T7030" s="25"/>
    </row>
    <row r="7031" spans="20:20" x14ac:dyDescent="0.25">
      <c r="T7031" s="25"/>
    </row>
    <row r="7032" spans="20:20" x14ac:dyDescent="0.25">
      <c r="T7032" s="25"/>
    </row>
    <row r="7033" spans="20:20" x14ac:dyDescent="0.25">
      <c r="T7033" s="25"/>
    </row>
    <row r="7034" spans="20:20" x14ac:dyDescent="0.25">
      <c r="T7034" s="25"/>
    </row>
    <row r="7035" spans="20:20" x14ac:dyDescent="0.25">
      <c r="T7035" s="25"/>
    </row>
    <row r="7036" spans="20:20" x14ac:dyDescent="0.25">
      <c r="T7036" s="25"/>
    </row>
    <row r="7037" spans="20:20" x14ac:dyDescent="0.25">
      <c r="T7037" s="25"/>
    </row>
    <row r="7038" spans="20:20" x14ac:dyDescent="0.25">
      <c r="T7038" s="25"/>
    </row>
    <row r="7039" spans="20:20" x14ac:dyDescent="0.25">
      <c r="T7039" s="25"/>
    </row>
    <row r="7040" spans="20:20" x14ac:dyDescent="0.25">
      <c r="T7040" s="25"/>
    </row>
    <row r="7041" spans="20:20" x14ac:dyDescent="0.25">
      <c r="T7041" s="25"/>
    </row>
    <row r="7042" spans="20:20" x14ac:dyDescent="0.25">
      <c r="T7042" s="25"/>
    </row>
    <row r="7043" spans="20:20" x14ac:dyDescent="0.25">
      <c r="T7043" s="25"/>
    </row>
    <row r="7044" spans="20:20" x14ac:dyDescent="0.25">
      <c r="T7044" s="25"/>
    </row>
    <row r="7045" spans="20:20" x14ac:dyDescent="0.25">
      <c r="T7045" s="25"/>
    </row>
    <row r="7046" spans="20:20" x14ac:dyDescent="0.25">
      <c r="T7046" s="25"/>
    </row>
    <row r="7047" spans="20:20" x14ac:dyDescent="0.25">
      <c r="T7047" s="25"/>
    </row>
    <row r="7048" spans="20:20" x14ac:dyDescent="0.25">
      <c r="T7048" s="25"/>
    </row>
    <row r="7049" spans="20:20" x14ac:dyDescent="0.25">
      <c r="T7049" s="25"/>
    </row>
    <row r="7050" spans="20:20" x14ac:dyDescent="0.25">
      <c r="T7050" s="25"/>
    </row>
    <row r="7051" spans="20:20" x14ac:dyDescent="0.25">
      <c r="T7051" s="25"/>
    </row>
    <row r="7052" spans="20:20" x14ac:dyDescent="0.25">
      <c r="T7052" s="25"/>
    </row>
    <row r="7053" spans="20:20" x14ac:dyDescent="0.25">
      <c r="T7053" s="25"/>
    </row>
    <row r="7054" spans="20:20" x14ac:dyDescent="0.25">
      <c r="T7054" s="25"/>
    </row>
    <row r="7055" spans="20:20" x14ac:dyDescent="0.25">
      <c r="T7055" s="25"/>
    </row>
    <row r="7056" spans="20:20" x14ac:dyDescent="0.25">
      <c r="T7056" s="25"/>
    </row>
    <row r="7057" spans="20:20" x14ac:dyDescent="0.25">
      <c r="T7057" s="25"/>
    </row>
    <row r="7058" spans="20:20" x14ac:dyDescent="0.25">
      <c r="T7058" s="25"/>
    </row>
    <row r="7059" spans="20:20" x14ac:dyDescent="0.25">
      <c r="T7059" s="25"/>
    </row>
    <row r="7060" spans="20:20" x14ac:dyDescent="0.25">
      <c r="T7060" s="25"/>
    </row>
    <row r="7061" spans="20:20" x14ac:dyDescent="0.25">
      <c r="T7061" s="25"/>
    </row>
    <row r="7062" spans="20:20" x14ac:dyDescent="0.25">
      <c r="T7062" s="25"/>
    </row>
    <row r="7063" spans="20:20" x14ac:dyDescent="0.25">
      <c r="T7063" s="25"/>
    </row>
    <row r="7064" spans="20:20" x14ac:dyDescent="0.25">
      <c r="T7064" s="25"/>
    </row>
    <row r="7065" spans="20:20" x14ac:dyDescent="0.25">
      <c r="T7065" s="25"/>
    </row>
    <row r="7066" spans="20:20" x14ac:dyDescent="0.25">
      <c r="T7066" s="25"/>
    </row>
    <row r="7067" spans="20:20" x14ac:dyDescent="0.25">
      <c r="T7067" s="25"/>
    </row>
    <row r="7068" spans="20:20" x14ac:dyDescent="0.25">
      <c r="T7068" s="25"/>
    </row>
    <row r="7069" spans="20:20" x14ac:dyDescent="0.25">
      <c r="T7069" s="25"/>
    </row>
    <row r="7070" spans="20:20" x14ac:dyDescent="0.25">
      <c r="T7070" s="25"/>
    </row>
    <row r="7071" spans="20:20" x14ac:dyDescent="0.25">
      <c r="T7071" s="25"/>
    </row>
    <row r="7072" spans="20:20" x14ac:dyDescent="0.25">
      <c r="T7072" s="25"/>
    </row>
    <row r="7073" spans="20:20" x14ac:dyDescent="0.25">
      <c r="T7073" s="25"/>
    </row>
    <row r="7074" spans="20:20" x14ac:dyDescent="0.25">
      <c r="T7074" s="25"/>
    </row>
    <row r="7075" spans="20:20" x14ac:dyDescent="0.25">
      <c r="T7075" s="25"/>
    </row>
    <row r="7076" spans="20:20" x14ac:dyDescent="0.25">
      <c r="T7076" s="25"/>
    </row>
    <row r="7077" spans="20:20" x14ac:dyDescent="0.25">
      <c r="T7077" s="25"/>
    </row>
    <row r="7078" spans="20:20" x14ac:dyDescent="0.25">
      <c r="T7078" s="25"/>
    </row>
    <row r="7079" spans="20:20" x14ac:dyDescent="0.25">
      <c r="T7079" s="25"/>
    </row>
    <row r="7080" spans="20:20" x14ac:dyDescent="0.25">
      <c r="T7080" s="25"/>
    </row>
    <row r="7081" spans="20:20" x14ac:dyDescent="0.25">
      <c r="T7081" s="25"/>
    </row>
  </sheetData>
  <mergeCells count="6">
    <mergeCell ref="E28:I28"/>
    <mergeCell ref="C2:C6"/>
    <mergeCell ref="C7:C11"/>
    <mergeCell ref="C12:C16"/>
    <mergeCell ref="C17:C21"/>
    <mergeCell ref="C22:C26"/>
  </mergeCells>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J780"/>
  <sheetViews>
    <sheetView tabSelected="1" topLeftCell="H1" workbookViewId="0">
      <selection activeCell="AC19" sqref="AC19"/>
    </sheetView>
  </sheetViews>
  <sheetFormatPr defaultRowHeight="15" x14ac:dyDescent="0.25"/>
  <cols>
    <col min="2" max="2" width="10.7109375" bestFit="1" customWidth="1"/>
    <col min="7" max="7" width="10.7109375" bestFit="1" customWidth="1"/>
    <col min="9" max="9" width="10.7109375" bestFit="1" customWidth="1"/>
  </cols>
  <sheetData>
    <row r="1" spans="1:36" ht="15.75" thickBot="1" x14ac:dyDescent="0.3">
      <c r="A1" s="1" t="s">
        <v>15</v>
      </c>
      <c r="B1" t="s">
        <v>73</v>
      </c>
      <c r="C1" t="str">
        <f ca="1">[1]!cftRetrieveCurve("Spot","pt6mLibor",B2,B3)</f>
        <v>[30E90CE0]</v>
      </c>
      <c r="D1" t="str">
        <f ca="1">[1]!cftRetrieveEnvironment("AllCurves",B2,B3,,"6mLibor")</f>
        <v>[16D3E2D0]</v>
      </c>
      <c r="F1" t="s">
        <v>85</v>
      </c>
      <c r="G1" s="1" t="s">
        <v>82</v>
      </c>
      <c r="I1" s="1" t="s">
        <v>88</v>
      </c>
      <c r="J1" s="1" t="s">
        <v>84</v>
      </c>
      <c r="K1" s="34">
        <f t="array" aca="1" ref="K1:AJ1" ca="1">TRANSPOSE(J2:J27)</f>
        <v>2.7397260273972603E-3</v>
      </c>
      <c r="L1" s="35">
        <f ca="1"/>
        <v>0.50410958904109593</v>
      </c>
      <c r="M1" s="35">
        <f ca="1"/>
        <v>0.59178082191780823</v>
      </c>
      <c r="N1" s="35">
        <f ca="1"/>
        <v>0.67397260273972603</v>
      </c>
      <c r="O1" s="35">
        <f ca="1"/>
        <v>0.75342465753424659</v>
      </c>
      <c r="P1" s="35">
        <f ca="1"/>
        <v>0.84109589041095889</v>
      </c>
      <c r="Q1" s="35">
        <f ca="1"/>
        <v>0.92328767123287669</v>
      </c>
      <c r="R1" s="35">
        <f ca="1"/>
        <v>1.0027397260273974</v>
      </c>
      <c r="S1" s="35">
        <f ca="1"/>
        <v>1.2547945205479452</v>
      </c>
      <c r="T1" s="35">
        <f ca="1"/>
        <v>1.5123287671232877</v>
      </c>
      <c r="U1" s="35">
        <f ca="1"/>
        <v>2.0027397260273974</v>
      </c>
      <c r="V1" s="35">
        <f ca="1"/>
        <v>3.0082191780821916</v>
      </c>
      <c r="W1" s="35">
        <f ca="1"/>
        <v>4.0054794520547947</v>
      </c>
      <c r="X1" s="35">
        <f ca="1"/>
        <v>5.0054794520547947</v>
      </c>
      <c r="Y1" s="35">
        <f ca="1"/>
        <v>6.0054794520547947</v>
      </c>
      <c r="Z1" s="35">
        <f ca="1"/>
        <v>7.0054794520547947</v>
      </c>
      <c r="AA1" s="35">
        <f ca="1"/>
        <v>8.0054794520547947</v>
      </c>
      <c r="AB1" s="35">
        <f ca="1"/>
        <v>9.0109589041095894</v>
      </c>
      <c r="AC1" s="35">
        <f ca="1"/>
        <v>10.008219178082191</v>
      </c>
      <c r="AD1" s="35">
        <f ca="1"/>
        <v>12.008219178082191</v>
      </c>
      <c r="AE1" s="35">
        <f ca="1"/>
        <v>15.013698630136986</v>
      </c>
      <c r="AF1" s="35">
        <f ca="1"/>
        <v>20.019178082191782</v>
      </c>
      <c r="AG1" s="35">
        <f ca="1"/>
        <v>25.024657534246575</v>
      </c>
      <c r="AH1" s="35">
        <f ca="1"/>
        <v>30.021917808219179</v>
      </c>
      <c r="AI1" s="35">
        <f ca="1"/>
        <v>40.027397260273972</v>
      </c>
      <c r="AJ1" s="36">
        <f ca="1"/>
        <v>50.035616438356165</v>
      </c>
    </row>
    <row r="2" spans="1:36" x14ac:dyDescent="0.25">
      <c r="A2" s="1" t="s">
        <v>0</v>
      </c>
      <c r="B2" s="25">
        <f ca="1">TODAY()-(365*3)</f>
        <v>42080</v>
      </c>
      <c r="F2">
        <v>1</v>
      </c>
      <c r="G2" s="25">
        <f t="array" aca="1" ref="G2:G780" ca="1">[1]!cftListStoredDates($C$1)</f>
        <v>42080</v>
      </c>
      <c r="H2" t="str">
        <f ca="1">[1]!cftObjectByDate($C$1,$G2,TRUE)</f>
        <v>[6501525F]</v>
      </c>
      <c r="I2" s="26">
        <f t="array" aca="1" ref="I2:I27" ca="1">[1]!cftListStoredDates(H2)</f>
        <v>42081</v>
      </c>
      <c r="J2">
        <f ca="1">(I2-$G$2)/365</f>
        <v>2.7397260273972603E-3</v>
      </c>
      <c r="K2" s="29">
        <f t="array" aca="1" ref="K2:AJ2" ca="1">TRANSPOSE([1]!cftAnnualRateTableJustRates($H2,"GBP",,,,TRUE))</f>
        <v>6.895512003170845E-3</v>
      </c>
      <c r="L2" s="15">
        <f ca="1"/>
        <v>6.8836085051107165E-3</v>
      </c>
      <c r="M2" s="15">
        <f ca="1"/>
        <v>6.8991540663996265E-3</v>
      </c>
      <c r="N2" s="15">
        <f ca="1"/>
        <v>6.9872888640372111E-3</v>
      </c>
      <c r="O2" s="15">
        <f ca="1"/>
        <v>7.0626970577911674E-3</v>
      </c>
      <c r="P2" s="15">
        <f ca="1"/>
        <v>7.1919679485952237E-3</v>
      </c>
      <c r="Q2" s="15">
        <f ca="1"/>
        <v>7.3072824267719216E-3</v>
      </c>
      <c r="R2" s="15">
        <f ca="1"/>
        <v>7.4259083660694891E-3</v>
      </c>
      <c r="S2" s="15">
        <f ca="1"/>
        <v>7.9325912766485818E-3</v>
      </c>
      <c r="T2" s="15">
        <f ca="1"/>
        <v>8.5457150324050879E-3</v>
      </c>
      <c r="U2" s="15">
        <f ca="1"/>
        <v>9.7326332157858797E-3</v>
      </c>
      <c r="V2" s="15">
        <f ca="1"/>
        <v>1.1869472478018173E-2</v>
      </c>
      <c r="W2" s="15">
        <f ca="1"/>
        <v>1.348875846493347E-2</v>
      </c>
      <c r="X2" s="15">
        <f ca="1"/>
        <v>1.4752353000541785E-2</v>
      </c>
      <c r="Y2" s="15">
        <f ca="1"/>
        <v>1.5751890750441699E-2</v>
      </c>
      <c r="Z2" s="15">
        <f ca="1"/>
        <v>1.65096169903165E-2</v>
      </c>
      <c r="AA2" s="15">
        <f ca="1"/>
        <v>1.7179939728530824E-2</v>
      </c>
      <c r="AB2" s="15">
        <f ca="1"/>
        <v>1.7762390817465556E-2</v>
      </c>
      <c r="AC2" s="15">
        <f ca="1"/>
        <v>1.8252289591883519E-2</v>
      </c>
      <c r="AD2" s="15">
        <f ca="1"/>
        <v>1.9121651933737827E-2</v>
      </c>
      <c r="AE2" s="15">
        <f ca="1"/>
        <v>2.0111912833884915E-2</v>
      </c>
      <c r="AF2" s="15">
        <f ca="1"/>
        <v>2.1124249299667941E-2</v>
      </c>
      <c r="AG2" s="15">
        <f ca="1"/>
        <v>2.1470183401830711E-2</v>
      </c>
      <c r="AH2" s="15">
        <f ca="1"/>
        <v>2.1654890405167659E-2</v>
      </c>
      <c r="AI2" s="15">
        <f ca="1"/>
        <v>2.1454186204477477E-2</v>
      </c>
      <c r="AJ2" s="30">
        <f ca="1"/>
        <v>2.108404699560551E-2</v>
      </c>
    </row>
    <row r="3" spans="1:36" x14ac:dyDescent="0.25">
      <c r="A3" s="1" t="s">
        <v>1</v>
      </c>
      <c r="B3" s="25">
        <f ca="1">TODAY()</f>
        <v>43175</v>
      </c>
      <c r="F3">
        <v>2</v>
      </c>
      <c r="G3" s="25">
        <f ca="1"/>
        <v>42081</v>
      </c>
      <c r="H3" t="str">
        <f ca="1">[1]!cftObjectByDate($C$1,$G3,TRUE)</f>
        <v>[68BA992F]</v>
      </c>
      <c r="I3" s="26">
        <f ca="1"/>
        <v>42264</v>
      </c>
      <c r="J3">
        <f t="shared" ref="J3:J27" ca="1" si="0">(I3-$G$2)/365</f>
        <v>0.50410958904109593</v>
      </c>
      <c r="K3" s="29">
        <f t="array" aca="1" ref="K3:AJ3" ca="1">TRANSPOSE([1]!cftAnnualRateTableJustRates($H3,"GBP",,,,TRUE))</f>
        <v>6.8546441903738486E-3</v>
      </c>
      <c r="L3" s="15">
        <f ca="1"/>
        <v>6.8428707555103774E-3</v>
      </c>
      <c r="M3" s="15">
        <f ca="1"/>
        <v>6.8333635394715042E-3</v>
      </c>
      <c r="N3" s="15">
        <f ca="1"/>
        <v>6.8946732426311552E-3</v>
      </c>
      <c r="O3" s="15">
        <f ca="1"/>
        <v>6.9489034498650959E-3</v>
      </c>
      <c r="P3" s="15">
        <f ca="1"/>
        <v>7.0561600077991837E-3</v>
      </c>
      <c r="Q3" s="15">
        <f ca="1"/>
        <v>7.1572923709293246E-3</v>
      </c>
      <c r="R3" s="15">
        <f ca="1"/>
        <v>7.2456964212159747E-3</v>
      </c>
      <c r="S3" s="15">
        <f ca="1"/>
        <v>7.6883391798296952E-3</v>
      </c>
      <c r="T3" s="15">
        <f ca="1"/>
        <v>8.222886578019617E-3</v>
      </c>
      <c r="U3" s="15">
        <f ca="1"/>
        <v>9.3271816014610653E-3</v>
      </c>
      <c r="V3" s="15">
        <f ca="1"/>
        <v>1.1254903937159666E-2</v>
      </c>
      <c r="W3" s="15">
        <f ca="1"/>
        <v>1.2789655216105755E-2</v>
      </c>
      <c r="X3" s="15">
        <f ca="1"/>
        <v>1.3983837679058864E-2</v>
      </c>
      <c r="Y3" s="15">
        <f ca="1"/>
        <v>1.496086571612687E-2</v>
      </c>
      <c r="Z3" s="15">
        <f ca="1"/>
        <v>1.5707730821020505E-2</v>
      </c>
      <c r="AA3" s="15">
        <f ca="1"/>
        <v>1.6369915817269431E-2</v>
      </c>
      <c r="AB3" s="15">
        <f ca="1"/>
        <v>1.6914173805975041E-2</v>
      </c>
      <c r="AC3" s="15">
        <f ca="1"/>
        <v>1.7449933123446559E-2</v>
      </c>
      <c r="AD3" s="15">
        <f ca="1"/>
        <v>1.8317318246876546E-2</v>
      </c>
      <c r="AE3" s="15">
        <f ca="1"/>
        <v>1.932747324975681E-2</v>
      </c>
      <c r="AF3" s="15">
        <f ca="1"/>
        <v>2.0324522992088756E-2</v>
      </c>
      <c r="AG3" s="15">
        <f ca="1"/>
        <v>2.070939119044124E-2</v>
      </c>
      <c r="AH3" s="15">
        <f ca="1"/>
        <v>2.0982326507974935E-2</v>
      </c>
      <c r="AI3" s="15">
        <f ca="1"/>
        <v>2.0779849790176108E-2</v>
      </c>
      <c r="AJ3" s="30">
        <f ca="1"/>
        <v>2.0420742282247772E-2</v>
      </c>
    </row>
    <row r="4" spans="1:36" x14ac:dyDescent="0.25">
      <c r="D4" t="e">
        <f ca="1">[1]!cftAnnualRateTable($C$1,"GBP","pt6mLibor",,,TRUE)</f>
        <v>#N/A</v>
      </c>
      <c r="E4" t="e">
        <f ca="1">[1]!cftListHistoryValues(C1,B2,B3,"pt6mLibor")</f>
        <v>#N/A</v>
      </c>
      <c r="F4">
        <v>3</v>
      </c>
      <c r="G4" s="25">
        <f ca="1"/>
        <v>42082</v>
      </c>
      <c r="H4" t="str">
        <f ca="1">[1]!cftObjectByDate($C$1,$G4,TRUE)</f>
        <v>[48AD5B1F]</v>
      </c>
      <c r="I4" s="26">
        <f ca="1"/>
        <v>42296</v>
      </c>
      <c r="J4">
        <f t="shared" ca="1" si="0"/>
        <v>0.59178082191780823</v>
      </c>
      <c r="K4" s="29">
        <f t="array" aca="1" ref="K4:AJ4" ca="1">TRANSPOSE([1]!cftAnnualRateTableJustRates($H4,"GBP",,,,TRUE))</f>
        <v>6.8514101179553144E-3</v>
      </c>
      <c r="L4" s="15">
        <f ca="1"/>
        <v>6.8395318654983495E-3</v>
      </c>
      <c r="M4" s="15">
        <f ca="1"/>
        <v>6.7815802732877906E-3</v>
      </c>
      <c r="N4" s="15">
        <f ca="1"/>
        <v>6.8260211598687448E-3</v>
      </c>
      <c r="O4" s="15">
        <f ca="1"/>
        <v>6.8475707523159013E-3</v>
      </c>
      <c r="P4" s="15">
        <f ca="1"/>
        <v>6.926194849340872E-3</v>
      </c>
      <c r="Q4" s="15">
        <f ca="1"/>
        <v>7.0023727539501035E-3</v>
      </c>
      <c r="R4" s="15">
        <f ca="1"/>
        <v>7.0930108764353239E-3</v>
      </c>
      <c r="S4" s="15">
        <f ca="1"/>
        <v>7.4396339722127003E-3</v>
      </c>
      <c r="T4" s="15">
        <f ca="1"/>
        <v>7.8728796583942273E-3</v>
      </c>
      <c r="U4" s="15">
        <f ca="1"/>
        <v>8.8504759305929603E-3</v>
      </c>
      <c r="V4" s="15">
        <f ca="1"/>
        <v>1.0644333576135701E-2</v>
      </c>
      <c r="W4" s="15">
        <f ca="1"/>
        <v>1.2086082215157834E-2</v>
      </c>
      <c r="X4" s="15">
        <f ca="1"/>
        <v>1.323828691869311E-2</v>
      </c>
      <c r="Y4" s="15">
        <f ca="1"/>
        <v>1.416160579110759E-2</v>
      </c>
      <c r="Z4" s="15">
        <f ca="1"/>
        <v>1.4986927462401045E-2</v>
      </c>
      <c r="AA4" s="15">
        <f ca="1"/>
        <v>1.5561037421951918E-2</v>
      </c>
      <c r="AB4" s="15">
        <f ca="1"/>
        <v>1.6090701218353098E-2</v>
      </c>
      <c r="AC4" s="15">
        <f ca="1"/>
        <v>1.6581141120891818E-2</v>
      </c>
      <c r="AD4" s="15">
        <f ca="1"/>
        <v>1.7413692168970929E-2</v>
      </c>
      <c r="AE4" s="15">
        <f ca="1"/>
        <v>1.8404579504290419E-2</v>
      </c>
      <c r="AF4" s="15">
        <f ca="1"/>
        <v>1.9471726178714732E-2</v>
      </c>
      <c r="AG4" s="15">
        <f ca="1"/>
        <v>1.9804954651357232E-2</v>
      </c>
      <c r="AH4" s="15">
        <f ca="1"/>
        <v>1.9984200632645166E-2</v>
      </c>
      <c r="AI4" s="15">
        <f ca="1"/>
        <v>1.9810884275841989E-2</v>
      </c>
      <c r="AJ4" s="30">
        <f ca="1"/>
        <v>1.9473324495587585E-2</v>
      </c>
    </row>
    <row r="5" spans="1:36" x14ac:dyDescent="0.25">
      <c r="F5">
        <v>4</v>
      </c>
      <c r="G5" s="25">
        <f ca="1"/>
        <v>42083</v>
      </c>
      <c r="H5" t="str">
        <f ca="1">[1]!cftObjectByDate($C$1,$G5,TRUE)</f>
        <v>[278A0010]</v>
      </c>
      <c r="I5" s="26">
        <f ca="1"/>
        <v>42326</v>
      </c>
      <c r="J5">
        <f t="shared" ca="1" si="0"/>
        <v>0.67397260273972603</v>
      </c>
      <c r="K5" s="29">
        <f t="array" aca="1" ref="K5:AJ5" ca="1">TRANSPOSE([1]!cftAnnualRateTableJustRates($H5,"GBP",,,,TRUE))</f>
        <v>6.8481575376828641E-3</v>
      </c>
      <c r="L5" s="15">
        <f ca="1"/>
        <v>6.8364853946285553E-3</v>
      </c>
      <c r="M5" s="15">
        <f ca="1"/>
        <v>6.8324429334187808E-3</v>
      </c>
      <c r="N5" s="15">
        <f ca="1"/>
        <v>6.8554698626750454E-3</v>
      </c>
      <c r="O5" s="15">
        <f ca="1"/>
        <v>6.8598345477686173E-3</v>
      </c>
      <c r="P5" s="15">
        <f ca="1"/>
        <v>6.9283068782379775E-3</v>
      </c>
      <c r="Q5" s="15">
        <f ca="1"/>
        <v>6.9963633813292514E-3</v>
      </c>
      <c r="R5" s="15">
        <f ca="1"/>
        <v>7.0772277565658293E-3</v>
      </c>
      <c r="S5" s="15">
        <f ca="1"/>
        <v>7.3881769006300946E-3</v>
      </c>
      <c r="T5" s="15">
        <f ca="1"/>
        <v>7.8201642469772903E-3</v>
      </c>
      <c r="U5" s="15">
        <f ca="1"/>
        <v>8.7579812448175254E-3</v>
      </c>
      <c r="V5" s="15">
        <f ca="1"/>
        <v>1.0554241016956345E-2</v>
      </c>
      <c r="W5" s="15">
        <f ca="1"/>
        <v>1.2024431572160266E-2</v>
      </c>
      <c r="X5" s="15">
        <f ca="1"/>
        <v>1.3183581118395127E-2</v>
      </c>
      <c r="Y5" s="15">
        <f ca="1"/>
        <v>1.4099337192059247E-2</v>
      </c>
      <c r="Z5" s="15">
        <f ca="1"/>
        <v>1.4832010738081491E-2</v>
      </c>
      <c r="AA5" s="15">
        <f ca="1"/>
        <v>1.543407042200573E-2</v>
      </c>
      <c r="AB5" s="15">
        <f ca="1"/>
        <v>1.5948207550344318E-2</v>
      </c>
      <c r="AC5" s="15">
        <f ca="1"/>
        <v>1.6404884056920643E-2</v>
      </c>
      <c r="AD5" s="15">
        <f ca="1"/>
        <v>1.7216793057688751E-2</v>
      </c>
      <c r="AE5" s="15">
        <f ca="1"/>
        <v>1.8176764927174238E-2</v>
      </c>
      <c r="AF5" s="15">
        <f ca="1"/>
        <v>1.9225906550941474E-2</v>
      </c>
      <c r="AG5" s="15">
        <f ca="1"/>
        <v>1.9554196581979877E-2</v>
      </c>
      <c r="AH5" s="15">
        <f ca="1"/>
        <v>1.9661073396836315E-2</v>
      </c>
      <c r="AI5" s="15">
        <f ca="1"/>
        <v>1.9481734848905141E-2</v>
      </c>
      <c r="AJ5" s="30">
        <f ca="1"/>
        <v>1.915186348322151E-2</v>
      </c>
    </row>
    <row r="6" spans="1:36" x14ac:dyDescent="0.25">
      <c r="F6">
        <v>5</v>
      </c>
      <c r="G6" s="25">
        <f ca="1"/>
        <v>42086</v>
      </c>
      <c r="H6" t="str">
        <f ca="1">[1]!cftObjectByDate($C$1,$G6,TRUE)</f>
        <v>[69A0D83F]</v>
      </c>
      <c r="I6" s="26">
        <f ca="1"/>
        <v>42355</v>
      </c>
      <c r="J6">
        <f t="shared" ca="1" si="0"/>
        <v>0.75342465753424659</v>
      </c>
      <c r="K6" s="29">
        <f t="array" aca="1" ref="K6:AJ6" ca="1">TRANSPOSE([1]!cftAnnualRateTableJustRates($H6,"GBP",,,,TRUE))</f>
        <v>6.810544100026128E-3</v>
      </c>
      <c r="L6" s="15">
        <f ca="1"/>
        <v>6.7989228387306255E-3</v>
      </c>
      <c r="M6" s="15">
        <f ca="1"/>
        <v>6.8097475765642734E-3</v>
      </c>
      <c r="N6" s="15">
        <f ca="1"/>
        <v>6.8305919270963411E-3</v>
      </c>
      <c r="O6" s="15">
        <f ca="1"/>
        <v>6.8407179284093456E-3</v>
      </c>
      <c r="P6" s="15">
        <f ca="1"/>
        <v>6.8927943785026535E-3</v>
      </c>
      <c r="Q6" s="15">
        <f ca="1"/>
        <v>6.9563373289243113E-3</v>
      </c>
      <c r="R6" s="15">
        <f ca="1"/>
        <v>7.0141573902831045E-3</v>
      </c>
      <c r="S6" s="15">
        <f ca="1"/>
        <v>7.3378678567064259E-3</v>
      </c>
      <c r="T6" s="15">
        <f ca="1"/>
        <v>7.739169385723832E-3</v>
      </c>
      <c r="U6" s="15">
        <f ca="1"/>
        <v>8.6306288582431723E-3</v>
      </c>
      <c r="V6" s="15">
        <f ca="1"/>
        <v>1.0376829307942481E-2</v>
      </c>
      <c r="W6" s="15">
        <f ca="1"/>
        <v>1.1853737751403637E-2</v>
      </c>
      <c r="X6" s="15">
        <f ca="1"/>
        <v>1.3040721265693334E-2</v>
      </c>
      <c r="Y6" s="15">
        <f ca="1"/>
        <v>1.3964801763501455E-2</v>
      </c>
      <c r="Z6" s="15">
        <f ca="1"/>
        <v>1.4684172001967033E-2</v>
      </c>
      <c r="AA6" s="15">
        <f ca="1"/>
        <v>1.5327613760954151E-2</v>
      </c>
      <c r="AB6" s="15">
        <f ca="1"/>
        <v>1.5866416604338074E-2</v>
      </c>
      <c r="AC6" s="15">
        <f ca="1"/>
        <v>1.6332727376105582E-2</v>
      </c>
      <c r="AD6" s="15">
        <f ca="1"/>
        <v>1.7153044375003201E-2</v>
      </c>
      <c r="AE6" s="15">
        <f ca="1"/>
        <v>1.8116709024208033E-2</v>
      </c>
      <c r="AF6" s="15">
        <f ca="1"/>
        <v>1.9112034677994938E-2</v>
      </c>
      <c r="AG6" s="15">
        <f ca="1"/>
        <v>1.9484601051025674E-2</v>
      </c>
      <c r="AH6" s="15">
        <f ca="1"/>
        <v>1.9631231386208814E-2</v>
      </c>
      <c r="AI6" s="15">
        <f ca="1"/>
        <v>1.9463487244403721E-2</v>
      </c>
      <c r="AJ6" s="30">
        <f ca="1"/>
        <v>1.9131000795744368E-2</v>
      </c>
    </row>
    <row r="7" spans="1:36" x14ac:dyDescent="0.25">
      <c r="C7" t="e">
        <f ca="1">[1]!cftListConstituents(C1,TRUE)</f>
        <v>#N/A</v>
      </c>
      <c r="F7">
        <v>6</v>
      </c>
      <c r="G7" s="25">
        <f ca="1"/>
        <v>42087</v>
      </c>
      <c r="H7" t="str">
        <f ca="1">[1]!cftObjectByDate($C$1,$G7,TRUE)</f>
        <v>[3D240390]</v>
      </c>
      <c r="I7" s="26">
        <f ca="1"/>
        <v>42387</v>
      </c>
      <c r="J7">
        <f t="shared" ca="1" si="0"/>
        <v>0.84109589041095889</v>
      </c>
      <c r="K7" s="29">
        <f t="array" aca="1" ref="K7:AJ7" ca="1">TRANSPOSE([1]!cftAnnualRateTableJustRates($H7,"GBP",,,,TRUE))</f>
        <v>6.7979391801611389E-3</v>
      </c>
      <c r="L7" s="15">
        <f ca="1"/>
        <v>6.7863808202583975E-3</v>
      </c>
      <c r="M7" s="15">
        <f ca="1"/>
        <v>6.8078551898285156E-3</v>
      </c>
      <c r="N7" s="15">
        <f ca="1"/>
        <v>6.7826743786436605E-3</v>
      </c>
      <c r="O7" s="15">
        <f ca="1"/>
        <v>6.8031364127176808E-3</v>
      </c>
      <c r="P7" s="15">
        <f ca="1"/>
        <v>6.8453227621680934E-3</v>
      </c>
      <c r="Q7" s="15">
        <f ca="1"/>
        <v>6.9017800143127417E-3</v>
      </c>
      <c r="R7" s="15">
        <f ca="1"/>
        <v>6.9629648800584309E-3</v>
      </c>
      <c r="S7" s="15">
        <f ca="1"/>
        <v>7.2751823100716262E-3</v>
      </c>
      <c r="T7" s="15">
        <f ca="1"/>
        <v>7.676490995726537E-3</v>
      </c>
      <c r="U7" s="15">
        <f ca="1"/>
        <v>8.5472637302899113E-3</v>
      </c>
      <c r="V7" s="15">
        <f ca="1"/>
        <v>1.0300658526039452E-2</v>
      </c>
      <c r="W7" s="15">
        <f ca="1"/>
        <v>1.1757893498817396E-2</v>
      </c>
      <c r="X7" s="15">
        <f ca="1"/>
        <v>1.2927992366703167E-2</v>
      </c>
      <c r="Y7" s="15">
        <f ca="1"/>
        <v>1.3852233122483071E-2</v>
      </c>
      <c r="Z7" s="15">
        <f ca="1"/>
        <v>1.4588313929700725E-2</v>
      </c>
      <c r="AA7" s="15">
        <f ca="1"/>
        <v>1.5219736083733393E-2</v>
      </c>
      <c r="AB7" s="15">
        <f ca="1"/>
        <v>1.5740781139674587E-2</v>
      </c>
      <c r="AC7" s="15">
        <f ca="1"/>
        <v>1.6218524679018742E-2</v>
      </c>
      <c r="AD7" s="15">
        <f ca="1"/>
        <v>1.7039884568110564E-2</v>
      </c>
      <c r="AE7" s="15">
        <f ca="1"/>
        <v>1.8002199528763141E-2</v>
      </c>
      <c r="AF7" s="15">
        <f ca="1"/>
        <v>1.8997487190478557E-2</v>
      </c>
      <c r="AG7" s="15">
        <f ca="1"/>
        <v>1.935174751448332E-2</v>
      </c>
      <c r="AH7" s="15">
        <f ca="1"/>
        <v>1.9505415993708919E-2</v>
      </c>
      <c r="AI7" s="15">
        <f ca="1"/>
        <v>1.9339003843564351E-2</v>
      </c>
      <c r="AJ7" s="30">
        <f ca="1"/>
        <v>1.9008123791241838E-2</v>
      </c>
    </row>
    <row r="8" spans="1:36" x14ac:dyDescent="0.25">
      <c r="F8">
        <v>7</v>
      </c>
      <c r="G8" s="25">
        <f ca="1"/>
        <v>42088</v>
      </c>
      <c r="H8" t="str">
        <f ca="1">[1]!cftObjectByDate($C$1,$G8,TRUE)</f>
        <v>[7FAB08CF]</v>
      </c>
      <c r="I8" s="26">
        <f ca="1"/>
        <v>42417</v>
      </c>
      <c r="J8">
        <f t="shared" ca="1" si="0"/>
        <v>0.92328767123287669</v>
      </c>
      <c r="K8" s="29">
        <f t="array" aca="1" ref="K8:AJ8" ca="1">TRANSPOSE([1]!cftAnnualRateTableJustRates($H8,"GBP",,,,TRUE))</f>
        <v>6.7979391801611389E-3</v>
      </c>
      <c r="L8" s="15">
        <f ca="1"/>
        <v>6.7863808202583975E-3</v>
      </c>
      <c r="M8" s="15">
        <f ca="1"/>
        <v>6.7992295352288235E-3</v>
      </c>
      <c r="N8" s="15">
        <f ca="1"/>
        <v>6.8051740846746256E-3</v>
      </c>
      <c r="O8" s="15">
        <f ca="1"/>
        <v>6.8165358260598996E-3</v>
      </c>
      <c r="P8" s="15">
        <f ca="1"/>
        <v>6.8389866527909238E-3</v>
      </c>
      <c r="Q8" s="15">
        <f ca="1"/>
        <v>6.8853936126909154E-3</v>
      </c>
      <c r="R8" s="15">
        <f ca="1"/>
        <v>6.9699661153390657E-3</v>
      </c>
      <c r="S8" s="15">
        <f ca="1"/>
        <v>7.2993018421423361E-3</v>
      </c>
      <c r="T8" s="15">
        <f ca="1"/>
        <v>7.6943833642255655E-3</v>
      </c>
      <c r="U8" s="15">
        <f ca="1"/>
        <v>8.6184753313336415E-3</v>
      </c>
      <c r="V8" s="15">
        <f ca="1"/>
        <v>1.0386906948789854E-2</v>
      </c>
      <c r="W8" s="15">
        <f ca="1"/>
        <v>1.1843772858868062E-2</v>
      </c>
      <c r="X8" s="15">
        <f ca="1"/>
        <v>1.3026831287918039E-2</v>
      </c>
      <c r="Y8" s="15">
        <f ca="1"/>
        <v>1.3959831688423741E-2</v>
      </c>
      <c r="Z8" s="15">
        <f ca="1"/>
        <v>1.4716615101179054E-2</v>
      </c>
      <c r="AA8" s="15">
        <f ca="1"/>
        <v>1.5361310344270462E-2</v>
      </c>
      <c r="AB8" s="15">
        <f ca="1"/>
        <v>1.5910232231388655E-2</v>
      </c>
      <c r="AC8" s="15">
        <f ca="1"/>
        <v>1.6388709724157735E-2</v>
      </c>
      <c r="AD8" s="15">
        <f ca="1"/>
        <v>1.7220875336062091E-2</v>
      </c>
      <c r="AE8" s="15">
        <f ca="1"/>
        <v>1.8176223600155472E-2</v>
      </c>
      <c r="AF8" s="15">
        <f ca="1"/>
        <v>1.918948777375129E-2</v>
      </c>
      <c r="AG8" s="15">
        <f ca="1"/>
        <v>1.9549108899102663E-2</v>
      </c>
      <c r="AH8" s="15">
        <f ca="1"/>
        <v>1.9655108943504862E-2</v>
      </c>
      <c r="AI8" s="15">
        <f ca="1"/>
        <v>1.9474905601488901E-2</v>
      </c>
      <c r="AJ8" s="30">
        <f ca="1"/>
        <v>1.9159753573976701E-2</v>
      </c>
    </row>
    <row r="9" spans="1:36" x14ac:dyDescent="0.25">
      <c r="F9">
        <v>8</v>
      </c>
      <c r="G9" s="25">
        <f ca="1"/>
        <v>42089</v>
      </c>
      <c r="H9" t="str">
        <f ca="1">[1]!cftObjectByDate($C$1,$G9,TRUE)</f>
        <v>[4E50762F]</v>
      </c>
      <c r="I9" s="26">
        <f ca="1"/>
        <v>42446</v>
      </c>
      <c r="J9">
        <f t="shared" ca="1" si="0"/>
        <v>1.0027397260273974</v>
      </c>
      <c r="K9" s="29">
        <f t="array" aca="1" ref="K9:AJ9" ca="1">TRANSPOSE([1]!cftAnnualRateTableJustRates($H9,"GBP",,,,TRUE))</f>
        <v>6.818077728288463E-3</v>
      </c>
      <c r="L9" s="15">
        <f ca="1"/>
        <v>6.8063213185496352E-3</v>
      </c>
      <c r="M9" s="15">
        <f ca="1"/>
        <v>6.8620421838407886E-3</v>
      </c>
      <c r="N9" s="15">
        <f ca="1"/>
        <v>6.8780370751013731E-3</v>
      </c>
      <c r="O9" s="15">
        <f ca="1"/>
        <v>6.8969684163791012E-3</v>
      </c>
      <c r="P9" s="15">
        <f ca="1"/>
        <v>6.9494090300552536E-3</v>
      </c>
      <c r="Q9" s="15">
        <f ca="1"/>
        <v>7.0315320634644074E-3</v>
      </c>
      <c r="R9" s="15">
        <f ca="1"/>
        <v>7.1271140516366849E-3</v>
      </c>
      <c r="S9" s="15">
        <f ca="1"/>
        <v>7.5084097918427517E-3</v>
      </c>
      <c r="T9" s="15">
        <f ca="1"/>
        <v>7.9878686377194974E-3</v>
      </c>
      <c r="U9" s="15">
        <f ca="1"/>
        <v>9.0353731633483481E-3</v>
      </c>
      <c r="V9" s="15">
        <f ca="1"/>
        <v>1.0913370013603041E-2</v>
      </c>
      <c r="W9" s="15">
        <f ca="1"/>
        <v>1.2559433457307589E-2</v>
      </c>
      <c r="X9" s="15">
        <f ca="1"/>
        <v>1.389771467830303E-2</v>
      </c>
      <c r="Y9" s="15">
        <f ca="1"/>
        <v>1.4914097931755688E-2</v>
      </c>
      <c r="Z9" s="15">
        <f ca="1"/>
        <v>1.5619373867497011E-2</v>
      </c>
      <c r="AA9" s="15">
        <f ca="1"/>
        <v>1.6389700550751396E-2</v>
      </c>
      <c r="AB9" s="15">
        <f ca="1"/>
        <v>1.6949794882231028E-2</v>
      </c>
      <c r="AC9" s="15">
        <f ca="1"/>
        <v>1.7473036739835468E-2</v>
      </c>
      <c r="AD9" s="15">
        <f ca="1"/>
        <v>1.827463892845671E-2</v>
      </c>
      <c r="AE9" s="15">
        <f ca="1"/>
        <v>1.9198955533274109E-2</v>
      </c>
      <c r="AF9" s="15">
        <f ca="1"/>
        <v>2.0160199802767398E-2</v>
      </c>
      <c r="AG9" s="15">
        <f ca="1"/>
        <v>2.0482114745665525E-2</v>
      </c>
      <c r="AH9" s="15">
        <f ca="1"/>
        <v>2.0547607543456747E-2</v>
      </c>
      <c r="AI9" s="15">
        <f ca="1"/>
        <v>2.0365285570331348E-2</v>
      </c>
      <c r="AJ9" s="30">
        <f ca="1"/>
        <v>2.0044425853840142E-2</v>
      </c>
    </row>
    <row r="10" spans="1:36" x14ac:dyDescent="0.25">
      <c r="F10">
        <v>9</v>
      </c>
      <c r="G10" s="25">
        <f ca="1"/>
        <v>42090</v>
      </c>
      <c r="H10" t="str">
        <f ca="1">[1]!cftObjectByDate($C$1,$G10,TRUE)</f>
        <v>[1D3FC2F0]</v>
      </c>
      <c r="I10" s="26">
        <f ca="1"/>
        <v>42538</v>
      </c>
      <c r="J10">
        <f t="shared" ca="1" si="0"/>
        <v>1.2547945205479452</v>
      </c>
      <c r="K10" s="29">
        <f t="array" aca="1" ref="K10:AJ10" ca="1">TRANSPOSE([1]!cftAnnualRateTableJustRates($H10,"GBP",,,,TRUE))</f>
        <v>6.8456339022235912E-3</v>
      </c>
      <c r="L10" s="15">
        <f ca="1"/>
        <v>6.8339769892997726E-3</v>
      </c>
      <c r="M10" s="15">
        <f ca="1"/>
        <v>6.8320793144263092E-3</v>
      </c>
      <c r="N10" s="15">
        <f ca="1"/>
        <v>6.8548452513399472E-3</v>
      </c>
      <c r="O10" s="15">
        <f ca="1"/>
        <v>6.8854993627376349E-3</v>
      </c>
      <c r="P10" s="15">
        <f ca="1"/>
        <v>6.9488634842747032E-3</v>
      </c>
      <c r="Q10" s="15">
        <f ca="1"/>
        <v>7.0121502109927736E-3</v>
      </c>
      <c r="R10" s="15">
        <f ca="1"/>
        <v>7.0869794079220227E-3</v>
      </c>
      <c r="S10" s="15">
        <f ca="1"/>
        <v>7.4229101479621473E-3</v>
      </c>
      <c r="T10" s="15">
        <f ca="1"/>
        <v>7.8153108307870145E-3</v>
      </c>
      <c r="U10" s="15">
        <f ca="1"/>
        <v>8.746119781363193E-3</v>
      </c>
      <c r="V10" s="15">
        <f ca="1"/>
        <v>1.0536162226543189E-2</v>
      </c>
      <c r="W10" s="15">
        <f ca="1"/>
        <v>1.2034476065845512E-2</v>
      </c>
      <c r="X10" s="15">
        <f ca="1"/>
        <v>1.3275379668866938E-2</v>
      </c>
      <c r="Y10" s="15">
        <f ca="1"/>
        <v>1.4274282092800794E-2</v>
      </c>
      <c r="Z10" s="15">
        <f ca="1"/>
        <v>1.5069354436825E-2</v>
      </c>
      <c r="AA10" s="15">
        <f ca="1"/>
        <v>1.5734891552714902E-2</v>
      </c>
      <c r="AB10" s="15">
        <f ca="1"/>
        <v>1.6236532563296047E-2</v>
      </c>
      <c r="AC10" s="15">
        <f ca="1"/>
        <v>1.6736849883282501E-2</v>
      </c>
      <c r="AD10" s="15">
        <f ca="1"/>
        <v>1.7559581538943991E-2</v>
      </c>
      <c r="AE10" s="15">
        <f ca="1"/>
        <v>1.8506284521533134E-2</v>
      </c>
      <c r="AF10" s="15">
        <f ca="1"/>
        <v>1.9416711621134564E-2</v>
      </c>
      <c r="AG10" s="15">
        <f ca="1"/>
        <v>1.9746897029029098E-2</v>
      </c>
      <c r="AH10" s="15">
        <f ca="1"/>
        <v>1.9848168738950234E-2</v>
      </c>
      <c r="AI10" s="15">
        <f ca="1"/>
        <v>1.9669804841219385E-2</v>
      </c>
      <c r="AJ10" s="30">
        <f ca="1"/>
        <v>1.9339271175869088E-2</v>
      </c>
    </row>
    <row r="11" spans="1:36" x14ac:dyDescent="0.25">
      <c r="F11">
        <v>10</v>
      </c>
      <c r="G11" s="25">
        <f ca="1"/>
        <v>42093</v>
      </c>
      <c r="H11" t="str">
        <f ca="1">[1]!cftObjectByDate($C$1,$G11,TRUE)</f>
        <v>[6A9D054F]</v>
      </c>
      <c r="I11" s="26">
        <f ca="1"/>
        <v>42632</v>
      </c>
      <c r="J11">
        <f t="shared" ca="1" si="0"/>
        <v>1.5123287671232877</v>
      </c>
      <c r="K11" s="29">
        <f t="array" aca="1" ref="K11:AJ11" ca="1">TRANSPOSE([1]!cftAnnualRateTableJustRates($H11,"GBP",,,,TRUE))</f>
        <v>6.8684258658229247E-3</v>
      </c>
      <c r="L11" s="15">
        <f ca="1"/>
        <v>6.8566171464861103E-3</v>
      </c>
      <c r="M11" s="15">
        <f ca="1"/>
        <v>6.8610084510531966E-3</v>
      </c>
      <c r="N11" s="15">
        <f ca="1"/>
        <v>6.883119018848971E-3</v>
      </c>
      <c r="O11" s="15">
        <f ca="1"/>
        <v>6.9536344498934977E-3</v>
      </c>
      <c r="P11" s="15">
        <f ca="1"/>
        <v>6.9999765654258361E-3</v>
      </c>
      <c r="Q11" s="15">
        <f ca="1"/>
        <v>7.0561653585874407E-3</v>
      </c>
      <c r="R11" s="15">
        <f ca="1"/>
        <v>7.1291775482844599E-3</v>
      </c>
      <c r="S11" s="15">
        <f ca="1"/>
        <v>7.5051956769536243E-3</v>
      </c>
      <c r="T11" s="15">
        <f ca="1"/>
        <v>7.9253009963529131E-3</v>
      </c>
      <c r="U11" s="15">
        <f ca="1"/>
        <v>8.9067301916843089E-3</v>
      </c>
      <c r="V11" s="15">
        <f ca="1"/>
        <v>1.0740572382356595E-2</v>
      </c>
      <c r="W11" s="15">
        <f ca="1"/>
        <v>1.2299289560197879E-2</v>
      </c>
      <c r="X11" s="15">
        <f ca="1"/>
        <v>1.3576365948494429E-2</v>
      </c>
      <c r="Y11" s="15">
        <f ca="1"/>
        <v>1.4561910629440566E-2</v>
      </c>
      <c r="Z11" s="15">
        <f ca="1"/>
        <v>1.5371956114878182E-2</v>
      </c>
      <c r="AA11" s="15">
        <f ca="1"/>
        <v>1.6029051745566125E-2</v>
      </c>
      <c r="AB11" s="15">
        <f ca="1"/>
        <v>1.6594492159738961E-2</v>
      </c>
      <c r="AC11" s="15">
        <f ca="1"/>
        <v>1.7076708129579954E-2</v>
      </c>
      <c r="AD11" s="15">
        <f ca="1"/>
        <v>1.7885045163070989E-2</v>
      </c>
      <c r="AE11" s="15">
        <f ca="1"/>
        <v>1.8818380555733594E-2</v>
      </c>
      <c r="AF11" s="15">
        <f ca="1"/>
        <v>1.971297248040127E-2</v>
      </c>
      <c r="AG11" s="15">
        <f ca="1"/>
        <v>2.0025194945303859E-2</v>
      </c>
      <c r="AH11" s="15">
        <f ca="1"/>
        <v>2.01471923957528E-2</v>
      </c>
      <c r="AI11" s="15">
        <f ca="1"/>
        <v>1.9967102601395448E-2</v>
      </c>
      <c r="AJ11" s="30">
        <f ca="1"/>
        <v>1.9633797211885851E-2</v>
      </c>
    </row>
    <row r="12" spans="1:36" x14ac:dyDescent="0.25">
      <c r="F12">
        <v>11</v>
      </c>
      <c r="G12" s="25">
        <f ca="1"/>
        <v>42094</v>
      </c>
      <c r="H12" t="str">
        <f ca="1">[1]!cftObjectByDate($C$1,$G12,TRUE)</f>
        <v>[736272CF]</v>
      </c>
      <c r="I12" s="26">
        <f ca="1"/>
        <v>42811</v>
      </c>
      <c r="J12">
        <f t="shared" ca="1" si="0"/>
        <v>2.0027397260273974</v>
      </c>
      <c r="K12" s="29">
        <f t="array" aca="1" ref="K12:AJ12" ca="1">TRANSPOSE([1]!cftAnnualRateTableJustRates($H12,"GBP",,,,TRUE))</f>
        <v>6.8621781495266099E-3</v>
      </c>
      <c r="L12" s="15">
        <f ca="1"/>
        <v>6.8504603106485096E-3</v>
      </c>
      <c r="M12" s="15">
        <f ca="1"/>
        <v>6.8601619240693523E-3</v>
      </c>
      <c r="N12" s="15">
        <f ca="1"/>
        <v>6.8969540943744079E-3</v>
      </c>
      <c r="O12" s="15">
        <f ca="1"/>
        <v>6.9519496804377745E-3</v>
      </c>
      <c r="P12" s="15">
        <f ca="1"/>
        <v>7.009259460425854E-3</v>
      </c>
      <c r="Q12" s="15">
        <f ca="1"/>
        <v>7.0650903686864108E-3</v>
      </c>
      <c r="R12" s="15">
        <f ca="1"/>
        <v>7.1419029435679793E-3</v>
      </c>
      <c r="S12" s="15">
        <f ca="1"/>
        <v>7.5036614034542648E-3</v>
      </c>
      <c r="T12" s="15">
        <f ca="1"/>
        <v>7.9357390286796115E-3</v>
      </c>
      <c r="U12" s="15">
        <f ca="1"/>
        <v>8.918433772844514E-3</v>
      </c>
      <c r="V12" s="15">
        <f ca="1"/>
        <v>1.0755088616832609E-2</v>
      </c>
      <c r="W12" s="15">
        <f ca="1"/>
        <v>1.2318836596617588E-2</v>
      </c>
      <c r="X12" s="15">
        <f ca="1"/>
        <v>1.3591153805160516E-2</v>
      </c>
      <c r="Y12" s="15">
        <f ca="1"/>
        <v>1.4588397659961228E-2</v>
      </c>
      <c r="Z12" s="15">
        <f ca="1"/>
        <v>1.5359895337605511E-2</v>
      </c>
      <c r="AA12" s="15">
        <f ca="1"/>
        <v>1.6073106077935995E-2</v>
      </c>
      <c r="AB12" s="15">
        <f ca="1"/>
        <v>1.6633970239575024E-2</v>
      </c>
      <c r="AC12" s="15">
        <f ca="1"/>
        <v>1.711452318327189E-2</v>
      </c>
      <c r="AD12" s="15">
        <f ca="1"/>
        <v>1.7935957580628603E-2</v>
      </c>
      <c r="AE12" s="15">
        <f ca="1"/>
        <v>1.8891885561005406E-2</v>
      </c>
      <c r="AF12" s="15">
        <f ca="1"/>
        <v>1.9774501992449123E-2</v>
      </c>
      <c r="AG12" s="15">
        <f ca="1"/>
        <v>2.0163332280809021E-2</v>
      </c>
      <c r="AH12" s="15">
        <f ca="1"/>
        <v>2.0249600864860939E-2</v>
      </c>
      <c r="AI12" s="15">
        <f ca="1"/>
        <v>2.0046541767062998E-2</v>
      </c>
      <c r="AJ12" s="30">
        <f ca="1"/>
        <v>1.9713236807719969E-2</v>
      </c>
    </row>
    <row r="13" spans="1:36" x14ac:dyDescent="0.25">
      <c r="F13">
        <v>12</v>
      </c>
      <c r="G13" s="25">
        <f ca="1"/>
        <v>42095</v>
      </c>
      <c r="H13" t="str">
        <f ca="1">[1]!cftObjectByDate($C$1,$G13,TRUE)</f>
        <v>[7B7B43EF]</v>
      </c>
      <c r="I13" s="26">
        <f ca="1"/>
        <v>43178</v>
      </c>
      <c r="J13">
        <f t="shared" ca="1" si="0"/>
        <v>3.0082191780821916</v>
      </c>
      <c r="K13" s="29">
        <f t="array" aca="1" ref="K13:AJ13" ca="1">TRANSPOSE([1]!cftAnnualRateTableJustRates($H13,"GBP",,,,TRUE))</f>
        <v>6.8583560363713048E-3</v>
      </c>
      <c r="L13" s="15">
        <f ca="1"/>
        <v>6.8466473783046489E-3</v>
      </c>
      <c r="M13" s="15">
        <f ca="1"/>
        <v>6.8854343966606724E-3</v>
      </c>
      <c r="N13" s="15">
        <f ca="1"/>
        <v>6.9256988304544631E-3</v>
      </c>
      <c r="O13" s="15">
        <f ca="1"/>
        <v>6.9648805865936136E-3</v>
      </c>
      <c r="P13" s="15">
        <f ca="1"/>
        <v>7.0135887313387268E-3</v>
      </c>
      <c r="Q13" s="15">
        <f ca="1"/>
        <v>7.0600954973305541E-3</v>
      </c>
      <c r="R13" s="15">
        <f ca="1"/>
        <v>7.1400481511814107E-3</v>
      </c>
      <c r="S13" s="15">
        <f ca="1"/>
        <v>7.5078987953485221E-3</v>
      </c>
      <c r="T13" s="15">
        <f ca="1"/>
        <v>7.9030959520050015E-3</v>
      </c>
      <c r="U13" s="15">
        <f ca="1"/>
        <v>8.8389141367339885E-3</v>
      </c>
      <c r="V13" s="15">
        <f ca="1"/>
        <v>1.0652950972444453E-2</v>
      </c>
      <c r="W13" s="15">
        <f ca="1"/>
        <v>1.216046648493907E-2</v>
      </c>
      <c r="X13" s="15">
        <f ca="1"/>
        <v>1.3385481080511408E-2</v>
      </c>
      <c r="Y13" s="15">
        <f ca="1"/>
        <v>1.4360766581014817E-2</v>
      </c>
      <c r="Z13" s="15">
        <f ca="1"/>
        <v>1.5128136775140577E-2</v>
      </c>
      <c r="AA13" s="15">
        <f ca="1"/>
        <v>1.5800173966831199E-2</v>
      </c>
      <c r="AB13" s="15">
        <f ca="1"/>
        <v>1.6334117586083607E-2</v>
      </c>
      <c r="AC13" s="15">
        <f ca="1"/>
        <v>1.6834243862889231E-2</v>
      </c>
      <c r="AD13" s="15">
        <f ca="1"/>
        <v>1.7655287114930918E-2</v>
      </c>
      <c r="AE13" s="15">
        <f ca="1"/>
        <v>1.8582944290145287E-2</v>
      </c>
      <c r="AF13" s="15">
        <f ca="1"/>
        <v>1.9473763205777317E-2</v>
      </c>
      <c r="AG13" s="15">
        <f ca="1"/>
        <v>1.9784126937170354E-2</v>
      </c>
      <c r="AH13" s="15">
        <f ca="1"/>
        <v>1.989333243748348E-2</v>
      </c>
      <c r="AI13" s="15">
        <f ca="1"/>
        <v>1.968830611342387E-2</v>
      </c>
      <c r="AJ13" s="30">
        <f ca="1"/>
        <v>1.9344964315103574E-2</v>
      </c>
    </row>
    <row r="14" spans="1:36" x14ac:dyDescent="0.25">
      <c r="F14">
        <v>13</v>
      </c>
      <c r="G14" s="25">
        <f ca="1"/>
        <v>42096</v>
      </c>
      <c r="H14" t="str">
        <f ca="1">[1]!cftObjectByDate($C$1,$G14,TRUE)</f>
        <v>[598855AF]</v>
      </c>
      <c r="I14" s="26">
        <f ca="1"/>
        <v>43542</v>
      </c>
      <c r="J14">
        <f t="shared" ca="1" si="0"/>
        <v>4.0054794520547947</v>
      </c>
      <c r="K14" s="29">
        <f t="array" aca="1" ref="K14:AJ14" ca="1">TRANSPOSE([1]!cftAnnualRateTableJustRates($H14,"GBP",,,,TRUE))</f>
        <v>6.8555779294663388E-3</v>
      </c>
      <c r="L14" s="15">
        <f ca="1"/>
        <v>6.8441388183730911E-3</v>
      </c>
      <c r="M14" s="15">
        <f ca="1"/>
        <v>6.893227910858446E-3</v>
      </c>
      <c r="N14" s="15">
        <f ca="1"/>
        <v>6.9176743897647608E-3</v>
      </c>
      <c r="O14" s="15">
        <f ca="1"/>
        <v>6.9572431653974753E-3</v>
      </c>
      <c r="P14" s="15">
        <f ca="1"/>
        <v>7.0071618466069907E-3</v>
      </c>
      <c r="Q14" s="15">
        <f ca="1"/>
        <v>7.0863014921018763E-3</v>
      </c>
      <c r="R14" s="15">
        <f ca="1"/>
        <v>7.185854972208805E-3</v>
      </c>
      <c r="S14" s="15">
        <f ca="1"/>
        <v>7.5243810404230782E-3</v>
      </c>
      <c r="T14" s="15">
        <f ca="1"/>
        <v>7.9889567137616524E-3</v>
      </c>
      <c r="U14" s="15">
        <f ca="1"/>
        <v>8.9602195520321892E-3</v>
      </c>
      <c r="V14" s="15">
        <f ca="1"/>
        <v>1.0857986172853051E-2</v>
      </c>
      <c r="W14" s="15">
        <f ca="1"/>
        <v>1.245228143646826E-2</v>
      </c>
      <c r="X14" s="15">
        <f ca="1"/>
        <v>1.3739105743075131E-2</v>
      </c>
      <c r="Y14" s="15">
        <f ca="1"/>
        <v>1.4743996461032749E-2</v>
      </c>
      <c r="Z14" s="15">
        <f ca="1"/>
        <v>1.5527054762312309E-2</v>
      </c>
      <c r="AA14" s="15">
        <f ca="1"/>
        <v>1.6193431355555177E-2</v>
      </c>
      <c r="AB14" s="15">
        <f ca="1"/>
        <v>1.6727519380511868E-2</v>
      </c>
      <c r="AC14" s="15">
        <f ca="1"/>
        <v>1.7251651412928171E-2</v>
      </c>
      <c r="AD14" s="15">
        <f ca="1"/>
        <v>1.8072383255966828E-2</v>
      </c>
      <c r="AE14" s="15">
        <f ca="1"/>
        <v>1.9023478400593818E-2</v>
      </c>
      <c r="AF14" s="15">
        <f ca="1"/>
        <v>1.9929410349198262E-2</v>
      </c>
      <c r="AG14" s="15">
        <f ca="1"/>
        <v>2.0145138032309218E-2</v>
      </c>
      <c r="AH14" s="15">
        <f ca="1"/>
        <v>2.0336825056760377E-2</v>
      </c>
      <c r="AI14" s="15">
        <f ca="1"/>
        <v>2.0111761239265613E-2</v>
      </c>
      <c r="AJ14" s="30">
        <f ca="1"/>
        <v>1.9747972945790782E-2</v>
      </c>
    </row>
    <row r="15" spans="1:36" x14ac:dyDescent="0.25">
      <c r="F15">
        <v>14</v>
      </c>
      <c r="G15" s="25">
        <f ca="1"/>
        <v>42097</v>
      </c>
      <c r="H15" t="str">
        <f ca="1">[1]!cftObjectByDate($C$1,$G15,TRUE)</f>
        <v>[345C92B0]</v>
      </c>
      <c r="I15" s="26">
        <f ca="1"/>
        <v>43907</v>
      </c>
      <c r="J15">
        <f t="shared" ca="1" si="0"/>
        <v>5.0054794520547947</v>
      </c>
      <c r="K15" s="29">
        <f t="array" aca="1" ref="K15:AJ15" ca="1">TRANSPOSE([1]!cftAnnualRateTableJustRates($H15,"GBP",,,,TRUE))</f>
        <v>6.9053449039471193E-3</v>
      </c>
      <c r="L15" s="15">
        <f ca="1"/>
        <v>6.8402427864895365E-3</v>
      </c>
      <c r="M15" s="15">
        <f ca="1"/>
        <v>6.9304056550014703E-3</v>
      </c>
      <c r="N15" s="15">
        <f ca="1"/>
        <v>7.1115022696321972E-3</v>
      </c>
      <c r="O15" s="15">
        <f ca="1"/>
        <v>7.1910728857345063E-3</v>
      </c>
      <c r="P15" s="15">
        <f ca="1"/>
        <v>7.154793398363557E-3</v>
      </c>
      <c r="Q15" s="15">
        <f ca="1"/>
        <v>7.5094217114182182E-3</v>
      </c>
      <c r="R15" s="15">
        <f ca="1"/>
        <v>7.8798810502116456E-3</v>
      </c>
      <c r="S15" s="15">
        <f ca="1"/>
        <v>1.5473421047473401E-2</v>
      </c>
      <c r="T15" s="15">
        <f ca="1"/>
        <v>1.6137087564805475E-2</v>
      </c>
      <c r="U15" s="15">
        <f ca="1"/>
        <v>1.6689329595166225E-2</v>
      </c>
      <c r="V15" s="15">
        <f ca="1"/>
        <v>1.9821041479673118E-2</v>
      </c>
      <c r="W15" s="15">
        <f ca="1"/>
        <v>2.0080351374965444E-2</v>
      </c>
      <c r="X15" s="15" t="e">
        <f ca="1"/>
        <v>#N/A</v>
      </c>
      <c r="Y15" s="15" t="e">
        <f ca="1"/>
        <v>#N/A</v>
      </c>
      <c r="Z15" s="15" t="e">
        <f ca="1"/>
        <v>#N/A</v>
      </c>
      <c r="AA15" s="15" t="e">
        <f ca="1"/>
        <v>#N/A</v>
      </c>
      <c r="AB15" s="15" t="e">
        <f ca="1"/>
        <v>#N/A</v>
      </c>
      <c r="AC15" s="15" t="e">
        <f ca="1"/>
        <v>#N/A</v>
      </c>
      <c r="AD15" s="15" t="e">
        <f ca="1"/>
        <v>#N/A</v>
      </c>
      <c r="AE15" s="15" t="e">
        <f ca="1"/>
        <v>#N/A</v>
      </c>
      <c r="AF15" s="15" t="e">
        <f ca="1"/>
        <v>#N/A</v>
      </c>
      <c r="AG15" s="15" t="e">
        <f ca="1"/>
        <v>#N/A</v>
      </c>
      <c r="AH15" s="15" t="e">
        <f ca="1"/>
        <v>#N/A</v>
      </c>
      <c r="AI15" s="15" t="e">
        <f ca="1"/>
        <v>#N/A</v>
      </c>
      <c r="AJ15" s="30" t="e">
        <f ca="1"/>
        <v>#N/A</v>
      </c>
    </row>
    <row r="16" spans="1:36" x14ac:dyDescent="0.25">
      <c r="F16">
        <v>15</v>
      </c>
      <c r="G16" s="25">
        <f ca="1"/>
        <v>42100</v>
      </c>
      <c r="H16" t="str">
        <f ca="1">[1]!cftObjectByDate($C$1,$G16,TRUE)</f>
        <v>[6517B75F]</v>
      </c>
      <c r="I16" s="26">
        <f ca="1"/>
        <v>44272</v>
      </c>
      <c r="J16">
        <f t="shared" ca="1" si="0"/>
        <v>6.0054794520547947</v>
      </c>
      <c r="K16" s="29">
        <f t="array" aca="1" ref="K16:AJ16" ca="1">TRANSPOSE([1]!cftAnnualRateTableJustRates($H16,"GBP",,,,TRUE))</f>
        <v>6.9124622818115267E-3</v>
      </c>
      <c r="L16" s="15">
        <f ca="1"/>
        <v>6.8553178160926098E-3</v>
      </c>
      <c r="M16" s="15">
        <f ca="1"/>
        <v>6.9335394354270719E-3</v>
      </c>
      <c r="N16" s="15">
        <f ca="1"/>
        <v>7.1026741505519908E-3</v>
      </c>
      <c r="O16" s="15">
        <f ca="1"/>
        <v>7.1841434553838734E-3</v>
      </c>
      <c r="P16" s="15">
        <f ca="1"/>
        <v>7.153542687021508E-3</v>
      </c>
      <c r="Q16" s="15">
        <f ca="1"/>
        <v>7.5125863582359287E-3</v>
      </c>
      <c r="R16" s="15">
        <f ca="1"/>
        <v>7.8737046475072514E-3</v>
      </c>
      <c r="S16" s="15">
        <f ca="1"/>
        <v>1.5463188815730611E-2</v>
      </c>
      <c r="T16" s="15">
        <f ca="1"/>
        <v>1.6116199221737348E-2</v>
      </c>
      <c r="U16" s="15">
        <f ca="1"/>
        <v>1.6689872920706339E-2</v>
      </c>
      <c r="V16" s="15">
        <f ca="1"/>
        <v>1.9809196813238339E-2</v>
      </c>
      <c r="W16" s="15">
        <f ca="1"/>
        <v>2.0082490005945752E-2</v>
      </c>
      <c r="X16" s="15">
        <f ca="1"/>
        <v>1.9539974085677425E-2</v>
      </c>
      <c r="Y16" s="15" t="e">
        <f ca="1"/>
        <v>#N/A</v>
      </c>
      <c r="Z16" s="15" t="e">
        <f ca="1"/>
        <v>#N/A</v>
      </c>
      <c r="AA16" s="15" t="e">
        <f ca="1"/>
        <v>#N/A</v>
      </c>
      <c r="AB16" s="15" t="e">
        <f ca="1"/>
        <v>#N/A</v>
      </c>
      <c r="AC16" s="15" t="e">
        <f ca="1"/>
        <v>#N/A</v>
      </c>
      <c r="AD16" s="15" t="e">
        <f ca="1"/>
        <v>#N/A</v>
      </c>
      <c r="AE16" s="15" t="e">
        <f ca="1"/>
        <v>#N/A</v>
      </c>
      <c r="AF16" s="15" t="e">
        <f ca="1"/>
        <v>#N/A</v>
      </c>
      <c r="AG16" s="15" t="e">
        <f ca="1"/>
        <v>#N/A</v>
      </c>
      <c r="AH16" s="15" t="e">
        <f ca="1"/>
        <v>#N/A</v>
      </c>
      <c r="AI16" s="15" t="e">
        <f ca="1"/>
        <v>#N/A</v>
      </c>
      <c r="AJ16" s="30" t="e">
        <f ca="1"/>
        <v>#N/A</v>
      </c>
    </row>
    <row r="17" spans="6:36" x14ac:dyDescent="0.25">
      <c r="F17">
        <v>16</v>
      </c>
      <c r="G17" s="25">
        <f ca="1"/>
        <v>42101</v>
      </c>
      <c r="H17" t="str">
        <f ca="1">[1]!cftObjectByDate($C$1,$G17,TRUE)</f>
        <v>[67C0E60F]</v>
      </c>
      <c r="I17" s="26">
        <f ca="1"/>
        <v>44637</v>
      </c>
      <c r="J17">
        <f t="shared" ca="1" si="0"/>
        <v>7.0054794520547947</v>
      </c>
      <c r="K17" s="29">
        <f t="array" aca="1" ref="K17:AJ17" ca="1">TRANSPOSE([1]!cftAnnualRateTableJustRates($H17,"GBP",,,,TRUE))</f>
        <v>6.8583560363713048E-3</v>
      </c>
      <c r="L17" s="15">
        <f ca="1"/>
        <v>6.8466473783046489E-3</v>
      </c>
      <c r="M17" s="15">
        <f ca="1"/>
        <v>6.8940474783545369E-3</v>
      </c>
      <c r="N17" s="15">
        <f ca="1"/>
        <v>6.9178809166754451E-3</v>
      </c>
      <c r="O17" s="15">
        <f ca="1"/>
        <v>6.9578871917923557E-3</v>
      </c>
      <c r="P17" s="15">
        <f ca="1"/>
        <v>7.0092549613816058E-3</v>
      </c>
      <c r="Q17" s="15">
        <f ca="1"/>
        <v>7.0768060098453933E-3</v>
      </c>
      <c r="R17" s="15">
        <f ca="1"/>
        <v>7.1704938051300182E-3</v>
      </c>
      <c r="S17" s="15">
        <f ca="1"/>
        <v>7.5472667182376885E-3</v>
      </c>
      <c r="T17" s="15">
        <f ca="1"/>
        <v>7.9715980535295383E-3</v>
      </c>
      <c r="U17" s="15">
        <f ca="1"/>
        <v>8.92476823265409E-3</v>
      </c>
      <c r="V17" s="15">
        <f ca="1"/>
        <v>1.0817688289455729E-2</v>
      </c>
      <c r="W17" s="15">
        <f ca="1"/>
        <v>1.2376255041789852E-2</v>
      </c>
      <c r="X17" s="15">
        <f ca="1"/>
        <v>1.3639804921822041E-2</v>
      </c>
      <c r="Y17" s="15">
        <f ca="1"/>
        <v>1.4626624352112927E-2</v>
      </c>
      <c r="Z17" s="15">
        <f ca="1"/>
        <v>1.5416660430105589E-2</v>
      </c>
      <c r="AA17" s="15">
        <f ca="1"/>
        <v>1.608100067990903E-2</v>
      </c>
      <c r="AB17" s="15">
        <f ca="1"/>
        <v>1.6623138747134281E-2</v>
      </c>
      <c r="AC17" s="15">
        <f ca="1"/>
        <v>1.7111793170251133E-2</v>
      </c>
      <c r="AD17" s="15">
        <f ca="1"/>
        <v>1.7967303699952142E-2</v>
      </c>
      <c r="AE17" s="15">
        <f ca="1"/>
        <v>1.8953883812134587E-2</v>
      </c>
      <c r="AF17" s="15">
        <f ca="1"/>
        <v>1.9907524935243837E-2</v>
      </c>
      <c r="AG17" s="15">
        <f ca="1"/>
        <v>2.0223420934339265E-2</v>
      </c>
      <c r="AH17" s="15">
        <f ca="1"/>
        <v>2.0431264057228615E-2</v>
      </c>
      <c r="AI17" s="15">
        <f ca="1"/>
        <v>2.0205610222321813E-2</v>
      </c>
      <c r="AJ17" s="30">
        <f ca="1"/>
        <v>1.9836193701719518E-2</v>
      </c>
    </row>
    <row r="18" spans="6:36" x14ac:dyDescent="0.25">
      <c r="F18">
        <v>17</v>
      </c>
      <c r="G18" s="25">
        <f ca="1"/>
        <v>42102</v>
      </c>
      <c r="H18" t="str">
        <f ca="1">[1]!cftObjectByDate($C$1,$G18,TRUE)</f>
        <v>[253BD240]</v>
      </c>
      <c r="I18" s="26">
        <f ca="1"/>
        <v>45002</v>
      </c>
      <c r="J18">
        <f t="shared" ca="1" si="0"/>
        <v>8.0054794520547947</v>
      </c>
      <c r="K18" s="29">
        <f t="array" aca="1" ref="K18:AJ18" ca="1">TRANSPOSE([1]!cftAnnualRateTableJustRates($H18,"GBP",,,,TRUE))</f>
        <v>6.8445744990914825E-3</v>
      </c>
      <c r="L18" s="15">
        <f ca="1"/>
        <v>6.8329006898466549E-3</v>
      </c>
      <c r="M18" s="15">
        <f ca="1"/>
        <v>6.8921497472591575E-3</v>
      </c>
      <c r="N18" s="15">
        <f ca="1"/>
        <v>6.8921590752404338E-3</v>
      </c>
      <c r="O18" s="15">
        <f ca="1"/>
        <v>6.9534067032013258E-3</v>
      </c>
      <c r="P18" s="15">
        <f ca="1"/>
        <v>7.032474978469816E-3</v>
      </c>
      <c r="Q18" s="15">
        <f ca="1"/>
        <v>7.0978535725720882E-3</v>
      </c>
      <c r="R18" s="15">
        <f ca="1"/>
        <v>7.1837498277784739E-3</v>
      </c>
      <c r="S18" s="15">
        <f ca="1"/>
        <v>7.5445696569851339E-3</v>
      </c>
      <c r="T18" s="15">
        <f ca="1"/>
        <v>7.9996496893655067E-3</v>
      </c>
      <c r="U18" s="15">
        <f ca="1"/>
        <v>8.9501161294425202E-3</v>
      </c>
      <c r="V18" s="15">
        <f ca="1"/>
        <v>1.0812074988643117E-2</v>
      </c>
      <c r="W18" s="15">
        <f ca="1"/>
        <v>1.2362711803299398E-2</v>
      </c>
      <c r="X18" s="15">
        <f ca="1"/>
        <v>1.3630360998468705E-2</v>
      </c>
      <c r="Y18" s="15">
        <f ca="1"/>
        <v>1.4616386105915202E-2</v>
      </c>
      <c r="Z18" s="15">
        <f ca="1"/>
        <v>1.5426858949417976E-2</v>
      </c>
      <c r="AA18" s="15">
        <f ca="1"/>
        <v>1.6102705041058485E-2</v>
      </c>
      <c r="AB18" s="15">
        <f ca="1"/>
        <v>1.6659268759096957E-2</v>
      </c>
      <c r="AC18" s="15">
        <f ca="1"/>
        <v>1.714362698725802E-2</v>
      </c>
      <c r="AD18" s="15">
        <f ca="1"/>
        <v>1.7987892032357067E-2</v>
      </c>
      <c r="AE18" s="15">
        <f ca="1"/>
        <v>1.8956494796116052E-2</v>
      </c>
      <c r="AF18" s="15">
        <f ca="1"/>
        <v>1.991088599424673E-2</v>
      </c>
      <c r="AG18" s="15">
        <f ca="1"/>
        <v>2.0208025956206521E-2</v>
      </c>
      <c r="AH18" s="15">
        <f ca="1"/>
        <v>2.0342322038758409E-2</v>
      </c>
      <c r="AI18" s="15">
        <f ca="1"/>
        <v>2.0129960962103732E-2</v>
      </c>
      <c r="AJ18" s="30">
        <f ca="1"/>
        <v>1.9764275745174587E-2</v>
      </c>
    </row>
    <row r="19" spans="6:36" x14ac:dyDescent="0.25">
      <c r="F19">
        <v>18</v>
      </c>
      <c r="G19" s="25">
        <f ca="1"/>
        <v>42103</v>
      </c>
      <c r="H19" t="str">
        <f ca="1">[1]!cftObjectByDate($C$1,$G19,TRUE)</f>
        <v>[14B3CF00]</v>
      </c>
      <c r="I19" s="26">
        <f ca="1"/>
        <v>45369</v>
      </c>
      <c r="J19">
        <f t="shared" ca="1" si="0"/>
        <v>9.0109589041095894</v>
      </c>
      <c r="K19" s="29">
        <f t="array" aca="1" ref="K19:AJ19" ca="1">TRANSPOSE([1]!cftAnnualRateTableJustRates($H19,"GBP",,,,TRUE))</f>
        <v>6.8420387168781627E-3</v>
      </c>
      <c r="L19" s="15">
        <f ca="1"/>
        <v>6.8303921813361868E-3</v>
      </c>
      <c r="M19" s="15">
        <f ca="1"/>
        <v>6.8655976817526554E-3</v>
      </c>
      <c r="N19" s="15">
        <f ca="1"/>
        <v>6.8990575353780059E-3</v>
      </c>
      <c r="O19" s="15">
        <f ca="1"/>
        <v>6.95312269843118E-3</v>
      </c>
      <c r="P19" s="15">
        <f ca="1"/>
        <v>7.0020392289735778E-3</v>
      </c>
      <c r="Q19" s="15">
        <f ca="1"/>
        <v>7.0749466141692974E-3</v>
      </c>
      <c r="R19" s="15">
        <f ca="1"/>
        <v>7.1743385804858839E-3</v>
      </c>
      <c r="S19" s="15">
        <f ca="1"/>
        <v>7.5617437204964499E-3</v>
      </c>
      <c r="T19" s="15">
        <f ca="1"/>
        <v>8.001300796210753E-3</v>
      </c>
      <c r="U19" s="15">
        <f ca="1"/>
        <v>8.9575140139823706E-3</v>
      </c>
      <c r="V19" s="15">
        <f ca="1"/>
        <v>1.087336995682664E-2</v>
      </c>
      <c r="W19" s="15">
        <f ca="1"/>
        <v>1.2428032186198257E-2</v>
      </c>
      <c r="X19" s="15">
        <f ca="1"/>
        <v>1.3694947483617437E-2</v>
      </c>
      <c r="Y19" s="15">
        <f ca="1"/>
        <v>1.4691108345776804E-2</v>
      </c>
      <c r="Z19" s="15">
        <f ca="1"/>
        <v>1.5472770065362296E-2</v>
      </c>
      <c r="AA19" s="15">
        <f ca="1"/>
        <v>1.6152021641264724E-2</v>
      </c>
      <c r="AB19" s="15">
        <f ca="1"/>
        <v>1.6739819237737708E-2</v>
      </c>
      <c r="AC19" s="15">
        <f ca="1"/>
        <v>1.7262715363229431E-2</v>
      </c>
      <c r="AD19" s="15">
        <f ca="1"/>
        <v>1.810599075097219E-2</v>
      </c>
      <c r="AE19" s="15">
        <f ca="1"/>
        <v>1.9074175175368024E-2</v>
      </c>
      <c r="AF19" s="15">
        <f ca="1"/>
        <v>2.0015622780708897E-2</v>
      </c>
      <c r="AG19" s="15">
        <f ca="1"/>
        <v>2.0312549957254955E-2</v>
      </c>
      <c r="AH19" s="15">
        <f ca="1"/>
        <v>2.0480429828469537E-2</v>
      </c>
      <c r="AI19" s="15">
        <f ca="1"/>
        <v>2.027179585595551E-2</v>
      </c>
      <c r="AJ19" s="30">
        <f ca="1"/>
        <v>1.9918546546624505E-2</v>
      </c>
    </row>
    <row r="20" spans="6:36" x14ac:dyDescent="0.25">
      <c r="F20">
        <v>19</v>
      </c>
      <c r="G20" s="25">
        <f ca="1"/>
        <v>42104</v>
      </c>
      <c r="H20" t="str">
        <f ca="1">[1]!cftObjectByDate($C$1,$G20,TRUE)</f>
        <v>[505DCB0F]</v>
      </c>
      <c r="I20" s="26">
        <f ca="1"/>
        <v>45733</v>
      </c>
      <c r="J20">
        <f t="shared" ca="1" si="0"/>
        <v>10.008219178082191</v>
      </c>
      <c r="K20" s="29">
        <f t="array" aca="1" ref="K20:AJ20" ca="1">TRANSPOSE([1]!cftAnnualRateTableJustRates($H20,"GBP",,,,TRUE))</f>
        <v>6.8670850069769696E-3</v>
      </c>
      <c r="L20" s="15">
        <f ca="1"/>
        <v>6.855348768824765E-3</v>
      </c>
      <c r="M20" s="15">
        <f ca="1"/>
        <v>6.8780408482735922E-3</v>
      </c>
      <c r="N20" s="15">
        <f ca="1"/>
        <v>6.9128890417631261E-3</v>
      </c>
      <c r="O20" s="15">
        <f ca="1"/>
        <v>6.96795565925723E-3</v>
      </c>
      <c r="P20" s="15">
        <f ca="1"/>
        <v>7.0306906231338839E-3</v>
      </c>
      <c r="Q20" s="15">
        <f ca="1"/>
        <v>7.0536964033920402E-3</v>
      </c>
      <c r="R20" s="15">
        <f ca="1"/>
        <v>7.1783721817662016E-3</v>
      </c>
      <c r="S20" s="15">
        <f ca="1"/>
        <v>7.5520693584958387E-3</v>
      </c>
      <c r="T20" s="15">
        <f ca="1"/>
        <v>7.963086599973801E-3</v>
      </c>
      <c r="U20" s="15">
        <f ca="1"/>
        <v>8.9173766889372175E-3</v>
      </c>
      <c r="V20" s="15">
        <f ca="1"/>
        <v>1.0773149134668758E-2</v>
      </c>
      <c r="W20" s="15">
        <f ca="1"/>
        <v>1.2324991896667914E-2</v>
      </c>
      <c r="X20" s="15">
        <f ca="1"/>
        <v>1.3610057120347907E-2</v>
      </c>
      <c r="Y20" s="15">
        <f ca="1"/>
        <v>1.4609133468335811E-2</v>
      </c>
      <c r="Z20" s="15">
        <f ca="1"/>
        <v>1.5437166704721728E-2</v>
      </c>
      <c r="AA20" s="15">
        <f ca="1"/>
        <v>1.6134089584131539E-2</v>
      </c>
      <c r="AB20" s="15">
        <f ca="1"/>
        <v>1.6714925274937231E-2</v>
      </c>
      <c r="AC20" s="15">
        <f ca="1"/>
        <v>1.7225985919284259E-2</v>
      </c>
      <c r="AD20" s="15">
        <f ca="1"/>
        <v>1.8081830752559647E-2</v>
      </c>
      <c r="AE20" s="15">
        <f ca="1"/>
        <v>1.9047045069535251E-2</v>
      </c>
      <c r="AF20" s="15">
        <f ca="1"/>
        <v>2.0017752993362725E-2</v>
      </c>
      <c r="AG20" s="15">
        <f ca="1"/>
        <v>2.0332484415585217E-2</v>
      </c>
      <c r="AH20" s="15">
        <f ca="1"/>
        <v>2.0464935929261019E-2</v>
      </c>
      <c r="AI20" s="15">
        <f ca="1"/>
        <v>2.0249243356347923E-2</v>
      </c>
      <c r="AJ20" s="30">
        <f ca="1"/>
        <v>1.9896727267473713E-2</v>
      </c>
    </row>
    <row r="21" spans="6:36" x14ac:dyDescent="0.25">
      <c r="F21">
        <v>20</v>
      </c>
      <c r="G21" s="25">
        <f ca="1"/>
        <v>42107</v>
      </c>
      <c r="H21" t="str">
        <f ca="1">[1]!cftObjectByDate($C$1,$G21,TRUE)</f>
        <v>[44EF7470]</v>
      </c>
      <c r="I21" s="26">
        <f ca="1"/>
        <v>46463</v>
      </c>
      <c r="J21">
        <f t="shared" ca="1" si="0"/>
        <v>12.008219178082191</v>
      </c>
      <c r="K21" s="29">
        <f t="array" aca="1" ref="K21:AJ21" ca="1">TRANSPOSE([1]!cftAnnualRateTableJustRates($H21,"GBP",,,,TRUE))</f>
        <v>6.8798188603520494E-3</v>
      </c>
      <c r="L21" s="15">
        <f ca="1"/>
        <v>6.868019988218288E-3</v>
      </c>
      <c r="M21" s="15">
        <f ca="1"/>
        <v>6.8970852521510473E-3</v>
      </c>
      <c r="N21" s="15">
        <f ca="1"/>
        <v>6.9379943518961262E-3</v>
      </c>
      <c r="O21" s="15">
        <f ca="1"/>
        <v>6.9855217232501765E-3</v>
      </c>
      <c r="P21" s="15">
        <f ca="1"/>
        <v>7.0669512348793262E-3</v>
      </c>
      <c r="Q21" s="15">
        <f ca="1"/>
        <v>7.1189609027639822E-3</v>
      </c>
      <c r="R21" s="15">
        <f ca="1"/>
        <v>7.2166615266919809E-3</v>
      </c>
      <c r="S21" s="15">
        <f ca="1"/>
        <v>7.6039491821375815E-3</v>
      </c>
      <c r="T21" s="15">
        <f ca="1"/>
        <v>8.0191888923206722E-3</v>
      </c>
      <c r="U21" s="15">
        <f ca="1"/>
        <v>8.9765287386296411E-3</v>
      </c>
      <c r="V21" s="15">
        <f ca="1"/>
        <v>1.0827938009122517E-2</v>
      </c>
      <c r="W21" s="15">
        <f ca="1"/>
        <v>1.2400168487712859E-2</v>
      </c>
      <c r="X21" s="15">
        <f ca="1"/>
        <v>1.3645574188190901E-2</v>
      </c>
      <c r="Y21" s="15">
        <f ca="1"/>
        <v>1.4661757504827566E-2</v>
      </c>
      <c r="Z21" s="15">
        <f ca="1"/>
        <v>1.5461137886518594E-2</v>
      </c>
      <c r="AA21" s="15">
        <f ca="1"/>
        <v>1.6151233787946584E-2</v>
      </c>
      <c r="AB21" s="15">
        <f ca="1"/>
        <v>1.6722616534397661E-2</v>
      </c>
      <c r="AC21" s="15">
        <f ca="1"/>
        <v>1.7221535831262402E-2</v>
      </c>
      <c r="AD21" s="15">
        <f ca="1"/>
        <v>1.8063874675825486E-2</v>
      </c>
      <c r="AE21" s="15">
        <f ca="1"/>
        <v>1.8998789986207631E-2</v>
      </c>
      <c r="AF21" s="15">
        <f ca="1"/>
        <v>1.9915450639810928E-2</v>
      </c>
      <c r="AG21" s="15">
        <f ca="1"/>
        <v>2.0201220481289139E-2</v>
      </c>
      <c r="AH21" s="15">
        <f ca="1"/>
        <v>2.0296152695990832E-2</v>
      </c>
      <c r="AI21" s="15">
        <f ca="1"/>
        <v>2.0074093724124831E-2</v>
      </c>
      <c r="AJ21" s="30">
        <f ca="1"/>
        <v>1.9727588412232988E-2</v>
      </c>
    </row>
    <row r="22" spans="6:36" x14ac:dyDescent="0.25">
      <c r="F22">
        <v>21</v>
      </c>
      <c r="G22" s="25">
        <f ca="1"/>
        <v>42108</v>
      </c>
      <c r="H22" t="str">
        <f ca="1">[1]!cftObjectByDate($C$1,$G22,TRUE)</f>
        <v>[530CCE7F]</v>
      </c>
      <c r="I22" s="26">
        <f ca="1"/>
        <v>47560</v>
      </c>
      <c r="J22">
        <f t="shared" ca="1" si="0"/>
        <v>15.013698630136986</v>
      </c>
      <c r="K22" s="29">
        <f t="array" aca="1" ref="K22:AJ22" ca="1">TRANSPOSE([1]!cftAnnualRateTableJustRates($H22,"GBP",,,,TRUE))</f>
        <v>6.9363814793199641E-3</v>
      </c>
      <c r="L22" s="15">
        <f ca="1"/>
        <v>6.924412957068693E-3</v>
      </c>
      <c r="M22" s="15">
        <f ca="1"/>
        <v>6.9307703522896169E-3</v>
      </c>
      <c r="N22" s="15">
        <f ca="1"/>
        <v>6.9375619345246609E-3</v>
      </c>
      <c r="O22" s="15">
        <f ca="1"/>
        <v>6.9773975993423498E-3</v>
      </c>
      <c r="P22" s="15">
        <f ca="1"/>
        <v>7.0224665784586193E-3</v>
      </c>
      <c r="Q22" s="15">
        <f ca="1"/>
        <v>7.0691171597783153E-3</v>
      </c>
      <c r="R22" s="15">
        <f ca="1"/>
        <v>7.1595833012567667E-3</v>
      </c>
      <c r="S22" s="15">
        <f ca="1"/>
        <v>7.4990420491953813E-3</v>
      </c>
      <c r="T22" s="15">
        <f ca="1"/>
        <v>7.8839713364415864E-3</v>
      </c>
      <c r="U22" s="15">
        <f ca="1"/>
        <v>8.8356870176626856E-3</v>
      </c>
      <c r="V22" s="15">
        <f ca="1"/>
        <v>1.0512160492550882E-2</v>
      </c>
      <c r="W22" s="15">
        <f ca="1"/>
        <v>1.1913416866222493E-2</v>
      </c>
      <c r="X22" s="15">
        <f ca="1"/>
        <v>1.3071163524456475E-2</v>
      </c>
      <c r="Y22" s="15">
        <f ca="1"/>
        <v>1.4004993311393488E-2</v>
      </c>
      <c r="Z22" s="15">
        <f ca="1"/>
        <v>1.4761061369727324E-2</v>
      </c>
      <c r="AA22" s="15">
        <f ca="1"/>
        <v>1.5423775800867512E-2</v>
      </c>
      <c r="AB22" s="15">
        <f ca="1"/>
        <v>1.5977001934220469E-2</v>
      </c>
      <c r="AC22" s="15">
        <f ca="1"/>
        <v>1.6442462885287945E-2</v>
      </c>
      <c r="AD22" s="15">
        <f ca="1"/>
        <v>1.7285580598201955E-2</v>
      </c>
      <c r="AE22" s="15">
        <f ca="1"/>
        <v>1.8247086653993216E-2</v>
      </c>
      <c r="AF22" s="15">
        <f ca="1"/>
        <v>1.9145213804940164E-2</v>
      </c>
      <c r="AG22" s="15">
        <f ca="1"/>
        <v>1.9457182257252015E-2</v>
      </c>
      <c r="AH22" s="15">
        <f ca="1"/>
        <v>1.9626170303134405E-2</v>
      </c>
      <c r="AI22" s="15">
        <f ca="1"/>
        <v>1.9398014923160956E-2</v>
      </c>
      <c r="AJ22" s="30">
        <f ca="1"/>
        <v>1.9056098358358975E-2</v>
      </c>
    </row>
    <row r="23" spans="6:36" x14ac:dyDescent="0.25">
      <c r="F23">
        <v>22</v>
      </c>
      <c r="G23" s="25">
        <f ca="1"/>
        <v>42109</v>
      </c>
      <c r="H23" t="str">
        <f ca="1">[1]!cftObjectByDate($C$1,$G23,TRUE)</f>
        <v>[2BF7DC30]</v>
      </c>
      <c r="I23" s="26">
        <f ca="1"/>
        <v>49387</v>
      </c>
      <c r="J23">
        <f t="shared" ca="1" si="0"/>
        <v>20.019178082191782</v>
      </c>
      <c r="K23" s="29">
        <f t="array" aca="1" ref="K23:AJ23" ca="1">TRANSPOSE([1]!cftAnnualRateTableJustRates($H23,"GBP",,,,TRUE))</f>
        <v>6.9489881372464257E-3</v>
      </c>
      <c r="L23" s="15">
        <f ca="1"/>
        <v>6.9369561428014315E-3</v>
      </c>
      <c r="M23" s="15">
        <f ca="1"/>
        <v>6.9412067295713253E-3</v>
      </c>
      <c r="N23" s="15">
        <f ca="1"/>
        <v>6.9558038802677302E-3</v>
      </c>
      <c r="O23" s="15">
        <f ca="1"/>
        <v>7.0084786073767447E-3</v>
      </c>
      <c r="P23" s="15">
        <f ca="1"/>
        <v>7.0748310981421092E-3</v>
      </c>
      <c r="Q23" s="15">
        <f ca="1"/>
        <v>7.1294592793977873E-3</v>
      </c>
      <c r="R23" s="15">
        <f ca="1"/>
        <v>7.2261700544120622E-3</v>
      </c>
      <c r="S23" s="15">
        <f ca="1"/>
        <v>7.5977904381685502E-3</v>
      </c>
      <c r="T23" s="15">
        <f ca="1"/>
        <v>8.0076584138293327E-3</v>
      </c>
      <c r="U23" s="15">
        <f ca="1"/>
        <v>8.9742393044700552E-3</v>
      </c>
      <c r="V23" s="15">
        <f ca="1"/>
        <v>1.0724847090906708E-2</v>
      </c>
      <c r="W23" s="15">
        <f ca="1"/>
        <v>1.2173658307135238E-2</v>
      </c>
      <c r="X23" s="15">
        <f ca="1"/>
        <v>1.3339802468377071E-2</v>
      </c>
      <c r="Y23" s="15">
        <f ca="1"/>
        <v>1.4241278061756013E-2</v>
      </c>
      <c r="Z23" s="15">
        <f ca="1"/>
        <v>1.5069428883425884E-2</v>
      </c>
      <c r="AA23" s="15">
        <f ca="1"/>
        <v>1.5601197057291571E-2</v>
      </c>
      <c r="AB23" s="15">
        <f ca="1"/>
        <v>1.6148155745189907E-2</v>
      </c>
      <c r="AC23" s="15">
        <f ca="1"/>
        <v>1.675904292229613E-2</v>
      </c>
      <c r="AD23" s="15">
        <f ca="1"/>
        <v>1.7600456571897682E-2</v>
      </c>
      <c r="AE23" s="15">
        <f ca="1"/>
        <v>1.8543941033115408E-2</v>
      </c>
      <c r="AF23" s="15">
        <f ca="1"/>
        <v>1.9448558934982652E-2</v>
      </c>
      <c r="AG23" s="15">
        <f ca="1"/>
        <v>1.973450448848113E-2</v>
      </c>
      <c r="AH23" s="15">
        <f ca="1"/>
        <v>1.9843626784688873E-2</v>
      </c>
      <c r="AI23" s="15">
        <f ca="1"/>
        <v>1.9624472720388031E-2</v>
      </c>
      <c r="AJ23" s="30">
        <f ca="1"/>
        <v>1.9282266598596776E-2</v>
      </c>
    </row>
    <row r="24" spans="6:36" x14ac:dyDescent="0.25">
      <c r="F24">
        <v>23</v>
      </c>
      <c r="G24" s="25">
        <f ca="1"/>
        <v>42110</v>
      </c>
      <c r="H24" t="str">
        <f ca="1">[1]!cftObjectByDate($C$1,$G24,TRUE)</f>
        <v>[5584D8DF]</v>
      </c>
      <c r="I24" s="26">
        <f ca="1"/>
        <v>51214</v>
      </c>
      <c r="J24">
        <f t="shared" ca="1" si="0"/>
        <v>25.024657534246575</v>
      </c>
      <c r="K24" s="29">
        <f t="array" aca="1" ref="K24:AJ24" ca="1">TRANSPOSE([1]!cftAnnualRateTableJustRates($H24,"GBP",,,,TRUE))</f>
        <v>6.9238117331142934E-3</v>
      </c>
      <c r="L24" s="15">
        <f ca="1"/>
        <v>6.9118700059203064E-3</v>
      </c>
      <c r="M24" s="15">
        <f ca="1"/>
        <v>6.963146487089622E-3</v>
      </c>
      <c r="N24" s="15">
        <f ca="1"/>
        <v>6.9946876368069955E-3</v>
      </c>
      <c r="O24" s="15">
        <f ca="1"/>
        <v>7.0140737468771253E-3</v>
      </c>
      <c r="P24" s="15">
        <f ca="1"/>
        <v>7.1073410777398038E-3</v>
      </c>
      <c r="Q24" s="15">
        <f ca="1"/>
        <v>7.1616920751380597E-3</v>
      </c>
      <c r="R24" s="15">
        <f ca="1"/>
        <v>7.3010988796045062E-3</v>
      </c>
      <c r="S24" s="15">
        <f ca="1"/>
        <v>7.6583596082966388E-3</v>
      </c>
      <c r="T24" s="15">
        <f ca="1"/>
        <v>8.1228167223237335E-3</v>
      </c>
      <c r="U24" s="15">
        <f ca="1"/>
        <v>9.0832676339889229E-3</v>
      </c>
      <c r="V24" s="15">
        <f ca="1"/>
        <v>1.0920414688215585E-2</v>
      </c>
      <c r="W24" s="15">
        <f ca="1"/>
        <v>1.2407368343201108E-2</v>
      </c>
      <c r="X24" s="15">
        <f ca="1"/>
        <v>1.3622109953209671E-2</v>
      </c>
      <c r="Y24" s="15">
        <f ca="1"/>
        <v>1.4607704652002784E-2</v>
      </c>
      <c r="Z24" s="15">
        <f ca="1"/>
        <v>1.5445228489227691E-2</v>
      </c>
      <c r="AA24" s="15">
        <f ca="1"/>
        <v>1.6098591035999865E-2</v>
      </c>
      <c r="AB24" s="15">
        <f ca="1"/>
        <v>1.668369260742808E-2</v>
      </c>
      <c r="AC24" s="15">
        <f ca="1"/>
        <v>1.7177448070163415E-2</v>
      </c>
      <c r="AD24" s="15">
        <f ca="1"/>
        <v>1.8043534758279245E-2</v>
      </c>
      <c r="AE24" s="15">
        <f ca="1"/>
        <v>1.9005674255019311E-2</v>
      </c>
      <c r="AF24" s="15">
        <f ca="1"/>
        <v>1.9947151945341357E-2</v>
      </c>
      <c r="AG24" s="15">
        <f ca="1"/>
        <v>2.0206054139207952E-2</v>
      </c>
      <c r="AH24" s="15">
        <f ca="1"/>
        <v>2.0341450005391559E-2</v>
      </c>
      <c r="AI24" s="15">
        <f ca="1"/>
        <v>2.0095079444464758E-2</v>
      </c>
      <c r="AJ24" s="30">
        <f ca="1"/>
        <v>1.9748529138957416E-2</v>
      </c>
    </row>
    <row r="25" spans="6:36" x14ac:dyDescent="0.25">
      <c r="F25">
        <v>24</v>
      </c>
      <c r="G25" s="25">
        <f ca="1"/>
        <v>42111</v>
      </c>
      <c r="H25" t="str">
        <f ca="1">[1]!cftObjectByDate($C$1,$G25,TRUE)</f>
        <v>[45E6B740]</v>
      </c>
      <c r="I25" s="26">
        <f ca="1"/>
        <v>53038</v>
      </c>
      <c r="J25">
        <f t="shared" ca="1" si="0"/>
        <v>30.021917808219179</v>
      </c>
      <c r="K25" s="29">
        <f t="array" aca="1" ref="K25:AJ25" ca="1">TRANSPOSE([1]!cftAnnualRateTableJustRates($H25,"GBP",,,,TRUE))</f>
        <v>6.9174252455097562E-3</v>
      </c>
      <c r="L25" s="15">
        <f ca="1"/>
        <v>6.9055180765058566E-3</v>
      </c>
      <c r="M25" s="15">
        <f ca="1"/>
        <v>7.0312653501281019E-3</v>
      </c>
      <c r="N25" s="15">
        <f ca="1"/>
        <v>7.0834797742058697E-3</v>
      </c>
      <c r="O25" s="15">
        <f ca="1"/>
        <v>7.1329842141121258E-3</v>
      </c>
      <c r="P25" s="15">
        <f ca="1"/>
        <v>7.1779113459136124E-3</v>
      </c>
      <c r="Q25" s="15">
        <f ca="1"/>
        <v>7.2297775527054853E-3</v>
      </c>
      <c r="R25" s="15">
        <f ca="1"/>
        <v>7.3488226968796422E-3</v>
      </c>
      <c r="S25" s="15">
        <f ca="1"/>
        <v>7.7515042769511489E-3</v>
      </c>
      <c r="T25" s="15">
        <f ca="1"/>
        <v>8.1506606119190472E-3</v>
      </c>
      <c r="U25" s="15">
        <f ca="1"/>
        <v>9.0973994377232525E-3</v>
      </c>
      <c r="V25" s="15">
        <f ca="1"/>
        <v>1.0845082761398617E-2</v>
      </c>
      <c r="W25" s="15">
        <f ca="1"/>
        <v>1.2326853875490151E-2</v>
      </c>
      <c r="X25" s="15">
        <f ca="1"/>
        <v>1.3550141647850955E-2</v>
      </c>
      <c r="Y25" s="15">
        <f ca="1"/>
        <v>1.4529584595460054E-2</v>
      </c>
      <c r="Z25" s="15">
        <f ca="1"/>
        <v>1.5328428470131605E-2</v>
      </c>
      <c r="AA25" s="15">
        <f ca="1"/>
        <v>1.6004509202140804E-2</v>
      </c>
      <c r="AB25" s="15">
        <f ca="1"/>
        <v>1.6562372128293923E-2</v>
      </c>
      <c r="AC25" s="15">
        <f ca="1"/>
        <v>1.7073967481388452E-2</v>
      </c>
      <c r="AD25" s="15">
        <f ca="1"/>
        <v>1.7941861750508048E-2</v>
      </c>
      <c r="AE25" s="15">
        <f ca="1"/>
        <v>1.8890169083892738E-2</v>
      </c>
      <c r="AF25" s="15">
        <f ca="1"/>
        <v>1.978957984355123E-2</v>
      </c>
      <c r="AG25" s="15">
        <f ca="1"/>
        <v>2.0075538826555661E-2</v>
      </c>
      <c r="AH25" s="15">
        <f ca="1"/>
        <v>2.0224561767068439E-2</v>
      </c>
      <c r="AI25" s="15">
        <f ca="1"/>
        <v>1.9985705517372665E-2</v>
      </c>
      <c r="AJ25" s="30">
        <f ca="1"/>
        <v>1.9639430384322587E-2</v>
      </c>
    </row>
    <row r="26" spans="6:36" x14ac:dyDescent="0.25">
      <c r="F26">
        <v>25</v>
      </c>
      <c r="G26" s="25">
        <f ca="1"/>
        <v>42114</v>
      </c>
      <c r="H26" t="str">
        <f ca="1">[1]!cftObjectByDate($C$1,$G26,TRUE)</f>
        <v>[35D95D90]</v>
      </c>
      <c r="I26" s="26">
        <f ca="1"/>
        <v>56690</v>
      </c>
      <c r="J26">
        <f t="shared" ca="1" si="0"/>
        <v>40.027397260273972</v>
      </c>
      <c r="K26" s="29">
        <f t="array" aca="1" ref="K26:AJ26" ca="1">TRANSPOSE([1]!cftAnnualRateTableJustRates($H26,"GBP",,,,TRUE))</f>
        <v>6.9578459711381324E-3</v>
      </c>
      <c r="L26" s="15">
        <f ca="1"/>
        <v>6.9457864331348151E-3</v>
      </c>
      <c r="M26" s="15">
        <f ca="1"/>
        <v>7.1236865651445047E-3</v>
      </c>
      <c r="N26" s="15">
        <f ca="1"/>
        <v>7.2415861309920171E-3</v>
      </c>
      <c r="O26" s="15">
        <f ca="1"/>
        <v>7.3206694899528024E-3</v>
      </c>
      <c r="P26" s="15">
        <f ca="1"/>
        <v>7.3770968921711422E-3</v>
      </c>
      <c r="Q26" s="15">
        <f ca="1"/>
        <v>7.4324444317293015E-3</v>
      </c>
      <c r="R26" s="15">
        <f ca="1"/>
        <v>7.5170850882328999E-3</v>
      </c>
      <c r="S26" s="15">
        <f ca="1"/>
        <v>7.9660205437750431E-3</v>
      </c>
      <c r="T26" s="15">
        <f ca="1"/>
        <v>8.3537545561915838E-3</v>
      </c>
      <c r="U26" s="15">
        <f ca="1"/>
        <v>9.2876087694555576E-3</v>
      </c>
      <c r="V26" s="15">
        <f ca="1"/>
        <v>1.0997914997119107E-2</v>
      </c>
      <c r="W26" s="15">
        <f ca="1"/>
        <v>1.2454529875269404E-2</v>
      </c>
      <c r="X26" s="15">
        <f ca="1"/>
        <v>1.3628810437972927E-2</v>
      </c>
      <c r="Y26" s="15">
        <f ca="1"/>
        <v>1.4594645641412107E-2</v>
      </c>
      <c r="Z26" s="15">
        <f ca="1"/>
        <v>1.5351807258966677E-2</v>
      </c>
      <c r="AA26" s="15">
        <f ca="1"/>
        <v>1.607131175170573E-2</v>
      </c>
      <c r="AB26" s="15">
        <f ca="1"/>
        <v>1.6631730307680614E-2</v>
      </c>
      <c r="AC26" s="15">
        <f ca="1"/>
        <v>1.7148744910290503E-2</v>
      </c>
      <c r="AD26" s="15">
        <f ca="1"/>
        <v>1.7989809346632413E-2</v>
      </c>
      <c r="AE26" s="15">
        <f ca="1"/>
        <v>1.8948657163651905E-2</v>
      </c>
      <c r="AF26" s="15">
        <f ca="1"/>
        <v>1.9791852901216656E-2</v>
      </c>
      <c r="AG26" s="15">
        <f ca="1"/>
        <v>2.0155977866268326E-2</v>
      </c>
      <c r="AH26" s="15">
        <f ca="1"/>
        <v>2.0337392559827139E-2</v>
      </c>
      <c r="AI26" s="15">
        <f ca="1"/>
        <v>2.0087248231312804E-2</v>
      </c>
      <c r="AJ26" s="30">
        <f ca="1"/>
        <v>1.9737772621333249E-2</v>
      </c>
    </row>
    <row r="27" spans="6:36" x14ac:dyDescent="0.25">
      <c r="F27">
        <v>26</v>
      </c>
      <c r="G27" s="25">
        <f ca="1"/>
        <v>42115</v>
      </c>
      <c r="H27" t="str">
        <f ca="1">[1]!cftObjectByDate($C$1,$G27,TRUE)</f>
        <v>[1E8B7DA0]</v>
      </c>
      <c r="I27" s="26">
        <f ca="1"/>
        <v>60343</v>
      </c>
      <c r="J27">
        <f t="shared" ca="1" si="0"/>
        <v>50.035616438356165</v>
      </c>
      <c r="K27" s="29">
        <f t="array" aca="1" ref="K27:AJ27" ca="1">TRANSPOSE([1]!cftAnnualRateTableJustRates($H27,"GBP",,,,TRUE))</f>
        <v>6.9503112941788903E-3</v>
      </c>
      <c r="L27" s="15">
        <f ca="1"/>
        <v>6.9382604750707344E-3</v>
      </c>
      <c r="M27" s="15">
        <f ca="1"/>
        <v>7.0795839732455956E-3</v>
      </c>
      <c r="N27" s="15">
        <f ca="1"/>
        <v>7.2184010637803553E-3</v>
      </c>
      <c r="O27" s="15">
        <f ca="1"/>
        <v>7.2846710855500874E-3</v>
      </c>
      <c r="P27" s="15">
        <f ca="1"/>
        <v>7.3520737552934534E-3</v>
      </c>
      <c r="Q27" s="15">
        <f ca="1"/>
        <v>7.4140909206470429E-3</v>
      </c>
      <c r="R27" s="15">
        <f ca="1"/>
        <v>7.5083517055012372E-3</v>
      </c>
      <c r="S27" s="15">
        <f ca="1"/>
        <v>7.9443265643082128E-3</v>
      </c>
      <c r="T27" s="15">
        <f ca="1"/>
        <v>8.344578573252992E-3</v>
      </c>
      <c r="U27" s="15">
        <f ca="1"/>
        <v>9.2741354437073653E-3</v>
      </c>
      <c r="V27" s="15">
        <f ca="1"/>
        <v>1.1012504685991242E-2</v>
      </c>
      <c r="W27" s="15">
        <f ca="1"/>
        <v>1.2439432284630181E-2</v>
      </c>
      <c r="X27" s="15">
        <f ca="1"/>
        <v>1.3607527124923857E-2</v>
      </c>
      <c r="Y27" s="15">
        <f ca="1"/>
        <v>1.4562764348998058E-2</v>
      </c>
      <c r="Z27" s="15">
        <f ca="1"/>
        <v>1.5351942571376176E-2</v>
      </c>
      <c r="AA27" s="15">
        <f ca="1"/>
        <v>1.602087914094863E-2</v>
      </c>
      <c r="AB27" s="15">
        <f ca="1"/>
        <v>1.6591540318689368E-2</v>
      </c>
      <c r="AC27" s="15">
        <f ca="1"/>
        <v>1.7069849508674961E-2</v>
      </c>
      <c r="AD27" s="15">
        <f ca="1"/>
        <v>1.7885112234760303E-2</v>
      </c>
      <c r="AE27" s="15">
        <f ca="1"/>
        <v>1.8855536733303646E-2</v>
      </c>
      <c r="AF27" s="15">
        <f ca="1"/>
        <v>1.9827442986253274E-2</v>
      </c>
      <c r="AG27" s="15">
        <f ca="1"/>
        <v>2.0150244334202094E-2</v>
      </c>
      <c r="AH27" s="15">
        <f ca="1"/>
        <v>2.0229742689533259E-2</v>
      </c>
      <c r="AI27" s="15">
        <f ca="1"/>
        <v>1.9964307332653197E-2</v>
      </c>
      <c r="AJ27" s="30">
        <f ca="1"/>
        <v>1.957366099412261E-2</v>
      </c>
    </row>
    <row r="28" spans="6:36" x14ac:dyDescent="0.25">
      <c r="F28">
        <v>27</v>
      </c>
      <c r="G28" s="25">
        <f ca="1"/>
        <v>42116</v>
      </c>
      <c r="H28" t="str">
        <f ca="1">[1]!cftObjectByDate($C$1,$G28,TRUE)</f>
        <v>[4730AEE0]</v>
      </c>
      <c r="K28" s="29">
        <f t="array" aca="1" ref="K28:AJ28" ca="1">TRANSPOSE([1]!cftAnnualRateTableJustRates($H28,"GBP",,,,TRUE))</f>
        <v>6.9867355491017857E-3</v>
      </c>
      <c r="L28" s="15">
        <f ca="1"/>
        <v>6.9745858982868114E-3</v>
      </c>
      <c r="M28" s="15">
        <f ca="1"/>
        <v>7.1623197389230064E-3</v>
      </c>
      <c r="N28" s="15">
        <f ca="1"/>
        <v>7.3039012716058505E-3</v>
      </c>
      <c r="O28" s="15">
        <f ca="1"/>
        <v>7.451242232426436E-3</v>
      </c>
      <c r="P28" s="15">
        <f ca="1"/>
        <v>7.5582690925133367E-3</v>
      </c>
      <c r="Q28" s="15">
        <f ca="1"/>
        <v>7.6544456570570851E-3</v>
      </c>
      <c r="R28" s="15">
        <f ca="1"/>
        <v>7.7877202860157091E-3</v>
      </c>
      <c r="S28" s="15">
        <f ca="1"/>
        <v>8.3448421797220895E-3</v>
      </c>
      <c r="T28" s="15">
        <f ca="1"/>
        <v>8.8569209415056971E-3</v>
      </c>
      <c r="U28" s="15">
        <f ca="1"/>
        <v>9.9650483373754373E-3</v>
      </c>
      <c r="V28" s="15">
        <f ca="1"/>
        <v>1.1955440220896563E-2</v>
      </c>
      <c r="W28" s="15">
        <f ca="1"/>
        <v>1.3612610097530231E-2</v>
      </c>
      <c r="X28" s="15">
        <f ca="1"/>
        <v>1.4952225539428543E-2</v>
      </c>
      <c r="Y28" s="15">
        <f ca="1"/>
        <v>1.5981282483967574E-2</v>
      </c>
      <c r="Z28" s="15">
        <f ca="1"/>
        <v>1.6760056156312153E-2</v>
      </c>
      <c r="AA28" s="15">
        <f ca="1"/>
        <v>1.7526466191849277E-2</v>
      </c>
      <c r="AB28" s="15">
        <f ca="1"/>
        <v>1.8092447312441973E-2</v>
      </c>
      <c r="AC28" s="15">
        <f ca="1"/>
        <v>1.864503480033064E-2</v>
      </c>
      <c r="AD28" s="15">
        <f ca="1"/>
        <v>1.9501965302967106E-2</v>
      </c>
      <c r="AE28" s="15">
        <f ca="1"/>
        <v>2.0445265451914274E-2</v>
      </c>
      <c r="AF28" s="15">
        <f ca="1"/>
        <v>2.1225764116458379E-2</v>
      </c>
      <c r="AG28" s="15">
        <f ca="1"/>
        <v>2.1669100284586573E-2</v>
      </c>
      <c r="AH28" s="15">
        <f ca="1"/>
        <v>2.1744699982476634E-2</v>
      </c>
      <c r="AI28" s="15">
        <f ca="1"/>
        <v>2.1479243231735667E-2</v>
      </c>
      <c r="AJ28" s="30">
        <f ca="1"/>
        <v>2.1086423215780581E-2</v>
      </c>
    </row>
    <row r="29" spans="6:36" x14ac:dyDescent="0.25">
      <c r="F29">
        <v>28</v>
      </c>
      <c r="G29" s="25">
        <f ca="1"/>
        <v>42117</v>
      </c>
      <c r="H29" t="str">
        <f ca="1">[1]!cftObjectByDate($C$1,$G29,TRUE)</f>
        <v>[4CB51F6F]</v>
      </c>
      <c r="K29" s="29">
        <f t="array" aca="1" ref="K29:AJ29" ca="1">TRANSPOSE([1]!cftAnnualRateTableJustRates($H29,"GBP",,,,TRUE))</f>
        <v>7.0434512218655598E-3</v>
      </c>
      <c r="L29" s="15">
        <f ca="1"/>
        <v>7.0310821598966733E-3</v>
      </c>
      <c r="M29" s="15">
        <f ca="1"/>
        <v>7.091654815302384E-3</v>
      </c>
      <c r="N29" s="15">
        <f ca="1"/>
        <v>7.2126545384421092E-3</v>
      </c>
      <c r="O29" s="15">
        <f ca="1"/>
        <v>7.3772505510032449E-3</v>
      </c>
      <c r="P29" s="15">
        <f ca="1"/>
        <v>7.4805291217083791E-3</v>
      </c>
      <c r="Q29" s="15">
        <f ca="1"/>
        <v>7.5766828672396702E-3</v>
      </c>
      <c r="R29" s="15">
        <f ca="1"/>
        <v>7.7092109882992421E-3</v>
      </c>
      <c r="S29" s="15">
        <f ca="1"/>
        <v>8.2364634179123986E-3</v>
      </c>
      <c r="T29" s="15">
        <f ca="1"/>
        <v>8.7161914667142071E-3</v>
      </c>
      <c r="U29" s="15">
        <f ca="1"/>
        <v>9.7965225599623285E-3</v>
      </c>
      <c r="V29" s="15">
        <f ca="1"/>
        <v>1.1753287653706534E-2</v>
      </c>
      <c r="W29" s="15">
        <f ca="1"/>
        <v>1.3335425772274867E-2</v>
      </c>
      <c r="X29" s="15">
        <f ca="1"/>
        <v>1.4603169626064449E-2</v>
      </c>
      <c r="Y29" s="15">
        <f ca="1"/>
        <v>1.561982353292124E-2</v>
      </c>
      <c r="Z29" s="15">
        <f ca="1"/>
        <v>1.6444212883382381E-2</v>
      </c>
      <c r="AA29" s="15">
        <f ca="1"/>
        <v>1.714319778389739E-2</v>
      </c>
      <c r="AB29" s="15">
        <f ca="1"/>
        <v>1.7721651307055275E-2</v>
      </c>
      <c r="AC29" s="15">
        <f ca="1"/>
        <v>1.823382082214553E-2</v>
      </c>
      <c r="AD29" s="15">
        <f ca="1"/>
        <v>1.9112930696284058E-2</v>
      </c>
      <c r="AE29" s="15">
        <f ca="1"/>
        <v>2.0088568868557255E-2</v>
      </c>
      <c r="AF29" s="15">
        <f ca="1"/>
        <v>2.1025660287380399E-2</v>
      </c>
      <c r="AG29" s="15">
        <f ca="1"/>
        <v>2.1269501989509054E-2</v>
      </c>
      <c r="AH29" s="15">
        <f ca="1"/>
        <v>2.1499460876437615E-2</v>
      </c>
      <c r="AI29" s="15">
        <f ca="1"/>
        <v>2.1229882030425307E-2</v>
      </c>
      <c r="AJ29" s="30">
        <f ca="1"/>
        <v>2.0820172859089325E-2</v>
      </c>
    </row>
    <row r="30" spans="6:36" x14ac:dyDescent="0.25">
      <c r="F30">
        <v>29</v>
      </c>
      <c r="G30" s="25">
        <f ca="1"/>
        <v>42118</v>
      </c>
      <c r="H30" t="str">
        <f ca="1">[1]!cftObjectByDate($C$1,$G30,TRUE)</f>
        <v>[14D915C0]</v>
      </c>
      <c r="K30" s="29">
        <f t="array" aca="1" ref="K30:AJ30" ca="1">TRANSPOSE([1]!cftAnnualRateTableJustRates($H30,"GBP",,,,TRUE))</f>
        <v>7.0117786795294013E-3</v>
      </c>
      <c r="L30" s="15">
        <f ca="1"/>
        <v>6.9995387831935929E-3</v>
      </c>
      <c r="M30" s="15">
        <f ca="1"/>
        <v>7.1386481053101747E-3</v>
      </c>
      <c r="N30" s="15">
        <f ca="1"/>
        <v>7.2274157029497132E-3</v>
      </c>
      <c r="O30" s="15">
        <f ca="1"/>
        <v>7.3528819809403068E-3</v>
      </c>
      <c r="P30" s="15">
        <f ca="1"/>
        <v>7.4452898249626198E-3</v>
      </c>
      <c r="Q30" s="15">
        <f ca="1"/>
        <v>7.5350545516605916E-3</v>
      </c>
      <c r="R30" s="15">
        <f ca="1"/>
        <v>7.6562471737913196E-3</v>
      </c>
      <c r="S30" s="15">
        <f ca="1"/>
        <v>8.1637421272999777E-3</v>
      </c>
      <c r="T30" s="15">
        <f ca="1"/>
        <v>8.6402666236953252E-3</v>
      </c>
      <c r="U30" s="15">
        <f ca="1"/>
        <v>9.709365182186902E-3</v>
      </c>
      <c r="V30" s="15">
        <f ca="1"/>
        <v>1.1584143760311472E-2</v>
      </c>
      <c r="W30" s="15">
        <f ca="1"/>
        <v>1.3105607307693612E-2</v>
      </c>
      <c r="X30" s="15">
        <f ca="1"/>
        <v>1.4332307070795469E-2</v>
      </c>
      <c r="Y30" s="15">
        <f ca="1"/>
        <v>1.5322205861162175E-2</v>
      </c>
      <c r="Z30" s="15">
        <f ca="1"/>
        <v>1.6086768622357361E-2</v>
      </c>
      <c r="AA30" s="15">
        <f ca="1"/>
        <v>1.676515723308869E-2</v>
      </c>
      <c r="AB30" s="15">
        <f ca="1"/>
        <v>1.7334649463728757E-2</v>
      </c>
      <c r="AC30" s="15">
        <f ca="1"/>
        <v>1.7869073276439051E-2</v>
      </c>
      <c r="AD30" s="15">
        <f ca="1"/>
        <v>1.8749333171516058E-2</v>
      </c>
      <c r="AE30" s="15">
        <f ca="1"/>
        <v>1.975754172916977E-2</v>
      </c>
      <c r="AF30" s="15">
        <f ca="1"/>
        <v>2.070570543553063E-2</v>
      </c>
      <c r="AG30" s="15">
        <f ca="1"/>
        <v>2.1001182685002284E-2</v>
      </c>
      <c r="AH30" s="15">
        <f ca="1"/>
        <v>2.1167638595940064E-2</v>
      </c>
      <c r="AI30" s="15">
        <f ca="1"/>
        <v>2.0895094559287619E-2</v>
      </c>
      <c r="AJ30" s="30">
        <f ca="1"/>
        <v>2.0490603589915946E-2</v>
      </c>
    </row>
    <row r="31" spans="6:36" x14ac:dyDescent="0.25">
      <c r="F31">
        <v>30</v>
      </c>
      <c r="G31" s="25">
        <f ca="1"/>
        <v>42121</v>
      </c>
      <c r="H31" t="str">
        <f ca="1">[1]!cftObjectByDate($C$1,$G31,TRUE)</f>
        <v>[2AD89320]</v>
      </c>
      <c r="K31" s="29">
        <f t="array" aca="1" ref="K31:AJ31" ca="1">TRANSPOSE([1]!cftAnnualRateTableJustRates($H31,"GBP",,,,TRUE))</f>
        <v>7.0056649217560274E-3</v>
      </c>
      <c r="L31" s="15">
        <f ca="1"/>
        <v>6.9934512501952373E-3</v>
      </c>
      <c r="M31" s="15">
        <f ca="1"/>
        <v>7.1044852008974591E-3</v>
      </c>
      <c r="N31" s="15">
        <f ca="1"/>
        <v>7.2314001624340651E-3</v>
      </c>
      <c r="O31" s="15">
        <f ca="1"/>
        <v>7.3503964152530354E-3</v>
      </c>
      <c r="P31" s="15">
        <f ca="1"/>
        <v>7.4813413811312124E-3</v>
      </c>
      <c r="Q31" s="15">
        <f ca="1"/>
        <v>7.5540469602994875E-3</v>
      </c>
      <c r="R31" s="15">
        <f ca="1"/>
        <v>7.6719145864794225E-3</v>
      </c>
      <c r="S31" s="15">
        <f ca="1"/>
        <v>8.2040442621507115E-3</v>
      </c>
      <c r="T31" s="15">
        <f ca="1"/>
        <v>8.7016712816812003E-3</v>
      </c>
      <c r="U31" s="15">
        <f ca="1"/>
        <v>9.7800002815471299E-3</v>
      </c>
      <c r="V31" s="15">
        <f ca="1"/>
        <v>1.1698337392159974E-2</v>
      </c>
      <c r="W31" s="15">
        <f ca="1"/>
        <v>1.3279752308590576E-2</v>
      </c>
      <c r="X31" s="15">
        <f ca="1"/>
        <v>1.4520874841267295E-2</v>
      </c>
      <c r="Y31" s="15">
        <f ca="1"/>
        <v>1.5531191154874335E-2</v>
      </c>
      <c r="Z31" s="15">
        <f ca="1"/>
        <v>1.6354424844523985E-2</v>
      </c>
      <c r="AA31" s="15">
        <f ca="1"/>
        <v>1.7035402694749902E-2</v>
      </c>
      <c r="AB31" s="15">
        <f ca="1"/>
        <v>1.7619838943711885E-2</v>
      </c>
      <c r="AC31" s="15">
        <f ca="1"/>
        <v>1.8153684102045764E-2</v>
      </c>
      <c r="AD31" s="15">
        <f ca="1"/>
        <v>1.9043586450188554E-2</v>
      </c>
      <c r="AE31" s="15">
        <f ca="1"/>
        <v>2.0039703755322158E-2</v>
      </c>
      <c r="AF31" s="15">
        <f ca="1"/>
        <v>2.0958005920787004E-2</v>
      </c>
      <c r="AG31" s="15">
        <f ca="1"/>
        <v>2.1280781698628681E-2</v>
      </c>
      <c r="AH31" s="15">
        <f ca="1"/>
        <v>2.144715023530952E-2</v>
      </c>
      <c r="AI31" s="15">
        <f ca="1"/>
        <v>2.1201439710966996E-2</v>
      </c>
      <c r="AJ31" s="30">
        <f ca="1"/>
        <v>2.0807373664732953E-2</v>
      </c>
    </row>
    <row r="32" spans="6:36" x14ac:dyDescent="0.25">
      <c r="F32">
        <v>31</v>
      </c>
      <c r="G32" s="25">
        <f ca="1"/>
        <v>42122</v>
      </c>
      <c r="H32" t="str">
        <f ca="1">[1]!cftObjectByDate($C$1,$G32,TRUE)</f>
        <v>[435A51D0]</v>
      </c>
      <c r="K32" s="29">
        <f t="array" aca="1" ref="K32:AJ32" ca="1">TRANSPOSE([1]!cftAnnualRateTableJustRates($H32,"GBP",,,,TRUE))</f>
        <v>6.9930943082636698E-3</v>
      </c>
      <c r="L32" s="15">
        <f ca="1"/>
        <v>6.9809078140574687E-3</v>
      </c>
      <c r="M32" s="15">
        <f ca="1"/>
        <v>7.0855084066177021E-3</v>
      </c>
      <c r="N32" s="15">
        <f ca="1"/>
        <v>7.2067088508309674E-3</v>
      </c>
      <c r="O32" s="15">
        <f ca="1"/>
        <v>7.3261667762591909E-3</v>
      </c>
      <c r="P32" s="15">
        <f ca="1"/>
        <v>7.4269763375856002E-3</v>
      </c>
      <c r="Q32" s="15">
        <f ca="1"/>
        <v>7.5281198831396168E-3</v>
      </c>
      <c r="R32" s="15">
        <f ca="1"/>
        <v>7.6506249296128814E-3</v>
      </c>
      <c r="S32" s="15">
        <f ca="1"/>
        <v>8.1694358559321056E-3</v>
      </c>
      <c r="T32" s="15">
        <f ca="1"/>
        <v>8.6640143658323066E-3</v>
      </c>
      <c r="U32" s="15">
        <f ca="1"/>
        <v>9.7407535152780333E-3</v>
      </c>
      <c r="V32" s="15">
        <f ca="1"/>
        <v>1.1707003147530148E-2</v>
      </c>
      <c r="W32" s="15">
        <f ca="1"/>
        <v>1.3298334789144439E-2</v>
      </c>
      <c r="X32" s="15">
        <f ca="1"/>
        <v>1.4606296892391679E-2</v>
      </c>
      <c r="Y32" s="15">
        <f ca="1"/>
        <v>1.5626321170594704E-2</v>
      </c>
      <c r="Z32" s="15">
        <f ca="1"/>
        <v>1.641652969404106E-2</v>
      </c>
      <c r="AA32" s="15">
        <f ca="1"/>
        <v>1.7152747595850837E-2</v>
      </c>
      <c r="AB32" s="15">
        <f ca="1"/>
        <v>1.7756824483296407E-2</v>
      </c>
      <c r="AC32" s="15">
        <f ca="1"/>
        <v>1.8279357234827653E-2</v>
      </c>
      <c r="AD32" s="15">
        <f ca="1"/>
        <v>1.9159215486597159E-2</v>
      </c>
      <c r="AE32" s="15">
        <f ca="1"/>
        <v>2.0137034503294737E-2</v>
      </c>
      <c r="AF32" s="15">
        <f ca="1"/>
        <v>2.1041296408047749E-2</v>
      </c>
      <c r="AG32" s="15">
        <f ca="1"/>
        <v>2.1355006964605794E-2</v>
      </c>
      <c r="AH32" s="15">
        <f ca="1"/>
        <v>2.1454452191614681E-2</v>
      </c>
      <c r="AI32" s="15">
        <f ca="1"/>
        <v>2.1204951263726457E-2</v>
      </c>
      <c r="AJ32" s="30">
        <f ca="1"/>
        <v>2.0830582334144365E-2</v>
      </c>
    </row>
    <row r="33" spans="6:36" x14ac:dyDescent="0.25">
      <c r="F33">
        <v>32</v>
      </c>
      <c r="G33" s="25">
        <f ca="1"/>
        <v>42123</v>
      </c>
      <c r="H33" t="str">
        <f ca="1">[1]!cftObjectByDate($C$1,$G33,TRUE)</f>
        <v>[7677C0CF]</v>
      </c>
      <c r="K33" s="29">
        <f t="array" aca="1" ref="K33:AJ33" ca="1">TRANSPOSE([1]!cftAnnualRateTableJustRates($H33,"GBP",,,,TRUE))</f>
        <v>7.0182724494338711E-3</v>
      </c>
      <c r="L33" s="15">
        <f ca="1"/>
        <v>7.0059949209189121E-3</v>
      </c>
      <c r="M33" s="15">
        <f ca="1"/>
        <v>7.1062601100195799E-3</v>
      </c>
      <c r="N33" s="15">
        <f ca="1"/>
        <v>7.2364880180471047E-3</v>
      </c>
      <c r="O33" s="15">
        <f ca="1"/>
        <v>7.3546965188078239E-3</v>
      </c>
      <c r="P33" s="15">
        <f ca="1"/>
        <v>7.4808573782145782E-3</v>
      </c>
      <c r="Q33" s="15">
        <f ca="1"/>
        <v>7.5874073586141844E-3</v>
      </c>
      <c r="R33" s="15">
        <f ca="1"/>
        <v>7.6983991026819965E-3</v>
      </c>
      <c r="S33" s="15">
        <f ca="1"/>
        <v>8.2466605400877135E-3</v>
      </c>
      <c r="T33" s="15">
        <f ca="1"/>
        <v>8.7874057271666306E-3</v>
      </c>
      <c r="U33" s="15">
        <f ca="1"/>
        <v>9.9172484503970981E-3</v>
      </c>
      <c r="V33" s="15">
        <f ca="1"/>
        <v>1.2035576232520606E-2</v>
      </c>
      <c r="W33" s="15">
        <f ca="1"/>
        <v>1.3793482301799109E-2</v>
      </c>
      <c r="X33" s="15">
        <f ca="1"/>
        <v>1.5241135687346752E-2</v>
      </c>
      <c r="Y33" s="15">
        <f ca="1"/>
        <v>1.6387166816458132E-2</v>
      </c>
      <c r="Z33" s="15">
        <f ca="1"/>
        <v>1.7414141837845509E-2</v>
      </c>
      <c r="AA33" s="15">
        <f ca="1"/>
        <v>1.812438405618666E-2</v>
      </c>
      <c r="AB33" s="15">
        <f ca="1"/>
        <v>1.8789363298219453E-2</v>
      </c>
      <c r="AC33" s="15">
        <f ca="1"/>
        <v>1.9352188499878631E-2</v>
      </c>
      <c r="AD33" s="15">
        <f ca="1"/>
        <v>2.0276910620643962E-2</v>
      </c>
      <c r="AE33" s="15">
        <f ca="1"/>
        <v>2.1283015097043334E-2</v>
      </c>
      <c r="AF33" s="15">
        <f ca="1"/>
        <v>2.2368476942267623E-2</v>
      </c>
      <c r="AG33" s="15">
        <f ca="1"/>
        <v>2.2530895794762307E-2</v>
      </c>
      <c r="AH33" s="15">
        <f ca="1"/>
        <v>2.2724742485309202E-2</v>
      </c>
      <c r="AI33" s="15">
        <f ca="1"/>
        <v>2.2434264797902337E-2</v>
      </c>
      <c r="AJ33" s="30">
        <f ca="1"/>
        <v>2.2042863285671066E-2</v>
      </c>
    </row>
    <row r="34" spans="6:36" x14ac:dyDescent="0.25">
      <c r="F34">
        <v>33</v>
      </c>
      <c r="G34" s="25">
        <f ca="1"/>
        <v>42124</v>
      </c>
      <c r="H34" t="str">
        <f ca="1">[1]!cftObjectByDate($C$1,$G34,TRUE)</f>
        <v>[6D76084F]</v>
      </c>
      <c r="K34" s="29">
        <f t="array" aca="1" ref="K34:AJ34" ca="1">TRANSPOSE([1]!cftAnnualRateTableJustRates($H34,"GBP",,,,TRUE))</f>
        <v>7.0358791451217151E-3</v>
      </c>
      <c r="L34" s="15">
        <f ca="1"/>
        <v>7.0235558493663142E-3</v>
      </c>
      <c r="M34" s="15">
        <f ca="1"/>
        <v>7.1351344554488882E-3</v>
      </c>
      <c r="N34" s="15">
        <f ca="1"/>
        <v>7.271267564574746E-3</v>
      </c>
      <c r="O34" s="15">
        <f ca="1"/>
        <v>7.4115360685762521E-3</v>
      </c>
      <c r="P34" s="15">
        <f ca="1"/>
        <v>7.5197836765950044E-3</v>
      </c>
      <c r="Q34" s="15">
        <f ca="1"/>
        <v>7.6516137958677621E-3</v>
      </c>
      <c r="R34" s="15">
        <f ca="1"/>
        <v>7.7655044458471156E-3</v>
      </c>
      <c r="S34" s="15">
        <f ca="1"/>
        <v>8.342990585017418E-3</v>
      </c>
      <c r="T34" s="15">
        <f ca="1"/>
        <v>8.9015943993884239E-3</v>
      </c>
      <c r="U34" s="15">
        <f ca="1"/>
        <v>1.0077582236251548E-2</v>
      </c>
      <c r="V34" s="15">
        <f ca="1"/>
        <v>1.2215888740327641E-2</v>
      </c>
      <c r="W34" s="15">
        <f ca="1"/>
        <v>1.3924733895295693E-2</v>
      </c>
      <c r="X34" s="15">
        <f ca="1"/>
        <v>1.531821778704745E-2</v>
      </c>
      <c r="Y34" s="15">
        <f ca="1"/>
        <v>1.6431501252147651E-2</v>
      </c>
      <c r="Z34" s="15">
        <f ca="1"/>
        <v>1.7347264053329203E-2</v>
      </c>
      <c r="AA34" s="15">
        <f ca="1"/>
        <v>1.808537826025991E-2</v>
      </c>
      <c r="AB34" s="15">
        <f ca="1"/>
        <v>1.8736048202060207E-2</v>
      </c>
      <c r="AC34" s="15">
        <f ca="1"/>
        <v>1.9264941406645919E-2</v>
      </c>
      <c r="AD34" s="15">
        <f ca="1"/>
        <v>2.0155632347005348E-2</v>
      </c>
      <c r="AE34" s="15">
        <f ca="1"/>
        <v>2.1156538466050367E-2</v>
      </c>
      <c r="AF34" s="15">
        <f ca="1"/>
        <v>2.2180689315763003E-2</v>
      </c>
      <c r="AG34" s="15">
        <f ca="1"/>
        <v>2.2353212633957176E-2</v>
      </c>
      <c r="AH34" s="15">
        <f ca="1"/>
        <v>2.2498959776950267E-2</v>
      </c>
      <c r="AI34" s="15">
        <f ca="1"/>
        <v>2.2195352576321659E-2</v>
      </c>
      <c r="AJ34" s="30">
        <f ca="1"/>
        <v>2.1762307442518836E-2</v>
      </c>
    </row>
    <row r="35" spans="6:36" x14ac:dyDescent="0.25">
      <c r="F35">
        <v>34</v>
      </c>
      <c r="G35" s="25">
        <f ca="1"/>
        <v>42125</v>
      </c>
      <c r="H35" t="str">
        <f ca="1">[1]!cftObjectByDate($C$1,$G35,TRUE)</f>
        <v>[2E952030]</v>
      </c>
      <c r="K35" s="29">
        <f t="array" aca="1" ref="K35:AJ35" ca="1">TRANSPOSE([1]!cftAnnualRateTableJustRates($H35,"GBP",,,,TRUE))</f>
        <v>7.0356690469663974E-3</v>
      </c>
      <c r="L35" s="15">
        <f ca="1"/>
        <v>7.0234209779129753E-3</v>
      </c>
      <c r="M35" s="15">
        <f ca="1"/>
        <v>7.1427565496504641E-3</v>
      </c>
      <c r="N35" s="15">
        <f ca="1"/>
        <v>7.2951850102165317E-3</v>
      </c>
      <c r="O35" s="15">
        <f ca="1"/>
        <v>7.423702358271278E-3</v>
      </c>
      <c r="P35" s="15">
        <f ca="1"/>
        <v>7.5239849712174234E-3</v>
      </c>
      <c r="Q35" s="15">
        <f ca="1"/>
        <v>7.6571043731439303E-3</v>
      </c>
      <c r="R35" s="15">
        <f ca="1"/>
        <v>7.7835524748719465E-3</v>
      </c>
      <c r="S35" s="15">
        <f ca="1"/>
        <v>8.3615922958049094E-3</v>
      </c>
      <c r="T35" s="15">
        <f ca="1"/>
        <v>8.9269190476737315E-3</v>
      </c>
      <c r="U35" s="15">
        <f ca="1"/>
        <v>1.0164921674450156E-2</v>
      </c>
      <c r="V35" s="15">
        <f ca="1"/>
        <v>1.2351804279620016E-2</v>
      </c>
      <c r="W35" s="15">
        <f ca="1"/>
        <v>1.4132485771462644E-2</v>
      </c>
      <c r="X35" s="15">
        <f ca="1"/>
        <v>1.5586762432933998E-2</v>
      </c>
      <c r="Y35" s="15">
        <f ca="1"/>
        <v>1.6739904258218141E-2</v>
      </c>
      <c r="Z35" s="15">
        <f ca="1"/>
        <v>1.765438243216555E-2</v>
      </c>
      <c r="AA35" s="15">
        <f ca="1"/>
        <v>1.8430168958696758E-2</v>
      </c>
      <c r="AB35" s="15">
        <f ca="1"/>
        <v>1.9096590889371212E-2</v>
      </c>
      <c r="AC35" s="15">
        <f ca="1"/>
        <v>1.9654611926205989E-2</v>
      </c>
      <c r="AD35" s="15">
        <f ca="1"/>
        <v>2.0559532195216335E-2</v>
      </c>
      <c r="AE35" s="15">
        <f ca="1"/>
        <v>2.1539556982280939E-2</v>
      </c>
      <c r="AF35" s="15">
        <f ca="1"/>
        <v>2.2465433766883702E-2</v>
      </c>
      <c r="AG35" s="15">
        <f ca="1"/>
        <v>2.2685499423363398E-2</v>
      </c>
      <c r="AH35" s="15">
        <f ca="1"/>
        <v>2.2789050314095061E-2</v>
      </c>
      <c r="AI35" s="15">
        <f ca="1"/>
        <v>2.2499705744788212E-2</v>
      </c>
      <c r="AJ35" s="30">
        <f ca="1"/>
        <v>2.2096841959813762E-2</v>
      </c>
    </row>
    <row r="36" spans="6:36" x14ac:dyDescent="0.25">
      <c r="F36">
        <v>35</v>
      </c>
      <c r="G36" s="25">
        <f ca="1"/>
        <v>42128</v>
      </c>
      <c r="H36" t="str">
        <f ca="1">[1]!cftObjectByDate($C$1,$G36,TRUE)</f>
        <v>[21545F10]</v>
      </c>
      <c r="K36" s="29">
        <f t="array" aca="1" ref="K36:AJ36" ca="1">TRANSPOSE([1]!cftAnnualRateTableJustRates($H36,"GBP",,,,TRUE))</f>
        <v>7.106111754843214E-3</v>
      </c>
      <c r="L36" s="15">
        <f ca="1"/>
        <v>7.2003410525525169E-3</v>
      </c>
      <c r="M36" s="15">
        <f ca="1"/>
        <v>7.3379748774540232E-3</v>
      </c>
      <c r="N36" s="15">
        <f ca="1"/>
        <v>7.4824640734985071E-3</v>
      </c>
      <c r="O36" s="15">
        <f ca="1"/>
        <v>7.6303345661952182E-3</v>
      </c>
      <c r="P36" s="15">
        <f ca="1"/>
        <v>7.7813060247822197E-3</v>
      </c>
      <c r="Q36" s="15">
        <f ca="1"/>
        <v>8.3144995629145235E-3</v>
      </c>
      <c r="R36" s="15">
        <f ca="1"/>
        <v>8.9253630965651087E-3</v>
      </c>
      <c r="S36" s="15">
        <f ca="1"/>
        <v>1.0149683358823047E-2</v>
      </c>
      <c r="T36" s="15">
        <f ca="1"/>
        <v>1.2287390370876672E-2</v>
      </c>
      <c r="U36" s="15">
        <f ca="1"/>
        <v>1.4073156357747418E-2</v>
      </c>
      <c r="V36" s="15">
        <f ca="1"/>
        <v>1.5479034105264633E-2</v>
      </c>
      <c r="W36" s="15">
        <f ca="1"/>
        <v>1.6606259443229909E-2</v>
      </c>
      <c r="X36" s="15">
        <f ca="1"/>
        <v>1.7521586386112009E-2</v>
      </c>
      <c r="Y36" s="15">
        <f ca="1"/>
        <v>1.8290997876744264E-2</v>
      </c>
      <c r="Z36" s="15">
        <f ca="1"/>
        <v>1.9027036315402368E-2</v>
      </c>
      <c r="AA36" s="15">
        <f ca="1"/>
        <v>1.9498383438711242E-2</v>
      </c>
      <c r="AB36" s="15">
        <f ca="1"/>
        <v>2.0480226208810404E-2</v>
      </c>
      <c r="AC36" s="15">
        <f ca="1"/>
        <v>2.1457190677556914E-2</v>
      </c>
      <c r="AD36" s="15">
        <f ca="1"/>
        <v>2.238004553496431E-2</v>
      </c>
      <c r="AE36" s="15">
        <f ca="1"/>
        <v>2.2505592299220778E-2</v>
      </c>
      <c r="AF36" s="15">
        <f ca="1"/>
        <v>2.2743135146612969E-2</v>
      </c>
      <c r="AG36" s="15">
        <f ca="1"/>
        <v>2.1628736489434974E-2</v>
      </c>
      <c r="AH36" s="15" t="e">
        <f ca="1"/>
        <v>#N/A</v>
      </c>
      <c r="AI36" s="15" t="e">
        <f ca="1"/>
        <v>#N/A</v>
      </c>
      <c r="AJ36" s="30" t="e">
        <f ca="1"/>
        <v>#N/A</v>
      </c>
    </row>
    <row r="37" spans="6:36" x14ac:dyDescent="0.25">
      <c r="F37">
        <v>36</v>
      </c>
      <c r="G37" s="25">
        <f ca="1"/>
        <v>42129</v>
      </c>
      <c r="H37" t="str">
        <f ca="1">[1]!cftObjectByDate($C$1,$G37,TRUE)</f>
        <v>[693F031F]</v>
      </c>
      <c r="K37" s="29">
        <f t="array" aca="1" ref="K37:AJ37" ca="1">TRANSPOSE([1]!cftAnnualRateTableJustRates($H37,"GBP",,,,TRUE))</f>
        <v>7.0308433780941204E-3</v>
      </c>
      <c r="L37" s="15">
        <f ca="1"/>
        <v>7.0184709666101242E-3</v>
      </c>
      <c r="M37" s="15">
        <f ca="1"/>
        <v>7.2279157134431671E-3</v>
      </c>
      <c r="N37" s="15">
        <f ca="1"/>
        <v>7.3820684800025571E-3</v>
      </c>
      <c r="O37" s="15">
        <f ca="1"/>
        <v>7.5254287007875398E-3</v>
      </c>
      <c r="P37" s="15">
        <f ca="1"/>
        <v>7.6619439271143897E-3</v>
      </c>
      <c r="Q37" s="15">
        <f ca="1"/>
        <v>7.802769632158979E-3</v>
      </c>
      <c r="R37" s="15">
        <f ca="1"/>
        <v>7.9260942570806847E-3</v>
      </c>
      <c r="S37" s="15">
        <f ca="1"/>
        <v>8.5874016051454838E-3</v>
      </c>
      <c r="T37" s="15">
        <f ca="1"/>
        <v>9.1659862688255878E-3</v>
      </c>
      <c r="U37" s="15">
        <f ca="1"/>
        <v>1.0476990840886824E-2</v>
      </c>
      <c r="V37" s="15">
        <f ca="1"/>
        <v>1.2909280303672777E-2</v>
      </c>
      <c r="W37" s="15">
        <f ca="1"/>
        <v>1.4841304288365276E-2</v>
      </c>
      <c r="X37" s="15">
        <f ca="1"/>
        <v>1.6397715454383954E-2</v>
      </c>
      <c r="Y37" s="15">
        <f ca="1"/>
        <v>1.7643392752023423E-2</v>
      </c>
      <c r="Z37" s="15">
        <f ca="1"/>
        <v>1.8617728849441795E-2</v>
      </c>
      <c r="AA37" s="15">
        <f ca="1"/>
        <v>1.9552206508236081E-2</v>
      </c>
      <c r="AB37" s="15">
        <f ca="1"/>
        <v>2.0156255751823338E-2</v>
      </c>
      <c r="AC37" s="15">
        <f ca="1"/>
        <v>2.0787256523254083E-2</v>
      </c>
      <c r="AD37" s="15">
        <f ca="1"/>
        <v>2.1699517001922741E-2</v>
      </c>
      <c r="AE37" s="15">
        <f ca="1"/>
        <v>2.2698185320578101E-2</v>
      </c>
      <c r="AF37" s="15">
        <f ca="1"/>
        <v>2.3562260677149505E-2</v>
      </c>
      <c r="AG37" s="15">
        <f ca="1"/>
        <v>2.3787108074484031E-2</v>
      </c>
      <c r="AH37" s="15">
        <f ca="1"/>
        <v>2.388136838437438E-2</v>
      </c>
      <c r="AI37" s="15">
        <f ca="1"/>
        <v>2.3582735280358591E-2</v>
      </c>
      <c r="AJ37" s="30">
        <f ca="1"/>
        <v>2.3150191325569391E-2</v>
      </c>
    </row>
    <row r="38" spans="6:36" x14ac:dyDescent="0.25">
      <c r="F38">
        <v>37</v>
      </c>
      <c r="G38" s="25">
        <f ca="1"/>
        <v>42130</v>
      </c>
      <c r="H38" t="str">
        <f ca="1">[1]!cftObjectByDate($C$1,$G38,TRUE)</f>
        <v>[1813DDB0]</v>
      </c>
      <c r="K38" s="29">
        <f t="array" aca="1" ref="K38:AJ38" ca="1">TRANSPOSE([1]!cftAnnualRateTableJustRates($H38,"GBP",,,,TRUE))</f>
        <v>7.0308433780941204E-3</v>
      </c>
      <c r="L38" s="15">
        <f ca="1"/>
        <v>7.0184709666101242E-3</v>
      </c>
      <c r="M38" s="15">
        <f ca="1"/>
        <v>7.1577541126153221E-3</v>
      </c>
      <c r="N38" s="15">
        <f ca="1"/>
        <v>7.2780271376502448E-3</v>
      </c>
      <c r="O38" s="15">
        <f ca="1"/>
        <v>7.4736003239979087E-3</v>
      </c>
      <c r="P38" s="15">
        <f ca="1"/>
        <v>7.5804300626987065E-3</v>
      </c>
      <c r="Q38" s="15">
        <f ca="1"/>
        <v>7.7262516396470193E-3</v>
      </c>
      <c r="R38" s="15">
        <f ca="1"/>
        <v>7.8662147621451073E-3</v>
      </c>
      <c r="S38" s="15">
        <f ca="1"/>
        <v>8.551410096045764E-3</v>
      </c>
      <c r="T38" s="15">
        <f ca="1"/>
        <v>9.1217728834476208E-3</v>
      </c>
      <c r="U38" s="15">
        <f ca="1"/>
        <v>1.0513538370312103E-2</v>
      </c>
      <c r="V38" s="15">
        <f ca="1"/>
        <v>1.2979470379895997E-2</v>
      </c>
      <c r="W38" s="15">
        <f ca="1"/>
        <v>1.4954754894106248E-2</v>
      </c>
      <c r="X38" s="15">
        <f ca="1"/>
        <v>1.6568301522982054E-2</v>
      </c>
      <c r="Y38" s="15">
        <f ca="1"/>
        <v>1.7823555394983703E-2</v>
      </c>
      <c r="Z38" s="15">
        <f ca="1"/>
        <v>1.8829232115846972E-2</v>
      </c>
      <c r="AA38" s="15">
        <f ca="1"/>
        <v>1.9711360758436713E-2</v>
      </c>
      <c r="AB38" s="15">
        <f ca="1"/>
        <v>2.043436521845976E-2</v>
      </c>
      <c r="AC38" s="15">
        <f ca="1"/>
        <v>2.1069495265718219E-2</v>
      </c>
      <c r="AD38" s="15">
        <f ca="1"/>
        <v>2.200569685573539E-2</v>
      </c>
      <c r="AE38" s="15">
        <f ca="1"/>
        <v>2.2972525636558272E-2</v>
      </c>
      <c r="AF38" s="15">
        <f ca="1"/>
        <v>2.374882275072876E-2</v>
      </c>
      <c r="AG38" s="15">
        <f ca="1"/>
        <v>2.3855714559327224E-2</v>
      </c>
      <c r="AH38" s="15">
        <f ca="1"/>
        <v>2.3849356870786043E-2</v>
      </c>
      <c r="AI38" s="15">
        <f ca="1"/>
        <v>2.3565472459432524E-2</v>
      </c>
      <c r="AJ38" s="30">
        <f ca="1"/>
        <v>2.3108535130127672E-2</v>
      </c>
    </row>
    <row r="39" spans="6:36" x14ac:dyDescent="0.25">
      <c r="F39">
        <v>38</v>
      </c>
      <c r="G39" s="25">
        <f ca="1"/>
        <v>42131</v>
      </c>
      <c r="H39" t="str">
        <f ca="1">[1]!cftObjectByDate($C$1,$G39,TRUE)</f>
        <v>[1F133BD0]</v>
      </c>
      <c r="K39" s="29">
        <f t="array" aca="1" ref="K39:AJ39" ca="1">TRANSPOSE([1]!cftAnnualRateTableJustRates($H39,"GBP",,,,TRUE))</f>
        <v>7.0421279422097083E-3</v>
      </c>
      <c r="L39" s="15">
        <f ca="1"/>
        <v>7.0295746902575562E-3</v>
      </c>
      <c r="M39" s="15">
        <f ca="1"/>
        <v>7.1515140036979563E-3</v>
      </c>
      <c r="N39" s="15">
        <f ca="1"/>
        <v>7.280874877612753E-3</v>
      </c>
      <c r="O39" s="15">
        <f ca="1"/>
        <v>7.3893827042441629E-3</v>
      </c>
      <c r="P39" s="15">
        <f ca="1"/>
        <v>7.5028652960675846E-3</v>
      </c>
      <c r="Q39" s="15">
        <f ca="1"/>
        <v>7.6547966779156873E-3</v>
      </c>
      <c r="R39" s="15">
        <f ca="1"/>
        <v>7.7680424737931464E-3</v>
      </c>
      <c r="S39" s="15">
        <f ca="1"/>
        <v>8.3633945828114342E-3</v>
      </c>
      <c r="T39" s="15">
        <f ca="1"/>
        <v>8.9584628080578987E-3</v>
      </c>
      <c r="U39" s="15">
        <f ca="1"/>
        <v>1.0268437861889579E-2</v>
      </c>
      <c r="V39" s="15">
        <f ca="1"/>
        <v>1.2623824186907218E-2</v>
      </c>
      <c r="W39" s="15">
        <f ca="1"/>
        <v>1.4495561530642131E-2</v>
      </c>
      <c r="X39" s="15">
        <f ca="1"/>
        <v>1.6017625186701689E-2</v>
      </c>
      <c r="Y39" s="15">
        <f ca="1"/>
        <v>1.7216748081754885E-2</v>
      </c>
      <c r="Z39" s="15">
        <f ca="1"/>
        <v>1.8166496357567175E-2</v>
      </c>
      <c r="AA39" s="15">
        <f ca="1"/>
        <v>1.8953112018907925E-2</v>
      </c>
      <c r="AB39" s="15">
        <f ca="1"/>
        <v>1.9598540030006495E-2</v>
      </c>
      <c r="AC39" s="15">
        <f ca="1"/>
        <v>2.023033916767969E-2</v>
      </c>
      <c r="AD39" s="15">
        <f ca="1"/>
        <v>2.1143328981886089E-2</v>
      </c>
      <c r="AE39" s="15">
        <f ca="1"/>
        <v>2.2168341995798535E-2</v>
      </c>
      <c r="AF39" s="15">
        <f ca="1"/>
        <v>2.2956861381144611E-2</v>
      </c>
      <c r="AG39" s="15">
        <f ca="1"/>
        <v>2.3145502836700915E-2</v>
      </c>
      <c r="AH39" s="15">
        <f ca="1"/>
        <v>2.3166625709315936E-2</v>
      </c>
      <c r="AI39" s="15">
        <f ca="1"/>
        <v>2.288338115765165E-2</v>
      </c>
      <c r="AJ39" s="30">
        <f ca="1"/>
        <v>2.2415112104578361E-2</v>
      </c>
    </row>
    <row r="40" spans="6:36" x14ac:dyDescent="0.25">
      <c r="F40">
        <v>39</v>
      </c>
      <c r="G40" s="25">
        <f ca="1"/>
        <v>42132</v>
      </c>
      <c r="H40" t="str">
        <f ca="1">[1]!cftObjectByDate($C$1,$G40,TRUE)</f>
        <v>[40614E30]</v>
      </c>
      <c r="K40" s="29">
        <f t="array" aca="1" ref="K40:AJ40" ca="1">TRANSPOSE([1]!cftAnnualRateTableJustRates($H40,"GBP",,,,TRUE))</f>
        <v>7.0432930703974161E-3</v>
      </c>
      <c r="L40" s="15">
        <f ca="1"/>
        <v>7.0309469601181895E-3</v>
      </c>
      <c r="M40" s="15">
        <f ca="1"/>
        <v>7.0579828721077931E-3</v>
      </c>
      <c r="N40" s="15">
        <f ca="1"/>
        <v>7.1758413205760263E-3</v>
      </c>
      <c r="O40" s="15">
        <f ca="1"/>
        <v>7.2871960531144531E-3</v>
      </c>
      <c r="P40" s="15">
        <f ca="1"/>
        <v>7.3537073748437543E-3</v>
      </c>
      <c r="Q40" s="15">
        <f ca="1"/>
        <v>7.5132734299154791E-3</v>
      </c>
      <c r="R40" s="15">
        <f ca="1"/>
        <v>7.6113447212777796E-3</v>
      </c>
      <c r="S40" s="15">
        <f ca="1"/>
        <v>8.1604663834982105E-3</v>
      </c>
      <c r="T40" s="15">
        <f ca="1"/>
        <v>8.7000503030851828E-3</v>
      </c>
      <c r="U40" s="15">
        <f ca="1"/>
        <v>1.0004600225928861E-2</v>
      </c>
      <c r="V40" s="15">
        <f ca="1"/>
        <v>1.2321949004803656E-2</v>
      </c>
      <c r="W40" s="15">
        <f ca="1"/>
        <v>1.4197980522100417E-2</v>
      </c>
      <c r="X40" s="15">
        <f ca="1"/>
        <v>1.571798939280411E-2</v>
      </c>
      <c r="Y40" s="15">
        <f ca="1"/>
        <v>1.6942350468500678E-2</v>
      </c>
      <c r="Z40" s="15">
        <f ca="1"/>
        <v>1.8040258415877863E-2</v>
      </c>
      <c r="AA40" s="15">
        <f ca="1"/>
        <v>1.8846529153614844E-2</v>
      </c>
      <c r="AB40" s="15">
        <f ca="1"/>
        <v>1.9526031189665005E-2</v>
      </c>
      <c r="AC40" s="15">
        <f ca="1"/>
        <v>2.0025196371648901E-2</v>
      </c>
      <c r="AD40" s="15">
        <f ca="1"/>
        <v>2.096339346937226E-2</v>
      </c>
      <c r="AE40" s="15">
        <f ca="1"/>
        <v>2.1961124726894266E-2</v>
      </c>
      <c r="AF40" s="15">
        <f ca="1"/>
        <v>2.2761335002345451E-2</v>
      </c>
      <c r="AG40" s="15">
        <f ca="1"/>
        <v>2.2752814589673376E-2</v>
      </c>
      <c r="AH40" s="15">
        <f ca="1"/>
        <v>2.2886445484644025E-2</v>
      </c>
      <c r="AI40" s="15">
        <f ca="1"/>
        <v>2.2569826186759734E-2</v>
      </c>
      <c r="AJ40" s="30">
        <f ca="1"/>
        <v>2.2076165966462558E-2</v>
      </c>
    </row>
    <row r="41" spans="6:36" x14ac:dyDescent="0.25">
      <c r="F41">
        <v>40</v>
      </c>
      <c r="G41" s="25">
        <f ca="1"/>
        <v>42135</v>
      </c>
      <c r="H41" t="str">
        <f ca="1">[1]!cftObjectByDate($C$1,$G41,TRUE)</f>
        <v>[383AE290]</v>
      </c>
      <c r="K41" s="29">
        <f t="array" aca="1" ref="K41:AJ41" ca="1">TRANSPOSE([1]!cftAnnualRateTableJustRates($H41,"GBP",,,,TRUE))</f>
        <v>7.0622713881238752E-3</v>
      </c>
      <c r="L41" s="15">
        <f ca="1"/>
        <v>7.0497796891553222E-3</v>
      </c>
      <c r="M41" s="15">
        <f ca="1"/>
        <v>7.1464293736331896E-3</v>
      </c>
      <c r="N41" s="15">
        <f ca="1"/>
        <v>7.2844790143415938E-3</v>
      </c>
      <c r="O41" s="15">
        <f ca="1"/>
        <v>7.429228551053102E-3</v>
      </c>
      <c r="P41" s="15">
        <f ca="1"/>
        <v>7.5412550117923693E-3</v>
      </c>
      <c r="Q41" s="15">
        <f ca="1"/>
        <v>7.714311572484478E-3</v>
      </c>
      <c r="R41" s="15">
        <f ca="1"/>
        <v>7.8348242204524521E-3</v>
      </c>
      <c r="S41" s="15">
        <f ca="1"/>
        <v>8.4694586473181843E-3</v>
      </c>
      <c r="T41" s="15">
        <f ca="1"/>
        <v>9.0896930204220627E-3</v>
      </c>
      <c r="U41" s="15">
        <f ca="1"/>
        <v>1.0443249341067329E-2</v>
      </c>
      <c r="V41" s="15">
        <f ca="1"/>
        <v>1.2880449392140836E-2</v>
      </c>
      <c r="W41" s="15">
        <f ca="1"/>
        <v>1.4877079378992075E-2</v>
      </c>
      <c r="X41" s="15">
        <f ca="1"/>
        <v>1.6463136910093601E-2</v>
      </c>
      <c r="Y41" s="15">
        <f ca="1"/>
        <v>1.7707268251602848E-2</v>
      </c>
      <c r="Z41" s="15">
        <f ca="1"/>
        <v>1.8678834556018042E-2</v>
      </c>
      <c r="AA41" s="15">
        <f ca="1"/>
        <v>1.9548199808357758E-2</v>
      </c>
      <c r="AB41" s="15">
        <f ca="1"/>
        <v>2.0243925535133878E-2</v>
      </c>
      <c r="AC41" s="15">
        <f ca="1"/>
        <v>2.0856297386712797E-2</v>
      </c>
      <c r="AD41" s="15">
        <f ca="1"/>
        <v>2.1780189949740958E-2</v>
      </c>
      <c r="AE41" s="15">
        <f ca="1"/>
        <v>2.2742628334247561E-2</v>
      </c>
      <c r="AF41" s="15">
        <f ca="1"/>
        <v>2.3363776252073531E-2</v>
      </c>
      <c r="AG41" s="15">
        <f ca="1"/>
        <v>2.3531332258573956E-2</v>
      </c>
      <c r="AH41" s="15">
        <f ca="1"/>
        <v>2.3493028084583312E-2</v>
      </c>
      <c r="AI41" s="15">
        <f ca="1"/>
        <v>2.318004520758854E-2</v>
      </c>
      <c r="AJ41" s="30">
        <f ca="1"/>
        <v>2.2666650918843567E-2</v>
      </c>
    </row>
    <row r="42" spans="6:36" x14ac:dyDescent="0.25">
      <c r="F42">
        <v>41</v>
      </c>
      <c r="G42" s="25">
        <f ca="1"/>
        <v>42136</v>
      </c>
      <c r="H42" t="str">
        <f ca="1">[1]!cftObjectByDate($C$1,$G42,TRUE)</f>
        <v>[7970817F]</v>
      </c>
      <c r="K42" s="29">
        <f t="array" aca="1" ref="K42:AJ42" ca="1">TRANSPOSE([1]!cftAnnualRateTableJustRates($H42,"GBP",,,,TRUE))</f>
        <v>7.0812021845938489E-3</v>
      </c>
      <c r="L42" s="15">
        <f ca="1"/>
        <v>7.0686454174442304E-3</v>
      </c>
      <c r="M42" s="15">
        <f ca="1"/>
        <v>7.1663581655514452E-3</v>
      </c>
      <c r="N42" s="15">
        <f ca="1"/>
        <v>7.3052054273436973E-3</v>
      </c>
      <c r="O42" s="15">
        <f ca="1"/>
        <v>7.4422895778138987E-3</v>
      </c>
      <c r="P42" s="15">
        <f ca="1"/>
        <v>7.5638035774299173E-3</v>
      </c>
      <c r="Q42" s="15">
        <f ca="1"/>
        <v>7.7549831204994923E-3</v>
      </c>
      <c r="R42" s="15">
        <f ca="1"/>
        <v>7.8668629019258418E-3</v>
      </c>
      <c r="S42" s="15">
        <f ca="1"/>
        <v>8.517280446865616E-3</v>
      </c>
      <c r="T42" s="15">
        <f ca="1"/>
        <v>9.1537705043998052E-3</v>
      </c>
      <c r="U42" s="15">
        <f ca="1"/>
        <v>1.0519018911213207E-2</v>
      </c>
      <c r="V42" s="15">
        <f ca="1"/>
        <v>1.3025470666981231E-2</v>
      </c>
      <c r="W42" s="15">
        <f ca="1"/>
        <v>1.5049606205127519E-2</v>
      </c>
      <c r="X42" s="15">
        <f ca="1"/>
        <v>1.6693378150553162E-2</v>
      </c>
      <c r="Y42" s="15">
        <f ca="1"/>
        <v>1.7958554885006528E-2</v>
      </c>
      <c r="Z42" s="15">
        <f ca="1"/>
        <v>1.9024038800473653E-2</v>
      </c>
      <c r="AA42" s="15">
        <f ca="1"/>
        <v>1.9857449730101173E-2</v>
      </c>
      <c r="AB42" s="15">
        <f ca="1"/>
        <v>2.0592015724174351E-2</v>
      </c>
      <c r="AC42" s="15">
        <f ca="1"/>
        <v>2.1203099716789131E-2</v>
      </c>
      <c r="AD42" s="15">
        <f ca="1"/>
        <v>2.2174699389134078E-2</v>
      </c>
      <c r="AE42" s="15">
        <f ca="1"/>
        <v>2.3183252636530982E-2</v>
      </c>
      <c r="AF42" s="15">
        <f ca="1"/>
        <v>2.3841870502688378E-2</v>
      </c>
      <c r="AG42" s="15">
        <f ca="1"/>
        <v>2.4081885385155211E-2</v>
      </c>
      <c r="AH42" s="15">
        <f ca="1"/>
        <v>2.4078795285287002E-2</v>
      </c>
      <c r="AI42" s="15">
        <f ca="1"/>
        <v>2.370568246485516E-2</v>
      </c>
      <c r="AJ42" s="30">
        <f ca="1"/>
        <v>2.3182339356613069E-2</v>
      </c>
    </row>
    <row r="43" spans="6:36" x14ac:dyDescent="0.25">
      <c r="F43">
        <v>42</v>
      </c>
      <c r="G43" s="25">
        <f ca="1"/>
        <v>42137</v>
      </c>
      <c r="H43" t="str">
        <f ca="1">[1]!cftObjectByDate($C$1,$G43,TRUE)</f>
        <v>[35135790]</v>
      </c>
      <c r="K43" s="29">
        <f t="array" aca="1" ref="K43:AJ43" ca="1">TRANSPOSE([1]!cftAnnualRateTableJustRates($H43,"GBP",,,,TRUE))</f>
        <v>7.0547359276487143E-3</v>
      </c>
      <c r="L43" s="15">
        <f ca="1"/>
        <v>7.0422536342245046E-3</v>
      </c>
      <c r="M43" s="15">
        <f ca="1"/>
        <v>7.1103747820511209E-3</v>
      </c>
      <c r="N43" s="15">
        <f ca="1"/>
        <v>7.2317553364737996E-3</v>
      </c>
      <c r="O43" s="15">
        <f ca="1"/>
        <v>7.3543643566194028E-3</v>
      </c>
      <c r="P43" s="15">
        <f ca="1"/>
        <v>7.4830388806230719E-3</v>
      </c>
      <c r="Q43" s="15">
        <f ca="1"/>
        <v>7.6500124028164862E-3</v>
      </c>
      <c r="R43" s="15">
        <f ca="1"/>
        <v>7.7387396905386208E-3</v>
      </c>
      <c r="S43" s="15">
        <f ca="1"/>
        <v>8.3798657741716021E-3</v>
      </c>
      <c r="T43" s="15">
        <f ca="1"/>
        <v>8.959393106914515E-3</v>
      </c>
      <c r="U43" s="15">
        <f ca="1"/>
        <v>1.03610881296754E-2</v>
      </c>
      <c r="V43" s="15">
        <f ca="1"/>
        <v>1.2904821681461121E-2</v>
      </c>
      <c r="W43" s="15">
        <f ca="1"/>
        <v>1.4984334386803022E-2</v>
      </c>
      <c r="X43" s="15">
        <f ca="1"/>
        <v>1.668631510032359E-2</v>
      </c>
      <c r="Y43" s="15">
        <f ca="1"/>
        <v>1.8014502717033531E-2</v>
      </c>
      <c r="Z43" s="15">
        <f ca="1"/>
        <v>1.9139444208061018E-2</v>
      </c>
      <c r="AA43" s="15">
        <f ca="1"/>
        <v>2.0020617257611617E-2</v>
      </c>
      <c r="AB43" s="15">
        <f ca="1"/>
        <v>2.0775325547317314E-2</v>
      </c>
      <c r="AC43" s="15">
        <f ca="1"/>
        <v>2.1388655910239196E-2</v>
      </c>
      <c r="AD43" s="15">
        <f ca="1"/>
        <v>2.2371252058591917E-2</v>
      </c>
      <c r="AE43" s="15">
        <f ca="1"/>
        <v>2.3360071247457315E-2</v>
      </c>
      <c r="AF43" s="15">
        <f ca="1"/>
        <v>2.4109141425118441E-2</v>
      </c>
      <c r="AG43" s="15">
        <f ca="1"/>
        <v>2.4107383821823536E-2</v>
      </c>
      <c r="AH43" s="15">
        <f ca="1"/>
        <v>2.4153147759938154E-2</v>
      </c>
      <c r="AI43" s="15">
        <f ca="1"/>
        <v>2.3693596623107771E-2</v>
      </c>
      <c r="AJ43" s="30">
        <f ca="1"/>
        <v>2.3179563067071918E-2</v>
      </c>
    </row>
    <row r="44" spans="6:36" x14ac:dyDescent="0.25">
      <c r="F44">
        <v>43</v>
      </c>
      <c r="G44" s="25">
        <f ca="1"/>
        <v>42138</v>
      </c>
      <c r="H44" t="str">
        <f ca="1">[1]!cftObjectByDate($C$1,$G44,TRUE)</f>
        <v>[739AA0BF]</v>
      </c>
      <c r="K44" s="29">
        <f t="array" aca="1" ref="K44:AJ44" ca="1">TRANSPOSE([1]!cftAnnualRateTableJustRates($H44,"GBP",,,,TRUE))</f>
        <v>7.0421279422097083E-3</v>
      </c>
      <c r="L44" s="15">
        <f ca="1"/>
        <v>7.0295746902575562E-3</v>
      </c>
      <c r="M44" s="15">
        <f ca="1"/>
        <v>7.074638798130195E-3</v>
      </c>
      <c r="N44" s="15">
        <f ca="1"/>
        <v>7.1683752625757435E-3</v>
      </c>
      <c r="O44" s="15">
        <f ca="1"/>
        <v>7.289314433281513E-3</v>
      </c>
      <c r="P44" s="15">
        <f ca="1"/>
        <v>7.4254336769039586E-3</v>
      </c>
      <c r="Q44" s="15">
        <f ca="1"/>
        <v>7.5786482110964393E-3</v>
      </c>
      <c r="R44" s="15">
        <f ca="1"/>
        <v>7.7187669772833534E-3</v>
      </c>
      <c r="S44" s="15">
        <f ca="1"/>
        <v>8.243170321713178E-3</v>
      </c>
      <c r="T44" s="15">
        <f ca="1"/>
        <v>8.8468838291839713E-3</v>
      </c>
      <c r="U44" s="15">
        <f ca="1"/>
        <v>1.0132742384115545E-2</v>
      </c>
      <c r="V44" s="15">
        <f ca="1"/>
        <v>1.2591745500343698E-2</v>
      </c>
      <c r="W44" s="15">
        <f ca="1"/>
        <v>1.4626295358948882E-2</v>
      </c>
      <c r="X44" s="15">
        <f ca="1"/>
        <v>1.6285485191360083E-2</v>
      </c>
      <c r="Y44" s="15">
        <f ca="1"/>
        <v>1.7602427282491062E-2</v>
      </c>
      <c r="Z44" s="15">
        <f ca="1"/>
        <v>1.8753889476637253E-2</v>
      </c>
      <c r="AA44" s="15">
        <f ca="1"/>
        <v>1.9517222990465877E-2</v>
      </c>
      <c r="AB44" s="15">
        <f ca="1"/>
        <v>2.0258129889437759E-2</v>
      </c>
      <c r="AC44" s="15">
        <f ca="1"/>
        <v>2.1001733975633874E-2</v>
      </c>
      <c r="AD44" s="15">
        <f ca="1"/>
        <v>2.2016647343360951E-2</v>
      </c>
      <c r="AE44" s="15">
        <f ca="1"/>
        <v>2.3050816706855493E-2</v>
      </c>
      <c r="AF44" s="15">
        <f ca="1"/>
        <v>2.4250582091627004E-2</v>
      </c>
      <c r="AG44" s="15">
        <f ca="1"/>
        <v>2.3908048548078042E-2</v>
      </c>
      <c r="AH44" s="15">
        <f ca="1"/>
        <v>2.3948052488622418E-2</v>
      </c>
      <c r="AI44" s="15">
        <f ca="1"/>
        <v>2.3499158234236317E-2</v>
      </c>
      <c r="AJ44" s="30">
        <f ca="1"/>
        <v>2.2904099600599581E-2</v>
      </c>
    </row>
    <row r="45" spans="6:36" x14ac:dyDescent="0.25">
      <c r="F45">
        <v>44</v>
      </c>
      <c r="G45" s="25">
        <f ca="1"/>
        <v>42139</v>
      </c>
      <c r="H45" t="str">
        <f ca="1">[1]!cftObjectByDate($C$1,$G45,TRUE)</f>
        <v>[7CF9639F]</v>
      </c>
      <c r="K45" s="29">
        <f t="array" aca="1" ref="K45:AJ45" ca="1">TRANSPOSE([1]!cftAnnualRateTableJustRates($H45,"GBP",,,,TRUE))</f>
        <v>7.0923310478208101E-3</v>
      </c>
      <c r="L45" s="15">
        <f ca="1"/>
        <v>7.0798159651450643E-3</v>
      </c>
      <c r="M45" s="15">
        <f ca="1"/>
        <v>7.0650640167904122E-3</v>
      </c>
      <c r="N45" s="15">
        <f ca="1"/>
        <v>7.1508860217648351E-3</v>
      </c>
      <c r="O45" s="15">
        <f ca="1"/>
        <v>7.2710093992605085E-3</v>
      </c>
      <c r="P45" s="15">
        <f ca="1"/>
        <v>7.3738982063387137E-3</v>
      </c>
      <c r="Q45" s="15">
        <f ca="1"/>
        <v>7.5195740661275767E-3</v>
      </c>
      <c r="R45" s="15">
        <f ca="1"/>
        <v>7.6065257983777279E-3</v>
      </c>
      <c r="S45" s="15">
        <f ca="1"/>
        <v>8.110517919876159E-3</v>
      </c>
      <c r="T45" s="15">
        <f ca="1"/>
        <v>8.6532512721508859E-3</v>
      </c>
      <c r="U45" s="15">
        <f ca="1"/>
        <v>9.8891340215234713E-3</v>
      </c>
      <c r="V45" s="15">
        <f ca="1"/>
        <v>1.2203678923858208E-2</v>
      </c>
      <c r="W45" s="15">
        <f ca="1"/>
        <v>1.4045394580630921E-2</v>
      </c>
      <c r="X45" s="15">
        <f ca="1"/>
        <v>1.5530522321762552E-2</v>
      </c>
      <c r="Y45" s="15">
        <f ca="1"/>
        <v>1.6744260857966209E-2</v>
      </c>
      <c r="Z45" s="15">
        <f ca="1"/>
        <v>1.7755428709820054E-2</v>
      </c>
      <c r="AA45" s="15">
        <f ca="1"/>
        <v>1.8540735583282286E-2</v>
      </c>
      <c r="AB45" s="15">
        <f ca="1"/>
        <v>1.9231962064212738E-2</v>
      </c>
      <c r="AC45" s="15">
        <f ca="1"/>
        <v>1.9799230164230464E-2</v>
      </c>
      <c r="AD45" s="15">
        <f ca="1"/>
        <v>2.0782471528411284E-2</v>
      </c>
      <c r="AE45" s="15">
        <f ca="1"/>
        <v>2.179060632919616E-2</v>
      </c>
      <c r="AF45" s="15">
        <f ca="1"/>
        <v>2.2589682037856162E-2</v>
      </c>
      <c r="AG45" s="15">
        <f ca="1"/>
        <v>2.2686078927289799E-2</v>
      </c>
      <c r="AH45" s="15">
        <f ca="1"/>
        <v>2.2710799697468254E-2</v>
      </c>
      <c r="AI45" s="15">
        <f ca="1"/>
        <v>2.2287001803274809E-2</v>
      </c>
      <c r="AJ45" s="30">
        <f ca="1"/>
        <v>2.1707420351326112E-2</v>
      </c>
    </row>
    <row r="46" spans="6:36" x14ac:dyDescent="0.25">
      <c r="F46">
        <v>45</v>
      </c>
      <c r="G46" s="25">
        <f ca="1"/>
        <v>42142</v>
      </c>
      <c r="H46" t="str">
        <f ca="1">[1]!cftObjectByDate($C$1,$G46,TRUE)</f>
        <v>[697D5CDF]</v>
      </c>
      <c r="K46" s="29">
        <f t="array" aca="1" ref="K46:AJ46" ca="1">TRANSPOSE([1]!cftAnnualRateTableJustRates($H46,"GBP",,,,TRUE))</f>
        <v>7.0924873145650214E-3</v>
      </c>
      <c r="L46" s="15">
        <f ca="1"/>
        <v>7.0798845544008948E-3</v>
      </c>
      <c r="M46" s="15">
        <f ca="1"/>
        <v>7.073556285816851E-3</v>
      </c>
      <c r="N46" s="15">
        <f ca="1"/>
        <v>7.1955193313346655E-3</v>
      </c>
      <c r="O46" s="15">
        <f ca="1"/>
        <v>7.3159543136527283E-3</v>
      </c>
      <c r="P46" s="15">
        <f ca="1"/>
        <v>7.4250361760810346E-3</v>
      </c>
      <c r="Q46" s="15">
        <f ca="1"/>
        <v>7.5676210855051274E-3</v>
      </c>
      <c r="R46" s="15">
        <f ca="1"/>
        <v>7.6680615924846762E-3</v>
      </c>
      <c r="S46" s="15">
        <f ca="1"/>
        <v>8.2014626031203797E-3</v>
      </c>
      <c r="T46" s="15">
        <f ca="1"/>
        <v>8.7802282511442176E-3</v>
      </c>
      <c r="U46" s="15">
        <f ca="1"/>
        <v>1.0064846541628425E-2</v>
      </c>
      <c r="V46" s="15">
        <f ca="1"/>
        <v>1.2479055756242419E-2</v>
      </c>
      <c r="W46" s="15">
        <f ca="1"/>
        <v>1.4463217051279065E-2</v>
      </c>
      <c r="X46" s="15">
        <f ca="1"/>
        <v>1.6068928067142663E-2</v>
      </c>
      <c r="Y46" s="15">
        <f ca="1"/>
        <v>1.7354329357819553E-2</v>
      </c>
      <c r="Z46" s="15">
        <f ca="1"/>
        <v>1.8446617699474865E-2</v>
      </c>
      <c r="AA46" s="15">
        <f ca="1"/>
        <v>1.9333792016936302E-2</v>
      </c>
      <c r="AB46" s="15">
        <f ca="1"/>
        <v>2.007317980186385E-2</v>
      </c>
      <c r="AC46" s="15">
        <f ca="1"/>
        <v>2.0660931259771642E-2</v>
      </c>
      <c r="AD46" s="15">
        <f ca="1"/>
        <v>2.1663966637264886E-2</v>
      </c>
      <c r="AE46" s="15">
        <f ca="1"/>
        <v>2.2676551260111921E-2</v>
      </c>
      <c r="AF46" s="15">
        <f ca="1"/>
        <v>2.3448064409911762E-2</v>
      </c>
      <c r="AG46" s="15">
        <f ca="1"/>
        <v>2.3501505099703834E-2</v>
      </c>
      <c r="AH46" s="15">
        <f ca="1"/>
        <v>2.3433369392654946E-2</v>
      </c>
      <c r="AI46" s="15">
        <f ca="1"/>
        <v>2.2956942422359017E-2</v>
      </c>
      <c r="AJ46" s="30">
        <f ca="1"/>
        <v>2.2341634110444542E-2</v>
      </c>
    </row>
    <row r="47" spans="6:36" x14ac:dyDescent="0.25">
      <c r="F47">
        <v>46</v>
      </c>
      <c r="G47" s="25">
        <f ca="1"/>
        <v>42143</v>
      </c>
      <c r="H47" t="str">
        <f ca="1">[1]!cftObjectByDate($C$1,$G47,TRUE)</f>
        <v>[405F3AA0]</v>
      </c>
      <c r="K47" s="29">
        <f t="array" aca="1" ref="K47:AJ47" ca="1">TRANSPOSE([1]!cftAnnualRateTableJustRates($H47,"GBP",,,,TRUE))</f>
        <v>7.1100953113389931E-3</v>
      </c>
      <c r="L47" s="15">
        <f ca="1"/>
        <v>7.0974459332253659E-3</v>
      </c>
      <c r="M47" s="15">
        <f ca="1"/>
        <v>7.0845438966078422E-3</v>
      </c>
      <c r="N47" s="15">
        <f ca="1"/>
        <v>7.1929096384670821E-3</v>
      </c>
      <c r="O47" s="15">
        <f ca="1"/>
        <v>7.3051507909778213E-3</v>
      </c>
      <c r="P47" s="15">
        <f ca="1"/>
        <v>7.4212113146161496E-3</v>
      </c>
      <c r="Q47" s="15">
        <f ca="1"/>
        <v>7.549728260794808E-3</v>
      </c>
      <c r="R47" s="15">
        <f ca="1"/>
        <v>7.6694688490273055E-3</v>
      </c>
      <c r="S47" s="15">
        <f ca="1"/>
        <v>8.194945886340621E-3</v>
      </c>
      <c r="T47" s="15">
        <f ca="1"/>
        <v>8.7653812365078299E-3</v>
      </c>
      <c r="U47" s="15">
        <f ca="1"/>
        <v>1.0036165253461071E-2</v>
      </c>
      <c r="V47" s="15">
        <f ca="1"/>
        <v>1.2482589881474215E-2</v>
      </c>
      <c r="W47" s="15">
        <f ca="1"/>
        <v>1.4465222280215295E-2</v>
      </c>
      <c r="X47" s="15">
        <f ca="1"/>
        <v>1.6092815233027302E-2</v>
      </c>
      <c r="Y47" s="15">
        <f ca="1"/>
        <v>1.7421670156100522E-2</v>
      </c>
      <c r="Z47" s="15">
        <f ca="1"/>
        <v>1.8459804949104264E-2</v>
      </c>
      <c r="AA47" s="15">
        <f ca="1"/>
        <v>1.9401678505163389E-2</v>
      </c>
      <c r="AB47" s="15">
        <f ca="1"/>
        <v>2.0157046698004555E-2</v>
      </c>
      <c r="AC47" s="15">
        <f ca="1"/>
        <v>2.0806472932389575E-2</v>
      </c>
      <c r="AD47" s="15">
        <f ca="1"/>
        <v>2.1798597116808649E-2</v>
      </c>
      <c r="AE47" s="15">
        <f ca="1"/>
        <v>2.2810087551362379E-2</v>
      </c>
      <c r="AF47" s="15">
        <f ca="1"/>
        <v>2.3532226796609823E-2</v>
      </c>
      <c r="AG47" s="15">
        <f ca="1"/>
        <v>2.3572544342242985E-2</v>
      </c>
      <c r="AH47" s="15">
        <f ca="1"/>
        <v>2.3484090673120406E-2</v>
      </c>
      <c r="AI47" s="15">
        <f ca="1"/>
        <v>2.2928530607132958E-2</v>
      </c>
      <c r="AJ47" s="30">
        <f ca="1"/>
        <v>2.2239150808272434E-2</v>
      </c>
    </row>
    <row r="48" spans="6:36" x14ac:dyDescent="0.25">
      <c r="F48">
        <v>47</v>
      </c>
      <c r="G48" s="25">
        <f ca="1"/>
        <v>42144</v>
      </c>
      <c r="H48" t="str">
        <f ca="1">[1]!cftObjectByDate($C$1,$G48,TRUE)</f>
        <v>[3877FC80]</v>
      </c>
      <c r="K48" s="29">
        <f t="array" aca="1" ref="K48:AJ48" ca="1">TRANSPOSE([1]!cftAnnualRateTableJustRates($H48,"GBP",,,,TRUE))</f>
        <v>7.1290270092678742E-3</v>
      </c>
      <c r="L48" s="15">
        <f ca="1"/>
        <v>7.1163122026645098E-3</v>
      </c>
      <c r="M48" s="15">
        <f ca="1"/>
        <v>7.1386952752845456E-3</v>
      </c>
      <c r="N48" s="15">
        <f ca="1"/>
        <v>7.2206142919333249E-3</v>
      </c>
      <c r="O48" s="15">
        <f ca="1"/>
        <v>7.3390941709590152E-3</v>
      </c>
      <c r="P48" s="15">
        <f ca="1"/>
        <v>7.4448576289787294E-3</v>
      </c>
      <c r="Q48" s="15">
        <f ca="1"/>
        <v>7.5857468537936512E-3</v>
      </c>
      <c r="R48" s="15">
        <f ca="1"/>
        <v>7.6865197880089386E-3</v>
      </c>
      <c r="S48" s="15">
        <f ca="1"/>
        <v>8.2315142286075726E-3</v>
      </c>
      <c r="T48" s="15">
        <f ca="1"/>
        <v>8.8066063759506541E-3</v>
      </c>
      <c r="U48" s="15">
        <f ca="1"/>
        <v>1.0136994029934954E-2</v>
      </c>
      <c r="V48" s="15">
        <f ca="1"/>
        <v>1.2554366906334158E-2</v>
      </c>
      <c r="W48" s="15">
        <f ca="1"/>
        <v>1.4580117993425734E-2</v>
      </c>
      <c r="X48" s="15">
        <f ca="1"/>
        <v>1.6248881334716581E-2</v>
      </c>
      <c r="Y48" s="15">
        <f ca="1"/>
        <v>1.758622557509093E-2</v>
      </c>
      <c r="Z48" s="15">
        <f ca="1"/>
        <v>1.868810273438859E-2</v>
      </c>
      <c r="AA48" s="15">
        <f ca="1"/>
        <v>1.9612783640942766E-2</v>
      </c>
      <c r="AB48" s="15">
        <f ca="1"/>
        <v>2.0343728136104078E-2</v>
      </c>
      <c r="AC48" s="15">
        <f ca="1"/>
        <v>2.0979189913992391E-2</v>
      </c>
      <c r="AD48" s="15">
        <f ca="1"/>
        <v>2.2006400558711503E-2</v>
      </c>
      <c r="AE48" s="15">
        <f ca="1"/>
        <v>2.3052460815975229E-2</v>
      </c>
      <c r="AF48" s="15">
        <f ca="1"/>
        <v>2.3772874913549957E-2</v>
      </c>
      <c r="AG48" s="15">
        <f ca="1"/>
        <v>2.3797808151051703E-2</v>
      </c>
      <c r="AH48" s="15">
        <f ca="1"/>
        <v>2.3700894146630125E-2</v>
      </c>
      <c r="AI48" s="15">
        <f ca="1"/>
        <v>2.3090611701362507E-2</v>
      </c>
      <c r="AJ48" s="30">
        <f ca="1"/>
        <v>2.2336403690334627E-2</v>
      </c>
    </row>
    <row r="49" spans="6:36" x14ac:dyDescent="0.25">
      <c r="F49">
        <v>48</v>
      </c>
      <c r="G49" s="25">
        <f ca="1"/>
        <v>42145</v>
      </c>
      <c r="H49" t="str">
        <f ca="1">[1]!cftObjectByDate($C$1,$G49,TRUE)</f>
        <v>[3CDF00E0]</v>
      </c>
      <c r="K49" s="29">
        <f t="array" aca="1" ref="K49:AJ49" ca="1">TRANSPOSE([1]!cftAnnualRateTableJustRates($H49,"GBP",,,,TRUE))</f>
        <v>7.1352763859349189E-3</v>
      </c>
      <c r="L49" s="15">
        <f ca="1"/>
        <v>7.1223951801850927E-3</v>
      </c>
      <c r="M49" s="15">
        <f ca="1"/>
        <v>7.1482477488029605E-3</v>
      </c>
      <c r="N49" s="15">
        <f ca="1"/>
        <v>7.2825210089422221E-3</v>
      </c>
      <c r="O49" s="15">
        <f ca="1"/>
        <v>7.3743201446292428E-3</v>
      </c>
      <c r="P49" s="15">
        <f ca="1"/>
        <v>7.5412871549005445E-3</v>
      </c>
      <c r="Q49" s="15">
        <f ca="1"/>
        <v>7.6624411481993615E-3</v>
      </c>
      <c r="R49" s="15">
        <f ca="1"/>
        <v>7.77113473291835E-3</v>
      </c>
      <c r="S49" s="15">
        <f ca="1"/>
        <v>8.3543690050031927E-3</v>
      </c>
      <c r="T49" s="15">
        <f ca="1"/>
        <v>8.9488868176854641E-3</v>
      </c>
      <c r="U49" s="15">
        <f ca="1"/>
        <v>1.0303229562515837E-2</v>
      </c>
      <c r="V49" s="15">
        <f ca="1"/>
        <v>1.2724586654760506E-2</v>
      </c>
      <c r="W49" s="15">
        <f ca="1"/>
        <v>1.4704451683409392E-2</v>
      </c>
      <c r="X49" s="15">
        <f ca="1"/>
        <v>1.6344809633362489E-2</v>
      </c>
      <c r="Y49" s="15">
        <f ca="1"/>
        <v>1.7646899409504035E-2</v>
      </c>
      <c r="Z49" s="15">
        <f ca="1"/>
        <v>1.8732325156141538E-2</v>
      </c>
      <c r="AA49" s="15">
        <f ca="1"/>
        <v>1.9583406277564608E-2</v>
      </c>
      <c r="AB49" s="15">
        <f ca="1"/>
        <v>2.0311971656544081E-2</v>
      </c>
      <c r="AC49" s="15">
        <f ca="1"/>
        <v>2.0947869664614149E-2</v>
      </c>
      <c r="AD49" s="15">
        <f ca="1"/>
        <v>2.199855335307177E-2</v>
      </c>
      <c r="AE49" s="15">
        <f ca="1"/>
        <v>2.3062737527887123E-2</v>
      </c>
      <c r="AF49" s="15">
        <f ca="1"/>
        <v>2.3801581728250865E-2</v>
      </c>
      <c r="AG49" s="15">
        <f ca="1"/>
        <v>2.3839140147385862E-2</v>
      </c>
      <c r="AH49" s="15">
        <f ca="1"/>
        <v>2.3748260135515453E-2</v>
      </c>
      <c r="AI49" s="15">
        <f ca="1"/>
        <v>2.3068850812231645E-2</v>
      </c>
      <c r="AJ49" s="30">
        <f ca="1"/>
        <v>2.228610684375032E-2</v>
      </c>
    </row>
    <row r="50" spans="6:36" x14ac:dyDescent="0.25">
      <c r="F50">
        <v>49</v>
      </c>
      <c r="G50" s="25">
        <f ca="1"/>
        <v>42146</v>
      </c>
      <c r="H50" t="str">
        <f ca="1">[1]!cftObjectByDate($C$1,$G50,TRUE)</f>
        <v>[4C4B2E5F]</v>
      </c>
      <c r="K50" s="29">
        <f t="array" aca="1" ref="K50:AJ50" ca="1">TRANSPOSE([1]!cftAnnualRateTableJustRates($H50,"GBP",,,,TRUE))</f>
        <v>7.1476543525010872E-3</v>
      </c>
      <c r="L50" s="15">
        <f ca="1"/>
        <v>7.1350084074839337E-3</v>
      </c>
      <c r="M50" s="15">
        <f ca="1"/>
        <v>7.188965266057501E-3</v>
      </c>
      <c r="N50" s="15">
        <f ca="1"/>
        <v>7.270772286473326E-3</v>
      </c>
      <c r="O50" s="15">
        <f ca="1"/>
        <v>7.3899013584506346E-3</v>
      </c>
      <c r="P50" s="15">
        <f ca="1"/>
        <v>7.5464900010480118E-3</v>
      </c>
      <c r="Q50" s="15">
        <f ca="1"/>
        <v>7.6737464386913423E-3</v>
      </c>
      <c r="R50" s="15">
        <f ca="1"/>
        <v>7.7792739362114727E-3</v>
      </c>
      <c r="S50" s="15">
        <f ca="1"/>
        <v>8.3420834760292717E-3</v>
      </c>
      <c r="T50" s="15">
        <f ca="1"/>
        <v>8.9463923986583538E-3</v>
      </c>
      <c r="U50" s="15">
        <f ca="1"/>
        <v>1.0286527996987704E-2</v>
      </c>
      <c r="V50" s="15">
        <f ca="1"/>
        <v>1.2725532855946575E-2</v>
      </c>
      <c r="W50" s="15">
        <f ca="1"/>
        <v>1.4625488803193143E-2</v>
      </c>
      <c r="X50" s="15">
        <f ca="1"/>
        <v>1.6127816776326354E-2</v>
      </c>
      <c r="Y50" s="15">
        <f ca="1"/>
        <v>1.7364202100560444E-2</v>
      </c>
      <c r="Z50" s="15">
        <f ca="1"/>
        <v>1.8468764607988408E-2</v>
      </c>
      <c r="AA50" s="15">
        <f ca="1"/>
        <v>1.9168875421368137E-2</v>
      </c>
      <c r="AB50" s="15">
        <f ca="1"/>
        <v>2.0049680437717932E-2</v>
      </c>
      <c r="AC50" s="15">
        <f ca="1"/>
        <v>2.0650083005825604E-2</v>
      </c>
      <c r="AD50" s="15">
        <f ca="1"/>
        <v>2.1633512118283571E-2</v>
      </c>
      <c r="AE50" s="15">
        <f ca="1"/>
        <v>2.2713659388019281E-2</v>
      </c>
      <c r="AF50" s="15">
        <f ca="1"/>
        <v>2.3547212363685954E-2</v>
      </c>
      <c r="AG50" s="15">
        <f ca="1"/>
        <v>2.3570240655181651E-2</v>
      </c>
      <c r="AH50" s="15">
        <f ca="1"/>
        <v>2.3507757242271943E-2</v>
      </c>
      <c r="AI50" s="15">
        <f ca="1"/>
        <v>2.2857810307239879E-2</v>
      </c>
      <c r="AJ50" s="30">
        <f ca="1"/>
        <v>2.2156810432172103E-2</v>
      </c>
    </row>
    <row r="51" spans="6:36" x14ac:dyDescent="0.25">
      <c r="F51">
        <v>50</v>
      </c>
      <c r="G51" s="25">
        <f ca="1"/>
        <v>42149</v>
      </c>
      <c r="H51" t="str">
        <f ca="1">[1]!cftObjectByDate($C$1,$G51,TRUE)</f>
        <v>[2952FE30]</v>
      </c>
      <c r="K51" s="29">
        <f t="array" aca="1" ref="K51:AJ51" ca="1">TRANSPOSE([1]!cftAnnualRateTableJustRates($H51,"GBP",,,,TRUE))</f>
        <v>7.156286348217078E-3</v>
      </c>
      <c r="L51" s="15">
        <f ca="1"/>
        <v>7.2098683357311177E-3</v>
      </c>
      <c r="M51" s="15">
        <f ca="1"/>
        <v>7.3306697204911231E-3</v>
      </c>
      <c r="N51" s="15">
        <f ca="1"/>
        <v>7.4884524532301544E-3</v>
      </c>
      <c r="O51" s="15">
        <f ca="1"/>
        <v>7.627536327946105E-3</v>
      </c>
      <c r="P51" s="15">
        <f ca="1"/>
        <v>7.7845196413151019E-3</v>
      </c>
      <c r="Q51" s="15">
        <f ca="1"/>
        <v>8.3208762807684966E-3</v>
      </c>
      <c r="R51" s="15">
        <f ca="1"/>
        <v>8.9680667360672039E-3</v>
      </c>
      <c r="S51" s="15">
        <f ca="1"/>
        <v>1.8429603175755149E-2</v>
      </c>
      <c r="T51" s="15">
        <f ca="1"/>
        <v>1.9275984924380429E-2</v>
      </c>
      <c r="U51" s="15">
        <f ca="1"/>
        <v>1.9999323457687401E-2</v>
      </c>
      <c r="V51" s="15">
        <f ca="1"/>
        <v>2.3476858780007825E-2</v>
      </c>
      <c r="W51" s="15">
        <f ca="1"/>
        <v>2.3309758511346867E-2</v>
      </c>
      <c r="X51" s="15">
        <f ca="1"/>
        <v>2.1749074435489346E-2</v>
      </c>
      <c r="Y51" s="15" t="e">
        <f ca="1"/>
        <v>#N/A</v>
      </c>
      <c r="Z51" s="15" t="e">
        <f ca="1"/>
        <v>#N/A</v>
      </c>
      <c r="AA51" s="15" t="e">
        <f ca="1"/>
        <v>#N/A</v>
      </c>
      <c r="AB51" s="15" t="e">
        <f ca="1"/>
        <v>#N/A</v>
      </c>
      <c r="AC51" s="15" t="e">
        <f ca="1"/>
        <v>#N/A</v>
      </c>
      <c r="AD51" s="15" t="e">
        <f ca="1"/>
        <v>#N/A</v>
      </c>
      <c r="AE51" s="15" t="e">
        <f ca="1"/>
        <v>#N/A</v>
      </c>
      <c r="AF51" s="15" t="e">
        <f ca="1"/>
        <v>#N/A</v>
      </c>
      <c r="AG51" s="15" t="e">
        <f ca="1"/>
        <v>#N/A</v>
      </c>
      <c r="AH51" s="15" t="e">
        <f ca="1"/>
        <v>#N/A</v>
      </c>
      <c r="AI51" s="15" t="e">
        <f ca="1"/>
        <v>#N/A</v>
      </c>
      <c r="AJ51" s="30" t="e">
        <f ca="1"/>
        <v>#N/A</v>
      </c>
    </row>
    <row r="52" spans="6:36" x14ac:dyDescent="0.25">
      <c r="F52">
        <v>51</v>
      </c>
      <c r="G52" s="25">
        <f ca="1"/>
        <v>42150</v>
      </c>
      <c r="H52" t="str">
        <f ca="1">[1]!cftObjectByDate($C$1,$G52,TRUE)</f>
        <v>[353B7030]</v>
      </c>
      <c r="K52" s="29">
        <f t="array" aca="1" ref="K52:AJ52" ca="1">TRANSPOSE([1]!cftAnnualRateTableJustRates($H52,"GBP",,,,TRUE))</f>
        <v>7.1352763859349189E-3</v>
      </c>
      <c r="L52" s="15">
        <f ca="1"/>
        <v>7.1225340439331486E-3</v>
      </c>
      <c r="M52" s="15">
        <f ca="1"/>
        <v>7.2170803002475914E-3</v>
      </c>
      <c r="N52" s="15">
        <f ca="1"/>
        <v>7.2974086790940085E-3</v>
      </c>
      <c r="O52" s="15">
        <f ca="1"/>
        <v>7.4211381267326182E-3</v>
      </c>
      <c r="P52" s="15">
        <f ca="1"/>
        <v>7.5161269013248599E-3</v>
      </c>
      <c r="Q52" s="15">
        <f ca="1"/>
        <v>7.6491390104982404E-3</v>
      </c>
      <c r="R52" s="15">
        <f ca="1"/>
        <v>7.739958089356902E-3</v>
      </c>
      <c r="S52" s="15">
        <f ca="1"/>
        <v>8.3049342652554703E-3</v>
      </c>
      <c r="T52" s="15">
        <f ca="1"/>
        <v>8.8731820119882787E-3</v>
      </c>
      <c r="U52" s="15">
        <f ca="1"/>
        <v>1.0142965453118657E-2</v>
      </c>
      <c r="V52" s="15">
        <f ca="1"/>
        <v>1.250244103990461E-2</v>
      </c>
      <c r="W52" s="15">
        <f ca="1"/>
        <v>1.4324493328177867E-2</v>
      </c>
      <c r="X52" s="15">
        <f ca="1"/>
        <v>1.5791616085403026E-2</v>
      </c>
      <c r="Y52" s="15">
        <f ca="1"/>
        <v>1.6966488864906148E-2</v>
      </c>
      <c r="Z52" s="15">
        <f ca="1"/>
        <v>1.7937586035223552E-2</v>
      </c>
      <c r="AA52" s="15">
        <f ca="1"/>
        <v>1.8727290121745233E-2</v>
      </c>
      <c r="AB52" s="15">
        <f ca="1"/>
        <v>1.9397531145409541E-2</v>
      </c>
      <c r="AC52" s="15">
        <f ca="1"/>
        <v>1.9975574774410809E-2</v>
      </c>
      <c r="AD52" s="15">
        <f ca="1"/>
        <v>2.0980140861795782E-2</v>
      </c>
      <c r="AE52" s="15">
        <f ca="1"/>
        <v>2.205929332505141E-2</v>
      </c>
      <c r="AF52" s="15">
        <f ca="1"/>
        <v>2.2811744090827313E-2</v>
      </c>
      <c r="AG52" s="15">
        <f ca="1"/>
        <v>2.2923997884023661E-2</v>
      </c>
      <c r="AH52" s="15">
        <f ca="1"/>
        <v>2.2878203891715243E-2</v>
      </c>
      <c r="AI52" s="15">
        <f ca="1"/>
        <v>2.2267214299575011E-2</v>
      </c>
      <c r="AJ52" s="30">
        <f ca="1"/>
        <v>2.1606243189980168E-2</v>
      </c>
    </row>
    <row r="53" spans="6:36" x14ac:dyDescent="0.25">
      <c r="F53">
        <v>52</v>
      </c>
      <c r="G53" s="25">
        <f ca="1"/>
        <v>42151</v>
      </c>
      <c r="H53" t="str">
        <f ca="1">[1]!cftObjectByDate($C$1,$G53,TRUE)</f>
        <v>[2F1FE4C0]</v>
      </c>
      <c r="K53" s="29">
        <f t="array" aca="1" ref="K53:AJ53" ca="1">TRANSPOSE([1]!cftAnnualRateTableJustRates($H53,"GBP",,,,TRUE))</f>
        <v>7.1227041500894206E-3</v>
      </c>
      <c r="L53" s="15">
        <f ca="1"/>
        <v>7.1099899713238379E-3</v>
      </c>
      <c r="M53" s="15">
        <f ca="1"/>
        <v>7.1972461789044928E-3</v>
      </c>
      <c r="N53" s="15">
        <f ca="1"/>
        <v>7.2648409011009107E-3</v>
      </c>
      <c r="O53" s="15">
        <f ca="1"/>
        <v>7.3643803970995236E-3</v>
      </c>
      <c r="P53" s="15">
        <f ca="1"/>
        <v>7.5362864890038406E-3</v>
      </c>
      <c r="Q53" s="15">
        <f ca="1"/>
        <v>7.6106537380975503E-3</v>
      </c>
      <c r="R53" s="15">
        <f ca="1"/>
        <v>7.7137153107320611E-3</v>
      </c>
      <c r="S53" s="15">
        <f ca="1"/>
        <v>8.2726129862984443E-3</v>
      </c>
      <c r="T53" s="15">
        <f ca="1"/>
        <v>8.8213657795079836E-3</v>
      </c>
      <c r="U53" s="15">
        <f ca="1"/>
        <v>1.0131074333976198E-2</v>
      </c>
      <c r="V53" s="15">
        <f ca="1"/>
        <v>1.2475809751824718E-2</v>
      </c>
      <c r="W53" s="15">
        <f ca="1"/>
        <v>1.4373727062907848E-2</v>
      </c>
      <c r="X53" s="15">
        <f ca="1"/>
        <v>1.5913729452793346E-2</v>
      </c>
      <c r="Y53" s="15">
        <f ca="1"/>
        <v>1.7146992866999389E-2</v>
      </c>
      <c r="Z53" s="15">
        <f ca="1"/>
        <v>1.8146819264143854E-2</v>
      </c>
      <c r="AA53" s="15">
        <f ca="1"/>
        <v>1.8974991332973312E-2</v>
      </c>
      <c r="AB53" s="15">
        <f ca="1"/>
        <v>1.9673960788730405E-2</v>
      </c>
      <c r="AC53" s="15">
        <f ca="1"/>
        <v>2.0274196708265801E-2</v>
      </c>
      <c r="AD53" s="15">
        <f ca="1"/>
        <v>2.1245011267953418E-2</v>
      </c>
      <c r="AE53" s="15">
        <f ca="1"/>
        <v>2.2317429386884413E-2</v>
      </c>
      <c r="AF53" s="15">
        <f ca="1"/>
        <v>2.3053249924566366E-2</v>
      </c>
      <c r="AG53" s="15">
        <f ca="1"/>
        <v>2.3122613050257756E-2</v>
      </c>
      <c r="AH53" s="15">
        <f ca="1"/>
        <v>2.3035538758061191E-2</v>
      </c>
      <c r="AI53" s="15">
        <f ca="1"/>
        <v>2.2485757255383598E-2</v>
      </c>
      <c r="AJ53" s="30">
        <f ca="1"/>
        <v>2.1901287248637269E-2</v>
      </c>
    </row>
    <row r="54" spans="6:36" x14ac:dyDescent="0.25">
      <c r="F54">
        <v>53</v>
      </c>
      <c r="G54" s="25">
        <f ca="1"/>
        <v>42152</v>
      </c>
      <c r="H54" t="str">
        <f ca="1">[1]!cftObjectByDate($C$1,$G54,TRUE)</f>
        <v>[2E4F9570]</v>
      </c>
      <c r="K54" s="29">
        <f t="array" aca="1" ref="K54:AJ54" ca="1">TRANSPOSE([1]!cftAnnualRateTableJustRates($H54,"GBP",,,,TRUE))</f>
        <v>7.1114186805505408E-3</v>
      </c>
      <c r="L54" s="15">
        <f ca="1"/>
        <v>7.0986126100232028E-3</v>
      </c>
      <c r="M54" s="15">
        <f ca="1"/>
        <v>7.1703333717676454E-3</v>
      </c>
      <c r="N54" s="15">
        <f ca="1"/>
        <v>7.2243920710799436E-3</v>
      </c>
      <c r="O54" s="15">
        <f ca="1"/>
        <v>7.3199807657593485E-3</v>
      </c>
      <c r="P54" s="15">
        <f ca="1"/>
        <v>7.4129690461113285E-3</v>
      </c>
      <c r="Q54" s="15">
        <f ca="1"/>
        <v>7.539873493072724E-3</v>
      </c>
      <c r="R54" s="15">
        <f ca="1"/>
        <v>7.6367312740208693E-3</v>
      </c>
      <c r="S54" s="15">
        <f ca="1"/>
        <v>8.1275396159110613E-3</v>
      </c>
      <c r="T54" s="15">
        <f ca="1"/>
        <v>8.656022174853506E-3</v>
      </c>
      <c r="U54" s="15">
        <f ca="1"/>
        <v>9.8875570196250706E-3</v>
      </c>
      <c r="V54" s="15">
        <f ca="1"/>
        <v>1.212311124792409E-2</v>
      </c>
      <c r="W54" s="15">
        <f ca="1"/>
        <v>1.3918207160933171E-2</v>
      </c>
      <c r="X54" s="15">
        <f ca="1"/>
        <v>1.5393645892374019E-2</v>
      </c>
      <c r="Y54" s="15">
        <f ca="1"/>
        <v>1.6550389654366615E-2</v>
      </c>
      <c r="Z54" s="15">
        <f ca="1"/>
        <v>1.7559113345044119E-2</v>
      </c>
      <c r="AA54" s="15">
        <f ca="1"/>
        <v>1.8351983269649708E-2</v>
      </c>
      <c r="AB54" s="15">
        <f ca="1"/>
        <v>1.9011922386731328E-2</v>
      </c>
      <c r="AC54" s="15">
        <f ca="1"/>
        <v>1.9591122967209884E-2</v>
      </c>
      <c r="AD54" s="15">
        <f ca="1"/>
        <v>2.0562981570548367E-2</v>
      </c>
      <c r="AE54" s="15">
        <f ca="1"/>
        <v>2.1619578944664486E-2</v>
      </c>
      <c r="AF54" s="15">
        <f ca="1"/>
        <v>2.2368831947027434E-2</v>
      </c>
      <c r="AG54" s="15">
        <f ca="1"/>
        <v>2.2447706728077055E-2</v>
      </c>
      <c r="AH54" s="15">
        <f ca="1"/>
        <v>2.2412108389183061E-2</v>
      </c>
      <c r="AI54" s="15">
        <f ca="1"/>
        <v>2.187696324259969E-2</v>
      </c>
      <c r="AJ54" s="30">
        <f ca="1"/>
        <v>2.128841529931913E-2</v>
      </c>
    </row>
    <row r="55" spans="6:36" x14ac:dyDescent="0.25">
      <c r="F55">
        <v>54</v>
      </c>
      <c r="G55" s="25">
        <f ca="1"/>
        <v>42153</v>
      </c>
      <c r="H55" t="str">
        <f ca="1">[1]!cftObjectByDate($C$1,$G55,TRUE)</f>
        <v>[7A74990F]</v>
      </c>
      <c r="K55" s="29">
        <f t="array" aca="1" ref="K55:AJ55" ca="1">TRANSPOSE([1]!cftAnnualRateTableJustRates($H55,"GBP",,,,TRUE))</f>
        <v>7.1143878945667538E-3</v>
      </c>
      <c r="L55" s="15">
        <f ca="1"/>
        <v>7.1017924496283857E-3</v>
      </c>
      <c r="M55" s="15">
        <f ca="1"/>
        <v>7.1794485416147857E-3</v>
      </c>
      <c r="N55" s="15">
        <f ca="1"/>
        <v>7.2017505050856467E-3</v>
      </c>
      <c r="O55" s="15">
        <f ca="1"/>
        <v>7.3286104642467098E-3</v>
      </c>
      <c r="P55" s="15">
        <f ca="1"/>
        <v>7.4193766306933639E-3</v>
      </c>
      <c r="Q55" s="15">
        <f ca="1"/>
        <v>7.5417997765370171E-3</v>
      </c>
      <c r="R55" s="15">
        <f ca="1"/>
        <v>7.6497889137834285E-3</v>
      </c>
      <c r="S55" s="15">
        <f ca="1"/>
        <v>8.1344848549891324E-3</v>
      </c>
      <c r="T55" s="15">
        <f ca="1"/>
        <v>8.6432460767571495E-3</v>
      </c>
      <c r="U55" s="15">
        <f ca="1"/>
        <v>9.8147227321032648E-3</v>
      </c>
      <c r="V55" s="15">
        <f ca="1"/>
        <v>1.1964062779110218E-2</v>
      </c>
      <c r="W55" s="15">
        <f ca="1"/>
        <v>1.3732157536129996E-2</v>
      </c>
      <c r="X55" s="15">
        <f ca="1"/>
        <v>1.5169375337019897E-2</v>
      </c>
      <c r="Y55" s="15">
        <f ca="1"/>
        <v>1.6342706509214322E-2</v>
      </c>
      <c r="Z55" s="15">
        <f ca="1"/>
        <v>1.7341989457257068E-2</v>
      </c>
      <c r="AA55" s="15">
        <f ca="1"/>
        <v>1.8149019192639448E-2</v>
      </c>
      <c r="AB55" s="15">
        <f ca="1"/>
        <v>1.8826781316427565E-2</v>
      </c>
      <c r="AC55" s="15">
        <f ca="1"/>
        <v>1.9371072691511948E-2</v>
      </c>
      <c r="AD55" s="15">
        <f ca="1"/>
        <v>2.0328822175611938E-2</v>
      </c>
      <c r="AE55" s="15">
        <f ca="1"/>
        <v>2.1350575747440148E-2</v>
      </c>
      <c r="AF55" s="15">
        <f ca="1"/>
        <v>2.2124813866988946E-2</v>
      </c>
      <c r="AG55" s="15">
        <f ca="1"/>
        <v>2.2276211970645443E-2</v>
      </c>
      <c r="AH55" s="15">
        <f ca="1"/>
        <v>2.2224837356310756E-2</v>
      </c>
      <c r="AI55" s="15">
        <f ca="1"/>
        <v>2.170343041006384E-2</v>
      </c>
      <c r="AJ55" s="30">
        <f ca="1"/>
        <v>2.1125602637358742E-2</v>
      </c>
    </row>
    <row r="56" spans="6:36" x14ac:dyDescent="0.25">
      <c r="F56">
        <v>55</v>
      </c>
      <c r="G56" s="25">
        <f ca="1"/>
        <v>42156</v>
      </c>
      <c r="H56" t="str">
        <f ca="1">[1]!cftObjectByDate($C$1,$G56,TRUE)</f>
        <v>[2177B5B0]</v>
      </c>
      <c r="K56" s="29">
        <f t="array" aca="1" ref="K56:AJ56" ca="1">TRANSPOSE([1]!cftAnnualRateTableJustRates($H56,"GBP",,,,TRUE))</f>
        <v>7.1019345730043426E-3</v>
      </c>
      <c r="L56" s="15">
        <f ca="1"/>
        <v>7.0893863135856883E-3</v>
      </c>
      <c r="M56" s="15">
        <f ca="1"/>
        <v>7.1960115261255897E-3</v>
      </c>
      <c r="N56" s="15">
        <f ca="1"/>
        <v>7.2888074196721941E-3</v>
      </c>
      <c r="O56" s="15">
        <f ca="1"/>
        <v>7.3693318474328251E-3</v>
      </c>
      <c r="P56" s="15">
        <f ca="1"/>
        <v>7.5310365251208822E-3</v>
      </c>
      <c r="Q56" s="15">
        <f ca="1"/>
        <v>7.6001082834811218E-3</v>
      </c>
      <c r="R56" s="15">
        <f ca="1"/>
        <v>7.6968656672000701E-3</v>
      </c>
      <c r="S56" s="15">
        <f ca="1"/>
        <v>8.2027896181171567E-3</v>
      </c>
      <c r="T56" s="15">
        <f ca="1"/>
        <v>8.7218609198125296E-3</v>
      </c>
      <c r="U56" s="15">
        <f ca="1"/>
        <v>9.9409638328209482E-3</v>
      </c>
      <c r="V56" s="15">
        <f ca="1"/>
        <v>1.2124609870127978E-2</v>
      </c>
      <c r="W56" s="15">
        <f ca="1"/>
        <v>1.3926665391626125E-2</v>
      </c>
      <c r="X56" s="15">
        <f ca="1"/>
        <v>1.5396918521218828E-2</v>
      </c>
      <c r="Y56" s="15">
        <f ca="1"/>
        <v>1.6650183917367833E-2</v>
      </c>
      <c r="Z56" s="15">
        <f ca="1"/>
        <v>1.7693220966516821E-2</v>
      </c>
      <c r="AA56" s="15">
        <f ca="1"/>
        <v>1.8536485962050708E-2</v>
      </c>
      <c r="AB56" s="15">
        <f ca="1"/>
        <v>1.9256639090186267E-2</v>
      </c>
      <c r="AC56" s="15">
        <f ca="1"/>
        <v>1.984069919427367E-2</v>
      </c>
      <c r="AD56" s="15">
        <f ca="1"/>
        <v>2.0779791334920361E-2</v>
      </c>
      <c r="AE56" s="15">
        <f ca="1"/>
        <v>2.1756605022123843E-2</v>
      </c>
      <c r="AF56" s="15">
        <f ca="1"/>
        <v>2.2472620488516615E-2</v>
      </c>
      <c r="AG56" s="15">
        <f ca="1"/>
        <v>2.2592664759590875E-2</v>
      </c>
      <c r="AH56" s="15">
        <f ca="1"/>
        <v>2.2607806260971586E-2</v>
      </c>
      <c r="AI56" s="15">
        <f ca="1"/>
        <v>2.1940372352137638E-2</v>
      </c>
      <c r="AJ56" s="30">
        <f ca="1"/>
        <v>2.1359288145508692E-2</v>
      </c>
    </row>
    <row r="57" spans="6:36" x14ac:dyDescent="0.25">
      <c r="F57">
        <v>56</v>
      </c>
      <c r="G57" s="25">
        <f ca="1"/>
        <v>42157</v>
      </c>
      <c r="H57" t="str">
        <f ca="1">[1]!cftObjectByDate($C$1,$G57,TRUE)</f>
        <v>[5D13388F]</v>
      </c>
      <c r="K57" s="29">
        <f t="array" aca="1" ref="K57:AJ57" ca="1">TRANSPOSE([1]!cftAnnualRateTableJustRates($H57,"GBP",,,,TRUE))</f>
        <v>7.1283285519201378E-3</v>
      </c>
      <c r="L57" s="15">
        <f ca="1"/>
        <v>7.1156789424817735E-3</v>
      </c>
      <c r="M57" s="15">
        <f ca="1"/>
        <v>7.1910066124587502E-3</v>
      </c>
      <c r="N57" s="15">
        <f ca="1"/>
        <v>7.2887399597834079E-3</v>
      </c>
      <c r="O57" s="15">
        <f ca="1"/>
        <v>7.3849124126144083E-3</v>
      </c>
      <c r="P57" s="15">
        <f ca="1"/>
        <v>7.543452094868508E-3</v>
      </c>
      <c r="Q57" s="15">
        <f ca="1"/>
        <v>7.6409785487676629E-3</v>
      </c>
      <c r="R57" s="15">
        <f ca="1"/>
        <v>7.7402338795868886E-3</v>
      </c>
      <c r="S57" s="15">
        <f ca="1"/>
        <v>8.2726901286089838E-3</v>
      </c>
      <c r="T57" s="15">
        <f ca="1"/>
        <v>8.8077742996031105E-3</v>
      </c>
      <c r="U57" s="15">
        <f ca="1"/>
        <v>1.0054593279625212E-2</v>
      </c>
      <c r="V57" s="15">
        <f ca="1"/>
        <v>1.2403854901172018E-2</v>
      </c>
      <c r="W57" s="15">
        <f ca="1"/>
        <v>1.439606489697276E-2</v>
      </c>
      <c r="X57" s="15">
        <f ca="1"/>
        <v>1.5999786737811217E-2</v>
      </c>
      <c r="Y57" s="15">
        <f ca="1"/>
        <v>1.7339276776874524E-2</v>
      </c>
      <c r="Z57" s="15">
        <f ca="1"/>
        <v>1.8469714057224973E-2</v>
      </c>
      <c r="AA57" s="15">
        <f ca="1"/>
        <v>1.9381957348509893E-2</v>
      </c>
      <c r="AB57" s="15">
        <f ca="1"/>
        <v>2.0120606500786176E-2</v>
      </c>
      <c r="AC57" s="15">
        <f ca="1"/>
        <v>2.0783579604559677E-2</v>
      </c>
      <c r="AD57" s="15">
        <f ca="1"/>
        <v>2.1763749358994611E-2</v>
      </c>
      <c r="AE57" s="15">
        <f ca="1"/>
        <v>2.2727158784860313E-2</v>
      </c>
      <c r="AF57" s="15">
        <f ca="1"/>
        <v>2.3400643633640694E-2</v>
      </c>
      <c r="AG57" s="15">
        <f ca="1"/>
        <v>2.3463795160076906E-2</v>
      </c>
      <c r="AH57" s="15">
        <f ca="1"/>
        <v>2.3362581116255443E-2</v>
      </c>
      <c r="AI57" s="15">
        <f ca="1"/>
        <v>2.2751849763699816E-2</v>
      </c>
      <c r="AJ57" s="30">
        <f ca="1"/>
        <v>2.2144097887125236E-2</v>
      </c>
    </row>
    <row r="58" spans="6:36" x14ac:dyDescent="0.25">
      <c r="F58">
        <v>57</v>
      </c>
      <c r="G58" s="25">
        <f ca="1"/>
        <v>42158</v>
      </c>
      <c r="H58" t="str">
        <f ca="1">[1]!cftObjectByDate($C$1,$G58,TRUE)</f>
        <v>[1371F580]</v>
      </c>
      <c r="K58" s="29">
        <f t="array" aca="1" ref="K58:AJ58" ca="1">TRANSPOSE([1]!cftAnnualRateTableJustRates($H58,"GBP",,,,TRUE))</f>
        <v>7.1548335100721783E-3</v>
      </c>
      <c r="L58" s="15">
        <f ca="1"/>
        <v>7.1420721904493778E-3</v>
      </c>
      <c r="M58" s="15">
        <f ca="1"/>
        <v>7.2033326687084287E-3</v>
      </c>
      <c r="N58" s="15">
        <f ca="1"/>
        <v>7.3035621854167232E-3</v>
      </c>
      <c r="O58" s="15">
        <f ca="1"/>
        <v>7.3805149636816392E-3</v>
      </c>
      <c r="P58" s="15">
        <f ca="1"/>
        <v>7.5257822627523563E-3</v>
      </c>
      <c r="Q58" s="15">
        <f ca="1"/>
        <v>7.6572874288480808E-3</v>
      </c>
      <c r="R58" s="15">
        <f ca="1"/>
        <v>7.788677298268043E-3</v>
      </c>
      <c r="S58" s="15">
        <f ca="1"/>
        <v>8.3366731757053003E-3</v>
      </c>
      <c r="T58" s="15">
        <f ca="1"/>
        <v>8.9353886203191735E-3</v>
      </c>
      <c r="U58" s="15">
        <f ca="1"/>
        <v>1.0331482570338446E-2</v>
      </c>
      <c r="V58" s="15">
        <f ca="1"/>
        <v>1.2851198506023565E-2</v>
      </c>
      <c r="W58" s="15">
        <f ca="1"/>
        <v>1.5075574088653232E-2</v>
      </c>
      <c r="X58" s="15">
        <f ca="1"/>
        <v>1.7004751014508379E-2</v>
      </c>
      <c r="Y58" s="15">
        <f ca="1"/>
        <v>1.8473177140132302E-2</v>
      </c>
      <c r="Z58" s="15">
        <f ca="1"/>
        <v>1.9702285644387363E-2</v>
      </c>
      <c r="AA58" s="15">
        <f ca="1"/>
        <v>2.0718987765839803E-2</v>
      </c>
      <c r="AB58" s="15">
        <f ca="1"/>
        <v>2.1557439080353458E-2</v>
      </c>
      <c r="AC58" s="15">
        <f ca="1"/>
        <v>2.2255956162421153E-2</v>
      </c>
      <c r="AD58" s="15">
        <f ca="1"/>
        <v>2.327926544546699E-2</v>
      </c>
      <c r="AE58" s="15">
        <f ca="1"/>
        <v>2.4260703397089411E-2</v>
      </c>
      <c r="AF58" s="15">
        <f ca="1"/>
        <v>2.4912778958854576E-2</v>
      </c>
      <c r="AG58" s="15">
        <f ca="1"/>
        <v>2.4969462784165231E-2</v>
      </c>
      <c r="AH58" s="15">
        <f ca="1"/>
        <v>2.4787008734388438E-2</v>
      </c>
      <c r="AI58" s="15">
        <f ca="1"/>
        <v>2.409717181840465E-2</v>
      </c>
      <c r="AJ58" s="30">
        <f ca="1"/>
        <v>2.3482478668054085E-2</v>
      </c>
    </row>
    <row r="59" spans="6:36" x14ac:dyDescent="0.25">
      <c r="F59">
        <v>58</v>
      </c>
      <c r="G59" s="25">
        <f ca="1"/>
        <v>42159</v>
      </c>
      <c r="H59" t="str">
        <f ca="1">[1]!cftObjectByDate($C$1,$G59,TRUE)</f>
        <v>[655A78FF]</v>
      </c>
      <c r="K59" s="29">
        <f t="array" aca="1" ref="K59:AJ59" ca="1">TRANSPOSE([1]!cftAnnualRateTableJustRates($H59,"GBP",,,,TRUE))</f>
        <v>7.1786922467387271E-3</v>
      </c>
      <c r="L59" s="15">
        <f ca="1"/>
        <v>7.1658567178396471E-3</v>
      </c>
      <c r="M59" s="15">
        <f ca="1"/>
        <v>7.2492368842234089E-3</v>
      </c>
      <c r="N59" s="15">
        <f ca="1"/>
        <v>7.3171093721760005E-3</v>
      </c>
      <c r="O59" s="15">
        <f ca="1"/>
        <v>7.4019236422420143E-3</v>
      </c>
      <c r="P59" s="15">
        <f ca="1"/>
        <v>7.5245955580323098E-3</v>
      </c>
      <c r="Q59" s="15">
        <f ca="1"/>
        <v>7.651855080135217E-3</v>
      </c>
      <c r="R59" s="15">
        <f ca="1"/>
        <v>7.7787699563176549E-3</v>
      </c>
      <c r="S59" s="15">
        <f ca="1"/>
        <v>8.3262095793594781E-3</v>
      </c>
      <c r="T59" s="15">
        <f ca="1"/>
        <v>8.8830971594273667E-3</v>
      </c>
      <c r="U59" s="15">
        <f ca="1"/>
        <v>1.0215983753620206E-2</v>
      </c>
      <c r="V59" s="15">
        <f ca="1"/>
        <v>1.2598287392717289E-2</v>
      </c>
      <c r="W59" s="15">
        <f ca="1"/>
        <v>1.4632164981339679E-2</v>
      </c>
      <c r="X59" s="15">
        <f ca="1"/>
        <v>1.635674999542247E-2</v>
      </c>
      <c r="Y59" s="15">
        <f ca="1"/>
        <v>1.7762335094497317E-2</v>
      </c>
      <c r="Z59" s="15">
        <f ca="1"/>
        <v>1.891437945624963E-2</v>
      </c>
      <c r="AA59" s="15">
        <f ca="1"/>
        <v>1.9872734860575836E-2</v>
      </c>
      <c r="AB59" s="15">
        <f ca="1"/>
        <v>2.0668317760591526E-2</v>
      </c>
      <c r="AC59" s="15">
        <f ca="1"/>
        <v>2.1309339115784365E-2</v>
      </c>
      <c r="AD59" s="15">
        <f ca="1"/>
        <v>2.2381645443115383E-2</v>
      </c>
      <c r="AE59" s="15">
        <f ca="1"/>
        <v>2.3408074560433478E-2</v>
      </c>
      <c r="AF59" s="15">
        <f ca="1"/>
        <v>2.4108320097823155E-2</v>
      </c>
      <c r="AG59" s="15">
        <f ca="1"/>
        <v>2.4100199627223207E-2</v>
      </c>
      <c r="AH59" s="15">
        <f ca="1"/>
        <v>2.3998034171662352E-2</v>
      </c>
      <c r="AI59" s="15">
        <f ca="1"/>
        <v>2.3228023062521475E-2</v>
      </c>
      <c r="AJ59" s="30">
        <f ca="1"/>
        <v>2.258967633953457E-2</v>
      </c>
    </row>
    <row r="60" spans="6:36" x14ac:dyDescent="0.25">
      <c r="F60">
        <v>59</v>
      </c>
      <c r="G60" s="25">
        <f ca="1"/>
        <v>42160</v>
      </c>
      <c r="H60" t="str">
        <f ca="1">[1]!cftObjectByDate($C$1,$G60,TRUE)</f>
        <v>[3D43F160]</v>
      </c>
      <c r="K60" s="29">
        <f t="array" aca="1" ref="K60:AJ60" ca="1">TRANSPOSE([1]!cftAnnualRateTableJustRates($H60,"GBP",,,,TRUE))</f>
        <v>7.1628288900891235E-3</v>
      </c>
      <c r="L60" s="15">
        <f ca="1"/>
        <v>7.1500611751682541E-3</v>
      </c>
      <c r="M60" s="15">
        <f ca="1"/>
        <v>7.2130906665373029E-3</v>
      </c>
      <c r="N60" s="15">
        <f ca="1"/>
        <v>7.3057875885562673E-3</v>
      </c>
      <c r="O60" s="15">
        <f ca="1"/>
        <v>7.4215846658602924E-3</v>
      </c>
      <c r="P60" s="15">
        <f ca="1"/>
        <v>7.5134497315405557E-3</v>
      </c>
      <c r="Q60" s="15">
        <f ca="1"/>
        <v>7.6392484667449079E-3</v>
      </c>
      <c r="R60" s="15">
        <f ca="1"/>
        <v>7.7694280863429555E-3</v>
      </c>
      <c r="S60" s="15">
        <f ca="1"/>
        <v>8.3109890009880338E-3</v>
      </c>
      <c r="T60" s="15">
        <f ca="1"/>
        <v>8.8697707343330379E-3</v>
      </c>
      <c r="U60" s="15">
        <f ca="1"/>
        <v>1.0201572885930155E-2</v>
      </c>
      <c r="V60" s="15">
        <f ca="1"/>
        <v>1.2725081073015065E-2</v>
      </c>
      <c r="W60" s="15">
        <f ca="1"/>
        <v>1.4897112864806106E-2</v>
      </c>
      <c r="X60" s="15">
        <f ca="1"/>
        <v>1.6731622944388569E-2</v>
      </c>
      <c r="Y60" s="15">
        <f ca="1"/>
        <v>1.8228156835281784E-2</v>
      </c>
      <c r="Z60" s="15">
        <f ca="1"/>
        <v>1.9430821595600722E-2</v>
      </c>
      <c r="AA60" s="15">
        <f ca="1"/>
        <v>2.0447324867750138E-2</v>
      </c>
      <c r="AB60" s="15">
        <f ca="1"/>
        <v>2.130037144032304E-2</v>
      </c>
      <c r="AC60" s="15">
        <f ca="1"/>
        <v>2.2002728762125168E-2</v>
      </c>
      <c r="AD60" s="15">
        <f ca="1"/>
        <v>2.3047564381703189E-2</v>
      </c>
      <c r="AE60" s="15">
        <f ca="1"/>
        <v>2.4035019632901777E-2</v>
      </c>
      <c r="AF60" s="15">
        <f ca="1"/>
        <v>2.4651182185598142E-2</v>
      </c>
      <c r="AG60" s="15">
        <f ca="1"/>
        <v>2.462623567754374E-2</v>
      </c>
      <c r="AH60" s="15">
        <f ca="1"/>
        <v>2.437112164820765E-2</v>
      </c>
      <c r="AI60" s="15">
        <f ca="1"/>
        <v>2.3585399115583439E-2</v>
      </c>
      <c r="AJ60" s="30">
        <f ca="1"/>
        <v>2.2901493875360224E-2</v>
      </c>
    </row>
    <row r="61" spans="6:36" x14ac:dyDescent="0.25">
      <c r="F61">
        <v>60</v>
      </c>
      <c r="G61" s="25">
        <f ca="1"/>
        <v>42163</v>
      </c>
      <c r="H61" t="str">
        <f ca="1">[1]!cftObjectByDate($C$1,$G61,TRUE)</f>
        <v>[199884A0]</v>
      </c>
      <c r="K61" s="29">
        <f t="array" aca="1" ref="K61:AJ61" ca="1">TRANSPOSE([1]!cftAnnualRateTableJustRates($H61,"GBP",,,,TRUE))</f>
        <v>7.1718543998746664E-3</v>
      </c>
      <c r="L61" s="15">
        <f ca="1"/>
        <v>7.1590324827646157E-3</v>
      </c>
      <c r="M61" s="15">
        <f ca="1"/>
        <v>7.1888378914410911E-3</v>
      </c>
      <c r="N61" s="15">
        <f ca="1"/>
        <v>7.3520274352982806E-3</v>
      </c>
      <c r="O61" s="15">
        <f ca="1"/>
        <v>7.3799134232899188E-3</v>
      </c>
      <c r="P61" s="15">
        <f ca="1"/>
        <v>7.4991348768511656E-3</v>
      </c>
      <c r="Q61" s="15">
        <f ca="1"/>
        <v>7.6312604129300521E-3</v>
      </c>
      <c r="R61" s="15">
        <f ca="1"/>
        <v>7.7371788811728681E-3</v>
      </c>
      <c r="S61" s="15">
        <f ca="1"/>
        <v>8.2495393936823369E-3</v>
      </c>
      <c r="T61" s="15">
        <f ca="1"/>
        <v>8.835917468676957E-3</v>
      </c>
      <c r="U61" s="15">
        <f ca="1"/>
        <v>1.0149391138732478E-2</v>
      </c>
      <c r="V61" s="15">
        <f ca="1"/>
        <v>1.259622681838457E-2</v>
      </c>
      <c r="W61" s="15">
        <f ca="1"/>
        <v>1.4746857517760947E-2</v>
      </c>
      <c r="X61" s="15">
        <f ca="1"/>
        <v>1.6543757661936942E-2</v>
      </c>
      <c r="Y61" s="15">
        <f ca="1"/>
        <v>1.8017171174941504E-2</v>
      </c>
      <c r="Z61" s="15">
        <f ca="1"/>
        <v>1.9223310264185889E-2</v>
      </c>
      <c r="AA61" s="15">
        <f ca="1"/>
        <v>2.0215270696221754E-2</v>
      </c>
      <c r="AB61" s="15">
        <f ca="1"/>
        <v>2.1044795622273016E-2</v>
      </c>
      <c r="AC61" s="15">
        <f ca="1"/>
        <v>2.1739748888067068E-2</v>
      </c>
      <c r="AD61" s="15">
        <f ca="1"/>
        <v>2.2792991861745548E-2</v>
      </c>
      <c r="AE61" s="15">
        <f ca="1"/>
        <v>2.3797051638102085E-2</v>
      </c>
      <c r="AF61" s="15">
        <f ca="1"/>
        <v>2.4450661282785724E-2</v>
      </c>
      <c r="AG61" s="15">
        <f ca="1"/>
        <v>2.441723380676053E-2</v>
      </c>
      <c r="AH61" s="15">
        <f ca="1"/>
        <v>2.4223133637264027E-2</v>
      </c>
      <c r="AI61" s="15">
        <f ca="1"/>
        <v>2.3376553940053446E-2</v>
      </c>
      <c r="AJ61" s="30">
        <f ca="1"/>
        <v>2.2664156389459178E-2</v>
      </c>
    </row>
    <row r="62" spans="6:36" x14ac:dyDescent="0.25">
      <c r="F62">
        <v>61</v>
      </c>
      <c r="G62" s="25">
        <f ca="1"/>
        <v>42164</v>
      </c>
      <c r="H62" t="str">
        <f ca="1">[1]!cftObjectByDate($C$1,$G62,TRUE)</f>
        <v>[7216F16F]</v>
      </c>
      <c r="K62" s="29">
        <f t="array" aca="1" ref="K62:AJ62" ca="1">TRANSPOSE([1]!cftAnnualRateTableJustRates($H62,"GBP",,,,TRUE))</f>
        <v>7.1629946782723053E-3</v>
      </c>
      <c r="L62" s="15">
        <f ca="1"/>
        <v>7.1502011990598469E-3</v>
      </c>
      <c r="M62" s="15">
        <f ca="1"/>
        <v>7.2482983055548456E-3</v>
      </c>
      <c r="N62" s="15">
        <f ca="1"/>
        <v>7.3130353015224969E-3</v>
      </c>
      <c r="O62" s="15">
        <f ca="1"/>
        <v>7.417046144023498E-3</v>
      </c>
      <c r="P62" s="15">
        <f ca="1"/>
        <v>7.5637146623817042E-3</v>
      </c>
      <c r="Q62" s="15">
        <f ca="1"/>
        <v>7.694132472673143E-3</v>
      </c>
      <c r="R62" s="15">
        <f ca="1"/>
        <v>7.8232431307034833E-3</v>
      </c>
      <c r="S62" s="15">
        <f ca="1"/>
        <v>8.372732486419121E-3</v>
      </c>
      <c r="T62" s="15">
        <f ca="1"/>
        <v>8.9972468805716854E-3</v>
      </c>
      <c r="U62" s="15">
        <f ca="1"/>
        <v>1.0341080499808752E-2</v>
      </c>
      <c r="V62" s="15">
        <f ca="1"/>
        <v>1.2892490934367951E-2</v>
      </c>
      <c r="W62" s="15">
        <f ca="1"/>
        <v>1.5079928312724311E-2</v>
      </c>
      <c r="X62" s="15">
        <f ca="1"/>
        <v>1.6946796888384963E-2</v>
      </c>
      <c r="Y62" s="15">
        <f ca="1"/>
        <v>1.8474218307363843E-2</v>
      </c>
      <c r="Z62" s="15">
        <f ca="1"/>
        <v>1.9734565507458335E-2</v>
      </c>
      <c r="AA62" s="15">
        <f ca="1"/>
        <v>2.0787849063713004E-2</v>
      </c>
      <c r="AB62" s="15">
        <f ca="1"/>
        <v>2.1677733201715066E-2</v>
      </c>
      <c r="AC62" s="15">
        <f ca="1"/>
        <v>2.2418641858557464E-2</v>
      </c>
      <c r="AD62" s="15">
        <f ca="1"/>
        <v>2.3502032748133228E-2</v>
      </c>
      <c r="AE62" s="15">
        <f ca="1"/>
        <v>2.4528644175912495E-2</v>
      </c>
      <c r="AF62" s="15">
        <f ca="1"/>
        <v>2.5090469025812245E-2</v>
      </c>
      <c r="AG62" s="15">
        <f ca="1"/>
        <v>2.5022911642598178E-2</v>
      </c>
      <c r="AH62" s="15">
        <f ca="1"/>
        <v>2.4866909134505288E-2</v>
      </c>
      <c r="AI62" s="15">
        <f ca="1"/>
        <v>2.3857741284000866E-2</v>
      </c>
      <c r="AJ62" s="30">
        <f ca="1"/>
        <v>2.3097543632681905E-2</v>
      </c>
    </row>
    <row r="63" spans="6:36" x14ac:dyDescent="0.25">
      <c r="F63">
        <v>62</v>
      </c>
      <c r="G63" s="25">
        <f ca="1"/>
        <v>42165</v>
      </c>
      <c r="H63" t="str">
        <f ca="1">[1]!cftObjectByDate($C$1,$G63,TRUE)</f>
        <v>[476597E0]</v>
      </c>
      <c r="K63" s="29">
        <f t="array" aca="1" ref="K63:AJ63" ca="1">TRANSPOSE([1]!cftAnnualRateTableJustRates($H63,"GBP",,,,TRUE))</f>
        <v>7.1819273732895983E-3</v>
      </c>
      <c r="L63" s="15">
        <f ca="1"/>
        <v>7.169068063588746E-3</v>
      </c>
      <c r="M63" s="15">
        <f ca="1"/>
        <v>7.2336530162218082E-3</v>
      </c>
      <c r="N63" s="15">
        <f ca="1"/>
        <v>7.3334825623603273E-3</v>
      </c>
      <c r="O63" s="15">
        <f ca="1"/>
        <v>7.4634892227189997E-3</v>
      </c>
      <c r="P63" s="15">
        <f ca="1"/>
        <v>7.6030403114593081E-3</v>
      </c>
      <c r="Q63" s="15">
        <f ca="1"/>
        <v>7.7410354274072279E-3</v>
      </c>
      <c r="R63" s="15">
        <f ca="1"/>
        <v>7.8829925890788743E-3</v>
      </c>
      <c r="S63" s="15">
        <f ca="1"/>
        <v>8.447175863494083E-3</v>
      </c>
      <c r="T63" s="15">
        <f ca="1"/>
        <v>9.0690430380797604E-3</v>
      </c>
      <c r="U63" s="15">
        <f ca="1"/>
        <v>1.0436375274547993E-2</v>
      </c>
      <c r="V63" s="15">
        <f ca="1"/>
        <v>1.2973833015620162E-2</v>
      </c>
      <c r="W63" s="15">
        <f ca="1"/>
        <v>1.5118563889208181E-2</v>
      </c>
      <c r="X63" s="15">
        <f ca="1"/>
        <v>1.6948610960660027E-2</v>
      </c>
      <c r="Y63" s="15">
        <f ca="1"/>
        <v>1.847973421005622E-2</v>
      </c>
      <c r="Z63" s="15">
        <f ca="1"/>
        <v>1.9743202445019481E-2</v>
      </c>
      <c r="AA63" s="15">
        <f ca="1"/>
        <v>2.0812735300165475E-2</v>
      </c>
      <c r="AB63" s="15">
        <f ca="1"/>
        <v>2.1669158345436923E-2</v>
      </c>
      <c r="AC63" s="15">
        <f ca="1"/>
        <v>2.2406788746869521E-2</v>
      </c>
      <c r="AD63" s="15">
        <f ca="1"/>
        <v>2.352546271003142E-2</v>
      </c>
      <c r="AE63" s="15">
        <f ca="1"/>
        <v>2.4599198822568447E-2</v>
      </c>
      <c r="AF63" s="15">
        <f ca="1"/>
        <v>2.5189532454339636E-2</v>
      </c>
      <c r="AG63" s="15">
        <f ca="1"/>
        <v>2.5178556836600086E-2</v>
      </c>
      <c r="AH63" s="15">
        <f ca="1"/>
        <v>2.499178165613869E-2</v>
      </c>
      <c r="AI63" s="15">
        <f ca="1"/>
        <v>2.4014450327129344E-2</v>
      </c>
      <c r="AJ63" s="30">
        <f ca="1"/>
        <v>2.321353879749477E-2</v>
      </c>
    </row>
    <row r="64" spans="6:36" x14ac:dyDescent="0.25">
      <c r="F64">
        <v>63</v>
      </c>
      <c r="G64" s="25">
        <f ca="1"/>
        <v>42166</v>
      </c>
      <c r="H64" t="str">
        <f ca="1">[1]!cftObjectByDate($C$1,$G64,TRUE)</f>
        <v>[4F93CB6F]</v>
      </c>
      <c r="K64" s="29">
        <f t="array" aca="1" ref="K64:AJ64" ca="1">TRANSPOSE([1]!cftAnnualRateTableJustRates($H64,"GBP",,,,TRUE))</f>
        <v>7.1819273732895983E-3</v>
      </c>
      <c r="L64" s="15">
        <f ca="1"/>
        <v>7.169068063588746E-3</v>
      </c>
      <c r="M64" s="15">
        <f ca="1"/>
        <v>7.2418066279855697E-3</v>
      </c>
      <c r="N64" s="15">
        <f ca="1"/>
        <v>7.3411054264642672E-3</v>
      </c>
      <c r="O64" s="15">
        <f ca="1"/>
        <v>7.4502212411911017E-3</v>
      </c>
      <c r="P64" s="15">
        <f ca="1"/>
        <v>7.5864372300631366E-3</v>
      </c>
      <c r="Q64" s="15">
        <f ca="1"/>
        <v>7.7192648186259483E-3</v>
      </c>
      <c r="R64" s="15">
        <f ca="1"/>
        <v>7.8565430341170917E-3</v>
      </c>
      <c r="S64" s="15">
        <f ca="1"/>
        <v>8.3956346277713756E-3</v>
      </c>
      <c r="T64" s="15">
        <f ca="1"/>
        <v>8.9985856678556075E-3</v>
      </c>
      <c r="U64" s="15">
        <f ca="1"/>
        <v>1.0324012268702498E-2</v>
      </c>
      <c r="V64" s="15">
        <f ca="1"/>
        <v>1.2716589281715818E-2</v>
      </c>
      <c r="W64" s="15">
        <f ca="1"/>
        <v>1.4818095427833411E-2</v>
      </c>
      <c r="X64" s="15">
        <f ca="1"/>
        <v>1.6550641215476558E-2</v>
      </c>
      <c r="Y64" s="15">
        <f ca="1"/>
        <v>1.8046112856126451E-2</v>
      </c>
      <c r="Z64" s="15">
        <f ca="1"/>
        <v>1.929151291357778E-2</v>
      </c>
      <c r="AA64" s="15">
        <f ca="1"/>
        <v>2.0322662630810173E-2</v>
      </c>
      <c r="AB64" s="15">
        <f ca="1"/>
        <v>2.1178801024534177E-2</v>
      </c>
      <c r="AC64" s="15">
        <f ca="1"/>
        <v>2.1841828615352332E-2</v>
      </c>
      <c r="AD64" s="15">
        <f ca="1"/>
        <v>2.3012806748612613E-2</v>
      </c>
      <c r="AE64" s="15">
        <f ca="1"/>
        <v>2.408533243779365E-2</v>
      </c>
      <c r="AF64" s="15">
        <f ca="1"/>
        <v>2.4665129312961165E-2</v>
      </c>
      <c r="AG64" s="15">
        <f ca="1"/>
        <v>2.4638528577146435E-2</v>
      </c>
      <c r="AH64" s="15">
        <f ca="1"/>
        <v>2.4517357116206062E-2</v>
      </c>
      <c r="AI64" s="15">
        <f ca="1"/>
        <v>2.3361167723969345E-2</v>
      </c>
      <c r="AJ64" s="30">
        <f ca="1"/>
        <v>2.2568009877274919E-2</v>
      </c>
    </row>
    <row r="65" spans="6:36" x14ac:dyDescent="0.25">
      <c r="F65">
        <v>64</v>
      </c>
      <c r="G65" s="25">
        <f ca="1"/>
        <v>42167</v>
      </c>
      <c r="H65" t="str">
        <f ca="1">[1]!cftObjectByDate($C$1,$G65,TRUE)</f>
        <v>[4FEE12CF]</v>
      </c>
      <c r="K65" s="29">
        <f t="array" aca="1" ref="K65:AJ65" ca="1">TRANSPOSE([1]!cftAnnualRateTableJustRates($H65,"GBP",,,,TRUE))</f>
        <v>7.20694618406581E-3</v>
      </c>
      <c r="L65" s="15">
        <f ca="1"/>
        <v>7.1940158967420675E-3</v>
      </c>
      <c r="M65" s="15">
        <f ca="1"/>
        <v>7.2630265091806478E-3</v>
      </c>
      <c r="N65" s="15">
        <f ca="1"/>
        <v>7.4379687114867199E-3</v>
      </c>
      <c r="O65" s="15">
        <f ca="1"/>
        <v>7.5165662632385999E-3</v>
      </c>
      <c r="P65" s="15">
        <f ca="1"/>
        <v>7.6942702007614105E-3</v>
      </c>
      <c r="Q65" s="15">
        <f ca="1"/>
        <v>7.7744236228829422E-3</v>
      </c>
      <c r="R65" s="15">
        <f ca="1"/>
        <v>7.914393265184172E-3</v>
      </c>
      <c r="S65" s="15">
        <f ca="1"/>
        <v>8.4686138726104421E-3</v>
      </c>
      <c r="T65" s="15">
        <f ca="1"/>
        <v>9.0467762811270447E-3</v>
      </c>
      <c r="U65" s="15">
        <f ca="1"/>
        <v>1.0346436936634174E-2</v>
      </c>
      <c r="V65" s="15">
        <f ca="1"/>
        <v>1.2646905524170027E-2</v>
      </c>
      <c r="W65" s="15">
        <f ca="1"/>
        <v>1.4689167134386727E-2</v>
      </c>
      <c r="X65" s="15">
        <f ca="1"/>
        <v>1.6402481858110329E-2</v>
      </c>
      <c r="Y65" s="15">
        <f ca="1"/>
        <v>1.781276257849651E-2</v>
      </c>
      <c r="Z65" s="15">
        <f ca="1"/>
        <v>1.895051920500701E-2</v>
      </c>
      <c r="AA65" s="15">
        <f ca="1"/>
        <v>1.9917558490907927E-2</v>
      </c>
      <c r="AB65" s="15">
        <f ca="1"/>
        <v>2.072476268997292E-2</v>
      </c>
      <c r="AC65" s="15">
        <f ca="1"/>
        <v>2.1399879528643195E-2</v>
      </c>
      <c r="AD65" s="15">
        <f ca="1"/>
        <v>2.2530369539226491E-2</v>
      </c>
      <c r="AE65" s="15">
        <f ca="1"/>
        <v>2.363117605426468E-2</v>
      </c>
      <c r="AF65" s="15">
        <f ca="1"/>
        <v>2.4235238692641436E-2</v>
      </c>
      <c r="AG65" s="15">
        <f ca="1"/>
        <v>2.4244494345683432E-2</v>
      </c>
      <c r="AH65" s="15">
        <f ca="1"/>
        <v>2.4046281548473436E-2</v>
      </c>
      <c r="AI65" s="15">
        <f ca="1"/>
        <v>2.3037489935647359E-2</v>
      </c>
      <c r="AJ65" s="30">
        <f ca="1"/>
        <v>2.2260169738282043E-2</v>
      </c>
    </row>
    <row r="66" spans="6:36" x14ac:dyDescent="0.25">
      <c r="F66">
        <v>65</v>
      </c>
      <c r="G66" s="25">
        <f ca="1"/>
        <v>42170</v>
      </c>
      <c r="H66" t="str">
        <f ca="1">[1]!cftObjectByDate($C$1,$G66,TRUE)</f>
        <v>[602ACC6F]</v>
      </c>
      <c r="K66" s="29">
        <f t="array" aca="1" ref="K66:AJ66" ca="1">TRANSPOSE([1]!cftAnnualRateTableJustRates($H66,"GBP",,,,TRUE))</f>
        <v>7.232256991073438E-3</v>
      </c>
      <c r="L66" s="15">
        <f ca="1"/>
        <v>7.2192472116723305E-3</v>
      </c>
      <c r="M66" s="15">
        <f ca="1"/>
        <v>7.3101248979952071E-3</v>
      </c>
      <c r="N66" s="15">
        <f ca="1"/>
        <v>7.4278124048035021E-3</v>
      </c>
      <c r="O66" s="15">
        <f ca="1"/>
        <v>7.5741351759934794E-3</v>
      </c>
      <c r="P66" s="15">
        <f ca="1"/>
        <v>7.7045552752090796E-3</v>
      </c>
      <c r="Q66" s="15">
        <f ca="1"/>
        <v>7.8715992675728597E-3</v>
      </c>
      <c r="R66" s="15">
        <f ca="1"/>
        <v>7.983790654251921E-3</v>
      </c>
      <c r="S66" s="15">
        <f ca="1"/>
        <v>8.5678534557194208E-3</v>
      </c>
      <c r="T66" s="15">
        <f ca="1"/>
        <v>9.1547468560773115E-3</v>
      </c>
      <c r="U66" s="15">
        <f ca="1"/>
        <v>1.0468480361117471E-2</v>
      </c>
      <c r="V66" s="15">
        <f ca="1"/>
        <v>1.2799488017759986E-2</v>
      </c>
      <c r="W66" s="15">
        <f ca="1"/>
        <v>1.4915145317369483E-2</v>
      </c>
      <c r="X66" s="15">
        <f ca="1"/>
        <v>1.6669348098262038E-2</v>
      </c>
      <c r="Y66" s="15">
        <f ca="1"/>
        <v>1.8118780210446328E-2</v>
      </c>
      <c r="Z66" s="15">
        <f ca="1"/>
        <v>1.9332608778871219E-2</v>
      </c>
      <c r="AA66" s="15">
        <f ca="1"/>
        <v>2.0318893334365429E-2</v>
      </c>
      <c r="AB66" s="15">
        <f ca="1"/>
        <v>2.1163274940299681E-2</v>
      </c>
      <c r="AC66" s="15">
        <f ca="1"/>
        <v>2.1860248075248556E-2</v>
      </c>
      <c r="AD66" s="15">
        <f ca="1"/>
        <v>2.294843071917918E-2</v>
      </c>
      <c r="AE66" s="15">
        <f ca="1"/>
        <v>2.404002704706043E-2</v>
      </c>
      <c r="AF66" s="15">
        <f ca="1"/>
        <v>2.4677256019231208E-2</v>
      </c>
      <c r="AG66" s="15">
        <f ca="1"/>
        <v>2.4623505862091832E-2</v>
      </c>
      <c r="AH66" s="15">
        <f ca="1"/>
        <v>2.4392014281422014E-2</v>
      </c>
      <c r="AI66" s="15">
        <f ca="1"/>
        <v>2.337360774330266E-2</v>
      </c>
      <c r="AJ66" s="30">
        <f ca="1"/>
        <v>2.2576102749513938E-2</v>
      </c>
    </row>
    <row r="67" spans="6:36" x14ac:dyDescent="0.25">
      <c r="F67">
        <v>66</v>
      </c>
      <c r="G67" s="25">
        <f ca="1"/>
        <v>42171</v>
      </c>
      <c r="H67" t="str">
        <f ca="1">[1]!cftObjectByDate($C$1,$G67,TRUE)</f>
        <v>[223FCA70]</v>
      </c>
      <c r="K67" s="29">
        <f t="array" aca="1" ref="K67:AJ67" ca="1">TRANSPOSE([1]!cftAnnualRateTableJustRates($H67,"GBP",,,,TRUE))</f>
        <v>7.2007501345550118E-3</v>
      </c>
      <c r="L67" s="15">
        <f ca="1"/>
        <v>7.1878348554323956E-3</v>
      </c>
      <c r="M67" s="15">
        <f ca="1"/>
        <v>7.3319654211891905E-3</v>
      </c>
      <c r="N67" s="15">
        <f ca="1"/>
        <v>7.4507814889437363E-3</v>
      </c>
      <c r="O67" s="15">
        <f ca="1"/>
        <v>7.5636518271049447E-3</v>
      </c>
      <c r="P67" s="15">
        <f ca="1"/>
        <v>7.754722845661588E-3</v>
      </c>
      <c r="Q67" s="15">
        <f ca="1"/>
        <v>7.8045894617901901E-3</v>
      </c>
      <c r="R67" s="15">
        <f ca="1"/>
        <v>7.9480157624189918E-3</v>
      </c>
      <c r="S67" s="15">
        <f ca="1"/>
        <v>8.5010090500581281E-3</v>
      </c>
      <c r="T67" s="15">
        <f ca="1"/>
        <v>9.0403992718934845E-3</v>
      </c>
      <c r="U67" s="15">
        <f ca="1"/>
        <v>1.0281942276035183E-2</v>
      </c>
      <c r="V67" s="15">
        <f ca="1"/>
        <v>1.261270309981577E-2</v>
      </c>
      <c r="W67" s="15">
        <f ca="1"/>
        <v>1.4598053778166697E-2</v>
      </c>
      <c r="X67" s="15">
        <f ca="1"/>
        <v>1.6285851205602775E-2</v>
      </c>
      <c r="Y67" s="15">
        <f ca="1"/>
        <v>1.7700459003981095E-2</v>
      </c>
      <c r="Z67" s="15">
        <f ca="1"/>
        <v>1.8906154298186317E-2</v>
      </c>
      <c r="AA67" s="15">
        <f ca="1"/>
        <v>1.9840682967514178E-2</v>
      </c>
      <c r="AB67" s="15">
        <f ca="1"/>
        <v>2.0651871930188248E-2</v>
      </c>
      <c r="AC67" s="15">
        <f ca="1"/>
        <v>2.1343862017485282E-2</v>
      </c>
      <c r="AD67" s="15">
        <f ca="1"/>
        <v>2.2439825275782033E-2</v>
      </c>
      <c r="AE67" s="15">
        <f ca="1"/>
        <v>2.3515221462916402E-2</v>
      </c>
      <c r="AF67" s="15">
        <f ca="1"/>
        <v>2.4113431402759788E-2</v>
      </c>
      <c r="AG67" s="15">
        <f ca="1"/>
        <v>2.4056908928043352E-2</v>
      </c>
      <c r="AH67" s="15">
        <f ca="1"/>
        <v>2.3870697715148825E-2</v>
      </c>
      <c r="AI67" s="15">
        <f ca="1"/>
        <v>2.2922013292079768E-2</v>
      </c>
      <c r="AJ67" s="30">
        <f ca="1"/>
        <v>2.218568948230204E-2</v>
      </c>
    </row>
    <row r="68" spans="6:36" x14ac:dyDescent="0.25">
      <c r="F68">
        <v>67</v>
      </c>
      <c r="G68" s="25">
        <f ca="1"/>
        <v>42172</v>
      </c>
      <c r="H68" t="str">
        <f ca="1">[1]!cftObjectByDate($C$1,$G68,TRUE)</f>
        <v>[5C8CDF5F]</v>
      </c>
      <c r="K68" s="29">
        <f t="array" aca="1" ref="K68:AJ68" ca="1">TRANSPOSE([1]!cftAnnualRateTableJustRates($H68,"GBP",,,,TRUE))</f>
        <v>7.2700518170316641E-3</v>
      </c>
      <c r="L68" s="15">
        <f ca="1"/>
        <v>7.2568823221241807E-3</v>
      </c>
      <c r="M68" s="15">
        <f ca="1"/>
        <v>7.393395550516102E-3</v>
      </c>
      <c r="N68" s="15">
        <f ca="1"/>
        <v>7.5746476645552896E-3</v>
      </c>
      <c r="O68" s="15">
        <f ca="1"/>
        <v>7.3267320641585698E-3</v>
      </c>
      <c r="P68" s="15">
        <f ca="1"/>
        <v>7.9564439084438554E-3</v>
      </c>
      <c r="Q68" s="15">
        <f ca="1"/>
        <v>8.0873601343536272E-3</v>
      </c>
      <c r="R68" s="15">
        <f ca="1"/>
        <v>8.0027659930368422E-3</v>
      </c>
      <c r="S68" s="15">
        <f ca="1"/>
        <v>8.6297152214873663E-3</v>
      </c>
      <c r="T68" s="15">
        <f ca="1"/>
        <v>9.3816207248376138E-3</v>
      </c>
      <c r="U68" s="15">
        <f ca="1"/>
        <v>1.0949417944100759E-2</v>
      </c>
      <c r="V68" s="15">
        <f ca="1"/>
        <v>1.3406404988991483E-2</v>
      </c>
      <c r="W68" s="15">
        <f ca="1"/>
        <v>1.5486700634023354E-2</v>
      </c>
      <c r="X68" s="15">
        <f ca="1"/>
        <v>1.7259410962773281E-2</v>
      </c>
      <c r="Y68" s="15">
        <f ca="1"/>
        <v>1.8681645724804463E-2</v>
      </c>
      <c r="Z68" s="15">
        <f ca="1"/>
        <v>1.9852472209242356E-2</v>
      </c>
      <c r="AA68" s="15">
        <f ca="1"/>
        <v>2.0834142111634701E-2</v>
      </c>
      <c r="AB68" s="15">
        <f ca="1"/>
        <v>2.1645269974120751E-2</v>
      </c>
      <c r="AC68" s="15">
        <f ca="1"/>
        <v>2.229787915160264E-2</v>
      </c>
      <c r="AD68" s="15">
        <f ca="1"/>
        <v>2.3384899092288025E-2</v>
      </c>
      <c r="AE68" s="15">
        <f ca="1"/>
        <v>2.4462292469751734E-2</v>
      </c>
      <c r="AF68" s="15">
        <f ca="1"/>
        <v>2.5039908698668123E-2</v>
      </c>
      <c r="AG68" s="15">
        <f ca="1"/>
        <v>2.493401058463296E-2</v>
      </c>
      <c r="AH68" s="15">
        <f ca="1"/>
        <v>2.4716604596559666E-2</v>
      </c>
      <c r="AI68" s="15">
        <f ca="1"/>
        <v>2.3659923457284071E-2</v>
      </c>
      <c r="AJ68" s="30">
        <f ca="1"/>
        <v>2.2920838482743289E-2</v>
      </c>
    </row>
    <row r="69" spans="6:36" x14ac:dyDescent="0.25">
      <c r="F69">
        <v>68</v>
      </c>
      <c r="G69" s="25">
        <f ca="1"/>
        <v>42173</v>
      </c>
      <c r="H69" t="str">
        <f ca="1">[1]!cftObjectByDate($C$1,$G69,TRUE)</f>
        <v>[21CC4E60]</v>
      </c>
      <c r="K69" s="29">
        <f t="array" aca="1" ref="K69:AJ69" ca="1">TRANSPOSE([1]!cftAnnualRateTableJustRates($H69,"GBP",,,,TRUE))</f>
        <v>7.2763020711748005E-3</v>
      </c>
      <c r="L69" s="15">
        <f ca="1"/>
        <v>7.263104671283882E-3</v>
      </c>
      <c r="M69" s="15">
        <f ca="1"/>
        <v>7.3247982904260933E-3</v>
      </c>
      <c r="N69" s="15">
        <f ca="1"/>
        <v>7.5084047950937371E-3</v>
      </c>
      <c r="O69" s="15">
        <f ca="1"/>
        <v>7.6891901912043981E-3</v>
      </c>
      <c r="P69" s="15">
        <f ca="1"/>
        <v>7.9011527872301368E-3</v>
      </c>
      <c r="Q69" s="15">
        <f ca="1"/>
        <v>8.008386344497298E-3</v>
      </c>
      <c r="R69" s="15">
        <f ca="1"/>
        <v>8.1513361925031891E-3</v>
      </c>
      <c r="S69" s="15">
        <f ca="1"/>
        <v>8.8221449365608606E-3</v>
      </c>
      <c r="T69" s="15">
        <f ca="1"/>
        <v>9.4161730767350349E-3</v>
      </c>
      <c r="U69" s="15">
        <f ca="1"/>
        <v>1.0852353652617497E-2</v>
      </c>
      <c r="V69" s="15">
        <f ca="1"/>
        <v>1.3326695540669231E-2</v>
      </c>
      <c r="W69" s="15">
        <f ca="1"/>
        <v>1.5452752947099357E-2</v>
      </c>
      <c r="X69" s="15">
        <f ca="1"/>
        <v>1.7275991823716197E-2</v>
      </c>
      <c r="Y69" s="15">
        <f ca="1"/>
        <v>1.8736116524681323E-2</v>
      </c>
      <c r="Z69" s="15">
        <f ca="1"/>
        <v>1.9941887553300175E-2</v>
      </c>
      <c r="AA69" s="15">
        <f ca="1"/>
        <v>2.0927661186933122E-2</v>
      </c>
      <c r="AB69" s="15">
        <f ca="1"/>
        <v>2.1765172012886191E-2</v>
      </c>
      <c r="AC69" s="15">
        <f ca="1"/>
        <v>2.2492730311941544E-2</v>
      </c>
      <c r="AD69" s="15">
        <f ca="1"/>
        <v>2.3553887707275178E-2</v>
      </c>
      <c r="AE69" s="15">
        <f ca="1"/>
        <v>2.4623573546652899E-2</v>
      </c>
      <c r="AF69" s="15">
        <f ca="1"/>
        <v>2.5189657685079192E-2</v>
      </c>
      <c r="AG69" s="15">
        <f ca="1"/>
        <v>2.5151850527248332E-2</v>
      </c>
      <c r="AH69" s="15">
        <f ca="1"/>
        <v>2.4800694441131199E-2</v>
      </c>
      <c r="AI69" s="15">
        <f ca="1"/>
        <v>2.3896385551353871E-2</v>
      </c>
      <c r="AJ69" s="30">
        <f ca="1"/>
        <v>2.3203539102686799E-2</v>
      </c>
    </row>
    <row r="70" spans="6:36" x14ac:dyDescent="0.25">
      <c r="F70">
        <v>69</v>
      </c>
      <c r="G70" s="25">
        <f ca="1"/>
        <v>42174</v>
      </c>
      <c r="H70" t="str">
        <f ca="1">[1]!cftObjectByDate($C$1,$G70,TRUE)</f>
        <v>[1F43F950]</v>
      </c>
      <c r="K70" s="29">
        <f t="array" aca="1" ref="K70:AJ70" ca="1">TRANSPOSE([1]!cftAnnualRateTableJustRates($H70,"GBP",,,,TRUE))</f>
        <v>7.2824770633033165E-3</v>
      </c>
      <c r="L70" s="15">
        <f ca="1"/>
        <v>7.2692827894524914E-3</v>
      </c>
      <c r="M70" s="15">
        <f ca="1"/>
        <v>7.3948129883081304E-3</v>
      </c>
      <c r="N70" s="15">
        <f ca="1"/>
        <v>7.5704393873787801E-3</v>
      </c>
      <c r="O70" s="15">
        <f ca="1"/>
        <v>7.7547260550214769E-3</v>
      </c>
      <c r="P70" s="15">
        <f ca="1"/>
        <v>7.9660368582086249E-3</v>
      </c>
      <c r="Q70" s="15">
        <f ca="1"/>
        <v>8.0440485789214922E-3</v>
      </c>
      <c r="R70" s="15">
        <f ca="1"/>
        <v>8.1551087498348274E-3</v>
      </c>
      <c r="S70" s="15">
        <f ca="1"/>
        <v>8.8329284214041515E-3</v>
      </c>
      <c r="T70" s="15">
        <f ca="1"/>
        <v>9.3604149240451573E-3</v>
      </c>
      <c r="U70" s="15">
        <f ca="1"/>
        <v>1.0714875604000529E-2</v>
      </c>
      <c r="V70" s="15">
        <f ca="1"/>
        <v>1.3108833159194866E-2</v>
      </c>
      <c r="W70" s="15">
        <f ca="1"/>
        <v>1.5099275141952306E-2</v>
      </c>
      <c r="X70" s="15">
        <f ca="1"/>
        <v>1.6750991518262648E-2</v>
      </c>
      <c r="Y70" s="15">
        <f ca="1"/>
        <v>1.8154103283791301E-2</v>
      </c>
      <c r="Z70" s="15">
        <f ca="1"/>
        <v>1.9296322460092385E-2</v>
      </c>
      <c r="AA70" s="15">
        <f ca="1"/>
        <v>2.023992539101882E-2</v>
      </c>
      <c r="AB70" s="15">
        <f ca="1"/>
        <v>2.1040586469524225E-2</v>
      </c>
      <c r="AC70" s="15">
        <f ca="1"/>
        <v>2.1732539557624664E-2</v>
      </c>
      <c r="AD70" s="15">
        <f ca="1"/>
        <v>2.2788684644866608E-2</v>
      </c>
      <c r="AE70" s="15">
        <f ca="1"/>
        <v>2.385877767497746E-2</v>
      </c>
      <c r="AF70" s="15">
        <f ca="1"/>
        <v>2.4448266165310484E-2</v>
      </c>
      <c r="AG70" s="15">
        <f ca="1"/>
        <v>2.4421938650892816E-2</v>
      </c>
      <c r="AH70" s="15">
        <f ca="1"/>
        <v>2.4169292845094503E-2</v>
      </c>
      <c r="AI70" s="15">
        <f ca="1"/>
        <v>2.3262628986046252E-2</v>
      </c>
      <c r="AJ70" s="30">
        <f ca="1"/>
        <v>2.2585725636035336E-2</v>
      </c>
    </row>
    <row r="71" spans="6:36" x14ac:dyDescent="0.25">
      <c r="F71">
        <v>70</v>
      </c>
      <c r="G71" s="25">
        <f ca="1"/>
        <v>42177</v>
      </c>
      <c r="H71" t="str">
        <f ca="1">[1]!cftObjectByDate($C$1,$G71,TRUE)</f>
        <v>[2DF1C400]</v>
      </c>
      <c r="K71" s="29">
        <f t="array" aca="1" ref="K71:AJ71" ca="1">TRANSPOSE([1]!cftAnnualRateTableJustRates($H71,"GBP",,,,TRUE))</f>
        <v>7.2826258973048841E-3</v>
      </c>
      <c r="L71" s="15">
        <f ca="1"/>
        <v>7.269427492063274E-3</v>
      </c>
      <c r="M71" s="15">
        <f ca="1"/>
        <v>7.447297199288716E-3</v>
      </c>
      <c r="N71" s="15">
        <f ca="1"/>
        <v>7.598308564286782E-3</v>
      </c>
      <c r="O71" s="15">
        <f ca="1"/>
        <v>7.7716969920269552E-3</v>
      </c>
      <c r="P71" s="15">
        <f ca="1"/>
        <v>7.9662794800252623E-3</v>
      </c>
      <c r="Q71" s="15">
        <f ca="1"/>
        <v>8.1182581045513569E-3</v>
      </c>
      <c r="R71" s="15">
        <f ca="1"/>
        <v>8.2605846164125474E-3</v>
      </c>
      <c r="S71" s="15">
        <f ca="1"/>
        <v>8.9689714013594379E-3</v>
      </c>
      <c r="T71" s="15">
        <f ca="1"/>
        <v>9.6076920452481396E-3</v>
      </c>
      <c r="U71" s="15">
        <f ca="1"/>
        <v>1.1094233085870098E-2</v>
      </c>
      <c r="V71" s="15">
        <f ca="1"/>
        <v>1.3613241946975441E-2</v>
      </c>
      <c r="W71" s="15">
        <f ca="1"/>
        <v>1.5726285521761918E-2</v>
      </c>
      <c r="X71" s="15">
        <f ca="1"/>
        <v>1.7478565629309495E-2</v>
      </c>
      <c r="Y71" s="15">
        <f ca="1"/>
        <v>1.8922007951015285E-2</v>
      </c>
      <c r="Z71" s="15">
        <f ca="1"/>
        <v>2.0117399402525882E-2</v>
      </c>
      <c r="AA71" s="15">
        <f ca="1"/>
        <v>2.1113689014550241E-2</v>
      </c>
      <c r="AB71" s="15">
        <f ca="1"/>
        <v>2.1952259821547138E-2</v>
      </c>
      <c r="AC71" s="15">
        <f ca="1"/>
        <v>2.2645249584483551E-2</v>
      </c>
      <c r="AD71" s="15">
        <f ca="1"/>
        <v>2.3709469032009434E-2</v>
      </c>
      <c r="AE71" s="15">
        <f ca="1"/>
        <v>2.4713820677083387E-2</v>
      </c>
      <c r="AF71" s="15">
        <f ca="1"/>
        <v>2.531988970342014E-2</v>
      </c>
      <c r="AG71" s="15">
        <f ca="1"/>
        <v>2.5240188563288024E-2</v>
      </c>
      <c r="AH71" s="15">
        <f ca="1"/>
        <v>2.4998765480629626E-2</v>
      </c>
      <c r="AI71" s="15">
        <f ca="1"/>
        <v>2.405582045159238E-2</v>
      </c>
      <c r="AJ71" s="30">
        <f ca="1"/>
        <v>2.3384705597759181E-2</v>
      </c>
    </row>
    <row r="72" spans="6:36" x14ac:dyDescent="0.25">
      <c r="F72">
        <v>71</v>
      </c>
      <c r="G72" s="25">
        <f ca="1"/>
        <v>42178</v>
      </c>
      <c r="H72" t="str">
        <f ca="1">[1]!cftObjectByDate($C$1,$G72,TRUE)</f>
        <v>[4CCAC37F]</v>
      </c>
      <c r="K72" s="29">
        <f t="array" aca="1" ref="K72:AJ72" ca="1">TRANSPOSE([1]!cftAnnualRateTableJustRates($H72,"GBP",,,,TRUE))</f>
        <v>7.3109365372574509E-3</v>
      </c>
      <c r="L72" s="15">
        <f ca="1"/>
        <v>7.2976292726785186E-3</v>
      </c>
      <c r="M72" s="15">
        <f ca="1"/>
        <v>7.4602590263048718E-3</v>
      </c>
      <c r="N72" s="15">
        <f ca="1"/>
        <v>7.6480780410419502E-3</v>
      </c>
      <c r="O72" s="15">
        <f ca="1"/>
        <v>7.8112851130820449E-3</v>
      </c>
      <c r="P72" s="15">
        <f ca="1"/>
        <v>8.0410923056211114E-3</v>
      </c>
      <c r="Q72" s="15">
        <f ca="1"/>
        <v>8.1937571106549534E-3</v>
      </c>
      <c r="R72" s="15">
        <f ca="1"/>
        <v>8.3401016754334201E-3</v>
      </c>
      <c r="S72" s="15">
        <f ca="1"/>
        <v>9.1138549299696336E-3</v>
      </c>
      <c r="T72" s="15">
        <f ca="1"/>
        <v>9.7981910673810013E-3</v>
      </c>
      <c r="U72" s="15">
        <f ca="1"/>
        <v>1.1343840712495279E-2</v>
      </c>
      <c r="V72" s="15">
        <f ca="1"/>
        <v>1.4022154865507508E-2</v>
      </c>
      <c r="W72" s="15">
        <f ca="1"/>
        <v>1.6100037955762536E-2</v>
      </c>
      <c r="X72" s="15">
        <f ca="1"/>
        <v>1.7789821022714758E-2</v>
      </c>
      <c r="Y72" s="15">
        <f ca="1"/>
        <v>1.9185614997941469E-2</v>
      </c>
      <c r="Z72" s="15">
        <f ca="1"/>
        <v>2.0328719809377782E-2</v>
      </c>
      <c r="AA72" s="15">
        <f ca="1"/>
        <v>2.1271722320291175E-2</v>
      </c>
      <c r="AB72" s="15">
        <f ca="1"/>
        <v>2.2068879779364448E-2</v>
      </c>
      <c r="AC72" s="15">
        <f ca="1"/>
        <v>2.272332622297335E-2</v>
      </c>
      <c r="AD72" s="15">
        <f ca="1"/>
        <v>2.3771693493212842E-2</v>
      </c>
      <c r="AE72" s="15">
        <f ca="1"/>
        <v>2.4786714196770365E-2</v>
      </c>
      <c r="AF72" s="15">
        <f ca="1"/>
        <v>2.5359594942857111E-2</v>
      </c>
      <c r="AG72" s="15">
        <f ca="1"/>
        <v>2.5251255430349895E-2</v>
      </c>
      <c r="AH72" s="15">
        <f ca="1"/>
        <v>2.5034698488680229E-2</v>
      </c>
      <c r="AI72" s="15">
        <f ca="1"/>
        <v>2.4011530782346968E-2</v>
      </c>
      <c r="AJ72" s="30">
        <f ca="1"/>
        <v>2.3315450000225058E-2</v>
      </c>
    </row>
    <row r="73" spans="6:36" x14ac:dyDescent="0.25">
      <c r="F73">
        <v>72</v>
      </c>
      <c r="G73" s="25">
        <f ca="1"/>
        <v>42179</v>
      </c>
      <c r="H73" t="str">
        <f ca="1">[1]!cftObjectByDate($C$1,$G73,TRUE)</f>
        <v>[44F44A90]</v>
      </c>
      <c r="K73" s="29">
        <f t="array" aca="1" ref="K73:AJ73" ca="1">TRANSPOSE([1]!cftAnnualRateTableJustRates($H73,"GBP",,,,TRUE))</f>
        <v>7.3864967618040289E-3</v>
      </c>
      <c r="L73" s="15">
        <f ca="1"/>
        <v>7.3729031398948042E-3</v>
      </c>
      <c r="M73" s="15">
        <f ca="1"/>
        <v>7.6003132212285607E-3</v>
      </c>
      <c r="N73" s="15">
        <f ca="1"/>
        <v>7.8417634621914534E-3</v>
      </c>
      <c r="O73" s="15">
        <f ca="1"/>
        <v>8.0001692779754219E-3</v>
      </c>
      <c r="P73" s="15">
        <f ca="1"/>
        <v>8.2434751066082779E-3</v>
      </c>
      <c r="Q73" s="15">
        <f ca="1"/>
        <v>8.3866081359995626E-3</v>
      </c>
      <c r="R73" s="15">
        <f ca="1"/>
        <v>8.5437137678476827E-3</v>
      </c>
      <c r="S73" s="15">
        <f ca="1"/>
        <v>9.3771696216837785E-3</v>
      </c>
      <c r="T73" s="15">
        <f ca="1"/>
        <v>1.0086606611831916E-2</v>
      </c>
      <c r="U73" s="15">
        <f ca="1"/>
        <v>1.1681564990682736E-2</v>
      </c>
      <c r="V73" s="15">
        <f ca="1"/>
        <v>1.4350369570473198E-2</v>
      </c>
      <c r="W73" s="15">
        <f ca="1"/>
        <v>1.6401943734018376E-2</v>
      </c>
      <c r="X73" s="15">
        <f ca="1"/>
        <v>1.7973145527498957E-2</v>
      </c>
      <c r="Y73" s="15">
        <f ca="1"/>
        <v>1.9335164072259436E-2</v>
      </c>
      <c r="Z73" s="15">
        <f ca="1"/>
        <v>2.0426847970927753E-2</v>
      </c>
      <c r="AA73" s="15">
        <f ca="1"/>
        <v>2.1334724061140564E-2</v>
      </c>
      <c r="AB73" s="15">
        <f ca="1"/>
        <v>2.2085380279535549E-2</v>
      </c>
      <c r="AC73" s="15">
        <f ca="1"/>
        <v>2.2706875734620269E-2</v>
      </c>
      <c r="AD73" s="15">
        <f ca="1"/>
        <v>2.370748993879479E-2</v>
      </c>
      <c r="AE73" s="15">
        <f ca="1"/>
        <v>2.4693747866804117E-2</v>
      </c>
      <c r="AF73" s="15">
        <f ca="1"/>
        <v>2.5203787034352221E-2</v>
      </c>
      <c r="AG73" s="15">
        <f ca="1"/>
        <v>2.5087922874070134E-2</v>
      </c>
      <c r="AH73" s="15">
        <f ca="1"/>
        <v>2.4825939613749792E-2</v>
      </c>
      <c r="AI73" s="15">
        <f ca="1"/>
        <v>2.3838881000595169E-2</v>
      </c>
      <c r="AJ73" s="30">
        <f ca="1"/>
        <v>2.3149274096770034E-2</v>
      </c>
    </row>
    <row r="74" spans="6:36" x14ac:dyDescent="0.25">
      <c r="F74">
        <v>73</v>
      </c>
      <c r="G74" s="25">
        <f ca="1"/>
        <v>42180</v>
      </c>
      <c r="H74" t="str">
        <f ca="1">[1]!cftObjectByDate($C$1,$G74,TRUE)</f>
        <v>[42844FE0]</v>
      </c>
      <c r="K74" s="29">
        <f t="array" aca="1" ref="K74:AJ74" ca="1">TRANSPOSE([1]!cftAnnualRateTableJustRates($H74,"GBP",,,,TRUE))</f>
        <v>7.4085592131483136E-3</v>
      </c>
      <c r="L74" s="15">
        <f ca="1"/>
        <v>7.3945844087832668E-3</v>
      </c>
      <c r="M74" s="15">
        <f ca="1"/>
        <v>7.6699528451815713E-3</v>
      </c>
      <c r="N74" s="15">
        <f ca="1"/>
        <v>7.8208545892102244E-3</v>
      </c>
      <c r="O74" s="15">
        <f ca="1"/>
        <v>8.0388070864867434E-3</v>
      </c>
      <c r="P74" s="15">
        <f ca="1"/>
        <v>8.2550572812332135E-3</v>
      </c>
      <c r="Q74" s="15">
        <f ca="1"/>
        <v>8.3911418865987297E-3</v>
      </c>
      <c r="R74" s="15">
        <f ca="1"/>
        <v>8.5721589254428299E-3</v>
      </c>
      <c r="S74" s="15">
        <f ca="1"/>
        <v>9.3999240379021298E-3</v>
      </c>
      <c r="T74" s="15">
        <f ca="1"/>
        <v>1.0057430332648387E-2</v>
      </c>
      <c r="U74" s="15">
        <f ca="1"/>
        <v>1.1646501098313999E-2</v>
      </c>
      <c r="V74" s="15">
        <f ca="1"/>
        <v>1.432232569491676E-2</v>
      </c>
      <c r="W74" s="15">
        <f ca="1"/>
        <v>1.6442864033094029E-2</v>
      </c>
      <c r="X74" s="15">
        <f ca="1"/>
        <v>1.8142659780860271E-2</v>
      </c>
      <c r="Y74" s="15">
        <f ca="1"/>
        <v>1.9528057070749671E-2</v>
      </c>
      <c r="Z74" s="15">
        <f ca="1"/>
        <v>2.0672574997989024E-2</v>
      </c>
      <c r="AA74" s="15">
        <f ca="1"/>
        <v>2.161203505705056E-2</v>
      </c>
      <c r="AB74" s="15">
        <f ca="1"/>
        <v>2.240134290131679E-2</v>
      </c>
      <c r="AC74" s="15">
        <f ca="1"/>
        <v>2.3037855950707398E-2</v>
      </c>
      <c r="AD74" s="15">
        <f ca="1"/>
        <v>2.4021979264368554E-2</v>
      </c>
      <c r="AE74" s="15">
        <f ca="1"/>
        <v>2.4958772707043941E-2</v>
      </c>
      <c r="AF74" s="15">
        <f ca="1"/>
        <v>2.5408307418027132E-2</v>
      </c>
      <c r="AG74" s="15">
        <f ca="1"/>
        <v>2.5198924215153351E-2</v>
      </c>
      <c r="AH74" s="15">
        <f ca="1"/>
        <v>2.4905531317228835E-2</v>
      </c>
      <c r="AI74" s="15">
        <f ca="1"/>
        <v>2.3858872735160963E-2</v>
      </c>
      <c r="AJ74" s="30">
        <f ca="1"/>
        <v>2.3162603280614702E-2</v>
      </c>
    </row>
    <row r="75" spans="6:36" x14ac:dyDescent="0.25">
      <c r="F75">
        <v>74</v>
      </c>
      <c r="G75" s="25">
        <f ca="1"/>
        <v>42181</v>
      </c>
      <c r="H75" t="str">
        <f ca="1">[1]!cftObjectByDate($C$1,$G75,TRUE)</f>
        <v>[7DA8981F]</v>
      </c>
      <c r="K75" s="29">
        <f t="array" aca="1" ref="K75:AJ75" ca="1">TRANSPOSE([1]!cftAnnualRateTableJustRates($H75,"GBP",,,,TRUE))</f>
        <v>7.436693969806063E-3</v>
      </c>
      <c r="L75" s="15">
        <f ca="1"/>
        <v>7.4228609776174626E-3</v>
      </c>
      <c r="M75" s="15">
        <f ca="1"/>
        <v>7.5980835001501212E-3</v>
      </c>
      <c r="N75" s="15">
        <f ca="1"/>
        <v>7.854469870731684E-3</v>
      </c>
      <c r="O75" s="15">
        <f ca="1"/>
        <v>8.0539339391276776E-3</v>
      </c>
      <c r="P75" s="15">
        <f ca="1"/>
        <v>8.2692467567866412E-3</v>
      </c>
      <c r="Q75" s="15">
        <f ca="1"/>
        <v>8.4369284093188668E-3</v>
      </c>
      <c r="R75" s="15">
        <f ca="1"/>
        <v>8.6295202378900981E-3</v>
      </c>
      <c r="S75" s="15">
        <f ca="1"/>
        <v>9.4721766031042876E-3</v>
      </c>
      <c r="T75" s="15">
        <f ca="1"/>
        <v>1.0198527021430204E-2</v>
      </c>
      <c r="U75" s="15">
        <f ca="1"/>
        <v>1.1844350515539448E-2</v>
      </c>
      <c r="V75" s="15">
        <f ca="1"/>
        <v>1.4640167688010353E-2</v>
      </c>
      <c r="W75" s="15">
        <f ca="1"/>
        <v>1.679612204065517E-2</v>
      </c>
      <c r="X75" s="15">
        <f ca="1"/>
        <v>1.8481129999004642E-2</v>
      </c>
      <c r="Y75" s="15">
        <f ca="1"/>
        <v>1.9870435077827819E-2</v>
      </c>
      <c r="Z75" s="15">
        <f ca="1"/>
        <v>2.1004397150442777E-2</v>
      </c>
      <c r="AA75" s="15">
        <f ca="1"/>
        <v>2.194733040135044E-2</v>
      </c>
      <c r="AB75" s="15">
        <f ca="1"/>
        <v>2.2754445857736894E-2</v>
      </c>
      <c r="AC75" s="15">
        <f ca="1"/>
        <v>2.3408648034412893E-2</v>
      </c>
      <c r="AD75" s="15">
        <f ca="1"/>
        <v>2.4395405926969094E-2</v>
      </c>
      <c r="AE75" s="15">
        <f ca="1"/>
        <v>2.5324204072340928E-2</v>
      </c>
      <c r="AF75" s="15">
        <f ca="1"/>
        <v>2.5655744186787954E-2</v>
      </c>
      <c r="AG75" s="15">
        <f ca="1"/>
        <v>2.5439440587668338E-2</v>
      </c>
      <c r="AH75" s="15">
        <f ca="1"/>
        <v>2.5083316001853984E-2</v>
      </c>
      <c r="AI75" s="15">
        <f ca="1"/>
        <v>2.4041335146363974E-2</v>
      </c>
      <c r="AJ75" s="30">
        <f ca="1"/>
        <v>2.3314545191954306E-2</v>
      </c>
    </row>
    <row r="76" spans="6:36" x14ac:dyDescent="0.25">
      <c r="F76">
        <v>75</v>
      </c>
      <c r="G76" s="25">
        <f ca="1"/>
        <v>42184</v>
      </c>
      <c r="H76" t="str">
        <f ca="1">[1]!cftObjectByDate($C$1,$G76,TRUE)</f>
        <v>[3595B790]</v>
      </c>
      <c r="K76" s="29">
        <f t="array" aca="1" ref="K76:AJ76" ca="1">TRANSPOSE([1]!cftAnnualRateTableJustRates($H76,"GBP",,,,TRUE))</f>
        <v>7.3864967618040289E-3</v>
      </c>
      <c r="L76" s="15">
        <f ca="1"/>
        <v>7.3729031398948042E-3</v>
      </c>
      <c r="M76" s="15">
        <f ca="1"/>
        <v>7.557445507156979E-3</v>
      </c>
      <c r="N76" s="15">
        <f ca="1"/>
        <v>7.7422694351851895E-3</v>
      </c>
      <c r="O76" s="15">
        <f ca="1"/>
        <v>7.8871164663989468E-3</v>
      </c>
      <c r="P76" s="15">
        <f ca="1"/>
        <v>8.0685362190848764E-3</v>
      </c>
      <c r="Q76" s="15">
        <f ca="1"/>
        <v>8.2227679944328891E-3</v>
      </c>
      <c r="R76" s="15">
        <f ca="1"/>
        <v>8.3229264610733544E-3</v>
      </c>
      <c r="S76" s="15">
        <f ca="1"/>
        <v>9.0583962914418947E-3</v>
      </c>
      <c r="T76" s="15">
        <f ca="1"/>
        <v>9.6594277690980057E-3</v>
      </c>
      <c r="U76" s="15">
        <f ca="1"/>
        <v>1.1186001741994689E-2</v>
      </c>
      <c r="V76" s="15">
        <f ca="1"/>
        <v>1.377186047895429E-2</v>
      </c>
      <c r="W76" s="15">
        <f ca="1"/>
        <v>1.580701810623597E-2</v>
      </c>
      <c r="X76" s="15">
        <f ca="1"/>
        <v>1.7406761489068945E-2</v>
      </c>
      <c r="Y76" s="15">
        <f ca="1"/>
        <v>1.8715203764508415E-2</v>
      </c>
      <c r="Z76" s="15">
        <f ca="1"/>
        <v>1.9812586318267433E-2</v>
      </c>
      <c r="AA76" s="15">
        <f ca="1"/>
        <v>2.0698461149021297E-2</v>
      </c>
      <c r="AB76" s="15">
        <f ca="1"/>
        <v>2.1472770937525532E-2</v>
      </c>
      <c r="AC76" s="15">
        <f ca="1"/>
        <v>2.211452682187387E-2</v>
      </c>
      <c r="AD76" s="15">
        <f ca="1"/>
        <v>2.3102361359837564E-2</v>
      </c>
      <c r="AE76" s="15">
        <f ca="1"/>
        <v>2.4021022608831988E-2</v>
      </c>
      <c r="AF76" s="15">
        <f ca="1"/>
        <v>2.4440960172578574E-2</v>
      </c>
      <c r="AG76" s="15">
        <f ca="1"/>
        <v>2.4258167466328473E-2</v>
      </c>
      <c r="AH76" s="15">
        <f ca="1"/>
        <v>2.3964015816564599E-2</v>
      </c>
      <c r="AI76" s="15">
        <f ca="1"/>
        <v>2.2953515134424896E-2</v>
      </c>
      <c r="AJ76" s="30">
        <f ca="1"/>
        <v>2.2255259726480903E-2</v>
      </c>
    </row>
    <row r="77" spans="6:36" x14ac:dyDescent="0.25">
      <c r="F77">
        <v>76</v>
      </c>
      <c r="G77" s="25">
        <f ca="1"/>
        <v>42185</v>
      </c>
      <c r="H77" t="str">
        <f ca="1">[1]!cftObjectByDate($C$1,$G77,TRUE)</f>
        <v>[673CE82F]</v>
      </c>
      <c r="K77" s="29">
        <f t="array" aca="1" ref="K77:AJ77" ca="1">TRANSPOSE([1]!cftAnnualRateTableJustRates($H77,"GBP",,,,TRUE))</f>
        <v>7.3902105738485879E-3</v>
      </c>
      <c r="L77" s="15">
        <f ca="1"/>
        <v>7.3765422644316292E-3</v>
      </c>
      <c r="M77" s="15">
        <f ca="1"/>
        <v>7.5226721298526922E-3</v>
      </c>
      <c r="N77" s="15">
        <f ca="1"/>
        <v>7.6837421424669206E-3</v>
      </c>
      <c r="O77" s="15">
        <f ca="1"/>
        <v>7.8425397112020789E-3</v>
      </c>
      <c r="P77" s="15">
        <f ca="1"/>
        <v>8.0084177765933351E-3</v>
      </c>
      <c r="Q77" s="15">
        <f ca="1"/>
        <v>8.1722265469417188E-3</v>
      </c>
      <c r="R77" s="15">
        <f ca="1"/>
        <v>8.2647652472678246E-3</v>
      </c>
      <c r="S77" s="15">
        <f ca="1"/>
        <v>8.9851144814958595E-3</v>
      </c>
      <c r="T77" s="15">
        <f ca="1"/>
        <v>9.5669754239091631E-3</v>
      </c>
      <c r="U77" s="15">
        <f ca="1"/>
        <v>1.1024032132377348E-2</v>
      </c>
      <c r="V77" s="15">
        <f ca="1"/>
        <v>1.3601438008590483E-2</v>
      </c>
      <c r="W77" s="15">
        <f ca="1"/>
        <v>1.5543359642526955E-2</v>
      </c>
      <c r="X77" s="15">
        <f ca="1"/>
        <v>1.7120038777723279E-2</v>
      </c>
      <c r="Y77" s="15">
        <f ca="1"/>
        <v>1.8419860117321774E-2</v>
      </c>
      <c r="Z77" s="15">
        <f ca="1"/>
        <v>1.9503669766333998E-2</v>
      </c>
      <c r="AA77" s="15">
        <f ca="1"/>
        <v>2.0393951461506576E-2</v>
      </c>
      <c r="AB77" s="15">
        <f ca="1"/>
        <v>2.1140662012392619E-2</v>
      </c>
      <c r="AC77" s="15">
        <f ca="1"/>
        <v>2.1787303185103024E-2</v>
      </c>
      <c r="AD77" s="15">
        <f ca="1"/>
        <v>2.2777588947278771E-2</v>
      </c>
      <c r="AE77" s="15">
        <f ca="1"/>
        <v>2.3719645797708466E-2</v>
      </c>
      <c r="AF77" s="15">
        <f ca="1"/>
        <v>2.4159994909975113E-2</v>
      </c>
      <c r="AG77" s="15">
        <f ca="1"/>
        <v>2.3992350505855908E-2</v>
      </c>
      <c r="AH77" s="15">
        <f ca="1"/>
        <v>2.3707492152930776E-2</v>
      </c>
      <c r="AI77" s="15">
        <f ca="1"/>
        <v>2.2700683747580719E-2</v>
      </c>
      <c r="AJ77" s="30">
        <f ca="1"/>
        <v>2.2005676965650478E-2</v>
      </c>
    </row>
    <row r="78" spans="6:36" x14ac:dyDescent="0.25">
      <c r="F78">
        <v>77</v>
      </c>
      <c r="G78" s="25">
        <f ca="1"/>
        <v>42186</v>
      </c>
      <c r="H78" t="str">
        <f ca="1">[1]!cftObjectByDate($C$1,$G78,TRUE)</f>
        <v>[41285500]</v>
      </c>
      <c r="K78" s="29">
        <f t="array" aca="1" ref="K78:AJ78" ca="1">TRANSPOSE([1]!cftAnnualRateTableJustRates($H78,"GBP",,,,TRUE))</f>
        <v>7.3543599912155866E-3</v>
      </c>
      <c r="L78" s="15">
        <f ca="1"/>
        <v>7.3410219711997904E-3</v>
      </c>
      <c r="M78" s="15">
        <f ca="1"/>
        <v>7.5419391946367487E-3</v>
      </c>
      <c r="N78" s="15">
        <f ca="1"/>
        <v>7.7074301741208995E-3</v>
      </c>
      <c r="O78" s="15">
        <f ca="1"/>
        <v>7.8706896888685041E-3</v>
      </c>
      <c r="P78" s="15">
        <f ca="1"/>
        <v>8.1111127946202899E-3</v>
      </c>
      <c r="Q78" s="15">
        <f ca="1"/>
        <v>8.2653613010232885E-3</v>
      </c>
      <c r="R78" s="15">
        <f ca="1"/>
        <v>8.4278902455563465E-3</v>
      </c>
      <c r="S78" s="15">
        <f ca="1"/>
        <v>9.1710411995238328E-3</v>
      </c>
      <c r="T78" s="15">
        <f ca="1"/>
        <v>9.903699394149923E-3</v>
      </c>
      <c r="U78" s="15">
        <f ca="1"/>
        <v>1.1503759324440033E-2</v>
      </c>
      <c r="V78" s="15">
        <f ca="1"/>
        <v>1.4213629460740007E-2</v>
      </c>
      <c r="W78" s="15">
        <f ca="1"/>
        <v>1.6327541225504172E-2</v>
      </c>
      <c r="X78" s="15">
        <f ca="1"/>
        <v>1.8024125708514749E-2</v>
      </c>
      <c r="Y78" s="15">
        <f ca="1"/>
        <v>1.939242235976435E-2</v>
      </c>
      <c r="Z78" s="15">
        <f ca="1"/>
        <v>2.0536637605301333E-2</v>
      </c>
      <c r="AA78" s="15">
        <f ca="1"/>
        <v>2.1498419364416321E-2</v>
      </c>
      <c r="AB78" s="15">
        <f ca="1"/>
        <v>2.22771574601206E-2</v>
      </c>
      <c r="AC78" s="15">
        <f ca="1"/>
        <v>2.2938793561679827E-2</v>
      </c>
      <c r="AD78" s="15">
        <f ca="1"/>
        <v>2.39235162417053E-2</v>
      </c>
      <c r="AE78" s="15">
        <f ca="1"/>
        <v>2.4879334086171934E-2</v>
      </c>
      <c r="AF78" s="15">
        <f ca="1"/>
        <v>2.5402936516470964E-2</v>
      </c>
      <c r="AG78" s="15">
        <f ca="1"/>
        <v>2.5234116504239346E-2</v>
      </c>
      <c r="AH78" s="15">
        <f ca="1"/>
        <v>2.4965604313804679E-2</v>
      </c>
      <c r="AI78" s="15">
        <f ca="1"/>
        <v>2.4052945870852271E-2</v>
      </c>
      <c r="AJ78" s="30">
        <f ca="1"/>
        <v>2.3322519409143316E-2</v>
      </c>
    </row>
    <row r="79" spans="6:36" x14ac:dyDescent="0.25">
      <c r="F79">
        <v>78</v>
      </c>
      <c r="G79" s="25">
        <f ca="1"/>
        <v>42187</v>
      </c>
      <c r="H79" t="str">
        <f ca="1">[1]!cftObjectByDate($C$1,$G79,TRUE)</f>
        <v>[7A9E7A6F]</v>
      </c>
      <c r="K79" s="29">
        <f t="array" aca="1" ref="K79:AJ79" ca="1">TRANSPOSE([1]!cftAnnualRateTableJustRates($H79,"GBP",,,,TRUE))</f>
        <v>7.3896222462619399E-3</v>
      </c>
      <c r="L79" s="15">
        <f ca="1"/>
        <v>7.3762261742615909E-3</v>
      </c>
      <c r="M79" s="15">
        <f ca="1"/>
        <v>7.4967674724708555E-3</v>
      </c>
      <c r="N79" s="15">
        <f ca="1"/>
        <v>7.679007765942325E-3</v>
      </c>
      <c r="O79" s="15">
        <f ca="1"/>
        <v>7.8440983431125044E-3</v>
      </c>
      <c r="P79" s="15">
        <f ca="1"/>
        <v>8.0076158619910576E-3</v>
      </c>
      <c r="Q79" s="15">
        <f ca="1"/>
        <v>8.1172814146317496E-3</v>
      </c>
      <c r="R79" s="15">
        <f ca="1"/>
        <v>8.2995618730834497E-3</v>
      </c>
      <c r="S79" s="15">
        <f ca="1"/>
        <v>8.9811032190727502E-3</v>
      </c>
      <c r="T79" s="15">
        <f ca="1"/>
        <v>9.6435890696626725E-3</v>
      </c>
      <c r="U79" s="15">
        <f ca="1"/>
        <v>1.1134561078191219E-2</v>
      </c>
      <c r="V79" s="15">
        <f ca="1"/>
        <v>1.3809038696038556E-2</v>
      </c>
      <c r="W79" s="15">
        <f ca="1"/>
        <v>1.5910452562177824E-2</v>
      </c>
      <c r="X79" s="15">
        <f ca="1"/>
        <v>1.7582173468614348E-2</v>
      </c>
      <c r="Y79" s="15">
        <f ca="1"/>
        <v>1.8985656234146386E-2</v>
      </c>
      <c r="Z79" s="15">
        <f ca="1"/>
        <v>2.0160514512406413E-2</v>
      </c>
      <c r="AA79" s="15">
        <f ca="1"/>
        <v>2.1101441728655468E-2</v>
      </c>
      <c r="AB79" s="15">
        <f ca="1"/>
        <v>2.1899317235529514E-2</v>
      </c>
      <c r="AC79" s="15">
        <f ca="1"/>
        <v>2.2598437102707258E-2</v>
      </c>
      <c r="AD79" s="15">
        <f ca="1"/>
        <v>2.367402007339181E-2</v>
      </c>
      <c r="AE79" s="15">
        <f ca="1"/>
        <v>2.4661813078907135E-2</v>
      </c>
      <c r="AF79" s="15">
        <f ca="1"/>
        <v>2.5191693667141912E-2</v>
      </c>
      <c r="AG79" s="15">
        <f ca="1"/>
        <v>2.5028475579031984E-2</v>
      </c>
      <c r="AH79" s="15">
        <f ca="1"/>
        <v>2.4715571692411453E-2</v>
      </c>
      <c r="AI79" s="15">
        <f ca="1"/>
        <v>2.378457515417165E-2</v>
      </c>
      <c r="AJ79" s="30">
        <f ca="1"/>
        <v>2.3076692252393727E-2</v>
      </c>
    </row>
    <row r="80" spans="6:36" x14ac:dyDescent="0.25">
      <c r="F80">
        <v>79</v>
      </c>
      <c r="G80" s="25">
        <f ca="1"/>
        <v>42188</v>
      </c>
      <c r="H80" t="str">
        <f ca="1">[1]!cftObjectByDate($C$1,$G80,TRUE)</f>
        <v>[79BF4D4F]</v>
      </c>
      <c r="K80" s="29">
        <f t="array" aca="1" ref="K80:AJ80" ca="1">TRANSPOSE([1]!cftAnnualRateTableJustRates($H80,"GBP",,,,TRUE))</f>
        <v>7.3832019570740925E-3</v>
      </c>
      <c r="L80" s="15">
        <f ca="1"/>
        <v>7.3700800448923687E-3</v>
      </c>
      <c r="M80" s="15">
        <f ca="1"/>
        <v>7.5137372592657403E-3</v>
      </c>
      <c r="N80" s="15">
        <f ca="1"/>
        <v>7.6925902778270938E-3</v>
      </c>
      <c r="O80" s="15">
        <f ca="1"/>
        <v>7.8439018350078271E-3</v>
      </c>
      <c r="P80" s="15">
        <f ca="1"/>
        <v>8.0038747372395136E-3</v>
      </c>
      <c r="Q80" s="15">
        <f ca="1"/>
        <v>8.1419249403948957E-3</v>
      </c>
      <c r="R80" s="15">
        <f ca="1"/>
        <v>8.2964850833842085E-3</v>
      </c>
      <c r="S80" s="15">
        <f ca="1"/>
        <v>8.9409445615939998E-3</v>
      </c>
      <c r="T80" s="15">
        <f ca="1"/>
        <v>9.5902694556049273E-3</v>
      </c>
      <c r="U80" s="15">
        <f ca="1"/>
        <v>1.1034418861296968E-2</v>
      </c>
      <c r="V80" s="15">
        <f ca="1"/>
        <v>1.3614353082858521E-2</v>
      </c>
      <c r="W80" s="15">
        <f ca="1"/>
        <v>1.5649345516498325E-2</v>
      </c>
      <c r="X80" s="15">
        <f ca="1"/>
        <v>1.7263686404780598E-2</v>
      </c>
      <c r="Y80" s="15">
        <f ca="1"/>
        <v>1.8639483941432111E-2</v>
      </c>
      <c r="Z80" s="15">
        <f ca="1"/>
        <v>1.974707770833195E-2</v>
      </c>
      <c r="AA80" s="15">
        <f ca="1"/>
        <v>2.0654962966059509E-2</v>
      </c>
      <c r="AB80" s="15">
        <f ca="1"/>
        <v>2.1443627313631586E-2</v>
      </c>
      <c r="AC80" s="15">
        <f ca="1"/>
        <v>2.2104132169100232E-2</v>
      </c>
      <c r="AD80" s="15">
        <f ca="1"/>
        <v>2.3222523570186171E-2</v>
      </c>
      <c r="AE80" s="15">
        <f ca="1"/>
        <v>2.4260892592924632E-2</v>
      </c>
      <c r="AF80" s="15">
        <f ca="1"/>
        <v>2.4847086955159137E-2</v>
      </c>
      <c r="AG80" s="15">
        <f ca="1"/>
        <v>2.4700359733109023E-2</v>
      </c>
      <c r="AH80" s="15">
        <f ca="1"/>
        <v>2.4368817886000871E-2</v>
      </c>
      <c r="AI80" s="15">
        <f ca="1"/>
        <v>2.3486160910092702E-2</v>
      </c>
      <c r="AJ80" s="30">
        <f ca="1"/>
        <v>2.2795629594280387E-2</v>
      </c>
    </row>
    <row r="81" spans="6:36" x14ac:dyDescent="0.25">
      <c r="F81">
        <v>80</v>
      </c>
      <c r="G81" s="25">
        <f ca="1"/>
        <v>42191</v>
      </c>
      <c r="H81" t="str">
        <f ca="1">[1]!cftObjectByDate($C$1,$G81,TRUE)</f>
        <v>[63FC806F]</v>
      </c>
      <c r="K81" s="29">
        <f t="array" aca="1" ref="K81:AJ81" ca="1">TRANSPOSE([1]!cftAnnualRateTableJustRates($H81,"GBP",,,,TRUE))</f>
        <v>7.3329973292477479E-3</v>
      </c>
      <c r="L81" s="15">
        <f ca="1"/>
        <v>7.3201901479575948E-3</v>
      </c>
      <c r="M81" s="15">
        <f ca="1"/>
        <v>7.438141012172883E-3</v>
      </c>
      <c r="N81" s="15">
        <f ca="1"/>
        <v>7.589095108925914E-3</v>
      </c>
      <c r="O81" s="15">
        <f ca="1"/>
        <v>7.6901905283077721E-3</v>
      </c>
      <c r="P81" s="15">
        <f ca="1"/>
        <v>7.8638862409539101E-3</v>
      </c>
      <c r="Q81" s="15">
        <f ca="1"/>
        <v>7.9804991145751014E-3</v>
      </c>
      <c r="R81" s="15">
        <f ca="1"/>
        <v>8.1264574424764202E-3</v>
      </c>
      <c r="S81" s="15">
        <f ca="1"/>
        <v>8.73284621423287E-3</v>
      </c>
      <c r="T81" s="15">
        <f ca="1"/>
        <v>9.391768757874619E-3</v>
      </c>
      <c r="U81" s="15">
        <f ca="1"/>
        <v>1.0808295627342979E-2</v>
      </c>
      <c r="V81" s="15">
        <f ca="1"/>
        <v>1.3391382957555376E-2</v>
      </c>
      <c r="W81" s="15">
        <f ca="1"/>
        <v>1.5507131483297298E-2</v>
      </c>
      <c r="X81" s="15">
        <f ca="1"/>
        <v>1.7218617760978328E-2</v>
      </c>
      <c r="Y81" s="15">
        <f ca="1"/>
        <v>1.8641019999564135E-2</v>
      </c>
      <c r="Z81" s="15">
        <f ca="1"/>
        <v>1.9743849287613635E-2</v>
      </c>
      <c r="AA81" s="15">
        <f ca="1"/>
        <v>2.0768893226921881E-2</v>
      </c>
      <c r="AB81" s="15">
        <f ca="1"/>
        <v>2.1612430751182687E-2</v>
      </c>
      <c r="AC81" s="15">
        <f ca="1"/>
        <v>2.2147814481203731E-2</v>
      </c>
      <c r="AD81" s="15">
        <f ca="1"/>
        <v>2.3399351768964349E-2</v>
      </c>
      <c r="AE81" s="15">
        <f ca="1"/>
        <v>2.4452978927604452E-2</v>
      </c>
      <c r="AF81" s="15">
        <f ca="1"/>
        <v>2.5086350220059339E-2</v>
      </c>
      <c r="AG81" s="15">
        <f ca="1"/>
        <v>2.4972063906674613E-2</v>
      </c>
      <c r="AH81" s="15">
        <f ca="1"/>
        <v>2.4575307832550131E-2</v>
      </c>
      <c r="AI81" s="15">
        <f ca="1"/>
        <v>2.3838232499607592E-2</v>
      </c>
      <c r="AJ81" s="30">
        <f ca="1"/>
        <v>2.3163681843626049E-2</v>
      </c>
    </row>
    <row r="82" spans="6:36" x14ac:dyDescent="0.25">
      <c r="F82">
        <v>81</v>
      </c>
      <c r="G82" s="25">
        <f ca="1"/>
        <v>42192</v>
      </c>
      <c r="H82" t="str">
        <f ca="1">[1]!cftObjectByDate($C$1,$G82,TRUE)</f>
        <v>[68D0A08F]</v>
      </c>
      <c r="K82" s="29">
        <f t="array" aca="1" ref="K82:AJ82" ca="1">TRANSPOSE([1]!cftAnnualRateTableJustRates($H82,"GBP",,,,TRUE))</f>
        <v>7.3216359608621051E-3</v>
      </c>
      <c r="L82" s="15">
        <f ca="1"/>
        <v>7.3089572372904144E-3</v>
      </c>
      <c r="M82" s="15">
        <f ca="1"/>
        <v>7.3935046975446284E-3</v>
      </c>
      <c r="N82" s="15">
        <f ca="1"/>
        <v>7.5048986111916349E-3</v>
      </c>
      <c r="O82" s="15">
        <f ca="1"/>
        <v>7.6196094911054058E-3</v>
      </c>
      <c r="P82" s="15">
        <f ca="1"/>
        <v>7.7963454717848713E-3</v>
      </c>
      <c r="Q82" s="15">
        <f ca="1"/>
        <v>7.867822740420749E-3</v>
      </c>
      <c r="R82" s="15">
        <f ca="1"/>
        <v>8.0183461353351415E-3</v>
      </c>
      <c r="S82" s="15">
        <f ca="1"/>
        <v>8.5297361734977262E-3</v>
      </c>
      <c r="T82" s="15">
        <f ca="1"/>
        <v>9.1222323232276192E-3</v>
      </c>
      <c r="U82" s="15">
        <f ca="1"/>
        <v>1.0327884181343894E-2</v>
      </c>
      <c r="V82" s="15">
        <f ca="1"/>
        <v>1.2611959271688011E-2</v>
      </c>
      <c r="W82" s="15">
        <f ca="1"/>
        <v>1.4552944179320848E-2</v>
      </c>
      <c r="X82" s="15">
        <f ca="1"/>
        <v>1.6084217876571438E-2</v>
      </c>
      <c r="Y82" s="15">
        <f ca="1"/>
        <v>1.7339331384796486E-2</v>
      </c>
      <c r="Z82" s="15">
        <f ca="1"/>
        <v>1.8329502742629344E-2</v>
      </c>
      <c r="AA82" s="15">
        <f ca="1"/>
        <v>1.9257472815368049E-2</v>
      </c>
      <c r="AB82" s="15">
        <f ca="1"/>
        <v>2.0019319681324088E-2</v>
      </c>
      <c r="AC82" s="15">
        <f ca="1"/>
        <v>2.0630054255246222E-2</v>
      </c>
      <c r="AD82" s="15">
        <f ca="1"/>
        <v>2.1716794054703392E-2</v>
      </c>
      <c r="AE82" s="15">
        <f ca="1"/>
        <v>2.2776357090115606E-2</v>
      </c>
      <c r="AF82" s="15">
        <f ca="1"/>
        <v>2.3485409831955462E-2</v>
      </c>
      <c r="AG82" s="15">
        <f ca="1"/>
        <v>2.3460138371653727E-2</v>
      </c>
      <c r="AH82" s="15">
        <f ca="1"/>
        <v>2.3290215948829962E-2</v>
      </c>
      <c r="AI82" s="15">
        <f ca="1"/>
        <v>2.2438361446169841E-2</v>
      </c>
      <c r="AJ82" s="30">
        <f ca="1"/>
        <v>2.1864392711332448E-2</v>
      </c>
    </row>
    <row r="83" spans="6:36" x14ac:dyDescent="0.25">
      <c r="F83">
        <v>82</v>
      </c>
      <c r="G83" s="25">
        <f ca="1"/>
        <v>42193</v>
      </c>
      <c r="H83" t="str">
        <f ca="1">[1]!cftObjectByDate($C$1,$G83,TRUE)</f>
        <v>[4A07EFAF]</v>
      </c>
      <c r="K83" s="29">
        <f t="array" aca="1" ref="K83:AJ83" ca="1">TRANSPOSE([1]!cftAnnualRateTableJustRates($H83,"GBP",,,,TRUE))</f>
        <v>7.3078112975544229E-3</v>
      </c>
      <c r="L83" s="15">
        <f ca="1"/>
        <v>7.295315083947207E-3</v>
      </c>
      <c r="M83" s="15">
        <f ca="1"/>
        <v>7.3908294432321053E-3</v>
      </c>
      <c r="N83" s="15">
        <f ca="1"/>
        <v>7.5089781591346494E-3</v>
      </c>
      <c r="O83" s="15">
        <f ca="1"/>
        <v>7.6150796326195369E-3</v>
      </c>
      <c r="P83" s="15">
        <f ca="1"/>
        <v>7.7923622607021237E-3</v>
      </c>
      <c r="Q83" s="15">
        <f ca="1"/>
        <v>7.8616144047785053E-3</v>
      </c>
      <c r="R83" s="15">
        <f ca="1"/>
        <v>8.0139782659438552E-3</v>
      </c>
      <c r="S83" s="15">
        <f ca="1"/>
        <v>8.5328752323756696E-3</v>
      </c>
      <c r="T83" s="15">
        <f ca="1"/>
        <v>9.0985668528662522E-3</v>
      </c>
      <c r="U83" s="15">
        <f ca="1"/>
        <v>1.0345901227497123E-2</v>
      </c>
      <c r="V83" s="15">
        <f ca="1"/>
        <v>1.2693323730659012E-2</v>
      </c>
      <c r="W83" s="15">
        <f ca="1"/>
        <v>1.4613215292796244E-2</v>
      </c>
      <c r="X83" s="15">
        <f ca="1"/>
        <v>1.6275576108759626E-2</v>
      </c>
      <c r="Y83" s="15">
        <f ca="1"/>
        <v>1.762397811156946E-2</v>
      </c>
      <c r="Z83" s="15">
        <f ca="1"/>
        <v>1.8741051360000149E-2</v>
      </c>
      <c r="AA83" s="15">
        <f ca="1"/>
        <v>1.9688697225519691E-2</v>
      </c>
      <c r="AB83" s="15">
        <f ca="1"/>
        <v>2.0472429718147334E-2</v>
      </c>
      <c r="AC83" s="15">
        <f ca="1"/>
        <v>2.1157261972779784E-2</v>
      </c>
      <c r="AD83" s="15">
        <f ca="1"/>
        <v>2.2192257004161275E-2</v>
      </c>
      <c r="AE83" s="15">
        <f ca="1"/>
        <v>2.3232339868238361E-2</v>
      </c>
      <c r="AF83" s="15">
        <f ca="1"/>
        <v>2.3927247196191326E-2</v>
      </c>
      <c r="AG83" s="15">
        <f ca="1"/>
        <v>2.3806166073657931E-2</v>
      </c>
      <c r="AH83" s="15">
        <f ca="1"/>
        <v>2.3573848800263031E-2</v>
      </c>
      <c r="AI83" s="15">
        <f ca="1"/>
        <v>2.2776574674594929E-2</v>
      </c>
      <c r="AJ83" s="30">
        <f ca="1"/>
        <v>2.2199210140677161E-2</v>
      </c>
    </row>
    <row r="84" spans="6:36" x14ac:dyDescent="0.25">
      <c r="F84">
        <v>83</v>
      </c>
      <c r="G84" s="25">
        <f ca="1"/>
        <v>42194</v>
      </c>
      <c r="H84" t="str">
        <f ca="1">[1]!cftObjectByDate($C$1,$G84,TRUE)</f>
        <v>[4D46A3AF]</v>
      </c>
      <c r="K84" s="29">
        <f t="array" aca="1" ref="K84:AJ84" ca="1">TRANSPOSE([1]!cftAnnualRateTableJustRates($H84,"GBP",,,,TRUE))</f>
        <v>7.3486975546230848E-3</v>
      </c>
      <c r="L84" s="15">
        <f ca="1"/>
        <v>7.3362346697227743E-3</v>
      </c>
      <c r="M84" s="15">
        <f ca="1"/>
        <v>7.4657298572664565E-3</v>
      </c>
      <c r="N84" s="15">
        <f ca="1"/>
        <v>7.6242892700870701E-3</v>
      </c>
      <c r="O84" s="15">
        <f ca="1"/>
        <v>7.7438549098891585E-3</v>
      </c>
      <c r="P84" s="15">
        <f ca="1"/>
        <v>7.8703643846005367E-3</v>
      </c>
      <c r="Q84" s="15">
        <f ca="1"/>
        <v>7.989676817610647E-3</v>
      </c>
      <c r="R84" s="15">
        <f ca="1"/>
        <v>8.1799333027587906E-3</v>
      </c>
      <c r="S84" s="15">
        <f ca="1"/>
        <v>8.7407075334962059E-3</v>
      </c>
      <c r="T84" s="15">
        <f ca="1"/>
        <v>9.3322043925285758E-3</v>
      </c>
      <c r="U84" s="15">
        <f ca="1"/>
        <v>1.0676866459337964E-2</v>
      </c>
      <c r="V84" s="15">
        <f ca="1"/>
        <v>1.3073302382072383E-2</v>
      </c>
      <c r="W84" s="15">
        <f ca="1"/>
        <v>1.5143413279732787E-2</v>
      </c>
      <c r="X84" s="15">
        <f ca="1"/>
        <v>1.6835313642036942E-2</v>
      </c>
      <c r="Y84" s="15">
        <f ca="1"/>
        <v>1.8204529328046171E-2</v>
      </c>
      <c r="Z84" s="15">
        <f ca="1"/>
        <v>1.9345103392757412E-2</v>
      </c>
      <c r="AA84" s="15">
        <f ca="1"/>
        <v>2.0329223857983303E-2</v>
      </c>
      <c r="AB84" s="15">
        <f ca="1"/>
        <v>2.1142097207678789E-2</v>
      </c>
      <c r="AC84" s="15">
        <f ca="1"/>
        <v>2.1833803213688219E-2</v>
      </c>
      <c r="AD84" s="15">
        <f ca="1"/>
        <v>2.2930493468259039E-2</v>
      </c>
      <c r="AE84" s="15">
        <f ca="1"/>
        <v>2.3963671201220116E-2</v>
      </c>
      <c r="AF84" s="15">
        <f ca="1"/>
        <v>2.4567446995935383E-2</v>
      </c>
      <c r="AG84" s="15">
        <f ca="1"/>
        <v>2.4457245392292659E-2</v>
      </c>
      <c r="AH84" s="15">
        <f ca="1"/>
        <v>2.4249544800188483E-2</v>
      </c>
      <c r="AI84" s="15">
        <f ca="1"/>
        <v>2.3438762454369266E-2</v>
      </c>
      <c r="AJ84" s="30">
        <f ca="1"/>
        <v>2.2834676868568549E-2</v>
      </c>
    </row>
    <row r="85" spans="6:36" x14ac:dyDescent="0.25">
      <c r="F85">
        <v>84</v>
      </c>
      <c r="G85" s="25">
        <f ca="1"/>
        <v>42195</v>
      </c>
      <c r="H85" t="str">
        <f ca="1">[1]!cftObjectByDate($C$1,$G85,TRUE)</f>
        <v>[43888FB0]</v>
      </c>
      <c r="K85" s="29">
        <f t="array" aca="1" ref="K85:AJ85" ca="1">TRANSPOSE([1]!cftAnnualRateTableJustRates($H85,"GBP",,,,TRUE))</f>
        <v>7.3580259101064804E-3</v>
      </c>
      <c r="L85" s="15">
        <f ca="1"/>
        <v>7.3457503166201032E-3</v>
      </c>
      <c r="M85" s="15">
        <f ca="1"/>
        <v>7.4850044449892295E-3</v>
      </c>
      <c r="N85" s="15">
        <f ca="1"/>
        <v>7.6418540618632402E-3</v>
      </c>
      <c r="O85" s="15">
        <f ca="1"/>
        <v>7.8093656264632827E-3</v>
      </c>
      <c r="P85" s="15">
        <f ca="1"/>
        <v>7.9942420250931345E-3</v>
      </c>
      <c r="Q85" s="15">
        <f ca="1"/>
        <v>8.1035720064430716E-3</v>
      </c>
      <c r="R85" s="15">
        <f ca="1"/>
        <v>8.2867344095540751E-3</v>
      </c>
      <c r="S85" s="15">
        <f ca="1"/>
        <v>8.8598027074529018E-3</v>
      </c>
      <c r="T85" s="15">
        <f ca="1"/>
        <v>9.5532605905672696E-3</v>
      </c>
      <c r="U85" s="15">
        <f ca="1"/>
        <v>1.0968360257516574E-2</v>
      </c>
      <c r="V85" s="15">
        <f ca="1"/>
        <v>1.3554986321656637E-2</v>
      </c>
      <c r="W85" s="15">
        <f ca="1"/>
        <v>1.5721794656085475E-2</v>
      </c>
      <c r="X85" s="15">
        <f ca="1"/>
        <v>1.7548132388041315E-2</v>
      </c>
      <c r="Y85" s="15">
        <f ca="1"/>
        <v>1.9020582896360105E-2</v>
      </c>
      <c r="Z85" s="15">
        <f ca="1"/>
        <v>2.016230040273248E-2</v>
      </c>
      <c r="AA85" s="15">
        <f ca="1"/>
        <v>2.115865423639085E-2</v>
      </c>
      <c r="AB85" s="15">
        <f ca="1"/>
        <v>2.1990440461861827E-2</v>
      </c>
      <c r="AC85" s="15">
        <f ca="1"/>
        <v>2.271807043922025E-2</v>
      </c>
      <c r="AD85" s="15">
        <f ca="1"/>
        <v>2.3835463161384629E-2</v>
      </c>
      <c r="AE85" s="15">
        <f ca="1"/>
        <v>2.4872215952359555E-2</v>
      </c>
      <c r="AF85" s="15">
        <f ca="1"/>
        <v>2.5371817908439454E-2</v>
      </c>
      <c r="AG85" s="15">
        <f ca="1"/>
        <v>2.5262928354713665E-2</v>
      </c>
      <c r="AH85" s="15">
        <f ca="1"/>
        <v>2.4925654482587989E-2</v>
      </c>
      <c r="AI85" s="15">
        <f ca="1"/>
        <v>2.4188613546476612E-2</v>
      </c>
      <c r="AJ85" s="30">
        <f ca="1"/>
        <v>2.3549434092522192E-2</v>
      </c>
    </row>
    <row r="86" spans="6:36" x14ac:dyDescent="0.25">
      <c r="F86">
        <v>85</v>
      </c>
      <c r="G86" s="25">
        <f ca="1"/>
        <v>42198</v>
      </c>
      <c r="H86" t="str">
        <f ca="1">[1]!cftObjectByDate($C$1,$G86,TRUE)</f>
        <v>[2876C200]</v>
      </c>
      <c r="K86" s="29">
        <f t="array" aca="1" ref="K86:AJ86" ca="1">TRANSPOSE([1]!cftAnnualRateTableJustRates($H86,"GBP",,,,TRUE))</f>
        <v>7.4021978233025365E-3</v>
      </c>
      <c r="L86" s="15">
        <f ca="1"/>
        <v>7.3899175826821484E-3</v>
      </c>
      <c r="M86" s="15">
        <f ca="1"/>
        <v>7.5906871904105611E-3</v>
      </c>
      <c r="N86" s="15">
        <f ca="1"/>
        <v>7.7716250758588235E-3</v>
      </c>
      <c r="O86" s="15">
        <f ca="1"/>
        <v>7.9478613664085707E-3</v>
      </c>
      <c r="P86" s="15">
        <f ca="1"/>
        <v>8.1321215210163889E-3</v>
      </c>
      <c r="Q86" s="15">
        <f ca="1"/>
        <v>8.2308430702946467E-3</v>
      </c>
      <c r="R86" s="15">
        <f ca="1"/>
        <v>8.4115450486108578E-3</v>
      </c>
      <c r="S86" s="15">
        <f ca="1"/>
        <v>9.0686419102035121E-3</v>
      </c>
      <c r="T86" s="15">
        <f ca="1"/>
        <v>9.7429398576456272E-3</v>
      </c>
      <c r="U86" s="15">
        <f ca="1"/>
        <v>1.1186086007690221E-2</v>
      </c>
      <c r="V86" s="15">
        <f ca="1"/>
        <v>1.3827276391033649E-2</v>
      </c>
      <c r="W86" s="15">
        <f ca="1"/>
        <v>1.6002017941123103E-2</v>
      </c>
      <c r="X86" s="15">
        <f ca="1"/>
        <v>1.774866317390944E-2</v>
      </c>
      <c r="Y86" s="15">
        <f ca="1"/>
        <v>1.9175260873369293E-2</v>
      </c>
      <c r="Z86" s="15">
        <f ca="1"/>
        <v>2.0316151180390429E-2</v>
      </c>
      <c r="AA86" s="15">
        <f ca="1"/>
        <v>2.1257578538129929E-2</v>
      </c>
      <c r="AB86" s="15">
        <f ca="1"/>
        <v>2.2078204027658366E-2</v>
      </c>
      <c r="AC86" s="15">
        <f ca="1"/>
        <v>2.2776077436241771E-2</v>
      </c>
      <c r="AD86" s="15">
        <f ca="1"/>
        <v>2.387968838455623E-2</v>
      </c>
      <c r="AE86" s="15">
        <f ca="1"/>
        <v>2.4935573519280441E-2</v>
      </c>
      <c r="AF86" s="15">
        <f ca="1"/>
        <v>2.546776568016651E-2</v>
      </c>
      <c r="AG86" s="15">
        <f ca="1"/>
        <v>2.5341861930943121E-2</v>
      </c>
      <c r="AH86" s="15">
        <f ca="1"/>
        <v>2.503101081836534E-2</v>
      </c>
      <c r="AI86" s="15">
        <f ca="1"/>
        <v>2.42468891021832E-2</v>
      </c>
      <c r="AJ86" s="30">
        <f ca="1"/>
        <v>2.3685267698336565E-2</v>
      </c>
    </row>
    <row r="87" spans="6:36" x14ac:dyDescent="0.25">
      <c r="F87">
        <v>86</v>
      </c>
      <c r="G87" s="25">
        <f ca="1"/>
        <v>42199</v>
      </c>
      <c r="H87" t="str">
        <f ca="1">[1]!cftObjectByDate($C$1,$G87,TRUE)</f>
        <v>[4476DBD0]</v>
      </c>
      <c r="K87" s="29">
        <f t="array" aca="1" ref="K87:AJ87" ca="1">TRANSPOSE([1]!cftAnnualRateTableJustRates($H87,"GBP",,,,TRUE))</f>
        <v>7.4525752510916643E-3</v>
      </c>
      <c r="L87" s="15">
        <f ca="1"/>
        <v>7.4402215832884977E-3</v>
      </c>
      <c r="M87" s="15">
        <f ca="1"/>
        <v>7.6881518363034473E-3</v>
      </c>
      <c r="N87" s="15">
        <f ca="1"/>
        <v>7.8908806813620114E-3</v>
      </c>
      <c r="O87" s="15">
        <f ca="1"/>
        <v>8.0918124102384859E-3</v>
      </c>
      <c r="P87" s="15">
        <f ca="1"/>
        <v>8.3267140496858794E-3</v>
      </c>
      <c r="Q87" s="15">
        <f ca="1"/>
        <v>8.4752335471822704E-3</v>
      </c>
      <c r="R87" s="15">
        <f ca="1"/>
        <v>8.5868558752026924E-3</v>
      </c>
      <c r="S87" s="15">
        <f ca="1"/>
        <v>9.3360222093976653E-3</v>
      </c>
      <c r="T87" s="15">
        <f ca="1"/>
        <v>1.006179245411265E-2</v>
      </c>
      <c r="U87" s="15">
        <f ca="1"/>
        <v>1.1603753780996096E-2</v>
      </c>
      <c r="V87" s="15">
        <f ca="1"/>
        <v>1.4323186084619799E-2</v>
      </c>
      <c r="W87" s="15">
        <f ca="1"/>
        <v>1.6450780715161706E-2</v>
      </c>
      <c r="X87" s="15">
        <f ca="1"/>
        <v>1.8161026241737321E-2</v>
      </c>
      <c r="Y87" s="15">
        <f ca="1"/>
        <v>1.9545104483654097E-2</v>
      </c>
      <c r="Z87" s="15">
        <f ca="1"/>
        <v>2.0655371077631379E-2</v>
      </c>
      <c r="AA87" s="15">
        <f ca="1"/>
        <v>2.1578760610623027E-2</v>
      </c>
      <c r="AB87" s="15">
        <f ca="1"/>
        <v>2.2376682003070414E-2</v>
      </c>
      <c r="AC87" s="15">
        <f ca="1"/>
        <v>2.3040201623486523E-2</v>
      </c>
      <c r="AD87" s="15">
        <f ca="1"/>
        <v>2.4153554941166E-2</v>
      </c>
      <c r="AE87" s="15">
        <f ca="1"/>
        <v>2.5198347894161977E-2</v>
      </c>
      <c r="AF87" s="15">
        <f ca="1"/>
        <v>2.5694720960852901E-2</v>
      </c>
      <c r="AG87" s="15">
        <f ca="1"/>
        <v>2.5526341593233859E-2</v>
      </c>
      <c r="AH87" s="15">
        <f ca="1"/>
        <v>2.5177698927282055E-2</v>
      </c>
      <c r="AI87" s="15">
        <f ca="1"/>
        <v>2.4466628814602265E-2</v>
      </c>
      <c r="AJ87" s="30">
        <f ca="1"/>
        <v>2.3901585449684237E-2</v>
      </c>
    </row>
    <row r="88" spans="6:36" x14ac:dyDescent="0.25">
      <c r="F88">
        <v>87</v>
      </c>
      <c r="G88" s="25">
        <f ca="1"/>
        <v>42200</v>
      </c>
      <c r="H88" t="str">
        <f ca="1">[1]!cftObjectByDate($C$1,$G88,TRUE)</f>
        <v>[2E1E1E70]</v>
      </c>
      <c r="K88" s="29">
        <f t="array" aca="1" ref="K88:AJ88" ca="1">TRANSPOSE([1]!cftAnnualRateTableJustRates($H88,"GBP",,,,TRUE))</f>
        <v>7.5344715409029206E-3</v>
      </c>
      <c r="L88" s="15">
        <f ca="1"/>
        <v>7.5219518802593921E-3</v>
      </c>
      <c r="M88" s="15">
        <f ca="1"/>
        <v>7.8176014623889678E-3</v>
      </c>
      <c r="N88" s="15">
        <f ca="1"/>
        <v>8.0316435296603483E-3</v>
      </c>
      <c r="O88" s="15">
        <f ca="1"/>
        <v>8.2329281956126099E-3</v>
      </c>
      <c r="P88" s="15">
        <f ca="1"/>
        <v>8.4225406193636498E-3</v>
      </c>
      <c r="Q88" s="15">
        <f ca="1"/>
        <v>8.5672960014784305E-3</v>
      </c>
      <c r="R88" s="15">
        <f ca="1"/>
        <v>8.7280260755664418E-3</v>
      </c>
      <c r="S88" s="15">
        <f ca="1"/>
        <v>9.4892111910021004E-3</v>
      </c>
      <c r="T88" s="15">
        <f ca="1"/>
        <v>1.0130283544853569E-2</v>
      </c>
      <c r="U88" s="15">
        <f ca="1"/>
        <v>1.1669964080555761E-2</v>
      </c>
      <c r="V88" s="15">
        <f ca="1"/>
        <v>1.4299969612256769E-2</v>
      </c>
      <c r="W88" s="15">
        <f ca="1"/>
        <v>1.6402375164460414E-2</v>
      </c>
      <c r="X88" s="15">
        <f ca="1"/>
        <v>1.8095410520201582E-2</v>
      </c>
      <c r="Y88" s="15">
        <f ca="1"/>
        <v>1.9439286081086804E-2</v>
      </c>
      <c r="Z88" s="15">
        <f ca="1"/>
        <v>2.051081657403464E-2</v>
      </c>
      <c r="AA88" s="15">
        <f ca="1"/>
        <v>2.1410471051360735E-2</v>
      </c>
      <c r="AB88" s="15">
        <f ca="1"/>
        <v>2.217356875585752E-2</v>
      </c>
      <c r="AC88" s="15">
        <f ca="1"/>
        <v>2.2804559135279234E-2</v>
      </c>
      <c r="AD88" s="15">
        <f ca="1"/>
        <v>2.3889125425207824E-2</v>
      </c>
      <c r="AE88" s="15">
        <f ca="1"/>
        <v>2.4897512598385685E-2</v>
      </c>
      <c r="AF88" s="15">
        <f ca="1"/>
        <v>2.5372273070516593E-2</v>
      </c>
      <c r="AG88" s="15">
        <f ca="1"/>
        <v>2.5184706158065673E-2</v>
      </c>
      <c r="AH88" s="15">
        <f ca="1"/>
        <v>2.4795634912664788E-2</v>
      </c>
      <c r="AI88" s="15">
        <f ca="1"/>
        <v>2.4075443322539636E-2</v>
      </c>
      <c r="AJ88" s="30">
        <f ca="1"/>
        <v>2.3487947307951451E-2</v>
      </c>
    </row>
    <row r="89" spans="6:36" x14ac:dyDescent="0.25">
      <c r="F89">
        <v>88</v>
      </c>
      <c r="G89" s="25">
        <f ca="1"/>
        <v>42201</v>
      </c>
      <c r="H89" t="str">
        <f ca="1">[1]!cftObjectByDate($C$1,$G89,TRUE)</f>
        <v>[5BD4FB0F]</v>
      </c>
      <c r="K89" s="29">
        <f t="array" aca="1" ref="K89:AJ89" ca="1">TRANSPOSE([1]!cftAnnualRateTableJustRates($H89,"GBP",,,,TRUE))</f>
        <v>7.559663255381821E-3</v>
      </c>
      <c r="L89" s="15">
        <f ca="1"/>
        <v>7.5472107175775793E-3</v>
      </c>
      <c r="M89" s="15">
        <f ca="1"/>
        <v>7.8141217128402385E-3</v>
      </c>
      <c r="N89" s="15">
        <f ca="1"/>
        <v>8.0305851664945749E-3</v>
      </c>
      <c r="O89" s="15">
        <f ca="1"/>
        <v>8.2505440344975423E-3</v>
      </c>
      <c r="P89" s="15">
        <f ca="1"/>
        <v>8.4355826976520998E-3</v>
      </c>
      <c r="Q89" s="15">
        <f ca="1"/>
        <v>8.5787493578397545E-3</v>
      </c>
      <c r="R89" s="15">
        <f ca="1"/>
        <v>8.7342820444098468E-3</v>
      </c>
      <c r="S89" s="15">
        <f ca="1"/>
        <v>9.506397835329361E-3</v>
      </c>
      <c r="T89" s="15">
        <f ca="1"/>
        <v>1.0144436924417466E-2</v>
      </c>
      <c r="U89" s="15">
        <f ca="1"/>
        <v>1.1669990694626931E-2</v>
      </c>
      <c r="V89" s="15">
        <f ca="1"/>
        <v>1.4253940914481733E-2</v>
      </c>
      <c r="W89" s="15">
        <f ca="1"/>
        <v>1.6279415558065224E-2</v>
      </c>
      <c r="X89" s="15">
        <f ca="1"/>
        <v>1.7866102414541229E-2</v>
      </c>
      <c r="Y89" s="15">
        <f ca="1"/>
        <v>1.9183357201631557E-2</v>
      </c>
      <c r="Z89" s="15">
        <f ca="1"/>
        <v>2.0254457483827704E-2</v>
      </c>
      <c r="AA89" s="15">
        <f ca="1"/>
        <v>2.1125499197507169E-2</v>
      </c>
      <c r="AB89" s="15">
        <f ca="1"/>
        <v>2.1879710969965105E-2</v>
      </c>
      <c r="AC89" s="15">
        <f ca="1"/>
        <v>2.2561540858482276E-2</v>
      </c>
      <c r="AD89" s="15">
        <f ca="1"/>
        <v>2.3551429344540464E-2</v>
      </c>
      <c r="AE89" s="15">
        <f ca="1"/>
        <v>2.4554626175549599E-2</v>
      </c>
      <c r="AF89" s="15">
        <f ca="1"/>
        <v>2.50483072695451E-2</v>
      </c>
      <c r="AG89" s="15">
        <f ca="1"/>
        <v>2.4859572229060989E-2</v>
      </c>
      <c r="AH89" s="15">
        <f ca="1"/>
        <v>2.4672895042389786E-2</v>
      </c>
      <c r="AI89" s="15">
        <f ca="1"/>
        <v>2.3723944625068549E-2</v>
      </c>
      <c r="AJ89" s="30">
        <f ca="1"/>
        <v>2.3165364600288951E-2</v>
      </c>
    </row>
    <row r="90" spans="6:36" x14ac:dyDescent="0.25">
      <c r="F90">
        <v>89</v>
      </c>
      <c r="G90" s="25">
        <f ca="1"/>
        <v>42202</v>
      </c>
      <c r="H90" t="str">
        <f ca="1">[1]!cftObjectByDate($C$1,$G90,TRUE)</f>
        <v>[42E31D50]</v>
      </c>
      <c r="K90" s="29">
        <f t="array" aca="1" ref="K90:AJ90" ca="1">TRANSPOSE([1]!cftAnnualRateTableJustRates($H90,"GBP",,,,TRUE))</f>
        <v>7.5688673119074235E-3</v>
      </c>
      <c r="L90" s="15">
        <f ca="1"/>
        <v>7.556636424081109E-3</v>
      </c>
      <c r="M90" s="15">
        <f ca="1"/>
        <v>7.7996516389917669E-3</v>
      </c>
      <c r="N90" s="15">
        <f ca="1"/>
        <v>8.0106646397326564E-3</v>
      </c>
      <c r="O90" s="15">
        <f ca="1"/>
        <v>8.2929482595441861E-3</v>
      </c>
      <c r="P90" s="15">
        <f ca="1"/>
        <v>8.4994756051839371E-3</v>
      </c>
      <c r="Q90" s="15">
        <f ca="1"/>
        <v>8.6378799833197739E-3</v>
      </c>
      <c r="R90" s="15">
        <f ca="1"/>
        <v>8.7921394068355418E-3</v>
      </c>
      <c r="S90" s="15">
        <f ca="1"/>
        <v>9.5702204001095748E-3</v>
      </c>
      <c r="T90" s="15">
        <f ca="1"/>
        <v>1.0229255015641758E-2</v>
      </c>
      <c r="U90" s="15">
        <f ca="1"/>
        <v>1.1738533998587153E-2</v>
      </c>
      <c r="V90" s="15">
        <f ca="1"/>
        <v>1.4366927787770045E-2</v>
      </c>
      <c r="W90" s="15">
        <f ca="1"/>
        <v>1.6356892808420342E-2</v>
      </c>
      <c r="X90" s="15">
        <f ca="1"/>
        <v>1.7910959939874349E-2</v>
      </c>
      <c r="Y90" s="15">
        <f ca="1"/>
        <v>1.9219170042370948E-2</v>
      </c>
      <c r="Z90" s="15">
        <f ca="1"/>
        <v>2.0255099906306029E-2</v>
      </c>
      <c r="AA90" s="15">
        <f ca="1"/>
        <v>2.1087642900984749E-2</v>
      </c>
      <c r="AB90" s="15">
        <f ca="1"/>
        <v>2.1842979894178161E-2</v>
      </c>
      <c r="AC90" s="15">
        <f ca="1"/>
        <v>2.2499766859251036E-2</v>
      </c>
      <c r="AD90" s="15">
        <f ca="1"/>
        <v>2.3481606349224693E-2</v>
      </c>
      <c r="AE90" s="15">
        <f ca="1"/>
        <v>2.4477927451313608E-2</v>
      </c>
      <c r="AF90" s="15">
        <f ca="1"/>
        <v>2.4970553113605964E-2</v>
      </c>
      <c r="AG90" s="15">
        <f ca="1"/>
        <v>2.478769246213175E-2</v>
      </c>
      <c r="AH90" s="15">
        <f ca="1"/>
        <v>2.4566721740163944E-2</v>
      </c>
      <c r="AI90" s="15">
        <f ca="1"/>
        <v>2.369725819569557E-2</v>
      </c>
      <c r="AJ90" s="30">
        <f ca="1"/>
        <v>2.3152897594435062E-2</v>
      </c>
    </row>
    <row r="91" spans="6:36" x14ac:dyDescent="0.25">
      <c r="F91">
        <v>90</v>
      </c>
      <c r="G91" s="25">
        <f ca="1"/>
        <v>42205</v>
      </c>
      <c r="H91" t="str">
        <f ca="1">[1]!cftObjectByDate($C$1,$G91,TRUE)</f>
        <v>[14CF79B0]</v>
      </c>
      <c r="K91" s="29">
        <f t="array" aca="1" ref="K91:AJ91" ca="1">TRANSPOSE([1]!cftAnnualRateTableJustRates($H91,"GBP",,,,TRUE))</f>
        <v>7.5627892786134243E-3</v>
      </c>
      <c r="L91" s="15">
        <f ca="1"/>
        <v>7.5507258810989519E-3</v>
      </c>
      <c r="M91" s="15">
        <f ca="1"/>
        <v>7.773508850304589E-3</v>
      </c>
      <c r="N91" s="15">
        <f ca="1"/>
        <v>8.0149630674413164E-3</v>
      </c>
      <c r="O91" s="15">
        <f ca="1"/>
        <v>8.2361041455225603E-3</v>
      </c>
      <c r="P91" s="15">
        <f ca="1"/>
        <v>8.3772244812603258E-3</v>
      </c>
      <c r="Q91" s="15">
        <f ca="1"/>
        <v>8.5775223820085955E-3</v>
      </c>
      <c r="R91" s="15">
        <f ca="1"/>
        <v>8.7425715434472639E-3</v>
      </c>
      <c r="S91" s="15">
        <f ca="1"/>
        <v>9.4831341234684619E-3</v>
      </c>
      <c r="T91" s="15">
        <f ca="1"/>
        <v>1.0175198181188616E-2</v>
      </c>
      <c r="U91" s="15">
        <f ca="1"/>
        <v>1.1649463873110388E-2</v>
      </c>
      <c r="V91" s="15">
        <f ca="1"/>
        <v>1.4280118837972866E-2</v>
      </c>
      <c r="W91" s="15">
        <f ca="1"/>
        <v>1.6300758250259673E-2</v>
      </c>
      <c r="X91" s="15">
        <f ca="1"/>
        <v>1.7871147446363755E-2</v>
      </c>
      <c r="Y91" s="15">
        <f ca="1"/>
        <v>1.9165806925343754E-2</v>
      </c>
      <c r="Z91" s="15">
        <f ca="1"/>
        <v>2.0185564657478006E-2</v>
      </c>
      <c r="AA91" s="15">
        <f ca="1"/>
        <v>2.1010720476878575E-2</v>
      </c>
      <c r="AB91" s="15">
        <f ca="1"/>
        <v>2.174441341401967E-2</v>
      </c>
      <c r="AC91" s="15">
        <f ca="1"/>
        <v>2.2374833276067818E-2</v>
      </c>
      <c r="AD91" s="15">
        <f ca="1"/>
        <v>2.3389284616408323E-2</v>
      </c>
      <c r="AE91" s="15">
        <f ca="1"/>
        <v>2.437847690079864E-2</v>
      </c>
      <c r="AF91" s="15">
        <f ca="1"/>
        <v>2.4896710679644052E-2</v>
      </c>
      <c r="AG91" s="15">
        <f ca="1"/>
        <v>2.4765824015001714E-2</v>
      </c>
      <c r="AH91" s="15">
        <f ca="1"/>
        <v>2.4588555318184602E-2</v>
      </c>
      <c r="AI91" s="15">
        <f ca="1"/>
        <v>2.3698500622539642E-2</v>
      </c>
      <c r="AJ91" s="30">
        <f ca="1"/>
        <v>2.3151357814895634E-2</v>
      </c>
    </row>
    <row r="92" spans="6:36" x14ac:dyDescent="0.25">
      <c r="F92">
        <v>91</v>
      </c>
      <c r="G92" s="25">
        <f ca="1"/>
        <v>42206</v>
      </c>
      <c r="H92" t="str">
        <f ca="1">[1]!cftObjectByDate($C$1,$G92,TRUE)</f>
        <v>[22993550]</v>
      </c>
      <c r="K92" s="29">
        <f t="array" aca="1" ref="K92:AJ92" ca="1">TRANSPOSE([1]!cftAnnualRateTableJustRates($H92,"GBP",,,,TRUE))</f>
        <v>7.5407234403042089E-3</v>
      </c>
      <c r="L92" s="15">
        <f ca="1"/>
        <v>7.5288497142182997E-3</v>
      </c>
      <c r="M92" s="15">
        <f ca="1"/>
        <v>7.7358644215415051E-3</v>
      </c>
      <c r="N92" s="15">
        <f ca="1"/>
        <v>7.9363334316351342E-3</v>
      </c>
      <c r="O92" s="15">
        <f ca="1"/>
        <v>8.1753146302083746E-3</v>
      </c>
      <c r="P92" s="15">
        <f ca="1"/>
        <v>8.4226631554540354E-3</v>
      </c>
      <c r="Q92" s="15">
        <f ca="1"/>
        <v>8.5705570698269007E-3</v>
      </c>
      <c r="R92" s="15">
        <f ca="1"/>
        <v>8.7290568359246201E-3</v>
      </c>
      <c r="S92" s="15">
        <f ca="1"/>
        <v>9.4666606201045944E-3</v>
      </c>
      <c r="T92" s="15">
        <f ca="1"/>
        <v>1.0159329396616013E-2</v>
      </c>
      <c r="U92" s="15">
        <f ca="1"/>
        <v>1.1626469065286971E-2</v>
      </c>
      <c r="V92" s="15">
        <f ca="1"/>
        <v>1.4287881502405675E-2</v>
      </c>
      <c r="W92" s="15">
        <f ca="1"/>
        <v>1.630291986075294E-2</v>
      </c>
      <c r="X92" s="15">
        <f ca="1"/>
        <v>1.7932388582237557E-2</v>
      </c>
      <c r="Y92" s="15">
        <f ca="1"/>
        <v>1.9156703249694429E-2</v>
      </c>
      <c r="Z92" s="15">
        <f ca="1"/>
        <v>2.0231407360236986E-2</v>
      </c>
      <c r="AA92" s="15">
        <f ca="1"/>
        <v>2.1071005969407253E-2</v>
      </c>
      <c r="AB92" s="15">
        <f ca="1"/>
        <v>2.1805206273328936E-2</v>
      </c>
      <c r="AC92" s="15">
        <f ca="1"/>
        <v>2.2378650440185721E-2</v>
      </c>
      <c r="AD92" s="15">
        <f ca="1"/>
        <v>2.3378486275129173E-2</v>
      </c>
      <c r="AE92" s="15">
        <f ca="1"/>
        <v>2.4392033646227995E-2</v>
      </c>
      <c r="AF92" s="15">
        <f ca="1"/>
        <v>2.4949235115348412E-2</v>
      </c>
      <c r="AG92" s="15">
        <f ca="1"/>
        <v>2.4912972515056309E-2</v>
      </c>
      <c r="AH92" s="15">
        <f ca="1"/>
        <v>2.4706256453614239E-2</v>
      </c>
      <c r="AI92" s="15">
        <f ca="1"/>
        <v>2.3757879917414515E-2</v>
      </c>
      <c r="AJ92" s="30">
        <f ca="1"/>
        <v>2.32113400094347E-2</v>
      </c>
    </row>
    <row r="93" spans="6:36" x14ac:dyDescent="0.25">
      <c r="F93">
        <v>92</v>
      </c>
      <c r="G93" s="25">
        <f ca="1"/>
        <v>42207</v>
      </c>
      <c r="H93" t="str">
        <f ca="1">[1]!cftObjectByDate($C$1,$G93,TRUE)</f>
        <v>[11EFBB60]</v>
      </c>
      <c r="K93" s="29">
        <f t="array" aca="1" ref="K93:AJ93" ca="1">TRANSPOSE([1]!cftAnnualRateTableJustRates($H93,"GBP",,,,TRUE))</f>
        <v>7.5754038005022561E-3</v>
      </c>
      <c r="L93" s="15">
        <f ca="1"/>
        <v>7.5635018442674617E-3</v>
      </c>
      <c r="M93" s="15">
        <f ca="1"/>
        <v>7.7819087459438663E-3</v>
      </c>
      <c r="N93" s="15">
        <f ca="1"/>
        <v>7.9901792091108259E-3</v>
      </c>
      <c r="O93" s="15">
        <f ca="1"/>
        <v>8.2337855073482125E-3</v>
      </c>
      <c r="P93" s="15">
        <f ca="1"/>
        <v>8.4994079052438387E-3</v>
      </c>
      <c r="Q93" s="15">
        <f ca="1"/>
        <v>8.6411403205302051E-3</v>
      </c>
      <c r="R93" s="15">
        <f ca="1"/>
        <v>8.8365128500837997E-3</v>
      </c>
      <c r="S93" s="15">
        <f ca="1"/>
        <v>9.611093535025983E-3</v>
      </c>
      <c r="T93" s="15">
        <f ca="1"/>
        <v>1.0330443404976908E-2</v>
      </c>
      <c r="U93" s="15">
        <f ca="1"/>
        <v>1.1825106975912325E-2</v>
      </c>
      <c r="V93" s="15">
        <f ca="1"/>
        <v>1.4378760728047668E-2</v>
      </c>
      <c r="W93" s="15">
        <f ca="1"/>
        <v>1.6314329287527851E-2</v>
      </c>
      <c r="X93" s="15">
        <f ca="1"/>
        <v>1.7836455281687202E-2</v>
      </c>
      <c r="Y93" s="15">
        <f ca="1"/>
        <v>1.9032864740187394E-2</v>
      </c>
      <c r="Z93" s="15">
        <f ca="1"/>
        <v>1.9970841153339469E-2</v>
      </c>
      <c r="AA93" s="15">
        <f ca="1"/>
        <v>2.0728443226502025E-2</v>
      </c>
      <c r="AB93" s="15">
        <f ca="1"/>
        <v>2.1388100712307789E-2</v>
      </c>
      <c r="AC93" s="15">
        <f ca="1"/>
        <v>2.1958817846259304E-2</v>
      </c>
      <c r="AD93" s="15">
        <f ca="1"/>
        <v>2.2918948448777066E-2</v>
      </c>
      <c r="AE93" s="15">
        <f ca="1"/>
        <v>2.3897304069027125E-2</v>
      </c>
      <c r="AF93" s="15">
        <f ca="1"/>
        <v>2.4434619291287873E-2</v>
      </c>
      <c r="AG93" s="15">
        <f ca="1"/>
        <v>2.4338076296322342E-2</v>
      </c>
      <c r="AH93" s="15">
        <f ca="1"/>
        <v>2.4160880659748862E-2</v>
      </c>
      <c r="AI93" s="15">
        <f ca="1"/>
        <v>2.3309953211877898E-2</v>
      </c>
      <c r="AJ93" s="30">
        <f ca="1"/>
        <v>2.2799666764175441E-2</v>
      </c>
    </row>
    <row r="94" spans="6:36" x14ac:dyDescent="0.25">
      <c r="F94">
        <v>93</v>
      </c>
      <c r="G94" s="25">
        <f ca="1"/>
        <v>42208</v>
      </c>
      <c r="H94" t="str">
        <f ca="1">[1]!cftObjectByDate($C$1,$G94,TRUE)</f>
        <v>[4292F1C0]</v>
      </c>
      <c r="K94" s="29">
        <f t="array" aca="1" ref="K94:AJ94" ca="1">TRANSPOSE([1]!cftAnnualRateTableJustRates($H94,"GBP",,,,TRUE))</f>
        <v>7.5773162199748167E-3</v>
      </c>
      <c r="L94" s="15">
        <f ca="1"/>
        <v>7.5655610426628161E-3</v>
      </c>
      <c r="M94" s="15">
        <f ca="1"/>
        <v>7.757521558336089E-3</v>
      </c>
      <c r="N94" s="15">
        <f ca="1"/>
        <v>7.9682293677254545E-3</v>
      </c>
      <c r="O94" s="15">
        <f ca="1"/>
        <v>8.216687126405775E-3</v>
      </c>
      <c r="P94" s="15">
        <f ca="1"/>
        <v>8.4432135221148563E-3</v>
      </c>
      <c r="Q94" s="15">
        <f ca="1"/>
        <v>8.64201060823655E-3</v>
      </c>
      <c r="R94" s="15">
        <f ca="1"/>
        <v>8.7933608939190222E-3</v>
      </c>
      <c r="S94" s="15">
        <f ca="1"/>
        <v>9.5260275910387104E-3</v>
      </c>
      <c r="T94" s="15">
        <f ca="1"/>
        <v>1.0240559760521961E-2</v>
      </c>
      <c r="U94" s="15">
        <f ca="1"/>
        <v>1.1719589271649067E-2</v>
      </c>
      <c r="V94" s="15">
        <f ca="1"/>
        <v>1.4264675676103122E-2</v>
      </c>
      <c r="W94" s="15">
        <f ca="1"/>
        <v>1.6230925030142895E-2</v>
      </c>
      <c r="X94" s="15">
        <f ca="1"/>
        <v>1.772456334006911E-2</v>
      </c>
      <c r="Y94" s="15">
        <f ca="1"/>
        <v>1.8866197488613512E-2</v>
      </c>
      <c r="Z94" s="15">
        <f ca="1"/>
        <v>1.975115629476365E-2</v>
      </c>
      <c r="AA94" s="15">
        <f ca="1"/>
        <v>2.0491456200329994E-2</v>
      </c>
      <c r="AB94" s="15">
        <f ca="1"/>
        <v>2.1085419273241701E-2</v>
      </c>
      <c r="AC94" s="15">
        <f ca="1"/>
        <v>2.1641962294937089E-2</v>
      </c>
      <c r="AD94" s="15">
        <f ca="1"/>
        <v>2.2520899663605043E-2</v>
      </c>
      <c r="AE94" s="15">
        <f ca="1"/>
        <v>2.3392998571331702E-2</v>
      </c>
      <c r="AF94" s="15">
        <f ca="1"/>
        <v>2.3886720180813281E-2</v>
      </c>
      <c r="AG94" s="15">
        <f ca="1"/>
        <v>2.3762873787553263E-2</v>
      </c>
      <c r="AH94" s="15">
        <f ca="1"/>
        <v>2.3575505079701076E-2</v>
      </c>
      <c r="AI94" s="15">
        <f ca="1"/>
        <v>2.2713673269656898E-2</v>
      </c>
      <c r="AJ94" s="30">
        <f ca="1"/>
        <v>2.2200948990571012E-2</v>
      </c>
    </row>
    <row r="95" spans="6:36" x14ac:dyDescent="0.25">
      <c r="F95">
        <v>94</v>
      </c>
      <c r="G95" s="25">
        <f ca="1"/>
        <v>42209</v>
      </c>
      <c r="H95" t="str">
        <f ca="1">[1]!cftObjectByDate($C$1,$G95,TRUE)</f>
        <v>[3EC58C40]</v>
      </c>
      <c r="K95" s="29">
        <f t="array" aca="1" ref="K95:AJ95" ca="1">TRANSPOSE([1]!cftAnnualRateTableJustRates($H95,"GBP",,,,TRUE))</f>
        <v>7.5620265263225406E-3</v>
      </c>
      <c r="L95" s="15">
        <f ca="1"/>
        <v>7.5505930491812645E-3</v>
      </c>
      <c r="M95" s="15">
        <f ca="1"/>
        <v>7.6876043196598687E-3</v>
      </c>
      <c r="N95" s="15">
        <f ca="1"/>
        <v>7.8971294860601393E-3</v>
      </c>
      <c r="O95" s="15">
        <f ca="1"/>
        <v>8.1451212849588117E-3</v>
      </c>
      <c r="P95" s="15">
        <f ca="1"/>
        <v>8.3172997056364384E-3</v>
      </c>
      <c r="Q95" s="15">
        <f ca="1"/>
        <v>8.4710021676999148E-3</v>
      </c>
      <c r="R95" s="15">
        <f ca="1"/>
        <v>8.6395829144390035E-3</v>
      </c>
      <c r="S95" s="15">
        <f ca="1"/>
        <v>9.3614975619795704E-3</v>
      </c>
      <c r="T95" s="15">
        <f ca="1"/>
        <v>1.0016366865037263E-2</v>
      </c>
      <c r="U95" s="15">
        <f ca="1"/>
        <v>1.1439694606020012E-2</v>
      </c>
      <c r="V95" s="15">
        <f ca="1"/>
        <v>1.394385741276527E-2</v>
      </c>
      <c r="W95" s="15">
        <f ca="1"/>
        <v>1.5799831389030405E-2</v>
      </c>
      <c r="X95" s="15">
        <f ca="1"/>
        <v>1.7270617414379519E-2</v>
      </c>
      <c r="Y95" s="15">
        <f ca="1"/>
        <v>1.8401143704528833E-2</v>
      </c>
      <c r="Z95" s="15">
        <f ca="1"/>
        <v>1.9297220950597049E-2</v>
      </c>
      <c r="AA95" s="15">
        <f ca="1"/>
        <v>2.0020962844924606E-2</v>
      </c>
      <c r="AB95" s="15">
        <f ca="1"/>
        <v>2.0644777431003458E-2</v>
      </c>
      <c r="AC95" s="15">
        <f ca="1"/>
        <v>2.1141170691086231E-2</v>
      </c>
      <c r="AD95" s="15">
        <f ca="1"/>
        <v>2.2016374559605145E-2</v>
      </c>
      <c r="AE95" s="15">
        <f ca="1"/>
        <v>2.2838583284938485E-2</v>
      </c>
      <c r="AF95" s="15">
        <f ca="1"/>
        <v>2.3248880204424616E-2</v>
      </c>
      <c r="AG95" s="15">
        <f ca="1"/>
        <v>2.3089320229428667E-2</v>
      </c>
      <c r="AH95" s="15">
        <f ca="1"/>
        <v>2.2865516274497955E-2</v>
      </c>
      <c r="AI95" s="15">
        <f ca="1"/>
        <v>2.191658408756636E-2</v>
      </c>
      <c r="AJ95" s="30">
        <f ca="1"/>
        <v>2.1393973606665062E-2</v>
      </c>
    </row>
    <row r="96" spans="6:36" x14ac:dyDescent="0.25">
      <c r="F96">
        <v>95</v>
      </c>
      <c r="G96" s="25">
        <f ca="1"/>
        <v>42212</v>
      </c>
      <c r="H96" t="str">
        <f ca="1">[1]!cftObjectByDate($C$1,$G96,TRUE)</f>
        <v>[22052D10]</v>
      </c>
      <c r="K96" s="29">
        <f t="array" aca="1" ref="K96:AJ96" ca="1">TRANSPOSE([1]!cftAnnualRateTableJustRates($H96,"GBP",,,,TRUE))</f>
        <v>7.5533376852161549E-3</v>
      </c>
      <c r="L96" s="15">
        <f ca="1"/>
        <v>7.5420750149159943E-3</v>
      </c>
      <c r="M96" s="15">
        <f ca="1"/>
        <v>7.7599322471519905E-3</v>
      </c>
      <c r="N96" s="15">
        <f ca="1"/>
        <v>7.8942021117749395E-3</v>
      </c>
      <c r="O96" s="15">
        <f ca="1"/>
        <v>8.1666327660425697E-3</v>
      </c>
      <c r="P96" s="15">
        <f ca="1"/>
        <v>8.3139541826551255E-3</v>
      </c>
      <c r="Q96" s="15">
        <f ca="1"/>
        <v>8.4618333193098305E-3</v>
      </c>
      <c r="R96" s="15">
        <f ca="1"/>
        <v>8.6382889441027899E-3</v>
      </c>
      <c r="S96" s="15">
        <f ca="1"/>
        <v>9.361037051440313E-3</v>
      </c>
      <c r="T96" s="15">
        <f ca="1"/>
        <v>9.9943821298289492E-3</v>
      </c>
      <c r="U96" s="15">
        <f ca="1"/>
        <v>1.1356964900798516E-2</v>
      </c>
      <c r="V96" s="15">
        <f ca="1"/>
        <v>1.3794555216479543E-2</v>
      </c>
      <c r="W96" s="15">
        <f ca="1"/>
        <v>1.5743024120960403E-2</v>
      </c>
      <c r="X96" s="15">
        <f ca="1"/>
        <v>1.7245176673191143E-2</v>
      </c>
      <c r="Y96" s="15">
        <f ca="1"/>
        <v>1.8410233509760676E-2</v>
      </c>
      <c r="Z96" s="15">
        <f ca="1"/>
        <v>1.9298608873487222E-2</v>
      </c>
      <c r="AA96" s="15">
        <f ca="1"/>
        <v>2.002970537734905E-2</v>
      </c>
      <c r="AB96" s="15">
        <f ca="1"/>
        <v>2.0652588630089452E-2</v>
      </c>
      <c r="AC96" s="15">
        <f ca="1"/>
        <v>2.1137323437577571E-2</v>
      </c>
      <c r="AD96" s="15">
        <f ca="1"/>
        <v>2.1987081503855643E-2</v>
      </c>
      <c r="AE96" s="15">
        <f ca="1"/>
        <v>2.2772172658603429E-2</v>
      </c>
      <c r="AF96" s="15">
        <f ca="1"/>
        <v>2.318149994556018E-2</v>
      </c>
      <c r="AG96" s="15">
        <f ca="1"/>
        <v>2.300091434753182E-2</v>
      </c>
      <c r="AH96" s="15">
        <f ca="1"/>
        <v>2.2710620492327527E-2</v>
      </c>
      <c r="AI96" s="15">
        <f ca="1"/>
        <v>2.1758446647684782E-2</v>
      </c>
      <c r="AJ96" s="30">
        <f ca="1"/>
        <v>2.1242372739820548E-2</v>
      </c>
    </row>
    <row r="97" spans="6:36" x14ac:dyDescent="0.25">
      <c r="F97">
        <v>96</v>
      </c>
      <c r="G97" s="25">
        <f ca="1"/>
        <v>42213</v>
      </c>
      <c r="H97" t="str">
        <f ca="1">[1]!cftObjectByDate($C$1,$G97,TRUE)</f>
        <v>[34ACF720]</v>
      </c>
      <c r="K97" s="29">
        <f t="array" aca="1" ref="K97:AJ97" ca="1">TRANSPOSE([1]!cftAnnualRateTableJustRates($H97,"GBP",,,,TRUE))</f>
        <v>7.5438494046127236E-3</v>
      </c>
      <c r="L97" s="15">
        <f ca="1"/>
        <v>7.5327484776797071E-3</v>
      </c>
      <c r="M97" s="15">
        <f ca="1"/>
        <v>7.7800193170138865E-3</v>
      </c>
      <c r="N97" s="15">
        <f ca="1"/>
        <v>7.9082743294605073E-3</v>
      </c>
      <c r="O97" s="15">
        <f ca="1"/>
        <v>8.1033562219090527E-3</v>
      </c>
      <c r="P97" s="15">
        <f ca="1"/>
        <v>8.306952005438184E-3</v>
      </c>
      <c r="Q97" s="15">
        <f ca="1"/>
        <v>8.405664495799714E-3</v>
      </c>
      <c r="R97" s="15">
        <f ca="1"/>
        <v>8.5836047711485008E-3</v>
      </c>
      <c r="S97" s="15">
        <f ca="1"/>
        <v>9.2828033409286803E-3</v>
      </c>
      <c r="T97" s="15">
        <f ca="1"/>
        <v>9.9336970111687517E-3</v>
      </c>
      <c r="U97" s="15">
        <f ca="1"/>
        <v>1.1287629379853614E-2</v>
      </c>
      <c r="V97" s="15">
        <f ca="1"/>
        <v>1.3733434870332184E-2</v>
      </c>
      <c r="W97" s="15">
        <f ca="1"/>
        <v>1.5678768200949822E-2</v>
      </c>
      <c r="X97" s="15">
        <f ca="1"/>
        <v>1.7204583592048461E-2</v>
      </c>
      <c r="Y97" s="15">
        <f ca="1"/>
        <v>1.8392964721794414E-2</v>
      </c>
      <c r="Z97" s="15">
        <f ca="1"/>
        <v>1.9357874289116506E-2</v>
      </c>
      <c r="AA97" s="15">
        <f ca="1"/>
        <v>2.0133385984410612E-2</v>
      </c>
      <c r="AB97" s="15">
        <f ca="1"/>
        <v>2.0780855208881732E-2</v>
      </c>
      <c r="AC97" s="15">
        <f ca="1"/>
        <v>2.1309384324232683E-2</v>
      </c>
      <c r="AD97" s="15">
        <f ca="1"/>
        <v>2.2124037472629698E-2</v>
      </c>
      <c r="AE97" s="15">
        <f ca="1"/>
        <v>2.291361915888368E-2</v>
      </c>
      <c r="AF97" s="15">
        <f ca="1"/>
        <v>2.3330449243089912E-2</v>
      </c>
      <c r="AG97" s="15">
        <f ca="1"/>
        <v>2.3124911944587323E-2</v>
      </c>
      <c r="AH97" s="15">
        <f ca="1"/>
        <v>2.286150020655664E-2</v>
      </c>
      <c r="AI97" s="15">
        <f ca="1"/>
        <v>2.1897208743726804E-2</v>
      </c>
      <c r="AJ97" s="30">
        <f ca="1"/>
        <v>2.1378790372498901E-2</v>
      </c>
    </row>
    <row r="98" spans="6:36" x14ac:dyDescent="0.25">
      <c r="F98">
        <v>97</v>
      </c>
      <c r="G98" s="25">
        <f ca="1"/>
        <v>42214</v>
      </c>
      <c r="H98" t="str">
        <f ca="1">[1]!cftObjectByDate($C$1,$G98,TRUE)</f>
        <v>[4CAEAA8F]</v>
      </c>
      <c r="K98" s="29">
        <f t="array" aca="1" ref="K98:AJ98" ca="1">TRANSPOSE([1]!cftAnnualRateTableJustRates($H98,"GBP",,,,TRUE))</f>
        <v>7.5375974857614381E-3</v>
      </c>
      <c r="L98" s="15">
        <f ca="1"/>
        <v>7.5266350838514295E-3</v>
      </c>
      <c r="M98" s="15">
        <f ca="1"/>
        <v>7.7370961820550921E-3</v>
      </c>
      <c r="N98" s="15">
        <f ca="1"/>
        <v>7.9362560457008069E-3</v>
      </c>
      <c r="O98" s="15">
        <f ca="1"/>
        <v>8.1281054069965997E-3</v>
      </c>
      <c r="P98" s="15">
        <f ca="1"/>
        <v>8.3069698541813342E-3</v>
      </c>
      <c r="Q98" s="15">
        <f ca="1"/>
        <v>8.4601900549781117E-3</v>
      </c>
      <c r="R98" s="15">
        <f ca="1"/>
        <v>8.6305257428684889E-3</v>
      </c>
      <c r="S98" s="15">
        <f ca="1"/>
        <v>9.3658735226815892E-3</v>
      </c>
      <c r="T98" s="15">
        <f ca="1"/>
        <v>1.0032566205924853E-2</v>
      </c>
      <c r="U98" s="15">
        <f ca="1"/>
        <v>1.1477513884950774E-2</v>
      </c>
      <c r="V98" s="15">
        <f ca="1"/>
        <v>1.3966521296182588E-2</v>
      </c>
      <c r="W98" s="15">
        <f ca="1"/>
        <v>1.5939689822280778E-2</v>
      </c>
      <c r="X98" s="15">
        <f ca="1"/>
        <v>1.7546719708237291E-2</v>
      </c>
      <c r="Y98" s="15">
        <f ca="1"/>
        <v>1.8709804720062673E-2</v>
      </c>
      <c r="Z98" s="15">
        <f ca="1"/>
        <v>1.9713901243531229E-2</v>
      </c>
      <c r="AA98" s="15">
        <f ca="1"/>
        <v>2.0486343231806092E-2</v>
      </c>
      <c r="AB98" s="15">
        <f ca="1"/>
        <v>2.1145311175349901E-2</v>
      </c>
      <c r="AC98" s="15">
        <f ca="1"/>
        <v>2.1623671670619071E-2</v>
      </c>
      <c r="AD98" s="15">
        <f ca="1"/>
        <v>2.2462604410306231E-2</v>
      </c>
      <c r="AE98" s="15">
        <f ca="1"/>
        <v>2.32397095436776E-2</v>
      </c>
      <c r="AF98" s="15">
        <f ca="1"/>
        <v>2.3674849270512777E-2</v>
      </c>
      <c r="AG98" s="15">
        <f ca="1"/>
        <v>2.3486450952552085E-2</v>
      </c>
      <c r="AH98" s="15">
        <f ca="1"/>
        <v>2.3156885261798266E-2</v>
      </c>
      <c r="AI98" s="15">
        <f ca="1"/>
        <v>2.2118477843295015E-2</v>
      </c>
      <c r="AJ98" s="30">
        <f ca="1"/>
        <v>2.1572172225721609E-2</v>
      </c>
    </row>
    <row r="99" spans="6:36" x14ac:dyDescent="0.25">
      <c r="F99">
        <v>98</v>
      </c>
      <c r="G99" s="25">
        <f ca="1"/>
        <v>42215</v>
      </c>
      <c r="H99" t="str">
        <f ca="1">[1]!cftObjectByDate($C$1,$G99,TRUE)</f>
        <v>[44A4B430]</v>
      </c>
      <c r="K99" s="29">
        <f t="array" aca="1" ref="K99:AJ99" ca="1">TRANSPOSE([1]!cftAnnualRateTableJustRates($H99,"GBP",,,,TRUE))</f>
        <v>7.5250202138723576E-3</v>
      </c>
      <c r="L99" s="15">
        <f ca="1"/>
        <v>7.5141780356862142E-3</v>
      </c>
      <c r="M99" s="15">
        <f ca="1"/>
        <v>7.7581149316552356E-3</v>
      </c>
      <c r="N99" s="15">
        <f ca="1"/>
        <v>7.9262320892530269E-3</v>
      </c>
      <c r="O99" s="15">
        <f ca="1"/>
        <v>8.1496230354058952E-3</v>
      </c>
      <c r="P99" s="15">
        <f ca="1"/>
        <v>8.36462968974927E-3</v>
      </c>
      <c r="Q99" s="15">
        <f ca="1"/>
        <v>8.5093209983193585E-3</v>
      </c>
      <c r="R99" s="15">
        <f ca="1"/>
        <v>8.627296973406251E-3</v>
      </c>
      <c r="S99" s="15">
        <f ca="1"/>
        <v>9.4422370468152383E-3</v>
      </c>
      <c r="T99" s="15">
        <f ca="1"/>
        <v>1.007709278636626E-2</v>
      </c>
      <c r="U99" s="15">
        <f ca="1"/>
        <v>1.1571419864088162E-2</v>
      </c>
      <c r="V99" s="15">
        <f ca="1"/>
        <v>1.4099421027230719E-2</v>
      </c>
      <c r="W99" s="15">
        <f ca="1"/>
        <v>1.6056928041542795E-2</v>
      </c>
      <c r="X99" s="15">
        <f ca="1"/>
        <v>1.7588930653884782E-2</v>
      </c>
      <c r="Y99" s="15">
        <f ca="1"/>
        <v>1.8752197130347703E-2</v>
      </c>
      <c r="Z99" s="15">
        <f ca="1"/>
        <v>1.9642113572731823E-2</v>
      </c>
      <c r="AA99" s="15">
        <f ca="1"/>
        <v>2.0349402690311047E-2</v>
      </c>
      <c r="AB99" s="15">
        <f ca="1"/>
        <v>2.0973266241376187E-2</v>
      </c>
      <c r="AC99" s="15">
        <f ca="1"/>
        <v>2.1499607979739821E-2</v>
      </c>
      <c r="AD99" s="15">
        <f ca="1"/>
        <v>2.2281237391309716E-2</v>
      </c>
      <c r="AE99" s="15">
        <f ca="1"/>
        <v>2.3059338650457173E-2</v>
      </c>
      <c r="AF99" s="15">
        <f ca="1"/>
        <v>2.3440858328007241E-2</v>
      </c>
      <c r="AG99" s="15">
        <f ca="1"/>
        <v>2.3158929827282293E-2</v>
      </c>
      <c r="AH99" s="15">
        <f ca="1"/>
        <v>2.2775589311669009E-2</v>
      </c>
      <c r="AI99" s="15">
        <f ca="1"/>
        <v>2.177911091435436E-2</v>
      </c>
      <c r="AJ99" s="30">
        <f ca="1"/>
        <v>2.1241321593107987E-2</v>
      </c>
    </row>
    <row r="100" spans="6:36" x14ac:dyDescent="0.25">
      <c r="F100">
        <v>99</v>
      </c>
      <c r="G100" s="25">
        <f ca="1"/>
        <v>42216</v>
      </c>
      <c r="H100" t="str">
        <f ca="1">[1]!cftObjectByDate($C$1,$G100,TRUE)</f>
        <v>[38E15CC0]</v>
      </c>
      <c r="K100" s="29">
        <f t="array" aca="1" ref="K100:AJ100" ca="1">TRANSPOSE([1]!cftAnnualRateTableJustRates($H100,"GBP",,,,TRUE))</f>
        <v>7.540560494246229E-3</v>
      </c>
      <c r="L100" s="15">
        <f ca="1"/>
        <v>7.5299387577958399E-3</v>
      </c>
      <c r="M100" s="15">
        <f ca="1"/>
        <v>7.6611221121927198E-3</v>
      </c>
      <c r="N100" s="15">
        <f ca="1"/>
        <v>7.7887569977095339E-3</v>
      </c>
      <c r="O100" s="15">
        <f ca="1"/>
        <v>7.9964540092776204E-3</v>
      </c>
      <c r="P100" s="15">
        <f ca="1"/>
        <v>8.1325143155654978E-3</v>
      </c>
      <c r="Q100" s="15">
        <f ca="1"/>
        <v>8.2957019013922828E-3</v>
      </c>
      <c r="R100" s="15">
        <f ca="1"/>
        <v>8.4371846303301634E-3</v>
      </c>
      <c r="S100" s="15">
        <f ca="1"/>
        <v>9.1302148810101791E-3</v>
      </c>
      <c r="T100" s="15">
        <f ca="1"/>
        <v>9.7429255527670122E-3</v>
      </c>
      <c r="U100" s="15">
        <f ca="1"/>
        <v>1.1123596682685477E-2</v>
      </c>
      <c r="V100" s="15">
        <f ca="1"/>
        <v>1.3523214718495824E-2</v>
      </c>
      <c r="W100" s="15">
        <f ca="1"/>
        <v>1.541542168352561E-2</v>
      </c>
      <c r="X100" s="15">
        <f ca="1"/>
        <v>1.6900808259926903E-2</v>
      </c>
      <c r="Y100" s="15">
        <f ca="1"/>
        <v>1.804357506848131E-2</v>
      </c>
      <c r="Z100" s="15">
        <f ca="1"/>
        <v>1.8945457141849031E-2</v>
      </c>
      <c r="AA100" s="15">
        <f ca="1"/>
        <v>1.9663769600518632E-2</v>
      </c>
      <c r="AB100" s="15">
        <f ca="1"/>
        <v>2.0270280413909214E-2</v>
      </c>
      <c r="AC100" s="15">
        <f ca="1"/>
        <v>2.0794496324968659E-2</v>
      </c>
      <c r="AD100" s="15">
        <f ca="1"/>
        <v>2.1579082387299442E-2</v>
      </c>
      <c r="AE100" s="15">
        <f ca="1"/>
        <v>2.2392566258820246E-2</v>
      </c>
      <c r="AF100" s="15">
        <f ca="1"/>
        <v>2.2804791095643928E-2</v>
      </c>
      <c r="AG100" s="15">
        <f ca="1"/>
        <v>2.257041562008677E-2</v>
      </c>
      <c r="AH100" s="15">
        <f ca="1"/>
        <v>2.2263674819601675E-2</v>
      </c>
      <c r="AI100" s="15">
        <f ca="1"/>
        <v>2.1330306888745598E-2</v>
      </c>
      <c r="AJ100" s="30">
        <f ca="1"/>
        <v>2.0789018399838488E-2</v>
      </c>
    </row>
    <row r="101" spans="6:36" x14ac:dyDescent="0.25">
      <c r="F101">
        <v>100</v>
      </c>
      <c r="G101" s="25">
        <f ca="1"/>
        <v>42219</v>
      </c>
      <c r="H101" t="str">
        <f ca="1">[1]!cftObjectByDate($C$1,$G101,TRUE)</f>
        <v>[21CBFC20]</v>
      </c>
      <c r="K101" s="29">
        <f t="array" aca="1" ref="K101:AJ101" ca="1">TRANSPOSE([1]!cftAnnualRateTableJustRates($H101,"GBP",,,,TRUE))</f>
        <v>7.5344715409029206E-3</v>
      </c>
      <c r="L101" s="15">
        <f ca="1"/>
        <v>7.5240831148830623E-3</v>
      </c>
      <c r="M101" s="15">
        <f ca="1"/>
        <v>7.6756676849736305E-3</v>
      </c>
      <c r="N101" s="15">
        <f ca="1"/>
        <v>7.8900050701959934E-3</v>
      </c>
      <c r="O101" s="15">
        <f ca="1"/>
        <v>8.0596256068228289E-3</v>
      </c>
      <c r="P101" s="15">
        <f ca="1"/>
        <v>8.2507785355800944E-3</v>
      </c>
      <c r="Q101" s="15">
        <f ca="1"/>
        <v>8.3996509029018451E-3</v>
      </c>
      <c r="R101" s="15">
        <f ca="1"/>
        <v>8.5292911503969115E-3</v>
      </c>
      <c r="S101" s="15">
        <f ca="1"/>
        <v>9.2226214734294487E-3</v>
      </c>
      <c r="T101" s="15">
        <f ca="1"/>
        <v>9.8289374246287586E-3</v>
      </c>
      <c r="U101" s="15">
        <f ca="1"/>
        <v>1.1182963641714894E-2</v>
      </c>
      <c r="V101" s="15">
        <f ca="1"/>
        <v>1.352992770874395E-2</v>
      </c>
      <c r="W101" s="15">
        <f ca="1"/>
        <v>1.5340689818453157E-2</v>
      </c>
      <c r="X101" s="15">
        <f ca="1"/>
        <v>1.6715952176001192E-2</v>
      </c>
      <c r="Y101" s="15">
        <f ca="1"/>
        <v>1.7805822918333325E-2</v>
      </c>
      <c r="Z101" s="15">
        <f ca="1"/>
        <v>1.8676948971030782E-2</v>
      </c>
      <c r="AA101" s="15">
        <f ca="1"/>
        <v>1.9356020773149796E-2</v>
      </c>
      <c r="AB101" s="15">
        <f ca="1"/>
        <v>1.9930738975650231E-2</v>
      </c>
      <c r="AC101" s="15">
        <f ca="1"/>
        <v>2.0360365036134365E-2</v>
      </c>
      <c r="AD101" s="15">
        <f ca="1"/>
        <v>2.1205285592760248E-2</v>
      </c>
      <c r="AE101" s="15">
        <f ca="1"/>
        <v>2.1973193500482102E-2</v>
      </c>
      <c r="AF101" s="15">
        <f ca="1"/>
        <v>2.2339830126836047E-2</v>
      </c>
      <c r="AG101" s="15">
        <f ca="1"/>
        <v>2.2091070542147984E-2</v>
      </c>
      <c r="AH101" s="15">
        <f ca="1"/>
        <v>2.1739438620256291E-2</v>
      </c>
      <c r="AI101" s="15">
        <f ca="1"/>
        <v>2.0830707832194539E-2</v>
      </c>
      <c r="AJ101" s="30">
        <f ca="1"/>
        <v>2.0299543568577105E-2</v>
      </c>
    </row>
    <row r="102" spans="6:36" x14ac:dyDescent="0.25">
      <c r="F102">
        <v>101</v>
      </c>
      <c r="G102" s="25">
        <f ca="1"/>
        <v>42220</v>
      </c>
      <c r="H102" t="str">
        <f ca="1">[1]!cftObjectByDate($C$1,$G102,TRUE)</f>
        <v>[784E2E1F]</v>
      </c>
      <c r="K102" s="29">
        <f t="array" aca="1" ref="K102:AJ102" ca="1">TRANSPOSE([1]!cftAnnualRateTableJustRates($H102,"GBP",,,,TRUE))</f>
        <v>7.5312720544660205E-3</v>
      </c>
      <c r="L102" s="15">
        <f ca="1"/>
        <v>7.5209817553170133E-3</v>
      </c>
      <c r="M102" s="15">
        <f ca="1"/>
        <v>7.7697285940776517E-3</v>
      </c>
      <c r="N102" s="15">
        <f ca="1"/>
        <v>7.9582599913416985E-3</v>
      </c>
      <c r="O102" s="15">
        <f ca="1"/>
        <v>8.1187157467694782E-3</v>
      </c>
      <c r="P102" s="15">
        <f ca="1"/>
        <v>8.3132251134157009E-3</v>
      </c>
      <c r="Q102" s="15">
        <f ca="1"/>
        <v>8.4554311763713752E-3</v>
      </c>
      <c r="R102" s="15">
        <f ca="1"/>
        <v>8.5777315848900582E-3</v>
      </c>
      <c r="S102" s="15">
        <f ca="1"/>
        <v>9.2984400856650495E-3</v>
      </c>
      <c r="T102" s="15">
        <f ca="1"/>
        <v>9.915946850621582E-3</v>
      </c>
      <c r="U102" s="15">
        <f ca="1"/>
        <v>1.1269635728210936E-2</v>
      </c>
      <c r="V102" s="15">
        <f ca="1"/>
        <v>1.3642225378293515E-2</v>
      </c>
      <c r="W102" s="15">
        <f ca="1"/>
        <v>1.5436033265459947E-2</v>
      </c>
      <c r="X102" s="15">
        <f ca="1"/>
        <v>1.682187493141396E-2</v>
      </c>
      <c r="Y102" s="15">
        <f ca="1"/>
        <v>1.7906824062841276E-2</v>
      </c>
      <c r="Z102" s="15">
        <f ca="1"/>
        <v>1.8766961052087083E-2</v>
      </c>
      <c r="AA102" s="15">
        <f ca="1"/>
        <v>1.9449767838005672E-2</v>
      </c>
      <c r="AB102" s="15">
        <f ca="1"/>
        <v>2.0031163620158887E-2</v>
      </c>
      <c r="AC102" s="15">
        <f ca="1"/>
        <v>2.0530284116041519E-2</v>
      </c>
      <c r="AD102" s="15">
        <f ca="1"/>
        <v>2.1305526816657094E-2</v>
      </c>
      <c r="AE102" s="15">
        <f ca="1"/>
        <v>2.2073842045180481E-2</v>
      </c>
      <c r="AF102" s="15">
        <f ca="1"/>
        <v>2.2441501950602571E-2</v>
      </c>
      <c r="AG102" s="15">
        <f ca="1"/>
        <v>2.2162266075446579E-2</v>
      </c>
      <c r="AH102" s="15">
        <f ca="1"/>
        <v>2.1802218475725166E-2</v>
      </c>
      <c r="AI102" s="15">
        <f ca="1"/>
        <v>2.0908844557165018E-2</v>
      </c>
      <c r="AJ102" s="30">
        <f ca="1"/>
        <v>2.0377201430948455E-2</v>
      </c>
    </row>
    <row r="103" spans="6:36" x14ac:dyDescent="0.25">
      <c r="F103">
        <v>102</v>
      </c>
      <c r="G103" s="25">
        <f ca="1"/>
        <v>42221</v>
      </c>
      <c r="H103" t="str">
        <f ca="1">[1]!cftObjectByDate($C$1,$G103,TRUE)</f>
        <v>[64FA58EF]</v>
      </c>
      <c r="K103" s="29">
        <f t="array" aca="1" ref="K103:AJ103" ca="1">TRANSPOSE([1]!cftAnnualRateTableJustRates($H103,"GBP",,,,TRUE))</f>
        <v>7.5848556014628254E-3</v>
      </c>
      <c r="L103" s="15">
        <f ca="1"/>
        <v>7.5745213522451227E-3</v>
      </c>
      <c r="M103" s="15">
        <f ca="1"/>
        <v>7.8907010191284765E-3</v>
      </c>
      <c r="N103" s="15">
        <f ca="1"/>
        <v>8.0450471992978834E-3</v>
      </c>
      <c r="O103" s="15">
        <f ca="1"/>
        <v>8.2268986614235651E-3</v>
      </c>
      <c r="P103" s="15">
        <f ca="1"/>
        <v>8.4463996048316226E-3</v>
      </c>
      <c r="Q103" s="15">
        <f ca="1"/>
        <v>8.6438159112829371E-3</v>
      </c>
      <c r="R103" s="15">
        <f ca="1"/>
        <v>8.7547041800841718E-3</v>
      </c>
      <c r="S103" s="15">
        <f ca="1"/>
        <v>9.5331550816541988E-3</v>
      </c>
      <c r="T103" s="15">
        <f ca="1"/>
        <v>1.0184249914000132E-2</v>
      </c>
      <c r="U103" s="15">
        <f ca="1"/>
        <v>1.1693533435588321E-2</v>
      </c>
      <c r="V103" s="15">
        <f ca="1"/>
        <v>1.4186505441435848E-2</v>
      </c>
      <c r="W103" s="15">
        <f ca="1"/>
        <v>1.6115262089385851E-2</v>
      </c>
      <c r="X103" s="15">
        <f ca="1"/>
        <v>1.761826106615394E-2</v>
      </c>
      <c r="Y103" s="15">
        <f ca="1"/>
        <v>1.8745659203619258E-2</v>
      </c>
      <c r="Z103" s="15">
        <f ca="1"/>
        <v>1.9612548691893661E-2</v>
      </c>
      <c r="AA103" s="15">
        <f ca="1"/>
        <v>2.0323634585540873E-2</v>
      </c>
      <c r="AB103" s="15">
        <f ca="1"/>
        <v>2.0905379818387138E-2</v>
      </c>
      <c r="AC103" s="15">
        <f ca="1"/>
        <v>2.1359022456129972E-2</v>
      </c>
      <c r="AD103" s="15">
        <f ca="1"/>
        <v>2.2124591861590659E-2</v>
      </c>
      <c r="AE103" s="15">
        <f ca="1"/>
        <v>2.2851514603787315E-2</v>
      </c>
      <c r="AF103" s="15">
        <f ca="1"/>
        <v>2.3144653839389795E-2</v>
      </c>
      <c r="AG103" s="15">
        <f ca="1"/>
        <v>2.2783269569905507E-2</v>
      </c>
      <c r="AH103" s="15">
        <f ca="1"/>
        <v>2.2364691339215037E-2</v>
      </c>
      <c r="AI103" s="15">
        <f ca="1"/>
        <v>2.1359427599299874E-2</v>
      </c>
      <c r="AJ103" s="30">
        <f ca="1"/>
        <v>2.0773594527196959E-2</v>
      </c>
    </row>
    <row r="104" spans="6:36" x14ac:dyDescent="0.25">
      <c r="F104">
        <v>103</v>
      </c>
      <c r="G104" s="25">
        <f ca="1"/>
        <v>42222</v>
      </c>
      <c r="H104" t="str">
        <f ca="1">[1]!cftObjectByDate($C$1,$G104,TRUE)</f>
        <v>[5ECB24EF]</v>
      </c>
      <c r="K104" s="29">
        <f t="array" aca="1" ref="K104:AJ104" ca="1">TRANSPOSE([1]!cftAnnualRateTableJustRates($H104,"GBP",,,,TRUE))</f>
        <v>7.5848556014628254E-3</v>
      </c>
      <c r="L104" s="15">
        <f ca="1"/>
        <v>7.5746558745335424E-3</v>
      </c>
      <c r="M104" s="15">
        <f ca="1"/>
        <v>7.6999136097624099E-3</v>
      </c>
      <c r="N104" s="15">
        <f ca="1"/>
        <v>7.875506419311229E-3</v>
      </c>
      <c r="O104" s="15">
        <f ca="1"/>
        <v>8.0900509675858601E-3</v>
      </c>
      <c r="P104" s="15">
        <f ca="1"/>
        <v>8.3289589676576181E-3</v>
      </c>
      <c r="Q104" s="15">
        <f ca="1"/>
        <v>8.4799465373226468E-3</v>
      </c>
      <c r="R104" s="15">
        <f ca="1"/>
        <v>8.6489188976770492E-3</v>
      </c>
      <c r="S104" s="15">
        <f ca="1"/>
        <v>9.3661344932642887E-3</v>
      </c>
      <c r="T104" s="15">
        <f ca="1"/>
        <v>1.0059713028449879E-2</v>
      </c>
      <c r="U104" s="15">
        <f ca="1"/>
        <v>1.1557826948979333E-2</v>
      </c>
      <c r="V104" s="15">
        <f ca="1"/>
        <v>1.4043736869438606E-2</v>
      </c>
      <c r="W104" s="15">
        <f ca="1"/>
        <v>1.5946152489557663E-2</v>
      </c>
      <c r="X104" s="15">
        <f ca="1"/>
        <v>1.7386506827067771E-2</v>
      </c>
      <c r="Y104" s="15">
        <f ca="1"/>
        <v>1.8511314862718287E-2</v>
      </c>
      <c r="Z104" s="15">
        <f ca="1"/>
        <v>1.9387227495020865E-2</v>
      </c>
      <c r="AA104" s="15">
        <f ca="1"/>
        <v>2.0071952611525168E-2</v>
      </c>
      <c r="AB104" s="15">
        <f ca="1"/>
        <v>2.0625052609005268E-2</v>
      </c>
      <c r="AC104" s="15">
        <f ca="1"/>
        <v>2.1090365513692921E-2</v>
      </c>
      <c r="AD104" s="15">
        <f ca="1"/>
        <v>2.1809292041735651E-2</v>
      </c>
      <c r="AE104" s="15">
        <f ca="1"/>
        <v>2.2495235671308844E-2</v>
      </c>
      <c r="AF104" s="15">
        <f ca="1"/>
        <v>2.2742189839627169E-2</v>
      </c>
      <c r="AG104" s="15">
        <f ca="1"/>
        <v>2.2328746723377257E-2</v>
      </c>
      <c r="AH104" s="15">
        <f ca="1"/>
        <v>2.1836626084227762E-2</v>
      </c>
      <c r="AI104" s="15">
        <f ca="1"/>
        <v>2.0852224482891923E-2</v>
      </c>
      <c r="AJ104" s="30">
        <f ca="1"/>
        <v>2.0278941400026396E-2</v>
      </c>
    </row>
    <row r="105" spans="6:36" x14ac:dyDescent="0.25">
      <c r="F105">
        <v>104</v>
      </c>
      <c r="G105" s="25">
        <f ca="1"/>
        <v>42223</v>
      </c>
      <c r="H105" t="str">
        <f ca="1">[1]!cftObjectByDate($C$1,$G105,TRUE)</f>
        <v>[10428620]</v>
      </c>
      <c r="K105" s="29">
        <f t="array" aca="1" ref="K105:AJ105" ca="1">TRANSPOSE([1]!cftAnnualRateTableJustRates($H105,"GBP",,,,TRUE))</f>
        <v>7.5469107629584364E-3</v>
      </c>
      <c r="L105" s="15">
        <f ca="1"/>
        <v>7.5370967423893376E-3</v>
      </c>
      <c r="M105" s="15">
        <f ca="1"/>
        <v>7.6350697698674974E-3</v>
      </c>
      <c r="N105" s="15">
        <f ca="1"/>
        <v>7.8662700035747601E-3</v>
      </c>
      <c r="O105" s="15">
        <f ca="1"/>
        <v>8.0074703994166274E-3</v>
      </c>
      <c r="P105" s="15">
        <f ca="1"/>
        <v>8.1957883618124505E-3</v>
      </c>
      <c r="Q105" s="15">
        <f ca="1"/>
        <v>8.4082117436552473E-3</v>
      </c>
      <c r="R105" s="15">
        <f ca="1"/>
        <v>8.5830179917341098E-3</v>
      </c>
      <c r="S105" s="15">
        <f ca="1"/>
        <v>9.2666895307735864E-3</v>
      </c>
      <c r="T105" s="15">
        <f ca="1"/>
        <v>9.9679566527104413E-3</v>
      </c>
      <c r="U105" s="15">
        <f ca="1"/>
        <v>1.1371033737411773E-2</v>
      </c>
      <c r="V105" s="15">
        <f ca="1"/>
        <v>1.3805371426481639E-2</v>
      </c>
      <c r="W105" s="15">
        <f ca="1"/>
        <v>1.5573813661982738E-2</v>
      </c>
      <c r="X105" s="15">
        <f ca="1"/>
        <v>1.6897952758117452E-2</v>
      </c>
      <c r="Y105" s="15">
        <f ca="1"/>
        <v>1.7916382244728579E-2</v>
      </c>
      <c r="Z105" s="15">
        <f ca="1"/>
        <v>1.8705430759511144E-2</v>
      </c>
      <c r="AA105" s="15">
        <f ca="1"/>
        <v>1.9327402152107043E-2</v>
      </c>
      <c r="AB105" s="15">
        <f ca="1"/>
        <v>1.9858027572318582E-2</v>
      </c>
      <c r="AC105" s="15">
        <f ca="1"/>
        <v>2.0275701692526127E-2</v>
      </c>
      <c r="AD105" s="15">
        <f ca="1"/>
        <v>2.0918222115933416E-2</v>
      </c>
      <c r="AE105" s="15">
        <f ca="1"/>
        <v>2.1594379174082023E-2</v>
      </c>
      <c r="AF105" s="15">
        <f ca="1"/>
        <v>2.1865065062971256E-2</v>
      </c>
      <c r="AG105" s="15">
        <f ca="1"/>
        <v>2.1438250928640157E-2</v>
      </c>
      <c r="AH105" s="15">
        <f ca="1"/>
        <v>2.0983461606337794E-2</v>
      </c>
      <c r="AI105" s="15">
        <f ca="1"/>
        <v>1.9953128468241044E-2</v>
      </c>
      <c r="AJ105" s="30">
        <f ca="1"/>
        <v>1.9380565719310017E-2</v>
      </c>
    </row>
    <row r="106" spans="6:36" x14ac:dyDescent="0.25">
      <c r="F106">
        <v>105</v>
      </c>
      <c r="G106" s="25">
        <f ca="1"/>
        <v>42226</v>
      </c>
      <c r="H106" t="str">
        <f ca="1">[1]!cftObjectByDate($C$1,$G106,TRUE)</f>
        <v>[70F8C05F]</v>
      </c>
      <c r="K106" s="29">
        <f t="array" aca="1" ref="K106:AJ106" ca="1">TRANSPOSE([1]!cftAnnualRateTableJustRates($H106,"GBP",,,,TRUE))</f>
        <v>7.5407234403042089E-3</v>
      </c>
      <c r="L106" s="15">
        <f ca="1"/>
        <v>7.5310954176979195E-3</v>
      </c>
      <c r="M106" s="15">
        <f ca="1"/>
        <v>7.6600967569655509E-3</v>
      </c>
      <c r="N106" s="15">
        <f ca="1"/>
        <v>7.8548361442236647E-3</v>
      </c>
      <c r="O106" s="15">
        <f ca="1"/>
        <v>8.0288995262802754E-3</v>
      </c>
      <c r="P106" s="15">
        <f ca="1"/>
        <v>8.2537934538846613E-3</v>
      </c>
      <c r="Q106" s="15">
        <f ca="1"/>
        <v>8.4574516927466981E-3</v>
      </c>
      <c r="R106" s="15">
        <f ca="1"/>
        <v>8.602873350386897E-3</v>
      </c>
      <c r="S106" s="15">
        <f ca="1"/>
        <v>9.3254509199978131E-3</v>
      </c>
      <c r="T106" s="15">
        <f ca="1"/>
        <v>1.0069396214055892E-2</v>
      </c>
      <c r="U106" s="15">
        <f ca="1"/>
        <v>1.1567029447489441E-2</v>
      </c>
      <c r="V106" s="15">
        <f ca="1"/>
        <v>1.4134214949909296E-2</v>
      </c>
      <c r="W106" s="15">
        <f ca="1"/>
        <v>1.6114887046893234E-2</v>
      </c>
      <c r="X106" s="15">
        <f ca="1"/>
        <v>1.7578997665563145E-2</v>
      </c>
      <c r="Y106" s="15">
        <f ca="1"/>
        <v>1.8682236350138215E-2</v>
      </c>
      <c r="Z106" s="15">
        <f ca="1"/>
        <v>1.9534766734379927E-2</v>
      </c>
      <c r="AA106" s="15">
        <f ca="1"/>
        <v>2.0199542713381646E-2</v>
      </c>
      <c r="AB106" s="15">
        <f ca="1"/>
        <v>2.0766668576444935E-2</v>
      </c>
      <c r="AC106" s="15">
        <f ca="1"/>
        <v>2.1214172332783443E-2</v>
      </c>
      <c r="AD106" s="15">
        <f ca="1"/>
        <v>2.1847469572606526E-2</v>
      </c>
      <c r="AE106" s="15">
        <f ca="1"/>
        <v>2.2478888593833179E-2</v>
      </c>
      <c r="AF106" s="15">
        <f ca="1"/>
        <v>2.2626655491920333E-2</v>
      </c>
      <c r="AG106" s="15">
        <f ca="1"/>
        <v>2.2134175814327639E-2</v>
      </c>
      <c r="AH106" s="15">
        <f ca="1"/>
        <v>2.1635830909651155E-2</v>
      </c>
      <c r="AI106" s="15">
        <f ca="1"/>
        <v>2.0540637131996498E-2</v>
      </c>
      <c r="AJ106" s="30">
        <f ca="1"/>
        <v>1.9924253167149963E-2</v>
      </c>
    </row>
    <row r="107" spans="6:36" x14ac:dyDescent="0.25">
      <c r="F107">
        <v>106</v>
      </c>
      <c r="G107" s="25">
        <f ca="1"/>
        <v>42227</v>
      </c>
      <c r="H107" t="str">
        <f ca="1">[1]!cftObjectByDate($C$1,$G107,TRUE)</f>
        <v>[4527B5A0]</v>
      </c>
      <c r="K107" s="29">
        <f t="array" aca="1" ref="K107:AJ107" ca="1">TRANSPOSE([1]!cftAnnualRateTableJustRates($H107,"GBP",,,,TRUE))</f>
        <v>7.5407234403042089E-3</v>
      </c>
      <c r="L107" s="15">
        <f ca="1"/>
        <v>7.5312077380393916E-3</v>
      </c>
      <c r="M107" s="15">
        <f ca="1"/>
        <v>7.6301477279963059E-3</v>
      </c>
      <c r="N107" s="15">
        <f ca="1"/>
        <v>7.7886175397590129E-3</v>
      </c>
      <c r="O107" s="15">
        <f ca="1"/>
        <v>7.9688872432222002E-3</v>
      </c>
      <c r="P107" s="15">
        <f ca="1"/>
        <v>8.1357636237924247E-3</v>
      </c>
      <c r="Q107" s="15">
        <f ca="1"/>
        <v>8.2963663719062275E-3</v>
      </c>
      <c r="R107" s="15">
        <f ca="1"/>
        <v>8.4829422301442303E-3</v>
      </c>
      <c r="S107" s="15">
        <f ca="1"/>
        <v>9.1077012197928742E-3</v>
      </c>
      <c r="T107" s="15">
        <f ca="1"/>
        <v>9.7510808293479467E-3</v>
      </c>
      <c r="U107" s="15">
        <f ca="1"/>
        <v>1.1077358032709261E-2</v>
      </c>
      <c r="V107" s="15">
        <f ca="1"/>
        <v>1.3475589048451919E-2</v>
      </c>
      <c r="W107" s="15">
        <f ca="1"/>
        <v>1.5336692065562429E-2</v>
      </c>
      <c r="X107" s="15">
        <f ca="1"/>
        <v>1.6742885873347602E-2</v>
      </c>
      <c r="Y107" s="15">
        <f ca="1"/>
        <v>1.7799938955057604E-2</v>
      </c>
      <c r="Z107" s="15">
        <f ca="1"/>
        <v>1.8618778128508762E-2</v>
      </c>
      <c r="AA107" s="15">
        <f ca="1"/>
        <v>1.9257783528391137E-2</v>
      </c>
      <c r="AB107" s="15">
        <f ca="1"/>
        <v>1.9792704253066118E-2</v>
      </c>
      <c r="AC107" s="15">
        <f ca="1"/>
        <v>2.0172468783436814E-2</v>
      </c>
      <c r="AD107" s="15">
        <f ca="1"/>
        <v>2.0893962772932984E-2</v>
      </c>
      <c r="AE107" s="15">
        <f ca="1"/>
        <v>2.1547216523251089E-2</v>
      </c>
      <c r="AF107" s="15">
        <f ca="1"/>
        <v>2.1739959769410566E-2</v>
      </c>
      <c r="AG107" s="15">
        <f ca="1"/>
        <v>2.132253528716288E-2</v>
      </c>
      <c r="AH107" s="15">
        <f ca="1"/>
        <v>2.0800757759342092E-2</v>
      </c>
      <c r="AI107" s="15">
        <f ca="1"/>
        <v>1.98351855449026E-2</v>
      </c>
      <c r="AJ107" s="30">
        <f ca="1"/>
        <v>1.9203337326064274E-2</v>
      </c>
    </row>
    <row r="108" spans="6:36" x14ac:dyDescent="0.25">
      <c r="F108">
        <v>107</v>
      </c>
      <c r="G108" s="25">
        <f ca="1"/>
        <v>42228</v>
      </c>
      <c r="H108" t="str">
        <f ca="1">[1]!cftObjectByDate($C$1,$G108,TRUE)</f>
        <v>[42A8DB60]</v>
      </c>
      <c r="K108" s="29">
        <f t="array" aca="1" ref="K108:AJ108" ca="1">TRANSPOSE([1]!cftAnnualRateTableJustRates($H108,"GBP",,,,TRUE))</f>
        <v>7.5344715409029206E-3</v>
      </c>
      <c r="L108" s="15">
        <f ca="1"/>
        <v>7.5250930686545647E-3</v>
      </c>
      <c r="M108" s="15">
        <f ca="1"/>
        <v>7.5732335704925546E-3</v>
      </c>
      <c r="N108" s="15">
        <f ca="1"/>
        <v>7.712761654407263E-3</v>
      </c>
      <c r="O108" s="15">
        <f ca="1"/>
        <v>7.853366853767918E-3</v>
      </c>
      <c r="P108" s="15">
        <f ca="1"/>
        <v>8.0670404753167002E-3</v>
      </c>
      <c r="Q108" s="15">
        <f ca="1"/>
        <v>8.184339339514235E-3</v>
      </c>
      <c r="R108" s="15">
        <f ca="1"/>
        <v>8.379872090787277E-3</v>
      </c>
      <c r="S108" s="15">
        <f ca="1"/>
        <v>8.944392552258762E-3</v>
      </c>
      <c r="T108" s="15">
        <f ca="1"/>
        <v>9.6071684025762494E-3</v>
      </c>
      <c r="U108" s="15">
        <f ca="1"/>
        <v>1.0933880593579248E-2</v>
      </c>
      <c r="V108" s="15">
        <f ca="1"/>
        <v>1.32535683269428E-2</v>
      </c>
      <c r="W108" s="15">
        <f ca="1"/>
        <v>1.514281774143833E-2</v>
      </c>
      <c r="X108" s="15">
        <f ca="1"/>
        <v>1.6578989118245957E-2</v>
      </c>
      <c r="Y108" s="15">
        <f ca="1"/>
        <v>1.7661154806339452E-2</v>
      </c>
      <c r="Z108" s="15">
        <f ca="1"/>
        <v>1.8460811171537861E-2</v>
      </c>
      <c r="AA108" s="15">
        <f ca="1"/>
        <v>1.9096983681225588E-2</v>
      </c>
      <c r="AB108" s="15">
        <f ca="1"/>
        <v>1.9618169416451003E-2</v>
      </c>
      <c r="AC108" s="15">
        <f ca="1"/>
        <v>2.0049909738634186E-2</v>
      </c>
      <c r="AD108" s="15">
        <f ca="1"/>
        <v>2.0752868526407786E-2</v>
      </c>
      <c r="AE108" s="15">
        <f ca="1"/>
        <v>2.1451864811435462E-2</v>
      </c>
      <c r="AF108" s="15">
        <f ca="1"/>
        <v>2.1789080389415849E-2</v>
      </c>
      <c r="AG108" s="15">
        <f ca="1"/>
        <v>2.1439253324383678E-2</v>
      </c>
      <c r="AH108" s="15">
        <f ca="1"/>
        <v>2.1078910226794978E-2</v>
      </c>
      <c r="AI108" s="15">
        <f ca="1"/>
        <v>2.0095596317668996E-2</v>
      </c>
      <c r="AJ108" s="30">
        <f ca="1"/>
        <v>1.9493883239978027E-2</v>
      </c>
    </row>
    <row r="109" spans="6:36" x14ac:dyDescent="0.25">
      <c r="F109">
        <v>108</v>
      </c>
      <c r="G109" s="25">
        <f ca="1"/>
        <v>42229</v>
      </c>
      <c r="H109" t="str">
        <f ca="1">[1]!cftObjectByDate($C$1,$G109,TRUE)</f>
        <v>[57F4C58F]</v>
      </c>
      <c r="K109" s="29">
        <f t="array" aca="1" ref="K109:AJ109" ca="1">TRANSPOSE([1]!cftAnnualRateTableJustRates($H109,"GBP",,,,TRUE))</f>
        <v>7.5281461293270624E-3</v>
      </c>
      <c r="L109" s="15">
        <f ca="1"/>
        <v>7.518891883891099E-3</v>
      </c>
      <c r="M109" s="15">
        <f ca="1"/>
        <v>7.615237788485274E-3</v>
      </c>
      <c r="N109" s="15">
        <f ca="1"/>
        <v>7.7715268312077423E-3</v>
      </c>
      <c r="O109" s="15">
        <f ca="1"/>
        <v>7.9247133653870261E-3</v>
      </c>
      <c r="P109" s="15">
        <f ca="1"/>
        <v>8.1263447998813909E-3</v>
      </c>
      <c r="Q109" s="15">
        <f ca="1"/>
        <v>8.2906884651503532E-3</v>
      </c>
      <c r="R109" s="15">
        <f ca="1"/>
        <v>8.4218227179400085E-3</v>
      </c>
      <c r="S109" s="15">
        <f ca="1"/>
        <v>9.0646710821866705E-3</v>
      </c>
      <c r="T109" s="15">
        <f ca="1"/>
        <v>9.7000168709424628E-3</v>
      </c>
      <c r="U109" s="15">
        <f ca="1"/>
        <v>1.1040446472009746E-2</v>
      </c>
      <c r="V109" s="15">
        <f ca="1"/>
        <v>1.339467542404793E-2</v>
      </c>
      <c r="W109" s="15">
        <f ca="1"/>
        <v>1.5294724224628631E-2</v>
      </c>
      <c r="X109" s="15">
        <f ca="1"/>
        <v>1.6757048140232822E-2</v>
      </c>
      <c r="Y109" s="15">
        <f ca="1"/>
        <v>1.7903045031555598E-2</v>
      </c>
      <c r="Z109" s="15">
        <f ca="1"/>
        <v>1.8795133470600245E-2</v>
      </c>
      <c r="AA109" s="15">
        <f ca="1"/>
        <v>1.9496037569044722E-2</v>
      </c>
      <c r="AB109" s="15">
        <f ca="1"/>
        <v>2.009009245118909E-2</v>
      </c>
      <c r="AC109" s="15">
        <f ca="1"/>
        <v>2.0580473711593994E-2</v>
      </c>
      <c r="AD109" s="15">
        <f ca="1"/>
        <v>2.1338231733976087E-2</v>
      </c>
      <c r="AE109" s="15">
        <f ca="1"/>
        <v>2.2087042617874975E-2</v>
      </c>
      <c r="AF109" s="15">
        <f ca="1"/>
        <v>2.2496848741249131E-2</v>
      </c>
      <c r="AG109" s="15">
        <f ca="1"/>
        <v>2.2150695359184791E-2</v>
      </c>
      <c r="AH109" s="15">
        <f ca="1"/>
        <v>2.1859301980064583E-2</v>
      </c>
      <c r="AI109" s="15">
        <f ca="1"/>
        <v>2.0849200373192156E-2</v>
      </c>
      <c r="AJ109" s="30">
        <f ca="1"/>
        <v>2.0261964898047991E-2</v>
      </c>
    </row>
    <row r="110" spans="6:36" x14ac:dyDescent="0.25">
      <c r="F110">
        <v>109</v>
      </c>
      <c r="G110" s="25">
        <f ca="1"/>
        <v>42230</v>
      </c>
      <c r="H110" t="str">
        <f ca="1">[1]!cftObjectByDate($C$1,$G110,TRUE)</f>
        <v>[6759ED5F]</v>
      </c>
      <c r="K110" s="29">
        <f t="array" aca="1" ref="K110:AJ110" ca="1">TRANSPOSE([1]!cftAnnualRateTableJustRates($H110,"GBP",,,,TRUE))</f>
        <v>7.5279704089692423E-3</v>
      </c>
      <c r="L110" s="15">
        <f ca="1"/>
        <v>7.5189967494360133E-3</v>
      </c>
      <c r="M110" s="15">
        <f ca="1"/>
        <v>7.6158378853337094E-3</v>
      </c>
      <c r="N110" s="15">
        <f ca="1"/>
        <v>7.7943250014558263E-3</v>
      </c>
      <c r="O110" s="15">
        <f ca="1"/>
        <v>7.975074268629978E-3</v>
      </c>
      <c r="P110" s="15">
        <f ca="1"/>
        <v>8.140484035854767E-3</v>
      </c>
      <c r="Q110" s="15">
        <f ca="1"/>
        <v>8.3235809220874035E-3</v>
      </c>
      <c r="R110" s="15">
        <f ca="1"/>
        <v>8.4891630176946453E-3</v>
      </c>
      <c r="S110" s="15">
        <f ca="1"/>
        <v>9.1467130441038602E-3</v>
      </c>
      <c r="T110" s="15">
        <f ca="1"/>
        <v>9.8043320754339636E-3</v>
      </c>
      <c r="U110" s="15">
        <f ca="1"/>
        <v>1.1149844345471616E-2</v>
      </c>
      <c r="V110" s="15">
        <f ca="1"/>
        <v>1.3494100467331682E-2</v>
      </c>
      <c r="W110" s="15">
        <f ca="1"/>
        <v>1.5434590693977235E-2</v>
      </c>
      <c r="X110" s="15">
        <f ca="1"/>
        <v>1.6925747335464258E-2</v>
      </c>
      <c r="Y110" s="15">
        <f ca="1"/>
        <v>1.8081748729477765E-2</v>
      </c>
      <c r="Z110" s="15">
        <f ca="1"/>
        <v>1.8980122577068936E-2</v>
      </c>
      <c r="AA110" s="15">
        <f ca="1"/>
        <v>1.9694353487850202E-2</v>
      </c>
      <c r="AB110" s="15">
        <f ca="1"/>
        <v>2.0289900915762438E-2</v>
      </c>
      <c r="AC110" s="15">
        <f ca="1"/>
        <v>2.0784577781782332E-2</v>
      </c>
      <c r="AD110" s="15">
        <f ca="1"/>
        <v>2.1556435631974624E-2</v>
      </c>
      <c r="AE110" s="15">
        <f ca="1"/>
        <v>2.2296994145808213E-2</v>
      </c>
      <c r="AF110" s="15">
        <f ca="1"/>
        <v>2.2657036505801864E-2</v>
      </c>
      <c r="AG110" s="15">
        <f ca="1"/>
        <v>2.233414343836837E-2</v>
      </c>
      <c r="AH110" s="15">
        <f ca="1"/>
        <v>2.196265207721515E-2</v>
      </c>
      <c r="AI110" s="15">
        <f ca="1"/>
        <v>2.0955370736321699E-2</v>
      </c>
      <c r="AJ110" s="30">
        <f ca="1"/>
        <v>2.0370244647618163E-2</v>
      </c>
    </row>
    <row r="111" spans="6:36" x14ac:dyDescent="0.25">
      <c r="F111">
        <v>110</v>
      </c>
      <c r="G111" s="25">
        <f ca="1"/>
        <v>42233</v>
      </c>
      <c r="H111" t="str">
        <f ca="1">[1]!cftObjectByDate($C$1,$G111,TRUE)</f>
        <v>[5709A95F]</v>
      </c>
      <c r="K111" s="29">
        <f t="array" aca="1" ref="K111:AJ111" ca="1">TRANSPOSE([1]!cftAnnualRateTableJustRates($H111,"GBP",,,,TRUE))</f>
        <v>7.5407234403042089E-3</v>
      </c>
      <c r="L111" s="15">
        <f ca="1"/>
        <v>7.5318817304506069E-3</v>
      </c>
      <c r="M111" s="15">
        <f ca="1"/>
        <v>7.5749316780173714E-3</v>
      </c>
      <c r="N111" s="15">
        <f ca="1"/>
        <v>7.7432990679633384E-3</v>
      </c>
      <c r="O111" s="15">
        <f ca="1"/>
        <v>7.8725465058964161E-3</v>
      </c>
      <c r="P111" s="15">
        <f ca="1"/>
        <v>8.0733451553671731E-3</v>
      </c>
      <c r="Q111" s="15">
        <f ca="1"/>
        <v>8.2400820641952421E-3</v>
      </c>
      <c r="R111" s="15">
        <f ca="1"/>
        <v>8.3833233352323955E-3</v>
      </c>
      <c r="S111" s="15">
        <f ca="1"/>
        <v>8.9692126666074401E-3</v>
      </c>
      <c r="T111" s="15">
        <f ca="1"/>
        <v>9.6049430556022219E-3</v>
      </c>
      <c r="U111" s="15">
        <f ca="1"/>
        <v>1.0878508049343205E-2</v>
      </c>
      <c r="V111" s="15">
        <f ca="1"/>
        <v>1.3122618716751466E-2</v>
      </c>
      <c r="W111" s="15">
        <f ca="1"/>
        <v>1.5027304628246085E-2</v>
      </c>
      <c r="X111" s="15">
        <f ca="1"/>
        <v>1.652804214089465E-2</v>
      </c>
      <c r="Y111" s="15">
        <f ca="1"/>
        <v>1.7653100865656191E-2</v>
      </c>
      <c r="Z111" s="15">
        <f ca="1"/>
        <v>1.8607191733737594E-2</v>
      </c>
      <c r="AA111" s="15">
        <f ca="1"/>
        <v>1.9308005828136965E-2</v>
      </c>
      <c r="AB111" s="15">
        <f ca="1"/>
        <v>1.9903223743537257E-2</v>
      </c>
      <c r="AC111" s="15">
        <f ca="1"/>
        <v>2.0431252364423891E-2</v>
      </c>
      <c r="AD111" s="15">
        <f ca="1"/>
        <v>2.1175122747231434E-2</v>
      </c>
      <c r="AE111" s="15">
        <f ca="1"/>
        <v>2.1940027364404813E-2</v>
      </c>
      <c r="AF111" s="15">
        <f ca="1"/>
        <v>2.2344707374764905E-2</v>
      </c>
      <c r="AG111" s="15">
        <f ca="1"/>
        <v>2.208356186041871E-2</v>
      </c>
      <c r="AH111" s="15">
        <f ca="1"/>
        <v>2.1762039965413482E-2</v>
      </c>
      <c r="AI111" s="15">
        <f ca="1"/>
        <v>2.081428189863388E-2</v>
      </c>
      <c r="AJ111" s="30">
        <f ca="1"/>
        <v>2.0237241766341008E-2</v>
      </c>
    </row>
    <row r="112" spans="6:36" x14ac:dyDescent="0.25">
      <c r="F112">
        <v>111</v>
      </c>
      <c r="G112" s="25">
        <f ca="1"/>
        <v>42234</v>
      </c>
      <c r="H112" t="str">
        <f ca="1">[1]!cftObjectByDate($C$1,$G112,TRUE)</f>
        <v>[329A4CD0]</v>
      </c>
      <c r="K112" s="29">
        <f t="array" aca="1" ref="K112:AJ112" ca="1">TRANSPOSE([1]!cftAnnualRateTableJustRates($H112,"GBP",,,,TRUE))</f>
        <v>7.5470857072870157E-3</v>
      </c>
      <c r="L112" s="15">
        <f ca="1"/>
        <v>7.5383222696130403E-3</v>
      </c>
      <c r="M112" s="15">
        <f ca="1"/>
        <v>7.6703940149180916E-3</v>
      </c>
      <c r="N112" s="15">
        <f ca="1"/>
        <v>7.8583976705253189E-3</v>
      </c>
      <c r="O112" s="15">
        <f ca="1"/>
        <v>8.0383482708552556E-3</v>
      </c>
      <c r="P112" s="15">
        <f ca="1"/>
        <v>8.2599592101584296E-3</v>
      </c>
      <c r="Q112" s="15">
        <f ca="1"/>
        <v>8.4089908951643366E-3</v>
      </c>
      <c r="R112" s="15">
        <f ca="1"/>
        <v>8.5365767011702509E-3</v>
      </c>
      <c r="S112" s="15">
        <f ca="1"/>
        <v>9.230175438369681E-3</v>
      </c>
      <c r="T112" s="15">
        <f ca="1"/>
        <v>9.8236582953326046E-3</v>
      </c>
      <c r="U112" s="15">
        <f ca="1"/>
        <v>1.1139359776938917E-2</v>
      </c>
      <c r="V112" s="15">
        <f ca="1"/>
        <v>1.347873537018196E-2</v>
      </c>
      <c r="W112" s="15">
        <f ca="1"/>
        <v>1.5412470484008178E-2</v>
      </c>
      <c r="X112" s="15">
        <f ca="1"/>
        <v>1.6971413376593913E-2</v>
      </c>
      <c r="Y112" s="15">
        <f ca="1"/>
        <v>1.8123345023308701E-2</v>
      </c>
      <c r="Z112" s="15">
        <f ca="1"/>
        <v>1.9049605327102981E-2</v>
      </c>
      <c r="AA112" s="15">
        <f ca="1"/>
        <v>1.9761948772423432E-2</v>
      </c>
      <c r="AB112" s="15">
        <f ca="1"/>
        <v>2.03705931895517E-2</v>
      </c>
      <c r="AC112" s="15">
        <f ca="1"/>
        <v>2.087295841112935E-2</v>
      </c>
      <c r="AD112" s="15">
        <f ca="1"/>
        <v>2.1647752038503443E-2</v>
      </c>
      <c r="AE112" s="15">
        <f ca="1"/>
        <v>2.2396898099944496E-2</v>
      </c>
      <c r="AF112" s="15">
        <f ca="1"/>
        <v>2.2774614526223314E-2</v>
      </c>
      <c r="AG112" s="15">
        <f ca="1"/>
        <v>2.2502041991000477E-2</v>
      </c>
      <c r="AH112" s="15">
        <f ca="1"/>
        <v>2.2174862940732565E-2</v>
      </c>
      <c r="AI112" s="15">
        <f ca="1"/>
        <v>2.1270637415032656E-2</v>
      </c>
      <c r="AJ112" s="30">
        <f ca="1"/>
        <v>2.0685448767539194E-2</v>
      </c>
    </row>
    <row r="113" spans="6:36" x14ac:dyDescent="0.25">
      <c r="F113">
        <v>112</v>
      </c>
      <c r="G113" s="25">
        <f ca="1"/>
        <v>42235</v>
      </c>
      <c r="H113" t="str">
        <f ca="1">[1]!cftObjectByDate($C$1,$G113,TRUE)</f>
        <v>[53EFE18F]</v>
      </c>
      <c r="K113" s="29">
        <f t="array" aca="1" ref="K113:AJ113" ca="1">TRANSPOSE([1]!cftAnnualRateTableJustRates($H113,"GBP",,,,TRUE))</f>
        <v>7.5470857072870157E-3</v>
      </c>
      <c r="L113" s="15">
        <f ca="1"/>
        <v>7.5384347115055039E-3</v>
      </c>
      <c r="M113" s="15">
        <f ca="1"/>
        <v>7.5673325510707823E-3</v>
      </c>
      <c r="N113" s="15">
        <f ca="1"/>
        <v>7.7542002669901411E-3</v>
      </c>
      <c r="O113" s="15">
        <f ca="1"/>
        <v>7.9516212711501222E-3</v>
      </c>
      <c r="P113" s="15">
        <f ca="1"/>
        <v>8.1325549837210076E-3</v>
      </c>
      <c r="Q113" s="15">
        <f ca="1"/>
        <v>8.2998057988814544E-3</v>
      </c>
      <c r="R113" s="15">
        <f ca="1"/>
        <v>8.4366378929805474E-3</v>
      </c>
      <c r="S113" s="15">
        <f ca="1"/>
        <v>9.0640474639713808E-3</v>
      </c>
      <c r="T113" s="15">
        <f ca="1"/>
        <v>9.6547572914280622E-3</v>
      </c>
      <c r="U113" s="15">
        <f ca="1"/>
        <v>1.0930972147174645E-2</v>
      </c>
      <c r="V113" s="15">
        <f ca="1"/>
        <v>1.3204011514665659E-2</v>
      </c>
      <c r="W113" s="15">
        <f ca="1"/>
        <v>1.5119167952747148E-2</v>
      </c>
      <c r="X113" s="15">
        <f ca="1"/>
        <v>1.6639905231639052E-2</v>
      </c>
      <c r="Y113" s="15">
        <f ca="1"/>
        <v>1.7801385752623133E-2</v>
      </c>
      <c r="Z113" s="15">
        <f ca="1"/>
        <v>1.8710795731819774E-2</v>
      </c>
      <c r="AA113" s="15">
        <f ca="1"/>
        <v>1.9415187382590959E-2</v>
      </c>
      <c r="AB113" s="15">
        <f ca="1"/>
        <v>1.9990615214509289E-2</v>
      </c>
      <c r="AC113" s="15">
        <f ca="1"/>
        <v>2.0471771123898197E-2</v>
      </c>
      <c r="AD113" s="15">
        <f ca="1"/>
        <v>2.1241060661502553E-2</v>
      </c>
      <c r="AE113" s="15">
        <f ca="1"/>
        <v>2.1995522538500234E-2</v>
      </c>
      <c r="AF113" s="15">
        <f ca="1"/>
        <v>2.2386809762109827E-2</v>
      </c>
      <c r="AG113" s="15">
        <f ca="1"/>
        <v>2.2145217834639075E-2</v>
      </c>
      <c r="AH113" s="15">
        <f ca="1"/>
        <v>2.1952404779814971E-2</v>
      </c>
      <c r="AI113" s="15">
        <f ca="1"/>
        <v>2.0978133721797132E-2</v>
      </c>
      <c r="AJ113" s="30">
        <f ca="1"/>
        <v>2.0410362466858789E-2</v>
      </c>
    </row>
    <row r="114" spans="6:36" x14ac:dyDescent="0.25">
      <c r="F114">
        <v>113</v>
      </c>
      <c r="G114" s="25">
        <f ca="1"/>
        <v>42236</v>
      </c>
      <c r="H114" t="str">
        <f ca="1">[1]!cftObjectByDate($C$1,$G114,TRUE)</f>
        <v>[622CA4DF]</v>
      </c>
      <c r="K114" s="29">
        <f t="array" aca="1" ref="K114:AJ114" ca="1">TRANSPOSE([1]!cftAnnualRateTableJustRates($H114,"GBP",,,,TRUE))</f>
        <v>7.5155322006692504E-3</v>
      </c>
      <c r="L114" s="15">
        <f ca="1"/>
        <v>7.507112726356846E-3</v>
      </c>
      <c r="M114" s="15">
        <f ca="1"/>
        <v>7.5371318143790944E-3</v>
      </c>
      <c r="N114" s="15">
        <f ca="1"/>
        <v>7.7162317519186008E-3</v>
      </c>
      <c r="O114" s="15">
        <f ca="1"/>
        <v>7.8542756787820522E-3</v>
      </c>
      <c r="P114" s="15">
        <f ca="1"/>
        <v>8.0015495757046473E-3</v>
      </c>
      <c r="Q114" s="15">
        <f ca="1"/>
        <v>8.1761681901193484E-3</v>
      </c>
      <c r="R114" s="15">
        <f ca="1"/>
        <v>8.3114734879814467E-3</v>
      </c>
      <c r="S114" s="15">
        <f ca="1"/>
        <v>8.901014549435482E-3</v>
      </c>
      <c r="T114" s="15">
        <f ca="1"/>
        <v>9.4484506242626942E-3</v>
      </c>
      <c r="U114" s="15">
        <f ca="1"/>
        <v>1.0653103922964258E-2</v>
      </c>
      <c r="V114" s="15">
        <f ca="1"/>
        <v>1.2804272788718762E-2</v>
      </c>
      <c r="W114" s="15">
        <f ca="1"/>
        <v>1.4674270479323903E-2</v>
      </c>
      <c r="X114" s="15">
        <f ca="1"/>
        <v>1.615012733392085E-2</v>
      </c>
      <c r="Y114" s="15">
        <f ca="1"/>
        <v>1.7243849048079518E-2</v>
      </c>
      <c r="Z114" s="15">
        <f ca="1"/>
        <v>1.809764597362018E-2</v>
      </c>
      <c r="AA114" s="15">
        <f ca="1"/>
        <v>1.876453265865452E-2</v>
      </c>
      <c r="AB114" s="15">
        <f ca="1"/>
        <v>1.9326331645767691E-2</v>
      </c>
      <c r="AC114" s="15">
        <f ca="1"/>
        <v>1.9782761188391174E-2</v>
      </c>
      <c r="AD114" s="15">
        <f ca="1"/>
        <v>2.0563642012307204E-2</v>
      </c>
      <c r="AE114" s="15">
        <f ca="1"/>
        <v>2.1329751607951808E-2</v>
      </c>
      <c r="AF114" s="15">
        <f ca="1"/>
        <v>2.1722660775981506E-2</v>
      </c>
      <c r="AG114" s="15">
        <f ca="1"/>
        <v>2.1485669324387002E-2</v>
      </c>
      <c r="AH114" s="15">
        <f ca="1"/>
        <v>2.1195031752028193E-2</v>
      </c>
      <c r="AI114" s="15">
        <f ca="1"/>
        <v>2.0346804774476146E-2</v>
      </c>
      <c r="AJ114" s="30">
        <f ca="1"/>
        <v>1.9799744981551903E-2</v>
      </c>
    </row>
    <row r="115" spans="6:36" x14ac:dyDescent="0.25">
      <c r="F115">
        <v>114</v>
      </c>
      <c r="G115" s="25">
        <f ca="1"/>
        <v>42237</v>
      </c>
      <c r="H115" t="str">
        <f ca="1">[1]!cftObjectByDate($C$1,$G115,TRUE)</f>
        <v>[576A3A4F]</v>
      </c>
      <c r="K115" s="29">
        <f t="array" aca="1" ref="K115:AJ115" ca="1">TRANSPOSE([1]!cftAnnualRateTableJustRates($H115,"GBP",,,,TRUE))</f>
        <v>7.5091284842114803E-3</v>
      </c>
      <c r="L115" s="15">
        <f ca="1"/>
        <v>7.5009937586429931E-3</v>
      </c>
      <c r="M115" s="15">
        <f ca="1"/>
        <v>7.5021736237490533E-3</v>
      </c>
      <c r="N115" s="15">
        <f ca="1"/>
        <v>7.6470164363322546E-3</v>
      </c>
      <c r="O115" s="15">
        <f ca="1"/>
        <v>7.810127242740883E-3</v>
      </c>
      <c r="P115" s="15">
        <f ca="1"/>
        <v>7.9404386210306654E-3</v>
      </c>
      <c r="Q115" s="15">
        <f ca="1"/>
        <v>8.0641843097484234E-3</v>
      </c>
      <c r="R115" s="15">
        <f ca="1"/>
        <v>8.2158363220852237E-3</v>
      </c>
      <c r="S115" s="15">
        <f ca="1"/>
        <v>8.7459566538192757E-3</v>
      </c>
      <c r="T115" s="15">
        <f ca="1"/>
        <v>9.2423807903794231E-3</v>
      </c>
      <c r="U115" s="15">
        <f ca="1"/>
        <v>1.0356622456491715E-2</v>
      </c>
      <c r="V115" s="15">
        <f ca="1"/>
        <v>1.242220902046709E-2</v>
      </c>
      <c r="W115" s="15">
        <f ca="1"/>
        <v>1.4244091911555845E-2</v>
      </c>
      <c r="X115" s="15">
        <f ca="1"/>
        <v>1.5708323354359122E-2</v>
      </c>
      <c r="Y115" s="15">
        <f ca="1"/>
        <v>1.682018980696709E-2</v>
      </c>
      <c r="Z115" s="15">
        <f ca="1"/>
        <v>1.7465711087286229E-2</v>
      </c>
      <c r="AA115" s="15">
        <f ca="1"/>
        <v>1.80133475587958E-2</v>
      </c>
      <c r="AB115" s="15">
        <f ca="1"/>
        <v>1.8785448524446968E-2</v>
      </c>
      <c r="AC115" s="15">
        <f ca="1"/>
        <v>1.9228875674008883E-2</v>
      </c>
      <c r="AD115" s="15">
        <f ca="1"/>
        <v>1.9998980068557382E-2</v>
      </c>
      <c r="AE115" s="15">
        <f ca="1"/>
        <v>2.0767963671340262E-2</v>
      </c>
      <c r="AF115" s="15">
        <f ca="1"/>
        <v>2.1004187206573821E-2</v>
      </c>
      <c r="AG115" s="15">
        <f ca="1"/>
        <v>2.073796553254148E-2</v>
      </c>
      <c r="AH115" s="15">
        <f ca="1"/>
        <v>2.0763914762349511E-2</v>
      </c>
      <c r="AI115" s="15">
        <f ca="1"/>
        <v>1.9900099269108296E-2</v>
      </c>
      <c r="AJ115" s="30">
        <f ca="1"/>
        <v>1.9358444399208308E-2</v>
      </c>
    </row>
    <row r="116" spans="6:36" x14ac:dyDescent="0.25">
      <c r="F116">
        <v>115</v>
      </c>
      <c r="G116" s="25">
        <f ca="1"/>
        <v>42240</v>
      </c>
      <c r="H116" t="str">
        <f ca="1">[1]!cftObjectByDate($C$1,$G116,TRUE)</f>
        <v>[4BFA1A0F]</v>
      </c>
      <c r="K116" s="29">
        <f t="array" aca="1" ref="K116:AJ116" ca="1">TRANSPOSE([1]!cftAnnualRateTableJustRates($H116,"GBP",,,,TRUE))</f>
        <v>7.5155322006692504E-3</v>
      </c>
      <c r="L116" s="15">
        <f ca="1"/>
        <v>7.5075547276211019E-3</v>
      </c>
      <c r="M116" s="15">
        <f ca="1"/>
        <v>7.4946838950344929E-3</v>
      </c>
      <c r="N116" s="15">
        <f ca="1"/>
        <v>7.6327897654240306E-3</v>
      </c>
      <c r="O116" s="15">
        <f ca="1"/>
        <v>7.7611571656304168E-3</v>
      </c>
      <c r="P116" s="15">
        <f ca="1"/>
        <v>7.9129842031329112E-3</v>
      </c>
      <c r="Q116" s="15">
        <f ca="1"/>
        <v>8.0111651230050374E-3</v>
      </c>
      <c r="R116" s="15">
        <f ca="1"/>
        <v>8.1711056566986517E-3</v>
      </c>
      <c r="S116" s="15">
        <f ca="1"/>
        <v>8.6197205833569157E-3</v>
      </c>
      <c r="T116" s="15">
        <f ca="1"/>
        <v>9.1437390178734645E-3</v>
      </c>
      <c r="U116" s="15">
        <f ca="1"/>
        <v>1.0208674903356307E-2</v>
      </c>
      <c r="V116" s="15">
        <f ca="1"/>
        <v>1.2285414020236418E-2</v>
      </c>
      <c r="W116" s="15">
        <f ca="1"/>
        <v>1.406297326036543E-2</v>
      </c>
      <c r="X116" s="15">
        <f ca="1"/>
        <v>1.5459732330052933E-2</v>
      </c>
      <c r="Y116" s="15">
        <f ca="1"/>
        <v>1.6707721012034327E-2</v>
      </c>
      <c r="Z116" s="15">
        <f ca="1"/>
        <v>1.7583088713020167E-2</v>
      </c>
      <c r="AA116" s="15">
        <f ca="1"/>
        <v>1.8064648806996653E-2</v>
      </c>
      <c r="AB116" s="15">
        <f ca="1"/>
        <v>1.8902472500599954E-2</v>
      </c>
      <c r="AC116" s="15">
        <f ca="1"/>
        <v>1.9420315169687008E-2</v>
      </c>
      <c r="AD116" s="15">
        <f ca="1"/>
        <v>1.9836517861472558E-2</v>
      </c>
      <c r="AE116" s="15">
        <f ca="1"/>
        <v>2.0631412342227984E-2</v>
      </c>
      <c r="AF116" s="15">
        <f ca="1"/>
        <v>2.1427589809162262E-2</v>
      </c>
      <c r="AG116" s="15">
        <f ca="1"/>
        <v>2.1169545669337264E-2</v>
      </c>
      <c r="AH116" s="15">
        <f ca="1"/>
        <v>2.0901337319516156E-2</v>
      </c>
      <c r="AI116" s="15">
        <f ca="1"/>
        <v>1.9743345722303074E-2</v>
      </c>
      <c r="AJ116" s="30">
        <f ca="1"/>
        <v>1.9231440506879416E-2</v>
      </c>
    </row>
    <row r="117" spans="6:36" x14ac:dyDescent="0.25">
      <c r="F117">
        <v>116</v>
      </c>
      <c r="G117" s="25">
        <f ca="1"/>
        <v>42241</v>
      </c>
      <c r="H117" t="str">
        <f ca="1">[1]!cftObjectByDate($C$1,$G117,TRUE)</f>
        <v>[155A4A80]</v>
      </c>
      <c r="K117" s="29">
        <f t="array" aca="1" ref="K117:AJ117" ca="1">TRANSPOSE([1]!cftAnnualRateTableJustRates($H117,"GBP",,,,TRUE))</f>
        <v>7.5155322006692504E-3</v>
      </c>
      <c r="L117" s="15">
        <f ca="1"/>
        <v>7.5076667188613833E-3</v>
      </c>
      <c r="M117" s="15">
        <f ca="1"/>
        <v>7.5205353700942279E-3</v>
      </c>
      <c r="N117" s="15">
        <f ca="1"/>
        <v>7.6483419638180283E-3</v>
      </c>
      <c r="O117" s="15">
        <f ca="1"/>
        <v>7.794622418523911E-3</v>
      </c>
      <c r="P117" s="15">
        <f ca="1"/>
        <v>7.9377695523588088E-3</v>
      </c>
      <c r="Q117" s="15">
        <f ca="1"/>
        <v>8.0673176897276822E-3</v>
      </c>
      <c r="R117" s="15">
        <f ca="1"/>
        <v>8.2211699599785693E-3</v>
      </c>
      <c r="S117" s="15">
        <f ca="1"/>
        <v>8.7003748404410608E-3</v>
      </c>
      <c r="T117" s="15">
        <f ca="1"/>
        <v>9.2616772721236806E-3</v>
      </c>
      <c r="U117" s="15">
        <f ca="1"/>
        <v>1.0398903549735161E-2</v>
      </c>
      <c r="V117" s="15">
        <f ca="1"/>
        <v>1.2620288202413121E-2</v>
      </c>
      <c r="W117" s="15">
        <f ca="1"/>
        <v>1.4564372439724416E-2</v>
      </c>
      <c r="X117" s="15">
        <f ca="1"/>
        <v>1.6147275315626208E-2</v>
      </c>
      <c r="Y117" s="15">
        <f ca="1"/>
        <v>1.7374888411589628E-2</v>
      </c>
      <c r="Z117" s="15">
        <f ca="1"/>
        <v>1.8337371055154428E-2</v>
      </c>
      <c r="AA117" s="15">
        <f ca="1"/>
        <v>1.9105454068065297E-2</v>
      </c>
      <c r="AB117" s="15">
        <f ca="1"/>
        <v>1.9741910117001771E-2</v>
      </c>
      <c r="AC117" s="15">
        <f ca="1"/>
        <v>2.018311212856605E-2</v>
      </c>
      <c r="AD117" s="15">
        <f ca="1"/>
        <v>2.103616141661524E-2</v>
      </c>
      <c r="AE117" s="15">
        <f ca="1"/>
        <v>2.1800300077532642E-2</v>
      </c>
      <c r="AF117" s="15">
        <f ca="1"/>
        <v>2.2187701443400432E-2</v>
      </c>
      <c r="AG117" s="15">
        <f ca="1"/>
        <v>2.1976840601791725E-2</v>
      </c>
      <c r="AH117" s="15">
        <f ca="1"/>
        <v>2.1775460475200292E-2</v>
      </c>
      <c r="AI117" s="15">
        <f ca="1"/>
        <v>2.0934909265190482E-2</v>
      </c>
      <c r="AJ117" s="30">
        <f ca="1"/>
        <v>2.0372641955589632E-2</v>
      </c>
    </row>
    <row r="118" spans="6:36" x14ac:dyDescent="0.25">
      <c r="F118">
        <v>117</v>
      </c>
      <c r="G118" s="25">
        <f ca="1"/>
        <v>42242</v>
      </c>
      <c r="H118" t="str">
        <f ca="1">[1]!cftObjectByDate($C$1,$G118,TRUE)</f>
        <v>[47FA04C0]</v>
      </c>
      <c r="K118" s="29">
        <f t="array" aca="1" ref="K118:AJ118" ca="1">TRANSPOSE([1]!cftAnnualRateTableJustRates($H118,"GBP",,,,TRUE))</f>
        <v>7.5218943081425405E-3</v>
      </c>
      <c r="L118" s="15">
        <f ca="1"/>
        <v>7.5141074296218857E-3</v>
      </c>
      <c r="M118" s="15">
        <f ca="1"/>
        <v>7.5641831258059788E-3</v>
      </c>
      <c r="N118" s="15">
        <f ca="1"/>
        <v>7.5977608138777519E-3</v>
      </c>
      <c r="O118" s="15">
        <f ca="1"/>
        <v>7.7267132279237316E-3</v>
      </c>
      <c r="P118" s="15">
        <f ca="1"/>
        <v>7.882022833807012E-3</v>
      </c>
      <c r="Q118" s="15">
        <f ca="1"/>
        <v>8.0156501758372745E-3</v>
      </c>
      <c r="R118" s="15">
        <f ca="1"/>
        <v>8.1244117211116684E-3</v>
      </c>
      <c r="S118" s="15">
        <f ca="1"/>
        <v>8.584312345351508E-3</v>
      </c>
      <c r="T118" s="15">
        <f ca="1"/>
        <v>9.1126593639432318E-3</v>
      </c>
      <c r="U118" s="15">
        <f ca="1"/>
        <v>1.0248172918295495E-2</v>
      </c>
      <c r="V118" s="15">
        <f ca="1"/>
        <v>1.2440066474356248E-2</v>
      </c>
      <c r="W118" s="15">
        <f ca="1"/>
        <v>1.4532183273491484E-2</v>
      </c>
      <c r="X118" s="15">
        <f ca="1"/>
        <v>1.625045105020706E-2</v>
      </c>
      <c r="Y118" s="15">
        <f ca="1"/>
        <v>1.7598644705106192E-2</v>
      </c>
      <c r="Z118" s="15">
        <f ca="1"/>
        <v>1.8603064898802923E-2</v>
      </c>
      <c r="AA118" s="15">
        <f ca="1"/>
        <v>1.9439923201697074E-2</v>
      </c>
      <c r="AB118" s="15">
        <f ca="1"/>
        <v>2.0114525793676563E-2</v>
      </c>
      <c r="AC118" s="15">
        <f ca="1"/>
        <v>2.0668083988408581E-2</v>
      </c>
      <c r="AD118" s="15">
        <f ca="1"/>
        <v>2.1472515812545501E-2</v>
      </c>
      <c r="AE118" s="15">
        <f ca="1"/>
        <v>2.224569144761035E-2</v>
      </c>
      <c r="AF118" s="15">
        <f ca="1"/>
        <v>2.2641063556751551E-2</v>
      </c>
      <c r="AG118" s="15">
        <f ca="1"/>
        <v>2.2424737009965501E-2</v>
      </c>
      <c r="AH118" s="15">
        <f ca="1"/>
        <v>2.2157197890174452E-2</v>
      </c>
      <c r="AI118" s="15">
        <f ca="1"/>
        <v>2.1390632712153135E-2</v>
      </c>
      <c r="AJ118" s="30">
        <f ca="1"/>
        <v>2.078703223729983E-2</v>
      </c>
    </row>
    <row r="119" spans="6:36" x14ac:dyDescent="0.25">
      <c r="F119">
        <v>118</v>
      </c>
      <c r="G119" s="25">
        <f ca="1"/>
        <v>42243</v>
      </c>
      <c r="H119" t="str">
        <f ca="1">[1]!cftObjectByDate($C$1,$G119,TRUE)</f>
        <v>[3A49BC60]</v>
      </c>
      <c r="K119" s="29">
        <f t="array" aca="1" ref="K119:AJ119" ca="1">TRANSPOSE([1]!cftAnnualRateTableJustRates($H119,"GBP",,,,TRUE))</f>
        <v>7.5470857072870157E-3</v>
      </c>
      <c r="L119" s="15">
        <f ca="1"/>
        <v>7.5393313895824043E-3</v>
      </c>
      <c r="M119" s="15">
        <f ca="1"/>
        <v>7.5681634548521171E-3</v>
      </c>
      <c r="N119" s="15">
        <f ca="1"/>
        <v>7.7096286253641733E-3</v>
      </c>
      <c r="O119" s="15">
        <f ca="1"/>
        <v>7.858716744036931E-3</v>
      </c>
      <c r="P119" s="15">
        <f ca="1"/>
        <v>8.0132051285779493E-3</v>
      </c>
      <c r="Q119" s="15">
        <f ca="1"/>
        <v>8.0817603269696114E-3</v>
      </c>
      <c r="R119" s="15">
        <f ca="1"/>
        <v>8.2370657174826167E-3</v>
      </c>
      <c r="S119" s="15">
        <f ca="1"/>
        <v>8.7618523822621253E-3</v>
      </c>
      <c r="T119" s="15">
        <f ca="1"/>
        <v>9.2525557598666097E-3</v>
      </c>
      <c r="U119" s="15">
        <f ca="1"/>
        <v>1.0472316018824923E-2</v>
      </c>
      <c r="V119" s="15">
        <f ca="1"/>
        <v>1.2714766091129981E-2</v>
      </c>
      <c r="W119" s="15">
        <f ca="1"/>
        <v>1.4702355606855955E-2</v>
      </c>
      <c r="X119" s="15">
        <f ca="1"/>
        <v>1.6375027144663212E-2</v>
      </c>
      <c r="Y119" s="15">
        <f ca="1"/>
        <v>1.7640084286098867E-2</v>
      </c>
      <c r="Z119" s="15">
        <f ca="1"/>
        <v>1.8700918084136431E-2</v>
      </c>
      <c r="AA119" s="15">
        <f ca="1"/>
        <v>1.9518750900327619E-2</v>
      </c>
      <c r="AB119" s="15">
        <f ca="1"/>
        <v>2.0161173179322089E-2</v>
      </c>
      <c r="AC119" s="15">
        <f ca="1"/>
        <v>2.0736286119053871E-2</v>
      </c>
      <c r="AD119" s="15">
        <f ca="1"/>
        <v>2.158656335735154E-2</v>
      </c>
      <c r="AE119" s="15">
        <f ca="1"/>
        <v>2.241148814947902E-2</v>
      </c>
      <c r="AF119" s="15">
        <f ca="1"/>
        <v>2.2797910748546757E-2</v>
      </c>
      <c r="AG119" s="15">
        <f ca="1"/>
        <v>2.2546713563265097E-2</v>
      </c>
      <c r="AH119" s="15">
        <f ca="1"/>
        <v>2.233367010862386E-2</v>
      </c>
      <c r="AI119" s="15">
        <f ca="1"/>
        <v>2.1474946738734291E-2</v>
      </c>
      <c r="AJ119" s="30">
        <f ca="1"/>
        <v>2.084248156284807E-2</v>
      </c>
    </row>
    <row r="120" spans="6:36" x14ac:dyDescent="0.25">
      <c r="F120">
        <v>119</v>
      </c>
      <c r="G120" s="25">
        <f ca="1"/>
        <v>42244</v>
      </c>
      <c r="H120" t="str">
        <f ca="1">[1]!cftObjectByDate($C$1,$G120,TRUE)</f>
        <v>[3DBA0DE0]</v>
      </c>
      <c r="K120" s="29">
        <f t="array" aca="1" ref="K120:AJ120" ca="1">TRANSPOSE([1]!cftAnnualRateTableJustRates($H120,"GBP",,,,TRUE))</f>
        <v>7.5090524910645939E-3</v>
      </c>
      <c r="L120" s="15">
        <f ca="1"/>
        <v>7.5017728187067867E-3</v>
      </c>
      <c r="M120" s="15">
        <f ca="1"/>
        <v>7.5966633133672801E-3</v>
      </c>
      <c r="N120" s="15">
        <f ca="1"/>
        <v>7.7285393743617981E-3</v>
      </c>
      <c r="O120" s="15">
        <f ca="1"/>
        <v>7.9009049530425202E-3</v>
      </c>
      <c r="P120" s="15">
        <f ca="1"/>
        <v>7.9954919760130139E-3</v>
      </c>
      <c r="Q120" s="15">
        <f ca="1"/>
        <v>8.1174878096219594E-3</v>
      </c>
      <c r="R120" s="15">
        <f ca="1"/>
        <v>8.2702403137229208E-3</v>
      </c>
      <c r="S120" s="15">
        <f ca="1"/>
        <v>8.8157081829935979E-3</v>
      </c>
      <c r="T120" s="15">
        <f ca="1"/>
        <v>9.303609319619488E-3</v>
      </c>
      <c r="U120" s="15">
        <f ca="1"/>
        <v>1.0538289006748247E-2</v>
      </c>
      <c r="V120" s="15">
        <f ca="1"/>
        <v>1.2765246165201694E-2</v>
      </c>
      <c r="W120" s="15">
        <f ca="1"/>
        <v>1.4760003476762318E-2</v>
      </c>
      <c r="X120" s="15">
        <f ca="1"/>
        <v>1.6427890212383556E-2</v>
      </c>
      <c r="Y120" s="15">
        <f ca="1"/>
        <v>1.7727951220550153E-2</v>
      </c>
      <c r="Z120" s="15">
        <f ca="1"/>
        <v>1.8607858182819959E-2</v>
      </c>
      <c r="AA120" s="15">
        <f ca="1"/>
        <v>1.9395401540486468E-2</v>
      </c>
      <c r="AB120" s="15">
        <f ca="1"/>
        <v>2.0054043012990075E-2</v>
      </c>
      <c r="AC120" s="15">
        <f ca="1"/>
        <v>2.0747127247777941E-2</v>
      </c>
      <c r="AD120" s="15">
        <f ca="1"/>
        <v>2.167425995325023E-2</v>
      </c>
      <c r="AE120" s="15">
        <f ca="1"/>
        <v>2.2517619876667672E-2</v>
      </c>
      <c r="AF120" s="15">
        <f ca="1"/>
        <v>2.2838904123753778E-2</v>
      </c>
      <c r="AG120" s="15">
        <f ca="1"/>
        <v>2.271798139200687E-2</v>
      </c>
      <c r="AH120" s="15">
        <f ca="1"/>
        <v>2.245784775005899E-2</v>
      </c>
      <c r="AI120" s="15">
        <f ca="1"/>
        <v>2.1822898564320736E-2</v>
      </c>
      <c r="AJ120" s="30">
        <f ca="1"/>
        <v>2.1186142818016895E-2</v>
      </c>
    </row>
    <row r="121" spans="6:36" x14ac:dyDescent="0.25">
      <c r="F121">
        <v>120</v>
      </c>
      <c r="G121" s="25">
        <f ca="1"/>
        <v>42247</v>
      </c>
      <c r="H121" t="str">
        <f ca="1">[1]!cftObjectByDate($C$1,$G121,TRUE)</f>
        <v>[3F3E4150]</v>
      </c>
      <c r="K121" s="29">
        <f t="array" aca="1" ref="K121:AJ121" ca="1">TRANSPOSE([1]!cftAnnualRateTableJustRates($H121,"GBP",,,,TRUE))</f>
        <v>7.5473752547958739E-3</v>
      </c>
      <c r="L121" s="15">
        <f ca="1"/>
        <v>7.6410624609499767E-3</v>
      </c>
      <c r="M121" s="15">
        <f ca="1"/>
        <v>7.7810768154875642E-3</v>
      </c>
      <c r="N121" s="15">
        <f ca="1"/>
        <v>8.0222589514866716E-3</v>
      </c>
      <c r="O121" s="15">
        <f ca="1"/>
        <v>8.1084209366562021E-3</v>
      </c>
      <c r="P121" s="15">
        <f ca="1"/>
        <v>8.2818005056564115E-3</v>
      </c>
      <c r="Q121" s="15">
        <f ca="1"/>
        <v>8.7497813237631394E-3</v>
      </c>
      <c r="R121" s="15">
        <f ca="1"/>
        <v>9.3266466034291895E-3</v>
      </c>
      <c r="S121" s="15">
        <f ca="1"/>
        <v>1.0410917078381043E-2</v>
      </c>
      <c r="T121" s="15">
        <f ca="1"/>
        <v>1.2687071747316869E-2</v>
      </c>
      <c r="U121" s="15">
        <f ca="1"/>
        <v>1.4659350535903837E-2</v>
      </c>
      <c r="V121" s="15">
        <f ca="1"/>
        <v>1.6282325474284542E-2</v>
      </c>
      <c r="W121" s="15">
        <f ca="1"/>
        <v>1.7544147606262106E-2</v>
      </c>
      <c r="X121" s="15">
        <f ca="1"/>
        <v>1.8561329446707964E-2</v>
      </c>
      <c r="Y121" s="15">
        <f ca="1"/>
        <v>1.9347388514364683E-2</v>
      </c>
      <c r="Z121" s="15">
        <f ca="1"/>
        <v>2.0015993680935873E-2</v>
      </c>
      <c r="AA121" s="15">
        <f ca="1"/>
        <v>2.0557930473580344E-2</v>
      </c>
      <c r="AB121" s="15">
        <f ca="1"/>
        <v>2.141683076349743E-2</v>
      </c>
      <c r="AC121" s="15">
        <f ca="1"/>
        <v>2.2281921932132409E-2</v>
      </c>
      <c r="AD121" s="15">
        <f ca="1"/>
        <v>2.2764921282336426E-2</v>
      </c>
      <c r="AE121" s="15">
        <f ca="1"/>
        <v>2.2488039232096302E-2</v>
      </c>
      <c r="AF121" s="15">
        <f ca="1"/>
        <v>2.2455541487870878E-2</v>
      </c>
      <c r="AG121" s="15">
        <f ca="1"/>
        <v>2.0742700540542502E-2</v>
      </c>
      <c r="AH121" s="15" t="e">
        <f ca="1"/>
        <v>#N/A</v>
      </c>
      <c r="AI121" s="15" t="e">
        <f ca="1"/>
        <v>#N/A</v>
      </c>
      <c r="AJ121" s="30" t="e">
        <f ca="1"/>
        <v>#N/A</v>
      </c>
    </row>
    <row r="122" spans="6:36" x14ac:dyDescent="0.25">
      <c r="F122">
        <v>121</v>
      </c>
      <c r="G122" s="25">
        <f ca="1"/>
        <v>42248</v>
      </c>
      <c r="H122" t="str">
        <f ca="1">[1]!cftObjectByDate($C$1,$G122,TRUE)</f>
        <v>[27AD8B30]</v>
      </c>
      <c r="K122" s="29">
        <f t="array" aca="1" ref="K122:AJ122" ca="1">TRANSPOSE([1]!cftAnnualRateTableJustRates($H122,"GBP",,,,TRUE))</f>
        <v>7.4589369599247224E-3</v>
      </c>
      <c r="L122" s="15">
        <f ca="1"/>
        <v>7.4519936500938577E-3</v>
      </c>
      <c r="M122" s="15">
        <f ca="1"/>
        <v>7.6168848526145805E-3</v>
      </c>
      <c r="N122" s="15">
        <f ca="1"/>
        <v>7.7322877372494325E-3</v>
      </c>
      <c r="O122" s="15">
        <f ca="1"/>
        <v>7.8719474989823457E-3</v>
      </c>
      <c r="P122" s="15">
        <f ca="1"/>
        <v>8.0349561431038996E-3</v>
      </c>
      <c r="Q122" s="15">
        <f ca="1"/>
        <v>8.1512869003226296E-3</v>
      </c>
      <c r="R122" s="15">
        <f ca="1"/>
        <v>8.3023148381540235E-3</v>
      </c>
      <c r="S122" s="15">
        <f ca="1"/>
        <v>8.8043475535490856E-3</v>
      </c>
      <c r="T122" s="15">
        <f ca="1"/>
        <v>9.3440405218709888E-3</v>
      </c>
      <c r="U122" s="15">
        <f ca="1"/>
        <v>1.0458751598326099E-2</v>
      </c>
      <c r="V122" s="15">
        <f ca="1"/>
        <v>1.2661231409742069E-2</v>
      </c>
      <c r="W122" s="15">
        <f ca="1"/>
        <v>1.4519801520852305E-2</v>
      </c>
      <c r="X122" s="15">
        <f ca="1"/>
        <v>1.611693001246195E-2</v>
      </c>
      <c r="Y122" s="15">
        <f ca="1"/>
        <v>1.7359940319328304E-2</v>
      </c>
      <c r="Z122" s="15">
        <f ca="1"/>
        <v>1.8334482529341667E-2</v>
      </c>
      <c r="AA122" s="15">
        <f ca="1"/>
        <v>1.9113826420084745E-2</v>
      </c>
      <c r="AB122" s="15">
        <f ca="1"/>
        <v>1.9765838332145957E-2</v>
      </c>
      <c r="AC122" s="15">
        <f ca="1"/>
        <v>2.0286836568731648E-2</v>
      </c>
      <c r="AD122" s="15">
        <f ca="1"/>
        <v>2.1180232421065259E-2</v>
      </c>
      <c r="AE122" s="15">
        <f ca="1"/>
        <v>2.204291922186985E-2</v>
      </c>
      <c r="AF122" s="15">
        <f ca="1"/>
        <v>2.2579456215260585E-2</v>
      </c>
      <c r="AG122" s="15">
        <f ca="1"/>
        <v>2.2351897057618864E-2</v>
      </c>
      <c r="AH122" s="15">
        <f ca="1"/>
        <v>2.2177715481385585E-2</v>
      </c>
      <c r="AI122" s="15">
        <f ca="1"/>
        <v>2.135676669274611E-2</v>
      </c>
      <c r="AJ122" s="30">
        <f ca="1"/>
        <v>2.0734262125414515E-2</v>
      </c>
    </row>
    <row r="123" spans="6:36" x14ac:dyDescent="0.25">
      <c r="F123">
        <v>122</v>
      </c>
      <c r="G123" s="25">
        <f ca="1"/>
        <v>42249</v>
      </c>
      <c r="H123" t="str">
        <f ca="1">[1]!cftObjectByDate($C$1,$G123,TRUE)</f>
        <v>[5316917F]</v>
      </c>
      <c r="K123" s="29">
        <f t="array" aca="1" ref="K123:AJ123" ca="1">TRANSPOSE([1]!cftAnnualRateTableJustRates($H123,"GBP",,,,TRUE))</f>
        <v>7.4337477707748789E-3</v>
      </c>
      <c r="L123" s="15">
        <f ca="1"/>
        <v>7.4269893697602729E-3</v>
      </c>
      <c r="M123" s="15">
        <f ca="1"/>
        <v>7.5877550462191135E-3</v>
      </c>
      <c r="N123" s="15">
        <f ca="1"/>
        <v>7.6894878131188449E-3</v>
      </c>
      <c r="O123" s="15">
        <f ca="1"/>
        <v>7.8703905995756163E-3</v>
      </c>
      <c r="P123" s="15">
        <f ca="1"/>
        <v>7.9668928060347977E-3</v>
      </c>
      <c r="Q123" s="15">
        <f ca="1"/>
        <v>8.0852353432874224E-3</v>
      </c>
      <c r="R123" s="15">
        <f ca="1"/>
        <v>8.1887629494890035E-3</v>
      </c>
      <c r="S123" s="15">
        <f ca="1"/>
        <v>8.7430085830226822E-3</v>
      </c>
      <c r="T123" s="15">
        <f ca="1"/>
        <v>9.2180367338496882E-3</v>
      </c>
      <c r="U123" s="15">
        <f ca="1"/>
        <v>1.0403390328729722E-2</v>
      </c>
      <c r="V123" s="15">
        <f ca="1"/>
        <v>1.2552106047824418E-2</v>
      </c>
      <c r="W123" s="15">
        <f ca="1"/>
        <v>1.4507697541521036E-2</v>
      </c>
      <c r="X123" s="15">
        <f ca="1"/>
        <v>1.6109066101613001E-2</v>
      </c>
      <c r="Y123" s="15">
        <f ca="1"/>
        <v>1.7405485648608554E-2</v>
      </c>
      <c r="Z123" s="15">
        <f ca="1"/>
        <v>1.8367913243884537E-2</v>
      </c>
      <c r="AA123" s="15">
        <f ca="1"/>
        <v>1.9139858215706074E-2</v>
      </c>
      <c r="AB123" s="15">
        <f ca="1"/>
        <v>1.9808896660368669E-2</v>
      </c>
      <c r="AC123" s="15">
        <f ca="1"/>
        <v>2.0382252473451601E-2</v>
      </c>
      <c r="AD123" s="15">
        <f ca="1"/>
        <v>2.1251255680900361E-2</v>
      </c>
      <c r="AE123" s="15">
        <f ca="1"/>
        <v>2.2118917557611528E-2</v>
      </c>
      <c r="AF123" s="15">
        <f ca="1"/>
        <v>2.2679343929796758E-2</v>
      </c>
      <c r="AG123" s="15">
        <f ca="1"/>
        <v>2.2514810636534044E-2</v>
      </c>
      <c r="AH123" s="15">
        <f ca="1"/>
        <v>2.2253813547218115E-2</v>
      </c>
      <c r="AI123" s="15">
        <f ca="1"/>
        <v>2.1519043898645007E-2</v>
      </c>
      <c r="AJ123" s="30">
        <f ca="1"/>
        <v>2.0889520016572849E-2</v>
      </c>
    </row>
    <row r="124" spans="6:36" x14ac:dyDescent="0.25">
      <c r="F124">
        <v>123</v>
      </c>
      <c r="G124" s="25">
        <f ca="1"/>
        <v>42250</v>
      </c>
      <c r="H124" t="str">
        <f ca="1">[1]!cftObjectByDate($C$1,$G124,TRUE)</f>
        <v>[74CDEC7F]</v>
      </c>
      <c r="K124" s="29">
        <f t="array" aca="1" ref="K124:AJ124" ca="1">TRANSPOSE([1]!cftAnnualRateTableJustRates($H124,"GBP",,,,TRUE))</f>
        <v>7.4463239001580916E-3</v>
      </c>
      <c r="L124" s="15">
        <f ca="1"/>
        <v>7.4396598955179805E-3</v>
      </c>
      <c r="M124" s="15">
        <f ca="1"/>
        <v>7.5966951112995673E-3</v>
      </c>
      <c r="N124" s="15">
        <f ca="1"/>
        <v>7.6923934866324206E-3</v>
      </c>
      <c r="O124" s="15">
        <f ca="1"/>
        <v>7.834356788179786E-3</v>
      </c>
      <c r="P124" s="15">
        <f ca="1"/>
        <v>7.97376033152708E-3</v>
      </c>
      <c r="Q124" s="15">
        <f ca="1"/>
        <v>8.1456761933638155E-3</v>
      </c>
      <c r="R124" s="15">
        <f ca="1"/>
        <v>8.249857396957827E-3</v>
      </c>
      <c r="S124" s="15">
        <f ca="1"/>
        <v>8.7270615480581348E-3</v>
      </c>
      <c r="T124" s="15">
        <f ca="1"/>
        <v>9.2388150769990851E-3</v>
      </c>
      <c r="U124" s="15">
        <f ca="1"/>
        <v>1.0352706248315746E-2</v>
      </c>
      <c r="V124" s="15">
        <f ca="1"/>
        <v>1.2505419557996111E-2</v>
      </c>
      <c r="W124" s="15">
        <f ca="1"/>
        <v>1.4333085788834632E-2</v>
      </c>
      <c r="X124" s="15">
        <f ca="1"/>
        <v>1.592245020190064E-2</v>
      </c>
      <c r="Y124" s="15">
        <f ca="1"/>
        <v>1.7119097688139018E-2</v>
      </c>
      <c r="Z124" s="15">
        <f ca="1"/>
        <v>1.8107491609023807E-2</v>
      </c>
      <c r="AA124" s="15">
        <f ca="1"/>
        <v>1.8861119811711902E-2</v>
      </c>
      <c r="AB124" s="15">
        <f ca="1"/>
        <v>1.9498125810406108E-2</v>
      </c>
      <c r="AC124" s="15">
        <f ca="1"/>
        <v>2.0042987229679232E-2</v>
      </c>
      <c r="AD124" s="15">
        <f ca="1"/>
        <v>2.0911844260040224E-2</v>
      </c>
      <c r="AE124" s="15">
        <f ca="1"/>
        <v>2.1820442178341226E-2</v>
      </c>
      <c r="AF124" s="15">
        <f ca="1"/>
        <v>2.2392420787749057E-2</v>
      </c>
      <c r="AG124" s="15">
        <f ca="1"/>
        <v>2.2176917015084729E-2</v>
      </c>
      <c r="AH124" s="15">
        <f ca="1"/>
        <v>2.2001532284774861E-2</v>
      </c>
      <c r="AI124" s="15">
        <f ca="1"/>
        <v>2.1223818873332689E-2</v>
      </c>
      <c r="AJ124" s="30">
        <f ca="1"/>
        <v>2.0583605052870046E-2</v>
      </c>
    </row>
    <row r="125" spans="6:36" x14ac:dyDescent="0.25">
      <c r="F125">
        <v>124</v>
      </c>
      <c r="G125" s="25">
        <f ca="1"/>
        <v>42251</v>
      </c>
      <c r="H125" t="str">
        <f ca="1">[1]!cftObjectByDate($C$1,$G125,TRUE)</f>
        <v>[6B15AB7F]</v>
      </c>
      <c r="K125" s="29">
        <f t="array" aca="1" ref="K125:AJ125" ca="1">TRANSPOSE([1]!cftAnnualRateTableJustRates($H125,"GBP",,,,TRUE))</f>
        <v>7.4461693659337858E-3</v>
      </c>
      <c r="L125" s="15">
        <f ca="1"/>
        <v>7.4397721042427367E-3</v>
      </c>
      <c r="M125" s="15">
        <f ca="1"/>
        <v>7.5202236529692268E-3</v>
      </c>
      <c r="N125" s="15">
        <f ca="1"/>
        <v>7.6097397197703032E-3</v>
      </c>
      <c r="O125" s="15">
        <f ca="1"/>
        <v>7.7415001220997315E-3</v>
      </c>
      <c r="P125" s="15">
        <f ca="1"/>
        <v>7.9153767270314646E-3</v>
      </c>
      <c r="Q125" s="15">
        <f ca="1"/>
        <v>8.036494626387336E-3</v>
      </c>
      <c r="R125" s="15">
        <f ca="1"/>
        <v>8.0957493946705039E-3</v>
      </c>
      <c r="S125" s="15">
        <f ca="1"/>
        <v>8.5413221061751976E-3</v>
      </c>
      <c r="T125" s="15">
        <f ca="1"/>
        <v>8.9741810603987116E-3</v>
      </c>
      <c r="U125" s="15">
        <f ca="1"/>
        <v>1.0022445704515048E-2</v>
      </c>
      <c r="V125" s="15">
        <f ca="1"/>
        <v>1.2081921339425206E-2</v>
      </c>
      <c r="W125" s="15">
        <f ca="1"/>
        <v>1.3755842955928355E-2</v>
      </c>
      <c r="X125" s="15">
        <f ca="1"/>
        <v>1.5193238338666815E-2</v>
      </c>
      <c r="Y125" s="15">
        <f ca="1"/>
        <v>1.6373438857055556E-2</v>
      </c>
      <c r="Z125" s="15">
        <f ca="1"/>
        <v>1.7326158764700006E-2</v>
      </c>
      <c r="AA125" s="15">
        <f ca="1"/>
        <v>1.8054580315365998E-2</v>
      </c>
      <c r="AB125" s="15">
        <f ca="1"/>
        <v>1.868518911338457E-2</v>
      </c>
      <c r="AC125" s="15">
        <f ca="1"/>
        <v>1.91954507793346E-2</v>
      </c>
      <c r="AD125" s="15">
        <f ca="1"/>
        <v>2.0059931122532904E-2</v>
      </c>
      <c r="AE125" s="15">
        <f ca="1"/>
        <v>2.095368211593418E-2</v>
      </c>
      <c r="AF125" s="15">
        <f ca="1"/>
        <v>2.153374760748461E-2</v>
      </c>
      <c r="AG125" s="15">
        <f ca="1"/>
        <v>2.1330779870042837E-2</v>
      </c>
      <c r="AH125" s="15">
        <f ca="1"/>
        <v>2.11800187705391E-2</v>
      </c>
      <c r="AI125" s="15">
        <f ca="1"/>
        <v>2.0392824784134955E-2</v>
      </c>
      <c r="AJ125" s="30">
        <f ca="1"/>
        <v>1.9765967841592902E-2</v>
      </c>
    </row>
    <row r="126" spans="6:36" x14ac:dyDescent="0.25">
      <c r="F126">
        <v>125</v>
      </c>
      <c r="G126" s="25">
        <f ca="1"/>
        <v>42254</v>
      </c>
      <c r="H126" t="str">
        <f ca="1">[1]!cftObjectByDate($C$1,$G126,TRUE)</f>
        <v>[4F6D503F]</v>
      </c>
      <c r="K126" s="29">
        <f t="array" aca="1" ref="K126:AJ126" ca="1">TRANSPOSE([1]!cftAnnualRateTableJustRates($H126,"GBP",,,,TRUE))</f>
        <v>7.4337477707748789E-3</v>
      </c>
      <c r="L126" s="15">
        <f ca="1"/>
        <v>7.4275494797233499E-3</v>
      </c>
      <c r="M126" s="15">
        <f ca="1"/>
        <v>7.6139343681738136E-3</v>
      </c>
      <c r="N126" s="15">
        <f ca="1"/>
        <v>7.7547642761657265E-3</v>
      </c>
      <c r="O126" s="15">
        <f ca="1"/>
        <v>7.8304956138732784E-3</v>
      </c>
      <c r="P126" s="15">
        <f ca="1"/>
        <v>7.9707140575084878E-3</v>
      </c>
      <c r="Q126" s="15">
        <f ca="1"/>
        <v>8.083648001984356E-3</v>
      </c>
      <c r="R126" s="15">
        <f ca="1"/>
        <v>8.1890704249378832E-3</v>
      </c>
      <c r="S126" s="15">
        <f ca="1"/>
        <v>8.6788093567322644E-3</v>
      </c>
      <c r="T126" s="15">
        <f ca="1"/>
        <v>9.0949334511363222E-3</v>
      </c>
      <c r="U126" s="15">
        <f ca="1"/>
        <v>1.0127756527356979E-2</v>
      </c>
      <c r="V126" s="15">
        <f ca="1"/>
        <v>1.2110397328281897E-2</v>
      </c>
      <c r="W126" s="15">
        <f ca="1"/>
        <v>1.3784348042044314E-2</v>
      </c>
      <c r="X126" s="15">
        <f ca="1"/>
        <v>1.5148305477954427E-2</v>
      </c>
      <c r="Y126" s="15">
        <f ca="1"/>
        <v>1.6272355924386472E-2</v>
      </c>
      <c r="Z126" s="15">
        <f ca="1"/>
        <v>1.7189825330663933E-2</v>
      </c>
      <c r="AA126" s="15">
        <f ca="1"/>
        <v>1.7910391141054749E-2</v>
      </c>
      <c r="AB126" s="15">
        <f ca="1"/>
        <v>1.8538855400082044E-2</v>
      </c>
      <c r="AC126" s="15">
        <f ca="1"/>
        <v>1.9072589190681111E-2</v>
      </c>
      <c r="AD126" s="15">
        <f ca="1"/>
        <v>1.9882890002334674E-2</v>
      </c>
      <c r="AE126" s="15">
        <f ca="1"/>
        <v>2.0769674898188262E-2</v>
      </c>
      <c r="AF126" s="15">
        <f ca="1"/>
        <v>2.1377270304125284E-2</v>
      </c>
      <c r="AG126" s="15">
        <f ca="1"/>
        <v>2.1164928479679546E-2</v>
      </c>
      <c r="AH126" s="15">
        <f ca="1"/>
        <v>2.0977830663791996E-2</v>
      </c>
      <c r="AI126" s="15">
        <f ca="1"/>
        <v>2.0135184673254702E-2</v>
      </c>
      <c r="AJ126" s="30">
        <f ca="1"/>
        <v>1.9517530142988404E-2</v>
      </c>
    </row>
    <row r="127" spans="6:36" x14ac:dyDescent="0.25">
      <c r="F127">
        <v>126</v>
      </c>
      <c r="G127" s="25">
        <f ca="1"/>
        <v>42255</v>
      </c>
      <c r="H127" t="str">
        <f ca="1">[1]!cftObjectByDate($C$1,$G127,TRUE)</f>
        <v>[10FD38D0]</v>
      </c>
      <c r="K127" s="29">
        <f t="array" aca="1" ref="K127:AJ127" ca="1">TRANSPOSE([1]!cftAnnualRateTableJustRates($H127,"GBP",,,,TRUE))</f>
        <v>7.4450368621197249E-3</v>
      </c>
      <c r="L127" s="15">
        <f ca="1"/>
        <v>7.4389146936570949E-3</v>
      </c>
      <c r="M127" s="15">
        <f ca="1"/>
        <v>7.6501585116208748E-3</v>
      </c>
      <c r="N127" s="15">
        <f ca="1"/>
        <v>7.8039918528154395E-3</v>
      </c>
      <c r="O127" s="15">
        <f ca="1"/>
        <v>7.9148957938997011E-3</v>
      </c>
      <c r="P127" s="15">
        <f ca="1"/>
        <v>8.0355080091685238E-3</v>
      </c>
      <c r="Q127" s="15">
        <f ca="1"/>
        <v>8.1454128878317711E-3</v>
      </c>
      <c r="R127" s="15">
        <f ca="1"/>
        <v>8.2452907486432192E-3</v>
      </c>
      <c r="S127" s="15">
        <f ca="1"/>
        <v>8.7294824468466814E-3</v>
      </c>
      <c r="T127" s="15">
        <f ca="1"/>
        <v>9.202413937122067E-3</v>
      </c>
      <c r="U127" s="15">
        <f ca="1"/>
        <v>1.0289186900241942E-2</v>
      </c>
      <c r="V127" s="15">
        <f ca="1"/>
        <v>1.2315306748248434E-2</v>
      </c>
      <c r="W127" s="15">
        <f ca="1"/>
        <v>1.4103824846357416E-2</v>
      </c>
      <c r="X127" s="15">
        <f ca="1"/>
        <v>1.5593145661132901E-2</v>
      </c>
      <c r="Y127" s="15">
        <f ca="1"/>
        <v>1.6769995073046218E-2</v>
      </c>
      <c r="Z127" s="15">
        <f ca="1"/>
        <v>1.7715904371126134E-2</v>
      </c>
      <c r="AA127" s="15">
        <f ca="1"/>
        <v>1.8486957435315254E-2</v>
      </c>
      <c r="AB127" s="15">
        <f ca="1"/>
        <v>1.9129387339627657E-2</v>
      </c>
      <c r="AC127" s="15">
        <f ca="1"/>
        <v>1.9700590782534277E-2</v>
      </c>
      <c r="AD127" s="15">
        <f ca="1"/>
        <v>2.0534453232731398E-2</v>
      </c>
      <c r="AE127" s="15">
        <f ca="1"/>
        <v>2.1432020352154302E-2</v>
      </c>
      <c r="AF127" s="15">
        <f ca="1"/>
        <v>2.1956196157716823E-2</v>
      </c>
      <c r="AG127" s="15">
        <f ca="1"/>
        <v>2.1784446587944872E-2</v>
      </c>
      <c r="AH127" s="15">
        <f ca="1"/>
        <v>2.1570429646168732E-2</v>
      </c>
      <c r="AI127" s="15">
        <f ca="1"/>
        <v>2.0739136509748901E-2</v>
      </c>
      <c r="AJ127" s="30">
        <f ca="1"/>
        <v>2.0096408025541246E-2</v>
      </c>
    </row>
    <row r="128" spans="6:36" x14ac:dyDescent="0.25">
      <c r="F128">
        <v>127</v>
      </c>
      <c r="G128" s="25">
        <f ca="1"/>
        <v>42256</v>
      </c>
      <c r="H128" t="str">
        <f ca="1">[1]!cftObjectByDate($C$1,$G128,TRUE)</f>
        <v>[6B43F2FF]</v>
      </c>
      <c r="K128" s="29">
        <f t="array" aca="1" ref="K128:AJ128" ca="1">TRANSPOSE([1]!cftAnnualRateTableJustRates($H128,"GBP",,,,TRUE))</f>
        <v>7.4671005990447625E-3</v>
      </c>
      <c r="L128" s="15">
        <f ca="1"/>
        <v>7.4610315269501015E-3</v>
      </c>
      <c r="M128" s="15">
        <f ca="1"/>
        <v>7.6882058974747647E-3</v>
      </c>
      <c r="N128" s="15">
        <f ca="1"/>
        <v>7.7809384171023677E-3</v>
      </c>
      <c r="O128" s="15">
        <f ca="1"/>
        <v>7.915575796377583E-3</v>
      </c>
      <c r="P128" s="15">
        <f ca="1"/>
        <v>8.1005038315129507E-3</v>
      </c>
      <c r="Q128" s="15">
        <f ca="1"/>
        <v>8.2101782683761115E-3</v>
      </c>
      <c r="R128" s="15">
        <f ca="1"/>
        <v>8.3068677183488759E-3</v>
      </c>
      <c r="S128" s="15">
        <f ca="1"/>
        <v>8.830585984580086E-3</v>
      </c>
      <c r="T128" s="15">
        <f ca="1"/>
        <v>9.3001744637559725E-3</v>
      </c>
      <c r="U128" s="15">
        <f ca="1"/>
        <v>1.0424169363976166E-2</v>
      </c>
      <c r="V128" s="15">
        <f ca="1"/>
        <v>1.2425755234590996E-2</v>
      </c>
      <c r="W128" s="15">
        <f ca="1"/>
        <v>1.416375315177909E-2</v>
      </c>
      <c r="X128" s="15">
        <f ca="1"/>
        <v>1.5647161109542118E-2</v>
      </c>
      <c r="Y128" s="15">
        <f ca="1"/>
        <v>1.6843870978897391E-2</v>
      </c>
      <c r="Z128" s="15">
        <f ca="1"/>
        <v>1.7811225617117454E-2</v>
      </c>
      <c r="AA128" s="15">
        <f ca="1"/>
        <v>1.8620984378672656E-2</v>
      </c>
      <c r="AB128" s="15">
        <f ca="1"/>
        <v>1.9288666877383953E-2</v>
      </c>
      <c r="AC128" s="15">
        <f ca="1"/>
        <v>1.9826950028686952E-2</v>
      </c>
      <c r="AD128" s="15">
        <f ca="1"/>
        <v>2.0724061135451555E-2</v>
      </c>
      <c r="AE128" s="15">
        <f ca="1"/>
        <v>2.1619812554944939E-2</v>
      </c>
      <c r="AF128" s="15">
        <f ca="1"/>
        <v>2.221628524798569E-2</v>
      </c>
      <c r="AG128" s="15">
        <f ca="1"/>
        <v>2.2091490224696919E-2</v>
      </c>
      <c r="AH128" s="15">
        <f ca="1"/>
        <v>2.189189610625486E-2</v>
      </c>
      <c r="AI128" s="15">
        <f ca="1"/>
        <v>2.1112459318392229E-2</v>
      </c>
      <c r="AJ128" s="30">
        <f ca="1"/>
        <v>2.0463897447562163E-2</v>
      </c>
    </row>
    <row r="129" spans="6:36" x14ac:dyDescent="0.25">
      <c r="F129">
        <v>128</v>
      </c>
      <c r="G129" s="25">
        <f ca="1"/>
        <v>42257</v>
      </c>
      <c r="H129" t="str">
        <f ca="1">[1]!cftObjectByDate($C$1,$G129,TRUE)</f>
        <v>[39425100]</v>
      </c>
      <c r="K129" s="29">
        <f t="array" aca="1" ref="K129:AJ129" ca="1">TRANSPOSE([1]!cftAnnualRateTableJustRates($H129,"GBP",,,,TRUE))</f>
        <v>7.4715134045735265E-3</v>
      </c>
      <c r="L129" s="15">
        <f ca="1"/>
        <v>7.4655652052517674E-3</v>
      </c>
      <c r="M129" s="15">
        <f ca="1"/>
        <v>7.6011149671466605E-3</v>
      </c>
      <c r="N129" s="15">
        <f ca="1"/>
        <v>7.7143713022498339E-3</v>
      </c>
      <c r="O129" s="15">
        <f ca="1"/>
        <v>7.8835486062409643E-3</v>
      </c>
      <c r="P129" s="15">
        <f ca="1"/>
        <v>8.1044157344658529E-3</v>
      </c>
      <c r="Q129" s="15">
        <f ca="1"/>
        <v>8.2122679237308649E-3</v>
      </c>
      <c r="R129" s="15">
        <f ca="1"/>
        <v>8.3135576458435168E-3</v>
      </c>
      <c r="S129" s="15">
        <f ca="1"/>
        <v>8.817307453802492E-3</v>
      </c>
      <c r="T129" s="15">
        <f ca="1"/>
        <v>9.321112729441916E-3</v>
      </c>
      <c r="U129" s="15">
        <f ca="1"/>
        <v>1.0417839022329733E-2</v>
      </c>
      <c r="V129" s="15">
        <f ca="1"/>
        <v>1.2407775526282583E-2</v>
      </c>
      <c r="W129" s="15">
        <f ca="1"/>
        <v>1.4156477618965546E-2</v>
      </c>
      <c r="X129" s="15">
        <f ca="1"/>
        <v>1.5634044701526628E-2</v>
      </c>
      <c r="Y129" s="15">
        <f ca="1"/>
        <v>1.6819803612784234E-2</v>
      </c>
      <c r="Z129" s="15">
        <f ca="1"/>
        <v>1.7780642853190809E-2</v>
      </c>
      <c r="AA129" s="15">
        <f ca="1"/>
        <v>1.8572807079369147E-2</v>
      </c>
      <c r="AB129" s="15">
        <f ca="1"/>
        <v>1.9230218491466999E-2</v>
      </c>
      <c r="AC129" s="15">
        <f ca="1"/>
        <v>1.9786676189315289E-2</v>
      </c>
      <c r="AD129" s="15">
        <f ca="1"/>
        <v>2.0723334444466168E-2</v>
      </c>
      <c r="AE129" s="15">
        <f ca="1"/>
        <v>2.1647688191668513E-2</v>
      </c>
      <c r="AF129" s="15">
        <f ca="1"/>
        <v>2.2272992805863812E-2</v>
      </c>
      <c r="AG129" s="15">
        <f ca="1"/>
        <v>2.216534374943846E-2</v>
      </c>
      <c r="AH129" s="15">
        <f ca="1"/>
        <v>2.1963291637479454E-2</v>
      </c>
      <c r="AI129" s="15">
        <f ca="1"/>
        <v>2.1265369693753255E-2</v>
      </c>
      <c r="AJ129" s="30">
        <f ca="1"/>
        <v>2.0630816779015015E-2</v>
      </c>
    </row>
    <row r="130" spans="6:36" x14ac:dyDescent="0.25">
      <c r="F130">
        <v>129</v>
      </c>
      <c r="G130" s="25">
        <f ca="1"/>
        <v>42258</v>
      </c>
      <c r="H130" t="str">
        <f ca="1">[1]!cftObjectByDate($C$1,$G130,TRUE)</f>
        <v>[2E393230]</v>
      </c>
      <c r="K130" s="29">
        <f t="array" aca="1" ref="K130:AJ130" ca="1">TRANSPOSE([1]!cftAnnualRateTableJustRates($H130,"GBP",,,,TRUE))</f>
        <v>7.5595010868461099E-3</v>
      </c>
      <c r="L130" s="15">
        <f ca="1"/>
        <v>7.5536005829976993E-3</v>
      </c>
      <c r="M130" s="15">
        <f ca="1"/>
        <v>7.6060438014360354E-3</v>
      </c>
      <c r="N130" s="15">
        <f ca="1"/>
        <v>7.7742711690280686E-3</v>
      </c>
      <c r="O130" s="15">
        <f ca="1"/>
        <v>7.8804341418172719E-3</v>
      </c>
      <c r="P130" s="15">
        <f ca="1"/>
        <v>8.0817038535989649E-3</v>
      </c>
      <c r="Q130" s="15">
        <f ca="1"/>
        <v>8.1979271362395689E-3</v>
      </c>
      <c r="R130" s="15">
        <f ca="1"/>
        <v>8.3043948774272902E-3</v>
      </c>
      <c r="S130" s="15">
        <f ca="1"/>
        <v>8.7453012098583915E-3</v>
      </c>
      <c r="T130" s="15">
        <f ca="1"/>
        <v>9.2468206028835098E-3</v>
      </c>
      <c r="U130" s="15">
        <f ca="1"/>
        <v>1.0277720768355314E-2</v>
      </c>
      <c r="V130" s="15">
        <f ca="1"/>
        <v>1.2198775155029207E-2</v>
      </c>
      <c r="W130" s="15">
        <f ca="1"/>
        <v>1.3896810749242761E-2</v>
      </c>
      <c r="X130" s="15">
        <f ca="1"/>
        <v>1.532748702550002E-2</v>
      </c>
      <c r="Y130" s="15">
        <f ca="1"/>
        <v>1.649590951795088E-2</v>
      </c>
      <c r="Z130" s="15">
        <f ca="1"/>
        <v>1.7426471790717546E-2</v>
      </c>
      <c r="AA130" s="15">
        <f ca="1"/>
        <v>1.8196450712935963E-2</v>
      </c>
      <c r="AB130" s="15">
        <f ca="1"/>
        <v>1.8856413642426739E-2</v>
      </c>
      <c r="AC130" s="15">
        <f ca="1"/>
        <v>1.9399647638517648E-2</v>
      </c>
      <c r="AD130" s="15">
        <f ca="1"/>
        <v>2.0326128395398158E-2</v>
      </c>
      <c r="AE130" s="15">
        <f ca="1"/>
        <v>2.1253272655032518E-2</v>
      </c>
      <c r="AF130" s="15">
        <f ca="1"/>
        <v>2.190334133104499E-2</v>
      </c>
      <c r="AG130" s="15">
        <f ca="1"/>
        <v>2.183569956412601E-2</v>
      </c>
      <c r="AH130" s="15">
        <f ca="1"/>
        <v>2.1701860765574121E-2</v>
      </c>
      <c r="AI130" s="15">
        <f ca="1"/>
        <v>2.0986127655829412E-2</v>
      </c>
      <c r="AJ130" s="30">
        <f ca="1"/>
        <v>2.0345104344380527E-2</v>
      </c>
    </row>
    <row r="131" spans="6:36" x14ac:dyDescent="0.25">
      <c r="F131">
        <v>130</v>
      </c>
      <c r="G131" s="25">
        <f ca="1"/>
        <v>42261</v>
      </c>
      <c r="H131" t="str">
        <f ca="1">[1]!cftObjectByDate($C$1,$G131,TRUE)</f>
        <v>[1B396F60]</v>
      </c>
      <c r="K131" s="29">
        <f t="array" aca="1" ref="K131:AJ131" ca="1">TRANSPOSE([1]!cftAnnualRateTableJustRates($H131,"GBP",,,,TRUE))</f>
        <v>7.559663255381821E-3</v>
      </c>
      <c r="L131" s="15">
        <f ca="1"/>
        <v>7.5539424354165163E-3</v>
      </c>
      <c r="M131" s="15">
        <f ca="1"/>
        <v>7.6323212499807003E-3</v>
      </c>
      <c r="N131" s="15">
        <f ca="1"/>
        <v>7.7279471713755932E-3</v>
      </c>
      <c r="O131" s="15">
        <f ca="1"/>
        <v>7.8929476090512374E-3</v>
      </c>
      <c r="P131" s="15">
        <f ca="1"/>
        <v>8.0818920198042488E-3</v>
      </c>
      <c r="Q131" s="15">
        <f ca="1"/>
        <v>8.1962357738623037E-3</v>
      </c>
      <c r="R131" s="15">
        <f ca="1"/>
        <v>8.3026174164677613E-3</v>
      </c>
      <c r="S131" s="15">
        <f ca="1"/>
        <v>8.7364746615574695E-3</v>
      </c>
      <c r="T131" s="15">
        <f ca="1"/>
        <v>9.2305728620063476E-3</v>
      </c>
      <c r="U131" s="15">
        <f ca="1"/>
        <v>1.0306958523664811E-2</v>
      </c>
      <c r="V131" s="15">
        <f ca="1"/>
        <v>1.2247485527266511E-2</v>
      </c>
      <c r="W131" s="15">
        <f ca="1"/>
        <v>1.3949171261079973E-2</v>
      </c>
      <c r="X131" s="15">
        <f ca="1"/>
        <v>1.536361695326649E-2</v>
      </c>
      <c r="Y131" s="15">
        <f ca="1"/>
        <v>1.6528614700060507E-2</v>
      </c>
      <c r="Z131" s="15">
        <f ca="1"/>
        <v>1.7484911419600957E-2</v>
      </c>
      <c r="AA131" s="15">
        <f ca="1"/>
        <v>1.8304082367027297E-2</v>
      </c>
      <c r="AB131" s="15">
        <f ca="1"/>
        <v>1.8978186834393451E-2</v>
      </c>
      <c r="AC131" s="15">
        <f ca="1"/>
        <v>1.9572615240268654E-2</v>
      </c>
      <c r="AD131" s="15">
        <f ca="1"/>
        <v>2.0454767064661539E-2</v>
      </c>
      <c r="AE131" s="15">
        <f ca="1"/>
        <v>2.1397633085478374E-2</v>
      </c>
      <c r="AF131" s="15">
        <f ca="1"/>
        <v>2.2027306271344305E-2</v>
      </c>
      <c r="AG131" s="15">
        <f ca="1"/>
        <v>2.1959700415466132E-2</v>
      </c>
      <c r="AH131" s="15">
        <f ca="1"/>
        <v>2.1811704916710362E-2</v>
      </c>
      <c r="AI131" s="15">
        <f ca="1"/>
        <v>2.1124221659062803E-2</v>
      </c>
      <c r="AJ131" s="30">
        <f ca="1"/>
        <v>2.0471461509107503E-2</v>
      </c>
    </row>
    <row r="132" spans="6:36" x14ac:dyDescent="0.25">
      <c r="F132">
        <v>131</v>
      </c>
      <c r="G132" s="25">
        <f ca="1"/>
        <v>42262</v>
      </c>
      <c r="H132" t="str">
        <f ca="1">[1]!cftObjectByDate($C$1,$G132,TRUE)</f>
        <v>[4A9F459F]</v>
      </c>
      <c r="K132" s="29">
        <f t="array" aca="1" ref="K132:AJ132" ca="1">TRANSPOSE([1]!cftAnnualRateTableJustRates($H132,"GBP",,,,TRUE))</f>
        <v>7.5470857072870157E-3</v>
      </c>
      <c r="L132" s="15">
        <f ca="1"/>
        <v>7.5414951136558717E-3</v>
      </c>
      <c r="M132" s="15">
        <f ca="1"/>
        <v>7.7083740620087493E-3</v>
      </c>
      <c r="N132" s="15">
        <f ca="1"/>
        <v>7.8004951671879486E-3</v>
      </c>
      <c r="O132" s="15">
        <f ca="1"/>
        <v>7.9627246527862461E-3</v>
      </c>
      <c r="P132" s="15">
        <f ca="1"/>
        <v>8.1371252386026605E-3</v>
      </c>
      <c r="Q132" s="15">
        <f ca="1"/>
        <v>8.2470762900712646E-3</v>
      </c>
      <c r="R132" s="15">
        <f ca="1"/>
        <v>8.3975418620398923E-3</v>
      </c>
      <c r="S132" s="15">
        <f ca="1"/>
        <v>8.879064124129199E-3</v>
      </c>
      <c r="T132" s="15">
        <f ca="1"/>
        <v>9.3872662759764136E-3</v>
      </c>
      <c r="U132" s="15">
        <f ca="1"/>
        <v>1.046904301846352E-2</v>
      </c>
      <c r="V132" s="15">
        <f ca="1"/>
        <v>1.2506445984170389E-2</v>
      </c>
      <c r="W132" s="15">
        <f ca="1"/>
        <v>1.4264354412074187E-2</v>
      </c>
      <c r="X132" s="15">
        <f ca="1"/>
        <v>1.5749514993769642E-2</v>
      </c>
      <c r="Y132" s="15">
        <f ca="1"/>
        <v>1.6980496233277798E-2</v>
      </c>
      <c r="Z132" s="15">
        <f ca="1"/>
        <v>1.7996848651683273E-2</v>
      </c>
      <c r="AA132" s="15">
        <f ca="1"/>
        <v>1.885003085569914E-2</v>
      </c>
      <c r="AB132" s="15">
        <f ca="1"/>
        <v>1.956802014511827E-2</v>
      </c>
      <c r="AC132" s="15">
        <f ca="1"/>
        <v>2.0180028679133155E-2</v>
      </c>
      <c r="AD132" s="15">
        <f ca="1"/>
        <v>2.1093002790605109E-2</v>
      </c>
      <c r="AE132" s="15">
        <f ca="1"/>
        <v>2.2023928314683916E-2</v>
      </c>
      <c r="AF132" s="15">
        <f ca="1"/>
        <v>2.2641494656750805E-2</v>
      </c>
      <c r="AG132" s="15">
        <f ca="1"/>
        <v>2.2524411662689481E-2</v>
      </c>
      <c r="AH132" s="15">
        <f ca="1"/>
        <v>2.2361501524672311E-2</v>
      </c>
      <c r="AI132" s="15">
        <f ca="1"/>
        <v>2.1625369903362612E-2</v>
      </c>
      <c r="AJ132" s="30">
        <f ca="1"/>
        <v>2.0937755866149876E-2</v>
      </c>
    </row>
    <row r="133" spans="6:36" x14ac:dyDescent="0.25">
      <c r="F133">
        <v>132</v>
      </c>
      <c r="G133" s="25">
        <f ca="1"/>
        <v>42263</v>
      </c>
      <c r="H133" t="str">
        <f ca="1">[1]!cftObjectByDate($C$1,$G133,TRUE)</f>
        <v>[3259E450]</v>
      </c>
      <c r="K133" s="29">
        <f t="array" aca="1" ref="K133:AJ133" ca="1">TRANSPOSE([1]!cftAnnualRateTableJustRates($H133,"GBP",,,,TRUE))</f>
        <v>7.6288793633141339E-3</v>
      </c>
      <c r="L133" s="15">
        <f ca="1"/>
        <v>7.6232103391375983E-3</v>
      </c>
      <c r="M133" s="15">
        <f ca="1"/>
        <v>7.8238676092197146E-3</v>
      </c>
      <c r="N133" s="15">
        <f ca="1"/>
        <v>7.9199934200779865E-3</v>
      </c>
      <c r="O133" s="15">
        <f ca="1"/>
        <v>8.0638089278057823E-3</v>
      </c>
      <c r="P133" s="15">
        <f ca="1"/>
        <v>8.2861290089797368E-3</v>
      </c>
      <c r="Q133" s="15">
        <f ca="1"/>
        <v>8.3937481954980964E-3</v>
      </c>
      <c r="R133" s="15">
        <f ca="1"/>
        <v>8.5393721089672692E-3</v>
      </c>
      <c r="S133" s="15">
        <f ca="1"/>
        <v>9.0404561380543758E-3</v>
      </c>
      <c r="T133" s="15">
        <f ca="1"/>
        <v>9.598670915244023E-3</v>
      </c>
      <c r="U133" s="15">
        <f ca="1"/>
        <v>1.0778126084738604E-2</v>
      </c>
      <c r="V133" s="15">
        <f ca="1"/>
        <v>1.2832892607207658E-2</v>
      </c>
      <c r="W133" s="15">
        <f ca="1"/>
        <v>1.4611480358051487E-2</v>
      </c>
      <c r="X133" s="15">
        <f ca="1"/>
        <v>1.6094850951289263E-2</v>
      </c>
      <c r="Y133" s="15">
        <f ca="1"/>
        <v>1.7302377077764053E-2</v>
      </c>
      <c r="Z133" s="15">
        <f ca="1"/>
        <v>1.8286261667790127E-2</v>
      </c>
      <c r="AA133" s="15">
        <f ca="1"/>
        <v>1.9112867074475126E-2</v>
      </c>
      <c r="AB133" s="15">
        <f ca="1"/>
        <v>1.9797643040972979E-2</v>
      </c>
      <c r="AC133" s="15">
        <f ca="1"/>
        <v>2.0358621697781132E-2</v>
      </c>
      <c r="AD133" s="15">
        <f ca="1"/>
        <v>2.131348806677491E-2</v>
      </c>
      <c r="AE133" s="15">
        <f ca="1"/>
        <v>2.2244333920239612E-2</v>
      </c>
      <c r="AF133" s="15">
        <f ca="1"/>
        <v>2.2831651013670129E-2</v>
      </c>
      <c r="AG133" s="15">
        <f ca="1"/>
        <v>2.2734607162022913E-2</v>
      </c>
      <c r="AH133" s="15">
        <f ca="1"/>
        <v>2.2549905431472617E-2</v>
      </c>
      <c r="AI133" s="15">
        <f ca="1"/>
        <v>2.1769578974355719E-2</v>
      </c>
      <c r="AJ133" s="30">
        <f ca="1"/>
        <v>2.1083607509600144E-2</v>
      </c>
    </row>
    <row r="134" spans="6:36" x14ac:dyDescent="0.25">
      <c r="F134">
        <v>133</v>
      </c>
      <c r="G134" s="25">
        <f ca="1"/>
        <v>42264</v>
      </c>
      <c r="H134" t="str">
        <f ca="1">[1]!cftObjectByDate($C$1,$G134,TRUE)</f>
        <v>[2E6CB7F0]</v>
      </c>
      <c r="K134" s="29">
        <f t="array" aca="1" ref="K134:AJ134" ca="1">TRANSPOSE([1]!cftAnnualRateTableJustRates($H134,"GBP",,,,TRUE))</f>
        <v>7.6112622713855327E-3</v>
      </c>
      <c r="L134" s="15">
        <f ca="1"/>
        <v>7.6057383417691415E-3</v>
      </c>
      <c r="M134" s="15">
        <f ca="1"/>
        <v>7.8535693576144983E-3</v>
      </c>
      <c r="N134" s="15">
        <f ca="1"/>
        <v>7.9834421729825245E-3</v>
      </c>
      <c r="O134" s="15">
        <f ca="1"/>
        <v>8.1587877887072668E-3</v>
      </c>
      <c r="P134" s="15">
        <f ca="1"/>
        <v>8.4012632842977997E-3</v>
      </c>
      <c r="Q134" s="15">
        <f ca="1"/>
        <v>8.4404145242547024E-3</v>
      </c>
      <c r="R134" s="15">
        <f ca="1"/>
        <v>8.6168611579160448E-3</v>
      </c>
      <c r="S134" s="15">
        <f ca="1"/>
        <v>9.1845795318050705E-3</v>
      </c>
      <c r="T134" s="15">
        <f ca="1"/>
        <v>9.7202623579091263E-3</v>
      </c>
      <c r="U134" s="15">
        <f ca="1"/>
        <v>1.0925086738318601E-2</v>
      </c>
      <c r="V134" s="15">
        <f ca="1"/>
        <v>1.3034449474951249E-2</v>
      </c>
      <c r="W134" s="15">
        <f ca="1"/>
        <v>1.4881239808451241E-2</v>
      </c>
      <c r="X134" s="15">
        <f ca="1"/>
        <v>1.6406483862149157E-2</v>
      </c>
      <c r="Y134" s="15">
        <f ca="1"/>
        <v>1.7608486782545452E-2</v>
      </c>
      <c r="Z134" s="15">
        <f ca="1"/>
        <v>1.8586171502173565E-2</v>
      </c>
      <c r="AA134" s="15">
        <f ca="1"/>
        <v>1.9390930839588982E-2</v>
      </c>
      <c r="AB134" s="15">
        <f ca="1"/>
        <v>2.0089397899520467E-2</v>
      </c>
      <c r="AC134" s="15">
        <f ca="1"/>
        <v>2.0683435822548946E-2</v>
      </c>
      <c r="AD134" s="15">
        <f ca="1"/>
        <v>2.1597693447245048E-2</v>
      </c>
      <c r="AE134" s="15">
        <f ca="1"/>
        <v>2.2535203532125125E-2</v>
      </c>
      <c r="AF134" s="15">
        <f ca="1"/>
        <v>2.3140686398730681E-2</v>
      </c>
      <c r="AG134" s="15">
        <f ca="1"/>
        <v>2.304542182339242E-2</v>
      </c>
      <c r="AH134" s="15">
        <f ca="1"/>
        <v>2.2861356978023384E-2</v>
      </c>
      <c r="AI134" s="15">
        <f ca="1"/>
        <v>2.209654771834102E-2</v>
      </c>
      <c r="AJ134" s="30">
        <f ca="1"/>
        <v>2.1435214762244525E-2</v>
      </c>
    </row>
    <row r="135" spans="6:36" x14ac:dyDescent="0.25">
      <c r="F135">
        <v>134</v>
      </c>
      <c r="G135" s="25">
        <f ca="1"/>
        <v>42265</v>
      </c>
      <c r="H135" t="str">
        <f ca="1">[1]!cftObjectByDate($C$1,$G135,TRUE)</f>
        <v>[47302F20]</v>
      </c>
      <c r="K135" s="29">
        <f t="array" aca="1" ref="K135:AJ135" ca="1">TRANSPOSE([1]!cftAnnualRateTableJustRates($H135,"GBP",,,,TRUE))</f>
        <v>7.540560494246229E-3</v>
      </c>
      <c r="L135" s="15">
        <f ca="1"/>
        <v>7.5355051403669382E-3</v>
      </c>
      <c r="M135" s="15">
        <f ca="1"/>
        <v>7.5266273293039809E-3</v>
      </c>
      <c r="N135" s="15">
        <f ca="1"/>
        <v>7.6421268179982516E-3</v>
      </c>
      <c r="O135" s="15">
        <f ca="1"/>
        <v>7.7669122875996255E-3</v>
      </c>
      <c r="P135" s="15">
        <f ca="1"/>
        <v>7.9542086594843742E-3</v>
      </c>
      <c r="Q135" s="15">
        <f ca="1"/>
        <v>8.0258394884649142E-3</v>
      </c>
      <c r="R135" s="15">
        <f ca="1"/>
        <v>8.1433604002258964E-3</v>
      </c>
      <c r="S135" s="15">
        <f ca="1"/>
        <v>8.536637354848553E-3</v>
      </c>
      <c r="T135" s="15">
        <f ca="1"/>
        <v>9.0137969535426521E-3</v>
      </c>
      <c r="U135" s="15">
        <f ca="1"/>
        <v>1.000548604048257E-2</v>
      </c>
      <c r="V135" s="15">
        <f ca="1"/>
        <v>1.1971266797484725E-2</v>
      </c>
      <c r="W135" s="15">
        <f ca="1"/>
        <v>1.3702319046775102E-2</v>
      </c>
      <c r="X135" s="15">
        <f ca="1"/>
        <v>1.5142292735667473E-2</v>
      </c>
      <c r="Y135" s="15">
        <f ca="1"/>
        <v>1.6339881363136133E-2</v>
      </c>
      <c r="Z135" s="15">
        <f ca="1"/>
        <v>1.7309827118461074E-2</v>
      </c>
      <c r="AA135" s="15">
        <f ca="1"/>
        <v>1.8141002278086127E-2</v>
      </c>
      <c r="AB135" s="15">
        <f ca="1"/>
        <v>1.883243135028656E-2</v>
      </c>
      <c r="AC135" s="15">
        <f ca="1"/>
        <v>1.9417441431997418E-2</v>
      </c>
      <c r="AD135" s="15">
        <f ca="1"/>
        <v>2.0355375773450701E-2</v>
      </c>
      <c r="AE135" s="15">
        <f ca="1"/>
        <v>2.1329469819723501E-2</v>
      </c>
      <c r="AF135" s="15">
        <f ca="1"/>
        <v>2.2024413190005365E-2</v>
      </c>
      <c r="AG135" s="15">
        <f ca="1"/>
        <v>2.1985855588813941E-2</v>
      </c>
      <c r="AH135" s="15">
        <f ca="1"/>
        <v>2.1885260098180925E-2</v>
      </c>
      <c r="AI135" s="15">
        <f ca="1"/>
        <v>2.113867100669875E-2</v>
      </c>
      <c r="AJ135" s="30">
        <f ca="1"/>
        <v>2.0508459408223656E-2</v>
      </c>
    </row>
    <row r="136" spans="6:36" x14ac:dyDescent="0.25">
      <c r="F136">
        <v>135</v>
      </c>
      <c r="G136" s="25">
        <f ca="1"/>
        <v>42268</v>
      </c>
      <c r="H136" t="str">
        <f ca="1">[1]!cftObjectByDate($C$1,$G136,TRUE)</f>
        <v>[5861029F]</v>
      </c>
      <c r="K136" s="29">
        <f t="array" aca="1" ref="K136:AJ136" ca="1">TRANSPOSE([1]!cftAnnualRateTableJustRates($H136,"GBP",,,,TRUE))</f>
        <v>7.5155322006692504E-3</v>
      </c>
      <c r="L136" s="15">
        <f ca="1"/>
        <v>7.5107214932865762E-3</v>
      </c>
      <c r="M136" s="15">
        <f ca="1"/>
        <v>7.5749890641436668E-3</v>
      </c>
      <c r="N136" s="15">
        <f ca="1"/>
        <v>7.6873515778252965E-3</v>
      </c>
      <c r="O136" s="15">
        <f ca="1"/>
        <v>7.8049935036863527E-3</v>
      </c>
      <c r="P136" s="15">
        <f ca="1"/>
        <v>7.9443001208676645E-3</v>
      </c>
      <c r="Q136" s="15">
        <f ca="1"/>
        <v>8.0675474338114395E-3</v>
      </c>
      <c r="R136" s="15">
        <f ca="1"/>
        <v>8.1800102611115921E-3</v>
      </c>
      <c r="S136" s="15">
        <f ca="1"/>
        <v>8.6232941794401885E-3</v>
      </c>
      <c r="T136" s="15">
        <f ca="1"/>
        <v>9.1248890284383322E-3</v>
      </c>
      <c r="U136" s="15">
        <f ca="1"/>
        <v>1.016012485315243E-2</v>
      </c>
      <c r="V136" s="15">
        <f ca="1"/>
        <v>1.2201944554719235E-2</v>
      </c>
      <c r="W136" s="15">
        <f ca="1"/>
        <v>1.4010169982372034E-2</v>
      </c>
      <c r="X136" s="15">
        <f ca="1"/>
        <v>1.5560197298875922E-2</v>
      </c>
      <c r="Y136" s="15">
        <f ca="1"/>
        <v>1.6791331347095539E-2</v>
      </c>
      <c r="Z136" s="15">
        <f ca="1"/>
        <v>1.7852540800496364E-2</v>
      </c>
      <c r="AA136" s="15">
        <f ca="1"/>
        <v>1.8718670877280408E-2</v>
      </c>
      <c r="AB136" s="15">
        <f ca="1"/>
        <v>1.9422733769039136E-2</v>
      </c>
      <c r="AC136" s="15">
        <f ca="1"/>
        <v>2.003675029550811E-2</v>
      </c>
      <c r="AD136" s="15">
        <f ca="1"/>
        <v>2.1017135463876846E-2</v>
      </c>
      <c r="AE136" s="15">
        <f ca="1"/>
        <v>2.2018593911783624E-2</v>
      </c>
      <c r="AF136" s="15">
        <f ca="1"/>
        <v>2.2705912965024222E-2</v>
      </c>
      <c r="AG136" s="15">
        <f ca="1"/>
        <v>2.2715238671449978E-2</v>
      </c>
      <c r="AH136" s="15">
        <f ca="1"/>
        <v>2.2619583307442515E-2</v>
      </c>
      <c r="AI136" s="15">
        <f ca="1"/>
        <v>2.1834938533486614E-2</v>
      </c>
      <c r="AJ136" s="30">
        <f ca="1"/>
        <v>2.1136426523492791E-2</v>
      </c>
    </row>
    <row r="137" spans="6:36" x14ac:dyDescent="0.25">
      <c r="F137">
        <v>136</v>
      </c>
      <c r="G137" s="25">
        <f ca="1"/>
        <v>42269</v>
      </c>
      <c r="H137" t="str">
        <f ca="1">[1]!cftObjectByDate($C$1,$G137,TRUE)</f>
        <v>[2B282440]</v>
      </c>
      <c r="K137" s="29">
        <f t="array" aca="1" ref="K137:AJ137" ca="1">TRANSPOSE([1]!cftAnnualRateTableJustRates($H137,"GBP",,,,TRUE))</f>
        <v>7.4903415926090844E-3</v>
      </c>
      <c r="L137" s="15">
        <f ca="1"/>
        <v>7.4857098409428779E-3</v>
      </c>
      <c r="M137" s="15">
        <f ca="1"/>
        <v>7.4506396337103986E-3</v>
      </c>
      <c r="N137" s="15">
        <f ca="1"/>
        <v>7.5092411220212263E-3</v>
      </c>
      <c r="O137" s="15">
        <f ca="1"/>
        <v>7.5952474265879033E-3</v>
      </c>
      <c r="P137" s="15">
        <f ca="1"/>
        <v>7.7536567733889061E-3</v>
      </c>
      <c r="Q137" s="15">
        <f ca="1"/>
        <v>7.8391947782476823E-3</v>
      </c>
      <c r="R137" s="15">
        <f ca="1"/>
        <v>7.9147582010838935E-3</v>
      </c>
      <c r="S137" s="15">
        <f ca="1"/>
        <v>8.2557430558796163E-3</v>
      </c>
      <c r="T137" s="15">
        <f ca="1"/>
        <v>8.7010409877530392E-3</v>
      </c>
      <c r="U137" s="15">
        <f ca="1"/>
        <v>9.6502641180837845E-3</v>
      </c>
      <c r="V137" s="15">
        <f ca="1"/>
        <v>1.151703611930599E-2</v>
      </c>
      <c r="W137" s="15">
        <f ca="1"/>
        <v>1.3183034824050255E-2</v>
      </c>
      <c r="X137" s="15">
        <f ca="1"/>
        <v>1.4609946609458468E-2</v>
      </c>
      <c r="Y137" s="15">
        <f ca="1"/>
        <v>1.5775702018679949E-2</v>
      </c>
      <c r="Z137" s="15">
        <f ca="1"/>
        <v>1.6791078500297374E-2</v>
      </c>
      <c r="AA137" s="15">
        <f ca="1"/>
        <v>1.7612267402575821E-2</v>
      </c>
      <c r="AB137" s="15">
        <f ca="1"/>
        <v>1.8273446368590962E-2</v>
      </c>
      <c r="AC137" s="15">
        <f ca="1"/>
        <v>1.8843006934533113E-2</v>
      </c>
      <c r="AD137" s="15">
        <f ca="1"/>
        <v>1.98179002519423E-2</v>
      </c>
      <c r="AE137" s="15">
        <f ca="1"/>
        <v>2.0840084061389597E-2</v>
      </c>
      <c r="AF137" s="15">
        <f ca="1"/>
        <v>2.1559560282534251E-2</v>
      </c>
      <c r="AG137" s="15">
        <f ca="1"/>
        <v>2.1592089894185929E-2</v>
      </c>
      <c r="AH137" s="15">
        <f ca="1"/>
        <v>2.1507085756331978E-2</v>
      </c>
      <c r="AI137" s="15">
        <f ca="1"/>
        <v>2.0831997205625896E-2</v>
      </c>
      <c r="AJ137" s="30">
        <f ca="1"/>
        <v>2.0174478728077316E-2</v>
      </c>
    </row>
    <row r="138" spans="6:36" x14ac:dyDescent="0.25">
      <c r="F138">
        <v>137</v>
      </c>
      <c r="G138" s="25">
        <f ca="1"/>
        <v>42270</v>
      </c>
      <c r="H138" t="str">
        <f ca="1">[1]!cftObjectByDate($C$1,$G138,TRUE)</f>
        <v>[125A6900]</v>
      </c>
      <c r="K138" s="29">
        <f t="array" aca="1" ref="K138:AJ138" ca="1">TRANSPOSE([1]!cftAnnualRateTableJustRates($H138,"GBP",,,,TRUE))</f>
        <v>7.4651516161075016E-3</v>
      </c>
      <c r="L138" s="15">
        <f ca="1"/>
        <v>7.4606979635774007E-3</v>
      </c>
      <c r="M138" s="15">
        <f ca="1"/>
        <v>7.4990250279451942E-3</v>
      </c>
      <c r="N138" s="15">
        <f ca="1"/>
        <v>7.5256568244630451E-3</v>
      </c>
      <c r="O138" s="15">
        <f ca="1"/>
        <v>7.657488396365153E-3</v>
      </c>
      <c r="P138" s="15">
        <f ca="1"/>
        <v>7.7418594461533541E-3</v>
      </c>
      <c r="Q138" s="15">
        <f ca="1"/>
        <v>7.8277722196737898E-3</v>
      </c>
      <c r="R138" s="15">
        <f ca="1"/>
        <v>7.8871409519483127E-3</v>
      </c>
      <c r="S138" s="15">
        <f ca="1"/>
        <v>8.3132414763036344E-3</v>
      </c>
      <c r="T138" s="15">
        <f ca="1"/>
        <v>8.689164740509403E-3</v>
      </c>
      <c r="U138" s="15">
        <f ca="1"/>
        <v>9.6865682108504547E-3</v>
      </c>
      <c r="V138" s="15">
        <f ca="1"/>
        <v>1.153217453885147E-2</v>
      </c>
      <c r="W138" s="15">
        <f ca="1"/>
        <v>1.3252610250477748E-2</v>
      </c>
      <c r="X138" s="15">
        <f ca="1"/>
        <v>1.4725891811793401E-2</v>
      </c>
      <c r="Y138" s="15">
        <f ca="1"/>
        <v>1.5911278661680184E-2</v>
      </c>
      <c r="Z138" s="15">
        <f ca="1"/>
        <v>1.6905110766900711E-2</v>
      </c>
      <c r="AA138" s="15">
        <f ca="1"/>
        <v>1.774692316861004E-2</v>
      </c>
      <c r="AB138" s="15">
        <f ca="1"/>
        <v>1.8452250596733055E-2</v>
      </c>
      <c r="AC138" s="15">
        <f ca="1"/>
        <v>1.9017250046635459E-2</v>
      </c>
      <c r="AD138" s="15">
        <f ca="1"/>
        <v>1.9974955793215621E-2</v>
      </c>
      <c r="AE138" s="15">
        <f ca="1"/>
        <v>2.0996581301659489E-2</v>
      </c>
      <c r="AF138" s="15">
        <f ca="1"/>
        <v>2.1746856032214712E-2</v>
      </c>
      <c r="AG138" s="15">
        <f ca="1"/>
        <v>2.173224016254327E-2</v>
      </c>
      <c r="AH138" s="15">
        <f ca="1"/>
        <v>2.1667902347870305E-2</v>
      </c>
      <c r="AI138" s="15">
        <f ca="1"/>
        <v>2.0968684104440527E-2</v>
      </c>
      <c r="AJ138" s="30">
        <f ca="1"/>
        <v>2.0310180225862728E-2</v>
      </c>
    </row>
    <row r="139" spans="6:36" x14ac:dyDescent="0.25">
      <c r="F139">
        <v>138</v>
      </c>
      <c r="G139" s="25">
        <f ca="1"/>
        <v>42271</v>
      </c>
      <c r="H139" t="str">
        <f ca="1">[1]!cftObjectByDate($C$1,$G139,TRUE)</f>
        <v>[543950EF]</v>
      </c>
      <c r="K139" s="29">
        <f t="array" aca="1" ref="K139:AJ139" ca="1">TRANSPOSE([1]!cftAnnualRateTableJustRates($H139,"GBP",,,,TRUE))</f>
        <v>7.4777649122808043E-3</v>
      </c>
      <c r="L139" s="15">
        <f ca="1"/>
        <v>7.4733730052463088E-3</v>
      </c>
      <c r="M139" s="15">
        <f ca="1"/>
        <v>7.4579458720356318E-3</v>
      </c>
      <c r="N139" s="15">
        <f ca="1"/>
        <v>7.4912461160245858E-3</v>
      </c>
      <c r="O139" s="15">
        <f ca="1"/>
        <v>7.4737017729455957E-3</v>
      </c>
      <c r="P139" s="15">
        <f ca="1"/>
        <v>7.6278662749025283E-3</v>
      </c>
      <c r="Q139" s="15">
        <f ca="1"/>
        <v>7.7243018667449981E-3</v>
      </c>
      <c r="R139" s="15">
        <f ca="1"/>
        <v>7.7583768516651386E-3</v>
      </c>
      <c r="S139" s="15">
        <f ca="1"/>
        <v>8.0490535714763389E-3</v>
      </c>
      <c r="T139" s="15">
        <f ca="1"/>
        <v>8.4797039070398927E-3</v>
      </c>
      <c r="U139" s="15">
        <f ca="1"/>
        <v>9.4180800859722247E-3</v>
      </c>
      <c r="V139" s="15">
        <f ca="1"/>
        <v>1.121756501389215E-2</v>
      </c>
      <c r="W139" s="15">
        <f ca="1"/>
        <v>1.2904696955727601E-2</v>
      </c>
      <c r="X139" s="15">
        <f ca="1"/>
        <v>1.4323055614254399E-2</v>
      </c>
      <c r="Y139" s="15">
        <f ca="1"/>
        <v>1.5507002660955616E-2</v>
      </c>
      <c r="Z139" s="15">
        <f ca="1"/>
        <v>1.6541991399396494E-2</v>
      </c>
      <c r="AA139" s="15">
        <f ca="1"/>
        <v>1.7309790193107855E-2</v>
      </c>
      <c r="AB139" s="15">
        <f ca="1"/>
        <v>1.800019447044976E-2</v>
      </c>
      <c r="AC139" s="15">
        <f ca="1"/>
        <v>1.8609665809924847E-2</v>
      </c>
      <c r="AD139" s="15">
        <f ca="1"/>
        <v>1.9565194324834057E-2</v>
      </c>
      <c r="AE139" s="15">
        <f ca="1"/>
        <v>2.0549596737594378E-2</v>
      </c>
      <c r="AF139" s="15">
        <f ca="1"/>
        <v>2.1397141172719181E-2</v>
      </c>
      <c r="AG139" s="15">
        <f ca="1"/>
        <v>2.1316757522225283E-2</v>
      </c>
      <c r="AH139" s="15">
        <f ca="1"/>
        <v>2.1145625160370329E-2</v>
      </c>
      <c r="AI139" s="15">
        <f ca="1"/>
        <v>2.0461958139063929E-2</v>
      </c>
      <c r="AJ139" s="30">
        <f ca="1"/>
        <v>1.9800566658634056E-2</v>
      </c>
    </row>
    <row r="140" spans="6:36" x14ac:dyDescent="0.25">
      <c r="F140">
        <v>139</v>
      </c>
      <c r="G140" s="25">
        <f ca="1"/>
        <v>42272</v>
      </c>
      <c r="H140" t="str">
        <f ca="1">[1]!cftObjectByDate($C$1,$G140,TRUE)</f>
        <v>[6CB1341F]</v>
      </c>
      <c r="K140" s="29">
        <f t="array" aca="1" ref="K140:AJ140" ca="1">TRANSPOSE([1]!cftAnnualRateTableJustRates($H140,"GBP",,,,TRUE))</f>
        <v>7.5279704089692423E-3</v>
      </c>
      <c r="L140" s="15">
        <f ca="1"/>
        <v>7.5236652311505559E-3</v>
      </c>
      <c r="M140" s="15">
        <f ca="1"/>
        <v>7.5512312910981372E-3</v>
      </c>
      <c r="N140" s="15">
        <f ca="1"/>
        <v>7.6018491923284248E-3</v>
      </c>
      <c r="O140" s="15">
        <f ca="1"/>
        <v>7.6929451882838951E-3</v>
      </c>
      <c r="P140" s="15">
        <f ca="1"/>
        <v>7.7087059941374214E-3</v>
      </c>
      <c r="Q140" s="15">
        <f ca="1"/>
        <v>7.8018523362404224E-3</v>
      </c>
      <c r="R140" s="15">
        <f ca="1"/>
        <v>7.9292333332123821E-3</v>
      </c>
      <c r="S140" s="15">
        <f ca="1"/>
        <v>8.3109141794031061E-3</v>
      </c>
      <c r="T140" s="15">
        <f ca="1"/>
        <v>8.7052867850487825E-3</v>
      </c>
      <c r="U140" s="15">
        <f ca="1"/>
        <v>9.7089721015106711E-3</v>
      </c>
      <c r="V140" s="15">
        <f ca="1"/>
        <v>1.1661795663401753E-2</v>
      </c>
      <c r="W140" s="15">
        <f ca="1"/>
        <v>1.3469604269207069E-2</v>
      </c>
      <c r="X140" s="15">
        <f ca="1"/>
        <v>1.506258811067096E-2</v>
      </c>
      <c r="Y140" s="15">
        <f ca="1"/>
        <v>1.6330978345835412E-2</v>
      </c>
      <c r="Z140" s="15">
        <f ca="1"/>
        <v>1.7317164906496707E-2</v>
      </c>
      <c r="AA140" s="15">
        <f ca="1"/>
        <v>1.8164805625570768E-2</v>
      </c>
      <c r="AB140" s="15">
        <f ca="1"/>
        <v>1.8884637296008311E-2</v>
      </c>
      <c r="AC140" s="15">
        <f ca="1"/>
        <v>1.9516343649176315E-2</v>
      </c>
      <c r="AD140" s="15">
        <f ca="1"/>
        <v>2.052591242348778E-2</v>
      </c>
      <c r="AE140" s="15">
        <f ca="1"/>
        <v>2.1501805711678923E-2</v>
      </c>
      <c r="AF140" s="15">
        <f ca="1"/>
        <v>2.2147723591684931E-2</v>
      </c>
      <c r="AG140" s="15">
        <f ca="1"/>
        <v>2.2052169738462135E-2</v>
      </c>
      <c r="AH140" s="15">
        <f ca="1"/>
        <v>2.2038397817893962E-2</v>
      </c>
      <c r="AI140" s="15">
        <f ca="1"/>
        <v>2.1241188588195348E-2</v>
      </c>
      <c r="AJ140" s="30">
        <f ca="1"/>
        <v>2.0523121830065882E-2</v>
      </c>
    </row>
    <row r="141" spans="6:36" x14ac:dyDescent="0.25">
      <c r="F141">
        <v>140</v>
      </c>
      <c r="G141" s="25">
        <f ca="1"/>
        <v>42275</v>
      </c>
      <c r="H141" t="str">
        <f ca="1">[1]!cftObjectByDate($C$1,$G141,TRUE)</f>
        <v>[147DAFD0]</v>
      </c>
      <c r="K141" s="29">
        <f t="array" aca="1" ref="K141:AJ141" ca="1">TRANSPOSE([1]!cftAnnualRateTableJustRates($H141,"GBP",,,,TRUE))</f>
        <v>7.5533376852161549E-3</v>
      </c>
      <c r="L141" s="15">
        <f ca="1"/>
        <v>7.5491866867294366E-3</v>
      </c>
      <c r="M141" s="15">
        <f ca="1"/>
        <v>7.563698546963149E-3</v>
      </c>
      <c r="N141" s="15">
        <f ca="1"/>
        <v>7.6454500055571639E-3</v>
      </c>
      <c r="O141" s="15">
        <f ca="1"/>
        <v>7.6698821233263104E-3</v>
      </c>
      <c r="P141" s="15">
        <f ca="1"/>
        <v>7.719066336275171E-3</v>
      </c>
      <c r="Q141" s="15">
        <f ca="1"/>
        <v>7.8141015050361418E-3</v>
      </c>
      <c r="R141" s="15">
        <f ca="1"/>
        <v>7.894869491676948E-3</v>
      </c>
      <c r="S141" s="15">
        <f ca="1"/>
        <v>8.2195493330918801E-3</v>
      </c>
      <c r="T141" s="15">
        <f ca="1"/>
        <v>8.5759740741140345E-3</v>
      </c>
      <c r="U141" s="15">
        <f ca="1"/>
        <v>9.4956510330290733E-3</v>
      </c>
      <c r="V141" s="15">
        <f ca="1"/>
        <v>1.1358623163629122E-2</v>
      </c>
      <c r="W141" s="15">
        <f ca="1"/>
        <v>1.3059187812971995E-2</v>
      </c>
      <c r="X141" s="15">
        <f ca="1"/>
        <v>1.4535050238764891E-2</v>
      </c>
      <c r="Y141" s="15">
        <f ca="1"/>
        <v>1.5734931842922517E-2</v>
      </c>
      <c r="Z141" s="15">
        <f ca="1"/>
        <v>1.6677400716092361E-2</v>
      </c>
      <c r="AA141" s="15">
        <f ca="1"/>
        <v>1.7536627963039342E-2</v>
      </c>
      <c r="AB141" s="15">
        <f ca="1"/>
        <v>1.8232503144679058E-2</v>
      </c>
      <c r="AC141" s="15">
        <f ca="1"/>
        <v>1.8827196628090626E-2</v>
      </c>
      <c r="AD141" s="15">
        <f ca="1"/>
        <v>1.9815492423918224E-2</v>
      </c>
      <c r="AE141" s="15">
        <f ca="1"/>
        <v>2.0794832384708695E-2</v>
      </c>
      <c r="AF141" s="15">
        <f ca="1"/>
        <v>2.1574346900089525E-2</v>
      </c>
      <c r="AG141" s="15">
        <f ca="1"/>
        <v>2.1585301709756699E-2</v>
      </c>
      <c r="AH141" s="15">
        <f ca="1"/>
        <v>2.1463455114115737E-2</v>
      </c>
      <c r="AI141" s="15">
        <f ca="1"/>
        <v>2.0507201198783687E-2</v>
      </c>
      <c r="AJ141" s="30">
        <f ca="1"/>
        <v>1.9811703204684727E-2</v>
      </c>
    </row>
    <row r="142" spans="6:36" x14ac:dyDescent="0.25">
      <c r="F142">
        <v>141</v>
      </c>
      <c r="G142" s="25">
        <f ca="1"/>
        <v>42276</v>
      </c>
      <c r="H142" t="str">
        <f ca="1">[1]!cftObjectByDate($C$1,$G142,TRUE)</f>
        <v>[7677226F]</v>
      </c>
      <c r="K142" s="29">
        <f t="array" aca="1" ref="K142:AJ142" ca="1">TRANSPOSE([1]!cftAnnualRateTableJustRates($H142,"GBP",,,,TRUE))</f>
        <v>7.5407234403042089E-3</v>
      </c>
      <c r="L142" s="15">
        <f ca="1"/>
        <v>7.5367558677508217E-3</v>
      </c>
      <c r="M142" s="15">
        <f ca="1"/>
        <v>7.5620364883024482E-3</v>
      </c>
      <c r="N142" s="15">
        <f ca="1"/>
        <v>7.612681791735465E-3</v>
      </c>
      <c r="O142" s="15">
        <f ca="1"/>
        <v>7.6729270765909519E-3</v>
      </c>
      <c r="P142" s="15">
        <f ca="1"/>
        <v>7.714121208991509E-3</v>
      </c>
      <c r="Q142" s="15">
        <f ca="1"/>
        <v>7.7543320450299547E-3</v>
      </c>
      <c r="R142" s="15">
        <f ca="1"/>
        <v>7.8390638846330685E-3</v>
      </c>
      <c r="S142" s="15">
        <f ca="1"/>
        <v>8.1815544076300206E-3</v>
      </c>
      <c r="T142" s="15">
        <f ca="1"/>
        <v>8.5502796522716196E-3</v>
      </c>
      <c r="U142" s="15">
        <f ca="1"/>
        <v>9.4467776578337492E-3</v>
      </c>
      <c r="V142" s="15">
        <f ca="1"/>
        <v>1.1235556197160879E-2</v>
      </c>
      <c r="W142" s="15">
        <f ca="1"/>
        <v>1.2902930423158709E-2</v>
      </c>
      <c r="X142" s="15">
        <f ca="1"/>
        <v>1.4290668292462838E-2</v>
      </c>
      <c r="Y142" s="15">
        <f ca="1"/>
        <v>1.550819265069503E-2</v>
      </c>
      <c r="Z142" s="15">
        <f ca="1"/>
        <v>1.6451728532780319E-2</v>
      </c>
      <c r="AA142" s="15">
        <f ca="1"/>
        <v>1.7223368733986888E-2</v>
      </c>
      <c r="AB142" s="15">
        <f ca="1"/>
        <v>1.7933504562982927E-2</v>
      </c>
      <c r="AC142" s="15">
        <f ca="1"/>
        <v>1.853532308279271E-2</v>
      </c>
      <c r="AD142" s="15">
        <f ca="1"/>
        <v>1.9513949434509792E-2</v>
      </c>
      <c r="AE142" s="15">
        <f ca="1"/>
        <v>2.0492998608295565E-2</v>
      </c>
      <c r="AF142" s="15">
        <f ca="1"/>
        <v>2.120027032838756E-2</v>
      </c>
      <c r="AG142" s="15">
        <f ca="1"/>
        <v>2.1228811571386785E-2</v>
      </c>
      <c r="AH142" s="15">
        <f ca="1"/>
        <v>2.1056297610051677E-2</v>
      </c>
      <c r="AI142" s="15">
        <f ca="1"/>
        <v>2.0274896167955525E-2</v>
      </c>
      <c r="AJ142" s="30">
        <f ca="1"/>
        <v>1.9561016754245708E-2</v>
      </c>
    </row>
    <row r="143" spans="6:36" x14ac:dyDescent="0.25">
      <c r="F143">
        <v>142</v>
      </c>
      <c r="G143" s="25">
        <f ca="1"/>
        <v>42277</v>
      </c>
      <c r="H143" t="str">
        <f ca="1">[1]!cftObjectByDate($C$1,$G143,TRUE)</f>
        <v>[2A9B2140]</v>
      </c>
      <c r="K143" s="29">
        <f t="array" aca="1" ref="K143:AJ143" ca="1">TRANSPOSE([1]!cftAnnualRateTableJustRates($H143,"GBP",,,,TRUE))</f>
        <v>7.5029552050205339E-3</v>
      </c>
      <c r="L143" s="15">
        <f ca="1"/>
        <v>7.4991575357143958E-3</v>
      </c>
      <c r="M143" s="15">
        <f ca="1"/>
        <v>7.608579530233861E-3</v>
      </c>
      <c r="N143" s="15">
        <f ca="1"/>
        <v>7.5885066112213462E-3</v>
      </c>
      <c r="O143" s="15">
        <f ca="1"/>
        <v>7.7197619528255323E-3</v>
      </c>
      <c r="P143" s="15">
        <f ca="1"/>
        <v>7.6996476936479485E-3</v>
      </c>
      <c r="Q143" s="15">
        <f ca="1"/>
        <v>7.792986928299106E-3</v>
      </c>
      <c r="R143" s="15">
        <f ca="1"/>
        <v>7.8488240487468719E-3</v>
      </c>
      <c r="S143" s="15">
        <f ca="1"/>
        <v>8.2096622000986663E-3</v>
      </c>
      <c r="T143" s="15">
        <f ca="1"/>
        <v>8.5593195880033779E-3</v>
      </c>
      <c r="U143" s="15">
        <f ca="1"/>
        <v>9.4609105111271852E-3</v>
      </c>
      <c r="V143" s="15">
        <f ca="1"/>
        <v>1.1221740213213538E-2</v>
      </c>
      <c r="W143" s="15">
        <f ca="1"/>
        <v>1.2926040893975088E-2</v>
      </c>
      <c r="X143" s="15">
        <f ca="1"/>
        <v>1.4335890076882851E-2</v>
      </c>
      <c r="Y143" s="15">
        <f ca="1"/>
        <v>1.5520996721039682E-2</v>
      </c>
      <c r="Z143" s="15">
        <f ca="1"/>
        <v>1.6494949632613665E-2</v>
      </c>
      <c r="AA143" s="15">
        <f ca="1"/>
        <v>1.7300885193956672E-2</v>
      </c>
      <c r="AB143" s="15">
        <f ca="1"/>
        <v>1.7995322984168061E-2</v>
      </c>
      <c r="AC143" s="15">
        <f ca="1"/>
        <v>1.8571381579163049E-2</v>
      </c>
      <c r="AD143" s="15">
        <f ca="1"/>
        <v>1.9551063179432226E-2</v>
      </c>
      <c r="AE143" s="15">
        <f ca="1"/>
        <v>2.0512654712613987E-2</v>
      </c>
      <c r="AF143" s="15">
        <f ca="1"/>
        <v>2.1226404877849658E-2</v>
      </c>
      <c r="AG143" s="15">
        <f ca="1"/>
        <v>2.1204288697266316E-2</v>
      </c>
      <c r="AH143" s="15">
        <f ca="1"/>
        <v>2.1076001693597357E-2</v>
      </c>
      <c r="AI143" s="15">
        <f ca="1"/>
        <v>2.025228933962997E-2</v>
      </c>
      <c r="AJ143" s="30">
        <f ca="1"/>
        <v>1.9526367950237766E-2</v>
      </c>
    </row>
    <row r="144" spans="6:36" x14ac:dyDescent="0.25">
      <c r="F144">
        <v>143</v>
      </c>
      <c r="G144" s="25">
        <f ca="1"/>
        <v>42278</v>
      </c>
      <c r="H144" t="str">
        <f ca="1">[1]!cftObjectByDate($C$1,$G144,TRUE)</f>
        <v>[13D2F910]</v>
      </c>
      <c r="K144" s="29">
        <f t="array" aca="1" ref="K144:AJ144" ca="1">TRANSPOSE([1]!cftAnnualRateTableJustRates($H144,"GBP",,,,TRUE))</f>
        <v>7.4903415926090844E-3</v>
      </c>
      <c r="L144" s="15">
        <f ca="1"/>
        <v>7.4867060345438219E-3</v>
      </c>
      <c r="M144" s="15">
        <f ca="1"/>
        <v>7.5374846485569691E-3</v>
      </c>
      <c r="N144" s="15">
        <f ca="1"/>
        <v>7.5628261511864192E-3</v>
      </c>
      <c r="O144" s="15">
        <f ca="1"/>
        <v>7.6240496300583604E-3</v>
      </c>
      <c r="P144" s="15">
        <f ca="1"/>
        <v>7.693400158264474E-3</v>
      </c>
      <c r="Q144" s="15">
        <f ca="1"/>
        <v>7.7873616943477941E-3</v>
      </c>
      <c r="R144" s="15">
        <f ca="1"/>
        <v>7.8646628550578246E-3</v>
      </c>
      <c r="S144" s="15">
        <f ca="1"/>
        <v>8.2151596471278232E-3</v>
      </c>
      <c r="T144" s="15">
        <f ca="1"/>
        <v>8.6038118999081092E-3</v>
      </c>
      <c r="U144" s="15">
        <f ca="1"/>
        <v>9.5297665322877645E-3</v>
      </c>
      <c r="V144" s="15">
        <f ca="1"/>
        <v>1.1301961863725118E-2</v>
      </c>
      <c r="W144" s="15">
        <f ca="1"/>
        <v>1.2938916297468017E-2</v>
      </c>
      <c r="X144" s="15">
        <f ca="1"/>
        <v>1.432743427346983E-2</v>
      </c>
      <c r="Y144" s="15">
        <f ca="1"/>
        <v>1.5501581619047355E-2</v>
      </c>
      <c r="Z144" s="15">
        <f ca="1"/>
        <v>1.6456097700597194E-2</v>
      </c>
      <c r="AA144" s="15">
        <f ca="1"/>
        <v>1.7263705573598243E-2</v>
      </c>
      <c r="AB144" s="15">
        <f ca="1"/>
        <v>1.7954323447751053E-2</v>
      </c>
      <c r="AC144" s="15">
        <f ca="1"/>
        <v>1.8518969800366047E-2</v>
      </c>
      <c r="AD144" s="15">
        <f ca="1"/>
        <v>1.9475551703526328E-2</v>
      </c>
      <c r="AE144" s="15">
        <f ca="1"/>
        <v>2.0449220730743622E-2</v>
      </c>
      <c r="AF144" s="15">
        <f ca="1"/>
        <v>2.1102871956827807E-2</v>
      </c>
      <c r="AG144" s="15">
        <f ca="1"/>
        <v>2.1018266817632414E-2</v>
      </c>
      <c r="AH144" s="15">
        <f ca="1"/>
        <v>2.0894163494521889E-2</v>
      </c>
      <c r="AI144" s="15">
        <f ca="1"/>
        <v>2.0064240372569264E-2</v>
      </c>
      <c r="AJ144" s="30">
        <f ca="1"/>
        <v>1.9330067763654091E-2</v>
      </c>
    </row>
    <row r="145" spans="6:36" x14ac:dyDescent="0.25">
      <c r="F145">
        <v>144</v>
      </c>
      <c r="G145" s="25">
        <f ca="1"/>
        <v>42279</v>
      </c>
      <c r="H145" t="str">
        <f ca="1">[1]!cftObjectByDate($C$1,$G145,TRUE)</f>
        <v>[2E8CCE70]</v>
      </c>
      <c r="K145" s="29">
        <f t="array" aca="1" ref="K145:AJ145" ca="1">TRANSPOSE([1]!cftAnnualRateTableJustRates($H145,"GBP",,,,TRUE))</f>
        <v>7.4965387949326168E-3</v>
      </c>
      <c r="L145" s="15">
        <f ca="1"/>
        <v>7.4931066720889117E-3</v>
      </c>
      <c r="M145" s="15">
        <f ca="1"/>
        <v>7.4871955856528061E-3</v>
      </c>
      <c r="N145" s="15">
        <f ca="1"/>
        <v>7.5192886106796308E-3</v>
      </c>
      <c r="O145" s="15">
        <f ca="1"/>
        <v>7.5836389834440521E-3</v>
      </c>
      <c r="P145" s="15">
        <f ca="1"/>
        <v>7.5759681106768451E-3</v>
      </c>
      <c r="Q145" s="15">
        <f ca="1"/>
        <v>7.6800852721841117E-3</v>
      </c>
      <c r="R145" s="15">
        <f ca="1"/>
        <v>7.7138398180511825E-3</v>
      </c>
      <c r="S145" s="15">
        <f ca="1"/>
        <v>8.0064523899978646E-3</v>
      </c>
      <c r="T145" s="15">
        <f ca="1"/>
        <v>8.3170001497270274E-3</v>
      </c>
      <c r="U145" s="15">
        <f ca="1"/>
        <v>9.1258511164873379E-3</v>
      </c>
      <c r="V145" s="15">
        <f ca="1"/>
        <v>1.0822954949316621E-2</v>
      </c>
      <c r="W145" s="15">
        <f ca="1"/>
        <v>1.2399056355526961E-2</v>
      </c>
      <c r="X145" s="15">
        <f ca="1"/>
        <v>1.377201704180786E-2</v>
      </c>
      <c r="Y145" s="15">
        <f ca="1"/>
        <v>1.4939047040467335E-2</v>
      </c>
      <c r="Z145" s="15">
        <f ca="1"/>
        <v>1.5895260989715609E-2</v>
      </c>
      <c r="AA145" s="15">
        <f ca="1"/>
        <v>1.6712719029068124E-2</v>
      </c>
      <c r="AB145" s="15">
        <f ca="1"/>
        <v>1.7414951480369423E-2</v>
      </c>
      <c r="AC145" s="15">
        <f ca="1"/>
        <v>1.8045359225922875E-2</v>
      </c>
      <c r="AD145" s="15">
        <f ca="1"/>
        <v>1.9035463254357676E-2</v>
      </c>
      <c r="AE145" s="15">
        <f ca="1"/>
        <v>2.0044375050970675E-2</v>
      </c>
      <c r="AF145" s="15">
        <f ca="1"/>
        <v>2.0779984443421329E-2</v>
      </c>
      <c r="AG145" s="15">
        <f ca="1"/>
        <v>2.074970677240362E-2</v>
      </c>
      <c r="AH145" s="15">
        <f ca="1"/>
        <v>2.0588032747096863E-2</v>
      </c>
      <c r="AI145" s="15">
        <f ca="1"/>
        <v>1.9876642477471673E-2</v>
      </c>
      <c r="AJ145" s="30">
        <f ca="1"/>
        <v>1.9135687963586001E-2</v>
      </c>
    </row>
    <row r="146" spans="6:36" x14ac:dyDescent="0.25">
      <c r="F146">
        <v>145</v>
      </c>
      <c r="G146" s="25">
        <f ca="1"/>
        <v>42282</v>
      </c>
      <c r="H146" t="str">
        <f ca="1">[1]!cftObjectByDate($C$1,$G146,TRUE)</f>
        <v>[388A7180]</v>
      </c>
      <c r="K146" s="29">
        <f t="array" aca="1" ref="K146:AJ146" ca="1">TRANSPOSE([1]!cftAnnualRateTableJustRates($H146,"GBP",,,,TRUE))</f>
        <v>7.4841267806133871E-3</v>
      </c>
      <c r="L146" s="15">
        <f ca="1"/>
        <v>7.4809233464641078E-3</v>
      </c>
      <c r="M146" s="15">
        <f ca="1"/>
        <v>7.5371417317113831E-3</v>
      </c>
      <c r="N146" s="15">
        <f ca="1"/>
        <v>7.6133932558646311E-3</v>
      </c>
      <c r="O146" s="15">
        <f ca="1"/>
        <v>7.6603930025980205E-3</v>
      </c>
      <c r="P146" s="15">
        <f ca="1"/>
        <v>7.6911623108626426E-3</v>
      </c>
      <c r="Q146" s="15">
        <f ca="1"/>
        <v>7.7283028970842604E-3</v>
      </c>
      <c r="R146" s="15">
        <f ca="1"/>
        <v>7.8095361462724444E-3</v>
      </c>
      <c r="S146" s="15">
        <f ca="1"/>
        <v>8.1350317741735179E-3</v>
      </c>
      <c r="T146" s="15">
        <f ca="1"/>
        <v>8.4694278252448463E-3</v>
      </c>
      <c r="U146" s="15">
        <f ca="1"/>
        <v>9.3865907511558877E-3</v>
      </c>
      <c r="V146" s="15">
        <f ca="1"/>
        <v>1.1145798215493663E-2</v>
      </c>
      <c r="W146" s="15">
        <f ca="1"/>
        <v>1.2815001021758032E-2</v>
      </c>
      <c r="X146" s="15">
        <f ca="1"/>
        <v>1.4256978111473195E-2</v>
      </c>
      <c r="Y146" s="15">
        <f ca="1"/>
        <v>1.5485333628225462E-2</v>
      </c>
      <c r="Z146" s="15">
        <f ca="1"/>
        <v>1.652165537452599E-2</v>
      </c>
      <c r="AA146" s="15">
        <f ca="1"/>
        <v>1.7374347865268813E-2</v>
      </c>
      <c r="AB146" s="15">
        <f ca="1"/>
        <v>1.8113957061596686E-2</v>
      </c>
      <c r="AC146" s="15">
        <f ca="1"/>
        <v>1.8720537062927312E-2</v>
      </c>
      <c r="AD146" s="15">
        <f ca="1"/>
        <v>1.9719979211311411E-2</v>
      </c>
      <c r="AE146" s="15">
        <f ca="1"/>
        <v>2.0775354859956519E-2</v>
      </c>
      <c r="AF146" s="15">
        <f ca="1"/>
        <v>2.1544871964227941E-2</v>
      </c>
      <c r="AG146" s="15">
        <f ca="1"/>
        <v>2.1632126449673716E-2</v>
      </c>
      <c r="AH146" s="15">
        <f ca="1"/>
        <v>2.1412474949956684E-2</v>
      </c>
      <c r="AI146" s="15">
        <f ca="1"/>
        <v>2.063468644117461E-2</v>
      </c>
      <c r="AJ146" s="30">
        <f ca="1"/>
        <v>1.991093108422981E-2</v>
      </c>
    </row>
    <row r="147" spans="6:36" x14ac:dyDescent="0.25">
      <c r="F147">
        <v>146</v>
      </c>
      <c r="G147" s="25">
        <f ca="1"/>
        <v>42283</v>
      </c>
      <c r="H147" t="str">
        <f ca="1">[1]!cftObjectByDate($C$1,$G147,TRUE)</f>
        <v>[2DA6BAB0]</v>
      </c>
      <c r="K147" s="29">
        <f t="array" aca="1" ref="K147:AJ147" ca="1">TRANSPOSE([1]!cftAnnualRateTableJustRates($H147,"GBP",,,,TRUE))</f>
        <v>7.5218943081425405E-3</v>
      </c>
      <c r="L147" s="15">
        <f ca="1"/>
        <v>7.5187305255648429E-3</v>
      </c>
      <c r="M147" s="15">
        <f ca="1"/>
        <v>7.5556131447147568E-3</v>
      </c>
      <c r="N147" s="15">
        <f ca="1"/>
        <v>7.6160119704220541E-3</v>
      </c>
      <c r="O147" s="15">
        <f ca="1"/>
        <v>7.706535204513365E-3</v>
      </c>
      <c r="P147" s="15">
        <f ca="1"/>
        <v>7.7052847591987383E-3</v>
      </c>
      <c r="Q147" s="15">
        <f ca="1"/>
        <v>7.8011145583503083E-3</v>
      </c>
      <c r="R147" s="15">
        <f ca="1"/>
        <v>7.8787530516235549E-3</v>
      </c>
      <c r="S147" s="15">
        <f ca="1"/>
        <v>8.2030235017240827E-3</v>
      </c>
      <c r="T147" s="15">
        <f ca="1"/>
        <v>8.5590456376005708E-3</v>
      </c>
      <c r="U147" s="15">
        <f ca="1"/>
        <v>9.4684789196008978E-3</v>
      </c>
      <c r="V147" s="15">
        <f ca="1"/>
        <v>1.126311495891108E-2</v>
      </c>
      <c r="W147" s="15">
        <f ca="1"/>
        <v>1.2926658669528912E-2</v>
      </c>
      <c r="X147" s="15">
        <f ca="1"/>
        <v>1.437279679775183E-2</v>
      </c>
      <c r="Y147" s="15">
        <f ca="1"/>
        <v>1.5600448138292755E-2</v>
      </c>
      <c r="Z147" s="15">
        <f ca="1"/>
        <v>1.6635819787859552E-2</v>
      </c>
      <c r="AA147" s="15">
        <f ca="1"/>
        <v>1.7496169015079666E-2</v>
      </c>
      <c r="AB147" s="15">
        <f ca="1"/>
        <v>1.8237373817804103E-2</v>
      </c>
      <c r="AC147" s="15">
        <f ca="1"/>
        <v>1.8866786325393292E-2</v>
      </c>
      <c r="AD147" s="15">
        <f ca="1"/>
        <v>1.983317666026263E-2</v>
      </c>
      <c r="AE147" s="15">
        <f ca="1"/>
        <v>2.0894155409341808E-2</v>
      </c>
      <c r="AF147" s="15">
        <f ca="1"/>
        <v>2.1757053005209359E-2</v>
      </c>
      <c r="AG147" s="15">
        <f ca="1"/>
        <v>2.1788313472658638E-2</v>
      </c>
      <c r="AH147" s="15">
        <f ca="1"/>
        <v>2.1649542277857536E-2</v>
      </c>
      <c r="AI147" s="15">
        <f ca="1"/>
        <v>2.0762851514452008E-2</v>
      </c>
      <c r="AJ147" s="30">
        <f ca="1"/>
        <v>2.0055591570434794E-2</v>
      </c>
    </row>
    <row r="148" spans="6:36" x14ac:dyDescent="0.25">
      <c r="F148">
        <v>147</v>
      </c>
      <c r="G148" s="25">
        <f ca="1"/>
        <v>42284</v>
      </c>
      <c r="H148" t="str">
        <f ca="1">[1]!cftObjectByDate($C$1,$G148,TRUE)</f>
        <v>[76E50BCF]</v>
      </c>
      <c r="K148" s="29">
        <f t="array" aca="1" ref="K148:AJ148" ca="1">TRANSPOSE([1]!cftAnnualRateTableJustRates($H148,"GBP",,,,TRUE))</f>
        <v>7.509280458010803E-3</v>
      </c>
      <c r="L148" s="15">
        <f ca="1"/>
        <v>7.5062780420824815E-3</v>
      </c>
      <c r="M148" s="15">
        <f ca="1"/>
        <v>7.6684310397048261E-3</v>
      </c>
      <c r="N148" s="15">
        <f ca="1"/>
        <v>7.7189004220679092E-3</v>
      </c>
      <c r="O148" s="15">
        <f ca="1"/>
        <v>7.8092763656303354E-3</v>
      </c>
      <c r="P148" s="15">
        <f ca="1"/>
        <v>7.8803019798738827E-3</v>
      </c>
      <c r="Q148" s="15">
        <f ca="1"/>
        <v>7.9615402744979136E-3</v>
      </c>
      <c r="R148" s="15">
        <f ca="1"/>
        <v>8.0234017451741302E-3</v>
      </c>
      <c r="S148" s="15">
        <f ca="1"/>
        <v>8.4096099241639521E-3</v>
      </c>
      <c r="T148" s="15">
        <f ca="1"/>
        <v>8.7691931550442082E-3</v>
      </c>
      <c r="U148" s="15">
        <f ca="1"/>
        <v>9.7506173942136787E-3</v>
      </c>
      <c r="V148" s="15">
        <f ca="1"/>
        <v>1.1585049969633943E-2</v>
      </c>
      <c r="W148" s="15">
        <f ca="1"/>
        <v>1.3240125508460432E-2</v>
      </c>
      <c r="X148" s="15">
        <f ca="1"/>
        <v>1.4701843817204407E-2</v>
      </c>
      <c r="Y148" s="15">
        <f ca="1"/>
        <v>1.588582169899122E-2</v>
      </c>
      <c r="Z148" s="15">
        <f ca="1"/>
        <v>1.6916543744386336E-2</v>
      </c>
      <c r="AA148" s="15">
        <f ca="1"/>
        <v>1.7757546327151985E-2</v>
      </c>
      <c r="AB148" s="15">
        <f ca="1"/>
        <v>1.8495848389669778E-2</v>
      </c>
      <c r="AC148" s="15">
        <f ca="1"/>
        <v>1.9088054778285457E-2</v>
      </c>
      <c r="AD148" s="15">
        <f ca="1"/>
        <v>2.0136026953476938E-2</v>
      </c>
      <c r="AE148" s="15">
        <f ca="1"/>
        <v>2.1208399174953874E-2</v>
      </c>
      <c r="AF148" s="15">
        <f ca="1"/>
        <v>2.1997517796809918E-2</v>
      </c>
      <c r="AG148" s="15">
        <f ca="1"/>
        <v>2.2081718816372442E-2</v>
      </c>
      <c r="AH148" s="15">
        <f ca="1"/>
        <v>2.1961292219321749E-2</v>
      </c>
      <c r="AI148" s="15">
        <f ca="1"/>
        <v>2.1088017904751899E-2</v>
      </c>
      <c r="AJ148" s="30">
        <f ca="1"/>
        <v>2.0372651890687932E-2</v>
      </c>
    </row>
    <row r="149" spans="6:36" x14ac:dyDescent="0.25">
      <c r="F149">
        <v>148</v>
      </c>
      <c r="G149" s="25">
        <f ca="1"/>
        <v>42285</v>
      </c>
      <c r="H149" t="str">
        <f ca="1">[1]!cftObjectByDate($C$1,$G149,TRUE)</f>
        <v>[1F076620]</v>
      </c>
      <c r="K149" s="29">
        <f t="array" aca="1" ref="K149:AJ149" ca="1">TRANSPOSE([1]!cftAnnualRateTableJustRates($H149,"GBP",,,,TRUE))</f>
        <v>7.509280458010803E-3</v>
      </c>
      <c r="L149" s="15">
        <f ca="1"/>
        <v>7.506390698975407E-3</v>
      </c>
      <c r="M149" s="15">
        <f ca="1"/>
        <v>7.5495249212871318E-3</v>
      </c>
      <c r="N149" s="15">
        <f ca="1"/>
        <v>7.6360252031113518E-3</v>
      </c>
      <c r="O149" s="15">
        <f ca="1"/>
        <v>7.7425501622225834E-3</v>
      </c>
      <c r="P149" s="15">
        <f ca="1"/>
        <v>7.7615298803881405E-3</v>
      </c>
      <c r="Q149" s="15">
        <f ca="1"/>
        <v>7.8514444076500656E-3</v>
      </c>
      <c r="R149" s="15">
        <f ca="1"/>
        <v>7.9756102296248965E-3</v>
      </c>
      <c r="S149" s="15">
        <f ca="1"/>
        <v>8.3273217776951292E-3</v>
      </c>
      <c r="T149" s="15">
        <f ca="1"/>
        <v>8.7476719277876924E-3</v>
      </c>
      <c r="U149" s="15">
        <f ca="1"/>
        <v>9.6191015575457506E-3</v>
      </c>
      <c r="V149" s="15">
        <f ca="1"/>
        <v>1.1445644087946905E-2</v>
      </c>
      <c r="W149" s="15">
        <f ca="1"/>
        <v>1.3127833267606359E-2</v>
      </c>
      <c r="X149" s="15">
        <f ca="1"/>
        <v>1.4473074751947479E-2</v>
      </c>
      <c r="Y149" s="15">
        <f ca="1"/>
        <v>1.5859826329623683E-2</v>
      </c>
      <c r="Z149" s="15">
        <f ca="1"/>
        <v>1.6888783253856454E-2</v>
      </c>
      <c r="AA149" s="15">
        <f ca="1"/>
        <v>1.7750093744645756E-2</v>
      </c>
      <c r="AB149" s="15">
        <f ca="1"/>
        <v>1.8478934087942989E-2</v>
      </c>
      <c r="AC149" s="15">
        <f ca="1"/>
        <v>1.9116145504909809E-2</v>
      </c>
      <c r="AD149" s="15">
        <f ca="1"/>
        <v>2.017427166545982E-2</v>
      </c>
      <c r="AE149" s="15">
        <f ca="1"/>
        <v>2.12810711468292E-2</v>
      </c>
      <c r="AF149" s="15">
        <f ca="1"/>
        <v>2.2097264612686462E-2</v>
      </c>
      <c r="AG149" s="15">
        <f ca="1"/>
        <v>2.2225796667623143E-2</v>
      </c>
      <c r="AH149" s="15">
        <f ca="1"/>
        <v>2.2170418616533683E-2</v>
      </c>
      <c r="AI149" s="15">
        <f ca="1"/>
        <v>2.1255078868903432E-2</v>
      </c>
      <c r="AJ149" s="30">
        <f ca="1"/>
        <v>2.0580403207985487E-2</v>
      </c>
    </row>
    <row r="150" spans="6:36" x14ac:dyDescent="0.25">
      <c r="F150">
        <v>149</v>
      </c>
      <c r="G150" s="25">
        <f ca="1"/>
        <v>42286</v>
      </c>
      <c r="H150" t="str">
        <f ca="1">[1]!cftObjectByDate($C$1,$G150,TRUE)</f>
        <v>[43760460]</v>
      </c>
      <c r="K150" s="29">
        <f t="array" aca="1" ref="K150:AJ150" ca="1">TRANSPOSE([1]!cftAnnualRateTableJustRates($H150,"GBP",,,,TRUE))</f>
        <v>7.5091284842114803E-3</v>
      </c>
      <c r="L150" s="15">
        <f ca="1"/>
        <v>7.5064505795765513E-3</v>
      </c>
      <c r="M150" s="15">
        <f ca="1"/>
        <v>7.5498704879497502E-3</v>
      </c>
      <c r="N150" s="15">
        <f ca="1"/>
        <v>7.666319962837953E-3</v>
      </c>
      <c r="O150" s="15">
        <f ca="1"/>
        <v>7.7874090445473332E-3</v>
      </c>
      <c r="P150" s="15">
        <f ca="1"/>
        <v>7.8215886396506562E-3</v>
      </c>
      <c r="Q150" s="15">
        <f ca="1"/>
        <v>7.9065354210920979E-3</v>
      </c>
      <c r="R150" s="15">
        <f ca="1"/>
        <v>7.970666496161849E-3</v>
      </c>
      <c r="S150" s="15">
        <f ca="1"/>
        <v>8.4101353773600174E-3</v>
      </c>
      <c r="T150" s="15">
        <f ca="1"/>
        <v>8.7712126300965032E-3</v>
      </c>
      <c r="U150" s="15">
        <f ca="1"/>
        <v>9.75220955863354E-3</v>
      </c>
      <c r="V150" s="15">
        <f ca="1"/>
        <v>1.165795252689561E-2</v>
      </c>
      <c r="W150" s="15">
        <f ca="1"/>
        <v>1.342645252255803E-2</v>
      </c>
      <c r="X150" s="15">
        <f ca="1"/>
        <v>1.4900218143177657E-2</v>
      </c>
      <c r="Y150" s="15">
        <f ca="1"/>
        <v>1.6244675167877087E-2</v>
      </c>
      <c r="Z150" s="15">
        <f ca="1"/>
        <v>1.7216679198731821E-2</v>
      </c>
      <c r="AA150" s="15">
        <f ca="1"/>
        <v>1.80902118367261E-2</v>
      </c>
      <c r="AB150" s="15">
        <f ca="1"/>
        <v>1.8838144352674613E-2</v>
      </c>
      <c r="AC150" s="15">
        <f ca="1"/>
        <v>1.9526009472148109E-2</v>
      </c>
      <c r="AD150" s="15">
        <f ca="1"/>
        <v>2.0592375668405216E-2</v>
      </c>
      <c r="AE150" s="15">
        <f ca="1"/>
        <v>2.1685179809430633E-2</v>
      </c>
      <c r="AF150" s="15">
        <f ca="1"/>
        <v>2.2354561922302674E-2</v>
      </c>
      <c r="AG150" s="15">
        <f ca="1"/>
        <v>2.2243299357184165E-2</v>
      </c>
      <c r="AH150" s="15">
        <f ca="1"/>
        <v>2.232319954933959E-2</v>
      </c>
      <c r="AI150" s="15">
        <f ca="1"/>
        <v>2.135297560596805E-2</v>
      </c>
      <c r="AJ150" s="30">
        <f ca="1"/>
        <v>2.0700329425505259E-2</v>
      </c>
    </row>
    <row r="151" spans="6:36" x14ac:dyDescent="0.25">
      <c r="F151">
        <v>150</v>
      </c>
      <c r="G151" s="25">
        <f ca="1"/>
        <v>42289</v>
      </c>
      <c r="H151" t="str">
        <f ca="1">[1]!cftObjectByDate($C$1,$G151,TRUE)</f>
        <v>[60A5FF5F]</v>
      </c>
      <c r="K151" s="29">
        <f t="array" aca="1" ref="K151:AJ151" ca="1">TRANSPOSE([1]!cftAnnualRateTableJustRates($H151,"GBP",,,,TRUE))</f>
        <v>7.509280458010803E-3</v>
      </c>
      <c r="L151" s="15">
        <f ca="1"/>
        <v>7.5068413603649464E-3</v>
      </c>
      <c r="M151" s="15">
        <f ca="1"/>
        <v>7.5758475319505081E-3</v>
      </c>
      <c r="N151" s="15">
        <f ca="1"/>
        <v>7.672794842741304E-3</v>
      </c>
      <c r="O151" s="15">
        <f ca="1"/>
        <v>7.7695835495437127E-3</v>
      </c>
      <c r="P151" s="15">
        <f ca="1"/>
        <v>7.8218302536470219E-3</v>
      </c>
      <c r="Q151" s="15">
        <f ca="1"/>
        <v>7.904471059019258E-3</v>
      </c>
      <c r="R151" s="15">
        <f ca="1"/>
        <v>7.9734083533045119E-3</v>
      </c>
      <c r="S151" s="15">
        <f ca="1"/>
        <v>8.361729615914415E-3</v>
      </c>
      <c r="T151" s="15">
        <f ca="1"/>
        <v>8.7255696519661363E-3</v>
      </c>
      <c r="U151" s="15">
        <f ca="1"/>
        <v>9.6520652258209605E-3</v>
      </c>
      <c r="V151" s="15">
        <f ca="1"/>
        <v>1.1446494221929893E-2</v>
      </c>
      <c r="W151" s="15">
        <f ca="1"/>
        <v>1.3152149871709096E-2</v>
      </c>
      <c r="X151" s="15">
        <f ca="1"/>
        <v>1.4594234587120614E-2</v>
      </c>
      <c r="Y151" s="15">
        <f ca="1"/>
        <v>1.5796249049915501E-2</v>
      </c>
      <c r="Z151" s="15">
        <f ca="1"/>
        <v>1.6784643730609394E-2</v>
      </c>
      <c r="AA151" s="15">
        <f ca="1"/>
        <v>1.7627280600858608E-2</v>
      </c>
      <c r="AB151" s="15">
        <f ca="1"/>
        <v>1.8367790292894703E-2</v>
      </c>
      <c r="AC151" s="15">
        <f ca="1"/>
        <v>1.9031229380775283E-2</v>
      </c>
      <c r="AD151" s="15">
        <f ca="1"/>
        <v>2.0047968332180366E-2</v>
      </c>
      <c r="AE151" s="15">
        <f ca="1"/>
        <v>2.1127661074276993E-2</v>
      </c>
      <c r="AF151" s="15">
        <f ca="1"/>
        <v>2.1853557329697848E-2</v>
      </c>
      <c r="AG151" s="15">
        <f ca="1"/>
        <v>2.1888507729077578E-2</v>
      </c>
      <c r="AH151" s="15">
        <f ca="1"/>
        <v>2.1778896941884618E-2</v>
      </c>
      <c r="AI151" s="15">
        <f ca="1"/>
        <v>2.0976227188002072E-2</v>
      </c>
      <c r="AJ151" s="30">
        <f ca="1"/>
        <v>2.0369507309248247E-2</v>
      </c>
    </row>
    <row r="152" spans="6:36" x14ac:dyDescent="0.25">
      <c r="F152">
        <v>151</v>
      </c>
      <c r="G152" s="25">
        <f ca="1"/>
        <v>42290</v>
      </c>
      <c r="H152" t="str">
        <f ca="1">[1]!cftObjectByDate($C$1,$G152,TRUE)</f>
        <v>[72C1DDFF]</v>
      </c>
      <c r="K152" s="29">
        <f t="array" aca="1" ref="K152:AJ152" ca="1">TRANSPOSE([1]!cftAnnualRateTableJustRates($H152,"GBP",,,,TRUE))</f>
        <v>7.4903415926090844E-3</v>
      </c>
      <c r="L152" s="15">
        <f ca="1"/>
        <v>7.4880544808939575E-3</v>
      </c>
      <c r="M152" s="15">
        <f ca="1"/>
        <v>7.5216436499205841E-3</v>
      </c>
      <c r="N152" s="15">
        <f ca="1"/>
        <v>7.5710863614431023E-3</v>
      </c>
      <c r="O152" s="15">
        <f ca="1"/>
        <v>7.6831433537631888E-3</v>
      </c>
      <c r="P152" s="15">
        <f ca="1"/>
        <v>7.7525763231529599E-3</v>
      </c>
      <c r="Q152" s="15">
        <f ca="1"/>
        <v>7.7872622691166349E-3</v>
      </c>
      <c r="R152" s="15">
        <f ca="1"/>
        <v>7.913713810757006E-3</v>
      </c>
      <c r="S152" s="15">
        <f ca="1"/>
        <v>8.2493110588399698E-3</v>
      </c>
      <c r="T152" s="15">
        <f ca="1"/>
        <v>8.6622690515327783E-3</v>
      </c>
      <c r="U152" s="15">
        <f ca="1"/>
        <v>9.5482801996324973E-3</v>
      </c>
      <c r="V152" s="15">
        <f ca="1"/>
        <v>1.1418970836303943E-2</v>
      </c>
      <c r="W152" s="15">
        <f ca="1"/>
        <v>1.3089201721510957E-2</v>
      </c>
      <c r="X152" s="15">
        <f ca="1"/>
        <v>1.4552414591535667E-2</v>
      </c>
      <c r="Y152" s="15">
        <f ca="1"/>
        <v>1.5813165069066271E-2</v>
      </c>
      <c r="Z152" s="15">
        <f ca="1"/>
        <v>1.6838399751710753E-2</v>
      </c>
      <c r="AA152" s="15">
        <f ca="1"/>
        <v>1.7669961404068291E-2</v>
      </c>
      <c r="AB152" s="15">
        <f ca="1"/>
        <v>1.8431023086028508E-2</v>
      </c>
      <c r="AC152" s="15">
        <f ca="1"/>
        <v>1.904375531102187E-2</v>
      </c>
      <c r="AD152" s="15">
        <f ca="1"/>
        <v>2.0183136683774361E-2</v>
      </c>
      <c r="AE152" s="15">
        <f ca="1"/>
        <v>2.1260636863444704E-2</v>
      </c>
      <c r="AF152" s="15">
        <f ca="1"/>
        <v>2.1998191855916893E-2</v>
      </c>
      <c r="AG152" s="15">
        <f ca="1"/>
        <v>2.1965260011346022E-2</v>
      </c>
      <c r="AH152" s="15">
        <f ca="1"/>
        <v>2.1942856366861774E-2</v>
      </c>
      <c r="AI152" s="15">
        <f ca="1"/>
        <v>2.1114241498360276E-2</v>
      </c>
      <c r="AJ152" s="30">
        <f ca="1"/>
        <v>2.0535536999443327E-2</v>
      </c>
    </row>
    <row r="153" spans="6:36" x14ac:dyDescent="0.25">
      <c r="F153">
        <v>152</v>
      </c>
      <c r="G153" s="25">
        <f ca="1"/>
        <v>42291</v>
      </c>
      <c r="H153" t="str">
        <f ca="1">[1]!cftObjectByDate($C$1,$G153,TRUE)</f>
        <v>[526F06BF]</v>
      </c>
      <c r="K153" s="29">
        <f t="array" aca="1" ref="K153:AJ153" ca="1">TRANSPOSE([1]!cftAnnualRateTableJustRates($H153,"GBP",,,,TRUE))</f>
        <v>7.4903415926090844E-3</v>
      </c>
      <c r="L153" s="15">
        <f ca="1"/>
        <v>7.4881668733493001E-3</v>
      </c>
      <c r="M153" s="15">
        <f ca="1"/>
        <v>7.4789508123898063E-3</v>
      </c>
      <c r="N153" s="15">
        <f ca="1"/>
        <v>7.518680317504467E-3</v>
      </c>
      <c r="O153" s="15">
        <f ca="1"/>
        <v>7.58301173107645E-3</v>
      </c>
      <c r="P153" s="15">
        <f ca="1"/>
        <v>7.6338325197051748E-3</v>
      </c>
      <c r="Q153" s="15">
        <f ca="1"/>
        <v>7.6780258355724218E-3</v>
      </c>
      <c r="R153" s="15">
        <f ca="1"/>
        <v>7.7628883565818985E-3</v>
      </c>
      <c r="S153" s="15">
        <f ca="1"/>
        <v>8.0100509865257408E-3</v>
      </c>
      <c r="T153" s="15">
        <f ca="1"/>
        <v>8.3492619597700379E-3</v>
      </c>
      <c r="U153" s="15">
        <f ca="1"/>
        <v>9.0974950360878104E-3</v>
      </c>
      <c r="V153" s="15">
        <f ca="1"/>
        <v>1.078989489265636E-2</v>
      </c>
      <c r="W153" s="15">
        <f ca="1"/>
        <v>1.2405134113664618E-2</v>
      </c>
      <c r="X153" s="15">
        <f ca="1"/>
        <v>1.3803017930104966E-2</v>
      </c>
      <c r="Y153" s="15">
        <f ca="1"/>
        <v>1.5092551180838409E-2</v>
      </c>
      <c r="Z153" s="15">
        <f ca="1"/>
        <v>1.6089357360629331E-2</v>
      </c>
      <c r="AA153" s="15">
        <f ca="1"/>
        <v>1.70005680132852E-2</v>
      </c>
      <c r="AB153" s="15">
        <f ca="1"/>
        <v>1.7764472315747737E-2</v>
      </c>
      <c r="AC153" s="15">
        <f ca="1"/>
        <v>1.8417120584619084E-2</v>
      </c>
      <c r="AD153" s="15">
        <f ca="1"/>
        <v>1.9547438886301949E-2</v>
      </c>
      <c r="AE153" s="15">
        <f ca="1"/>
        <v>2.0721141102568952E-2</v>
      </c>
      <c r="AF153" s="15">
        <f ca="1"/>
        <v>2.1485417064202705E-2</v>
      </c>
      <c r="AG153" s="15">
        <f ca="1"/>
        <v>2.1516181757459396E-2</v>
      </c>
      <c r="AH153" s="15">
        <f ca="1"/>
        <v>2.1616839407842869E-2</v>
      </c>
      <c r="AI153" s="15">
        <f ca="1"/>
        <v>2.0648980182006227E-2</v>
      </c>
      <c r="AJ153" s="30">
        <f ca="1"/>
        <v>2.0138763415890049E-2</v>
      </c>
    </row>
    <row r="154" spans="6:36" x14ac:dyDescent="0.25">
      <c r="F154">
        <v>153</v>
      </c>
      <c r="G154" s="25">
        <f ca="1"/>
        <v>42292</v>
      </c>
      <c r="H154" t="str">
        <f ca="1">[1]!cftObjectByDate($C$1,$G154,TRUE)</f>
        <v>[7F5B703F]</v>
      </c>
      <c r="K154" s="29">
        <f t="array" aca="1" ref="K154:AJ154" ca="1">TRANSPOSE([1]!cftAnnualRateTableJustRates($H154,"GBP",,,,TRUE))</f>
        <v>7.4903415926090844E-3</v>
      </c>
      <c r="L154" s="15">
        <f ca="1"/>
        <v>7.4882792691786104E-3</v>
      </c>
      <c r="M154" s="15">
        <f ca="1"/>
        <v>7.4875146105641832E-3</v>
      </c>
      <c r="N154" s="15">
        <f ca="1"/>
        <v>7.5413916026263461E-3</v>
      </c>
      <c r="O154" s="15">
        <f ca="1"/>
        <v>7.6498940179023922E-3</v>
      </c>
      <c r="P154" s="15">
        <f ca="1"/>
        <v>7.6343501217266407E-3</v>
      </c>
      <c r="Q154" s="15">
        <f ca="1"/>
        <v>7.7331709725136921E-3</v>
      </c>
      <c r="R154" s="15">
        <f ca="1"/>
        <v>7.7643519481069845E-3</v>
      </c>
      <c r="S154" s="15">
        <f ca="1"/>
        <v>8.0689401768294644E-3</v>
      </c>
      <c r="T154" s="15">
        <f ca="1"/>
        <v>8.3852927472596317E-3</v>
      </c>
      <c r="U154" s="15">
        <f ca="1"/>
        <v>9.1831960143733404E-3</v>
      </c>
      <c r="V154" s="15">
        <f ca="1"/>
        <v>1.0864768648503054E-2</v>
      </c>
      <c r="W154" s="15">
        <f ca="1"/>
        <v>1.2494079617813014E-2</v>
      </c>
      <c r="X154" s="15">
        <f ca="1"/>
        <v>1.3846436701833831E-2</v>
      </c>
      <c r="Y154" s="15">
        <f ca="1"/>
        <v>1.5211854104402844E-2</v>
      </c>
      <c r="Z154" s="15">
        <f ca="1"/>
        <v>1.6264450611010339E-2</v>
      </c>
      <c r="AA154" s="15">
        <f ca="1"/>
        <v>1.7180993869772898E-2</v>
      </c>
      <c r="AB154" s="15">
        <f ca="1"/>
        <v>1.7933418018047487E-2</v>
      </c>
      <c r="AC154" s="15">
        <f ca="1"/>
        <v>1.8619702705094054E-2</v>
      </c>
      <c r="AD154" s="15">
        <f ca="1"/>
        <v>1.973990054371888E-2</v>
      </c>
      <c r="AE154" s="15">
        <f ca="1"/>
        <v>2.0901509339410929E-2</v>
      </c>
      <c r="AF154" s="15">
        <f ca="1"/>
        <v>2.1615677059877214E-2</v>
      </c>
      <c r="AG154" s="15">
        <f ca="1"/>
        <v>2.1659912411617466E-2</v>
      </c>
      <c r="AH154" s="15">
        <f ca="1"/>
        <v>2.1678058344454021E-2</v>
      </c>
      <c r="AI154" s="15">
        <f ca="1"/>
        <v>2.0799763848121655E-2</v>
      </c>
      <c r="AJ154" s="30">
        <f ca="1"/>
        <v>2.0316967237079098E-2</v>
      </c>
    </row>
    <row r="155" spans="6:36" x14ac:dyDescent="0.25">
      <c r="F155">
        <v>154</v>
      </c>
      <c r="G155" s="25">
        <f ca="1"/>
        <v>42293</v>
      </c>
      <c r="H155" t="str">
        <f ca="1">[1]!cftObjectByDate($C$1,$G155,TRUE)</f>
        <v>[28339CA0]</v>
      </c>
      <c r="K155" s="29">
        <f t="array" aca="1" ref="K155:AJ155" ca="1">TRANSPOSE([1]!cftAnnualRateTableJustRates($H155,"GBP",,,,TRUE))</f>
        <v>7.4901888463092536E-3</v>
      </c>
      <c r="L155" s="15">
        <f ca="1"/>
        <v>7.4883308547901706E-3</v>
      </c>
      <c r="M155" s="15">
        <f ca="1"/>
        <v>7.4962485578025095E-3</v>
      </c>
      <c r="N155" s="15">
        <f ca="1"/>
        <v>7.5641440113145553E-3</v>
      </c>
      <c r="O155" s="15">
        <f ca="1"/>
        <v>7.6488609781451E-3</v>
      </c>
      <c r="P155" s="15">
        <f ca="1"/>
        <v>7.694410000705032E-3</v>
      </c>
      <c r="Q155" s="15">
        <f ca="1"/>
        <v>7.7331804276208338E-3</v>
      </c>
      <c r="R155" s="15">
        <f ca="1"/>
        <v>7.81150492611693E-3</v>
      </c>
      <c r="S155" s="15">
        <f ca="1"/>
        <v>8.125444023630024E-3</v>
      </c>
      <c r="T155" s="15">
        <f ca="1"/>
        <v>8.4498530407262074E-3</v>
      </c>
      <c r="U155" s="15">
        <f ca="1"/>
        <v>9.2704063567232708E-3</v>
      </c>
      <c r="V155" s="15">
        <f ca="1"/>
        <v>1.09920989881791E-2</v>
      </c>
      <c r="W155" s="15">
        <f ca="1"/>
        <v>1.2614723738483047E-2</v>
      </c>
      <c r="X155" s="15">
        <f ca="1"/>
        <v>1.4103283964328694E-2</v>
      </c>
      <c r="Y155" s="15">
        <f ca="1"/>
        <v>1.5376289224850126E-2</v>
      </c>
      <c r="Z155" s="15">
        <f ca="1"/>
        <v>1.6407204052339974E-2</v>
      </c>
      <c r="AA155" s="15">
        <f ca="1"/>
        <v>1.7355360872492565E-2</v>
      </c>
      <c r="AB155" s="15">
        <f ca="1"/>
        <v>1.8145542322639319E-2</v>
      </c>
      <c r="AC155" s="15">
        <f ca="1"/>
        <v>1.8808861786412612E-2</v>
      </c>
      <c r="AD155" s="15">
        <f ca="1"/>
        <v>1.9924168264515485E-2</v>
      </c>
      <c r="AE155" s="15">
        <f ca="1"/>
        <v>2.1060040059733387E-2</v>
      </c>
      <c r="AF155" s="15">
        <f ca="1"/>
        <v>2.1861372365479026E-2</v>
      </c>
      <c r="AG155" s="15">
        <f ca="1"/>
        <v>2.1908841969730197E-2</v>
      </c>
      <c r="AH155" s="15">
        <f ca="1"/>
        <v>2.1924593456958963E-2</v>
      </c>
      <c r="AI155" s="15">
        <f ca="1"/>
        <v>2.0995761351536579E-2</v>
      </c>
      <c r="AJ155" s="30">
        <f ca="1"/>
        <v>2.0481028775610532E-2</v>
      </c>
    </row>
    <row r="156" spans="6:36" x14ac:dyDescent="0.25">
      <c r="F156">
        <v>155</v>
      </c>
      <c r="G156" s="25">
        <f ca="1"/>
        <v>42296</v>
      </c>
      <c r="H156" t="str">
        <f ca="1">[1]!cftObjectByDate($C$1,$G156,TRUE)</f>
        <v>[2705D8A0]</v>
      </c>
      <c r="K156" s="29">
        <f t="array" aca="1" ref="K156:AJ156" ca="1">TRANSPOSE([1]!cftAnnualRateTableJustRates($H156,"GBP",,,,TRUE))</f>
        <v>7.4903415926090844E-3</v>
      </c>
      <c r="L156" s="15">
        <f ca="1"/>
        <v>7.488728886238194E-3</v>
      </c>
      <c r="M156" s="15">
        <f ca="1"/>
        <v>7.5480025399481399E-3</v>
      </c>
      <c r="N156" s="15">
        <f ca="1"/>
        <v>7.5937364782501238E-3</v>
      </c>
      <c r="O156" s="15">
        <f ca="1"/>
        <v>7.6702437625726372E-3</v>
      </c>
      <c r="P156" s="15">
        <f ca="1"/>
        <v>7.7546714025908958E-3</v>
      </c>
      <c r="Q156" s="15">
        <f ca="1"/>
        <v>7.8415422865678597E-3</v>
      </c>
      <c r="R156" s="15">
        <f ca="1"/>
        <v>7.9140704515494598E-3</v>
      </c>
      <c r="S156" s="15">
        <f ca="1"/>
        <v>8.22110616631333E-3</v>
      </c>
      <c r="T156" s="15">
        <f ca="1"/>
        <v>8.6088412056450903E-3</v>
      </c>
      <c r="U156" s="15">
        <f ca="1"/>
        <v>9.4342941260521229E-3</v>
      </c>
      <c r="V156" s="15">
        <f ca="1"/>
        <v>1.1155656047828755E-2</v>
      </c>
      <c r="W156" s="15">
        <f ca="1"/>
        <v>1.280819807312672E-2</v>
      </c>
      <c r="X156" s="15">
        <f ca="1"/>
        <v>1.4312769591582786E-2</v>
      </c>
      <c r="Y156" s="15">
        <f ca="1"/>
        <v>1.559319555997285E-2</v>
      </c>
      <c r="Z156" s="15">
        <f ca="1"/>
        <v>1.6671850705664681E-2</v>
      </c>
      <c r="AA156" s="15">
        <f ca="1"/>
        <v>1.7556762934908265E-2</v>
      </c>
      <c r="AB156" s="15">
        <f ca="1"/>
        <v>1.8362990540162105E-2</v>
      </c>
      <c r="AC156" s="15">
        <f ca="1"/>
        <v>1.9019006803113747E-2</v>
      </c>
      <c r="AD156" s="15">
        <f ca="1"/>
        <v>2.0160080243265543E-2</v>
      </c>
      <c r="AE156" s="15">
        <f ca="1"/>
        <v>2.1307034131391012E-2</v>
      </c>
      <c r="AF156" s="15">
        <f ca="1"/>
        <v>2.211900002212297E-2</v>
      </c>
      <c r="AG156" s="15">
        <f ca="1"/>
        <v>2.2172007772138791E-2</v>
      </c>
      <c r="AH156" s="15">
        <f ca="1"/>
        <v>2.2138031938025327E-2</v>
      </c>
      <c r="AI156" s="15">
        <f ca="1"/>
        <v>2.1358660462802215E-2</v>
      </c>
      <c r="AJ156" s="30">
        <f ca="1"/>
        <v>2.0894047046321917E-2</v>
      </c>
    </row>
    <row r="157" spans="6:36" x14ac:dyDescent="0.25">
      <c r="F157">
        <v>156</v>
      </c>
      <c r="G157" s="25">
        <f ca="1"/>
        <v>42297</v>
      </c>
      <c r="H157" t="str">
        <f ca="1">[1]!cftObjectByDate($C$1,$G157,TRUE)</f>
        <v>[4D2C798F]</v>
      </c>
      <c r="K157" s="29">
        <f t="array" aca="1" ref="K157:AJ157" ca="1">TRANSPOSE([1]!cftAnnualRateTableJustRates($H157,"GBP",,,,TRUE))</f>
        <v>7.4903415926090844E-3</v>
      </c>
      <c r="L157" s="15">
        <f ca="1"/>
        <v>7.4888412989395636E-3</v>
      </c>
      <c r="M157" s="15">
        <f ca="1"/>
        <v>7.5738773574911544E-3</v>
      </c>
      <c r="N157" s="15">
        <f ca="1"/>
        <v>7.6167529940442957E-3</v>
      </c>
      <c r="O157" s="15">
        <f ca="1"/>
        <v>7.6903638895211568E-3</v>
      </c>
      <c r="P157" s="15">
        <f ca="1"/>
        <v>7.8126957918518425E-3</v>
      </c>
      <c r="Q157" s="15">
        <f ca="1"/>
        <v>7.8426287018849017E-3</v>
      </c>
      <c r="R157" s="15">
        <f ca="1"/>
        <v>7.9141298948066652E-3</v>
      </c>
      <c r="S157" s="15">
        <f ca="1"/>
        <v>8.2735161196270113E-3</v>
      </c>
      <c r="T157" s="15">
        <f ca="1"/>
        <v>8.648912228212069E-3</v>
      </c>
      <c r="U157" s="15">
        <f ca="1"/>
        <v>9.5379064872762598E-3</v>
      </c>
      <c r="V157" s="15">
        <f ca="1"/>
        <v>1.1386361535262957E-2</v>
      </c>
      <c r="W157" s="15">
        <f ca="1"/>
        <v>1.3097542107016968E-2</v>
      </c>
      <c r="X157" s="15">
        <f ca="1"/>
        <v>1.4649912712633162E-2</v>
      </c>
      <c r="Y157" s="15">
        <f ca="1"/>
        <v>1.5973589338443173E-2</v>
      </c>
      <c r="Z157" s="15">
        <f ca="1"/>
        <v>1.7052073221743846E-2</v>
      </c>
      <c r="AA157" s="15">
        <f ca="1"/>
        <v>1.79377259057516E-2</v>
      </c>
      <c r="AB157" s="15">
        <f ca="1"/>
        <v>1.8720620248964037E-2</v>
      </c>
      <c r="AC157" s="15">
        <f ca="1"/>
        <v>1.9383541337357535E-2</v>
      </c>
      <c r="AD157" s="15">
        <f ca="1"/>
        <v>2.0544904158049437E-2</v>
      </c>
      <c r="AE157" s="15">
        <f ca="1"/>
        <v>2.1662733780449361E-2</v>
      </c>
      <c r="AF157" s="15">
        <f ca="1"/>
        <v>2.233486006272134E-2</v>
      </c>
      <c r="AG157" s="15">
        <f ca="1"/>
        <v>2.2312831419017298E-2</v>
      </c>
      <c r="AH157" s="15">
        <f ca="1"/>
        <v>2.2118751958044802E-2</v>
      </c>
      <c r="AI157" s="15">
        <f ca="1"/>
        <v>2.1373058813185075E-2</v>
      </c>
      <c r="AJ157" s="30">
        <f ca="1"/>
        <v>2.0902441486907231E-2</v>
      </c>
    </row>
    <row r="158" spans="6:36" x14ac:dyDescent="0.25">
      <c r="F158">
        <v>157</v>
      </c>
      <c r="G158" s="25">
        <f ca="1"/>
        <v>42298</v>
      </c>
      <c r="H158" t="str">
        <f ca="1">[1]!cftObjectByDate($C$1,$G158,TRUE)</f>
        <v>[693D511F]</v>
      </c>
      <c r="K158" s="29">
        <f t="array" aca="1" ref="K158:AJ158" ca="1">TRANSPOSE([1]!cftAnnualRateTableJustRates($H158,"GBP",,,,TRUE))</f>
        <v>7.4903415926090844E-3</v>
      </c>
      <c r="L158" s="15">
        <f ca="1"/>
        <v>7.4889537150157892E-3</v>
      </c>
      <c r="M158" s="15">
        <f ca="1"/>
        <v>7.5392076739371205E-3</v>
      </c>
      <c r="N158" s="15">
        <f ca="1"/>
        <v>7.5871580495330271E-3</v>
      </c>
      <c r="O158" s="15">
        <f ca="1"/>
        <v>7.7038033162852848E-3</v>
      </c>
      <c r="P158" s="15">
        <f ca="1"/>
        <v>7.75396863026101E-3</v>
      </c>
      <c r="Q158" s="15">
        <f ca="1"/>
        <v>7.7886358441361381E-3</v>
      </c>
      <c r="R158" s="15">
        <f ca="1"/>
        <v>7.8638917409747933E-3</v>
      </c>
      <c r="S158" s="15">
        <f ca="1"/>
        <v>8.2037373824195292E-3</v>
      </c>
      <c r="T158" s="15">
        <f ca="1"/>
        <v>8.5485240106508709E-3</v>
      </c>
      <c r="U158" s="15">
        <f ca="1"/>
        <v>9.3457617188279496E-3</v>
      </c>
      <c r="V158" s="15">
        <f ca="1"/>
        <v>1.1041355321721014E-2</v>
      </c>
      <c r="W158" s="15">
        <f ca="1"/>
        <v>1.264583343249015E-2</v>
      </c>
      <c r="X158" s="15">
        <f ca="1"/>
        <v>1.4152927303881846E-2</v>
      </c>
      <c r="Y158" s="15">
        <f ca="1"/>
        <v>1.5375038978561406E-2</v>
      </c>
      <c r="Z158" s="15">
        <f ca="1"/>
        <v>1.6440231285548501E-2</v>
      </c>
      <c r="AA158" s="15">
        <f ca="1"/>
        <v>1.7331640687495264E-2</v>
      </c>
      <c r="AB158" s="15">
        <f ca="1"/>
        <v>1.8047533010432604E-2</v>
      </c>
      <c r="AC158" s="15">
        <f ca="1"/>
        <v>1.8773324366211819E-2</v>
      </c>
      <c r="AD158" s="15">
        <f ca="1"/>
        <v>1.9771805681129573E-2</v>
      </c>
      <c r="AE158" s="15">
        <f ca="1"/>
        <v>2.0900706593153018E-2</v>
      </c>
      <c r="AF158" s="15">
        <f ca="1"/>
        <v>2.1698603493897739E-2</v>
      </c>
      <c r="AG158" s="15">
        <f ca="1"/>
        <v>2.1820449553293431E-2</v>
      </c>
      <c r="AH158" s="15">
        <f ca="1"/>
        <v>2.1551520242735656E-2</v>
      </c>
      <c r="AI158" s="15">
        <f ca="1"/>
        <v>2.0687534617827907E-2</v>
      </c>
      <c r="AJ158" s="30">
        <f ca="1"/>
        <v>2.0215007463883827E-2</v>
      </c>
    </row>
    <row r="159" spans="6:36" x14ac:dyDescent="0.25">
      <c r="F159">
        <v>158</v>
      </c>
      <c r="G159" s="25">
        <f ca="1"/>
        <v>42299</v>
      </c>
      <c r="H159" t="str">
        <f ca="1">[1]!cftObjectByDate($C$1,$G159,TRUE)</f>
        <v>[47D21150]</v>
      </c>
      <c r="K159" s="29">
        <f t="array" aca="1" ref="K159:AJ159" ca="1">TRANSPOSE([1]!cftAnnualRateTableJustRates($H159,"GBP",,,,TRUE))</f>
        <v>7.4525752510916643E-3</v>
      </c>
      <c r="L159" s="15">
        <f ca="1"/>
        <v>7.4513628965937606E-3</v>
      </c>
      <c r="M159" s="15">
        <f ca="1"/>
        <v>7.4825481639284597E-3</v>
      </c>
      <c r="N159" s="15">
        <f ca="1"/>
        <v>7.5627281702694837E-3</v>
      </c>
      <c r="O159" s="15">
        <f ca="1"/>
        <v>7.6310836673250115E-3</v>
      </c>
      <c r="P159" s="15">
        <f ca="1"/>
        <v>7.6796413310600276E-3</v>
      </c>
      <c r="Q159" s="15">
        <f ca="1"/>
        <v>7.7165449930780561E-3</v>
      </c>
      <c r="R159" s="15">
        <f ca="1"/>
        <v>7.796561967608584E-3</v>
      </c>
      <c r="S159" s="15">
        <f ca="1"/>
        <v>8.0979247388779374E-3</v>
      </c>
      <c r="T159" s="15">
        <f ca="1"/>
        <v>8.4126835848692405E-3</v>
      </c>
      <c r="U159" s="15">
        <f ca="1"/>
        <v>9.2273495264192373E-3</v>
      </c>
      <c r="V159" s="15">
        <f ca="1"/>
        <v>1.0912678186861369E-2</v>
      </c>
      <c r="W159" s="15">
        <f ca="1"/>
        <v>1.2523216335901477E-2</v>
      </c>
      <c r="X159" s="15">
        <f ca="1"/>
        <v>1.3995318600856343E-2</v>
      </c>
      <c r="Y159" s="15">
        <f ca="1"/>
        <v>1.5252515450354442E-2</v>
      </c>
      <c r="Z159" s="15">
        <f ca="1"/>
        <v>1.6346215834974975E-2</v>
      </c>
      <c r="AA159" s="15">
        <f ca="1"/>
        <v>1.7205989127950794E-2</v>
      </c>
      <c r="AB159" s="15">
        <f ca="1"/>
        <v>1.7960717384005509E-2</v>
      </c>
      <c r="AC159" s="15">
        <f ca="1"/>
        <v>1.8614485285896931E-2</v>
      </c>
      <c r="AD159" s="15">
        <f ca="1"/>
        <v>1.9727770094909225E-2</v>
      </c>
      <c r="AE159" s="15">
        <f ca="1"/>
        <v>2.0849269006130822E-2</v>
      </c>
      <c r="AF159" s="15">
        <f ca="1"/>
        <v>2.1602656058186787E-2</v>
      </c>
      <c r="AG159" s="15">
        <f ca="1"/>
        <v>2.1634483865114351E-2</v>
      </c>
      <c r="AH159" s="15">
        <f ca="1"/>
        <v>2.1523266592119228E-2</v>
      </c>
      <c r="AI159" s="15">
        <f ca="1"/>
        <v>2.0622488086512014E-2</v>
      </c>
      <c r="AJ159" s="30">
        <f ca="1"/>
        <v>2.0133900408564553E-2</v>
      </c>
    </row>
    <row r="160" spans="6:36" x14ac:dyDescent="0.25">
      <c r="F160">
        <v>159</v>
      </c>
      <c r="G160" s="25">
        <f ca="1"/>
        <v>42300</v>
      </c>
      <c r="H160" t="str">
        <f ca="1">[1]!cftObjectByDate($C$1,$G160,TRUE)</f>
        <v>[23FBCC00]</v>
      </c>
      <c r="K160" s="29">
        <f t="array" aca="1" ref="K160:AJ160" ca="1">TRANSPOSE([1]!cftAnnualRateTableJustRates($H160,"GBP",,,,TRUE))</f>
        <v>7.4398197373830577E-3</v>
      </c>
      <c r="L160" s="15">
        <f ca="1"/>
        <v>7.4388390448709707E-3</v>
      </c>
      <c r="M160" s="15">
        <f ca="1"/>
        <v>7.5239760883765161E-3</v>
      </c>
      <c r="N160" s="15">
        <f ca="1"/>
        <v>7.6125106901430151E-3</v>
      </c>
      <c r="O160" s="15">
        <f ca="1"/>
        <v>7.6521615549669519E-3</v>
      </c>
      <c r="P160" s="15">
        <f ca="1"/>
        <v>7.7346336075230226E-3</v>
      </c>
      <c r="Q160" s="15">
        <f ca="1"/>
        <v>7.8210356751986509E-3</v>
      </c>
      <c r="R160" s="15">
        <f ca="1"/>
        <v>7.8866681553417806E-3</v>
      </c>
      <c r="S160" s="15">
        <f ca="1"/>
        <v>8.2075735271445183E-3</v>
      </c>
      <c r="T160" s="15">
        <f ca="1"/>
        <v>8.5777960942914344E-3</v>
      </c>
      <c r="U160" s="15">
        <f ca="1"/>
        <v>9.4592715792172211E-3</v>
      </c>
      <c r="V160" s="15">
        <f ca="1"/>
        <v>1.1231441649045326E-2</v>
      </c>
      <c r="W160" s="15">
        <f ca="1"/>
        <v>1.2976078083954956E-2</v>
      </c>
      <c r="X160" s="15">
        <f ca="1"/>
        <v>1.4550456419910152E-2</v>
      </c>
      <c r="Y160" s="15">
        <f ca="1"/>
        <v>1.589943009615391E-2</v>
      </c>
      <c r="Z160" s="15">
        <f ca="1"/>
        <v>1.695246224472724E-2</v>
      </c>
      <c r="AA160" s="15">
        <f ca="1"/>
        <v>1.7857733896033512E-2</v>
      </c>
      <c r="AB160" s="15">
        <f ca="1"/>
        <v>1.8649704756645624E-2</v>
      </c>
      <c r="AC160" s="15">
        <f ca="1"/>
        <v>1.9336419513581449E-2</v>
      </c>
      <c r="AD160" s="15">
        <f ca="1"/>
        <v>2.044184155487172E-2</v>
      </c>
      <c r="AE160" s="15">
        <f ca="1"/>
        <v>2.1550287993141071E-2</v>
      </c>
      <c r="AF160" s="15">
        <f ca="1"/>
        <v>2.2242049704385369E-2</v>
      </c>
      <c r="AG160" s="15">
        <f ca="1"/>
        <v>2.2155114697091305E-2</v>
      </c>
      <c r="AH160" s="15">
        <f ca="1"/>
        <v>2.2018900398002472E-2</v>
      </c>
      <c r="AI160" s="15">
        <f ca="1"/>
        <v>2.1116249553818189E-2</v>
      </c>
      <c r="AJ160" s="30">
        <f ca="1"/>
        <v>2.0579903139981814E-2</v>
      </c>
    </row>
    <row r="161" spans="6:36" x14ac:dyDescent="0.25">
      <c r="F161">
        <v>160</v>
      </c>
      <c r="G161" s="25">
        <f ca="1"/>
        <v>42303</v>
      </c>
      <c r="H161" t="str">
        <f ca="1">[1]!cftObjectByDate($C$1,$G161,TRUE)</f>
        <v>[42C03BF0]</v>
      </c>
      <c r="K161" s="29">
        <f t="array" aca="1" ref="K161:AJ161" ca="1">TRANSPOSE([1]!cftAnnualRateTableJustRates($H161,"GBP",,,,TRUE))</f>
        <v>7.4399990434579344E-3</v>
      </c>
      <c r="L161" s="15">
        <f ca="1"/>
        <v>7.4392418987765385E-3</v>
      </c>
      <c r="M161" s="15">
        <f ca="1"/>
        <v>7.5413649981084241E-3</v>
      </c>
      <c r="N161" s="15">
        <f ca="1"/>
        <v>7.6256143845045976E-3</v>
      </c>
      <c r="O161" s="15">
        <f ca="1"/>
        <v>7.660574234845674E-3</v>
      </c>
      <c r="P161" s="15">
        <f ca="1"/>
        <v>7.734872400513737E-3</v>
      </c>
      <c r="Q161" s="15">
        <f ca="1"/>
        <v>7.8179656306762713E-3</v>
      </c>
      <c r="R161" s="15">
        <f ca="1"/>
        <v>7.8893263493731158E-3</v>
      </c>
      <c r="S161" s="15">
        <f ca="1"/>
        <v>8.2149951425061207E-3</v>
      </c>
      <c r="T161" s="15">
        <f ca="1"/>
        <v>8.5469523337922126E-3</v>
      </c>
      <c r="U161" s="15">
        <f ca="1"/>
        <v>9.3847089444931697E-3</v>
      </c>
      <c r="V161" s="15">
        <f ca="1"/>
        <v>1.1093641702770274E-2</v>
      </c>
      <c r="W161" s="15">
        <f ca="1"/>
        <v>1.2742365860609395E-2</v>
      </c>
      <c r="X161" s="15">
        <f ca="1"/>
        <v>1.4205957870099706E-2</v>
      </c>
      <c r="Y161" s="15">
        <f ca="1"/>
        <v>1.5487085350846197E-2</v>
      </c>
      <c r="Z161" s="15">
        <f ca="1"/>
        <v>1.6522834802944697E-2</v>
      </c>
      <c r="AA161" s="15">
        <f ca="1"/>
        <v>1.738637902619522E-2</v>
      </c>
      <c r="AB161" s="15">
        <f ca="1"/>
        <v>1.8159560180868839E-2</v>
      </c>
      <c r="AC161" s="15">
        <f ca="1"/>
        <v>1.8776576819333091E-2</v>
      </c>
      <c r="AD161" s="15">
        <f ca="1"/>
        <v>1.9878403360880537E-2</v>
      </c>
      <c r="AE161" s="15">
        <f ca="1"/>
        <v>2.0979095971136896E-2</v>
      </c>
      <c r="AF161" s="15">
        <f ca="1"/>
        <v>2.1671567842876271E-2</v>
      </c>
      <c r="AG161" s="15">
        <f ca="1"/>
        <v>2.1680499441121048E-2</v>
      </c>
      <c r="AH161" s="15">
        <f ca="1"/>
        <v>2.1469630769047399E-2</v>
      </c>
      <c r="AI161" s="15">
        <f ca="1"/>
        <v>2.0587658900403927E-2</v>
      </c>
      <c r="AJ161" s="30">
        <f ca="1"/>
        <v>2.0073873124917707E-2</v>
      </c>
    </row>
    <row r="162" spans="6:36" x14ac:dyDescent="0.25">
      <c r="F162">
        <v>161</v>
      </c>
      <c r="G162" s="25">
        <f ca="1"/>
        <v>42304</v>
      </c>
      <c r="H162" t="str">
        <f ca="1">[1]!cftObjectByDate($C$1,$G162,TRUE)</f>
        <v>[630B275F]</v>
      </c>
      <c r="K162" s="29">
        <f t="array" aca="1" ref="K162:AJ162" ca="1">TRANSPOSE([1]!cftAnnualRateTableJustRates($H162,"GBP",,,,TRUE))</f>
        <v>7.4273862214375708E-3</v>
      </c>
      <c r="L162" s="15">
        <f ca="1"/>
        <v>7.4267851865184031E-3</v>
      </c>
      <c r="M162" s="15">
        <f ca="1"/>
        <v>7.5052602342577934E-3</v>
      </c>
      <c r="N162" s="15">
        <f ca="1"/>
        <v>7.593278503855494E-3</v>
      </c>
      <c r="O162" s="15">
        <f ca="1"/>
        <v>7.6497471776268977E-3</v>
      </c>
      <c r="P162" s="15">
        <f ca="1"/>
        <v>7.7291956665532791E-3</v>
      </c>
      <c r="Q162" s="15">
        <f ca="1"/>
        <v>7.7586356955694491E-3</v>
      </c>
      <c r="R162" s="15">
        <f ca="1"/>
        <v>7.8327970899352284E-3</v>
      </c>
      <c r="S162" s="15">
        <f ca="1"/>
        <v>8.1276473559825924E-3</v>
      </c>
      <c r="T162" s="15">
        <f ca="1"/>
        <v>8.4540517344866561E-3</v>
      </c>
      <c r="U162" s="15">
        <f ca="1"/>
        <v>9.2298299107063109E-3</v>
      </c>
      <c r="V162" s="15">
        <f ca="1"/>
        <v>1.0863994434781699E-2</v>
      </c>
      <c r="W162" s="15">
        <f ca="1"/>
        <v>1.2425999140628585E-2</v>
      </c>
      <c r="X162" s="15">
        <f ca="1"/>
        <v>1.3836584370745753E-2</v>
      </c>
      <c r="Y162" s="15">
        <f ca="1"/>
        <v>1.5074675388271341E-2</v>
      </c>
      <c r="Z162" s="15">
        <f ca="1"/>
        <v>1.6098762759873653E-2</v>
      </c>
      <c r="AA162" s="15">
        <f ca="1"/>
        <v>1.6951026596804031E-2</v>
      </c>
      <c r="AB162" s="15">
        <f ca="1"/>
        <v>1.7677513720666838E-2</v>
      </c>
      <c r="AC162" s="15">
        <f ca="1"/>
        <v>1.8317450573868355E-2</v>
      </c>
      <c r="AD162" s="15">
        <f ca="1"/>
        <v>1.9368368728729601E-2</v>
      </c>
      <c r="AE162" s="15">
        <f ca="1"/>
        <v>2.0491404102129795E-2</v>
      </c>
      <c r="AF162" s="15">
        <f ca="1"/>
        <v>2.1271258563871243E-2</v>
      </c>
      <c r="AG162" s="15">
        <f ca="1"/>
        <v>2.1272861119901121E-2</v>
      </c>
      <c r="AH162" s="15">
        <f ca="1"/>
        <v>2.1063307587812607E-2</v>
      </c>
      <c r="AI162" s="15">
        <f ca="1"/>
        <v>2.0229414560130499E-2</v>
      </c>
      <c r="AJ162" s="30">
        <f ca="1"/>
        <v>1.9747280927711719E-2</v>
      </c>
    </row>
    <row r="163" spans="6:36" x14ac:dyDescent="0.25">
      <c r="F163">
        <v>162</v>
      </c>
      <c r="G163" s="25">
        <f ca="1"/>
        <v>42305</v>
      </c>
      <c r="H163" t="str">
        <f ca="1">[1]!cftObjectByDate($C$1,$G163,TRUE)</f>
        <v>[132F9E30]</v>
      </c>
      <c r="K163" s="29">
        <f t="array" aca="1" ref="K163:AJ163" ca="1">TRANSPOSE([1]!cftAnnualRateTableJustRates($H163,"GBP",,,,TRUE))</f>
        <v>7.4021978233025365E-3</v>
      </c>
      <c r="L163" s="15">
        <f ca="1"/>
        <v>7.4017596181517042E-3</v>
      </c>
      <c r="M163" s="15">
        <f ca="1"/>
        <v>7.5179193068481975E-3</v>
      </c>
      <c r="N163" s="15">
        <f ca="1"/>
        <v>7.5876494685538365E-3</v>
      </c>
      <c r="O163" s="15">
        <f ca="1"/>
        <v>7.654741720520386E-3</v>
      </c>
      <c r="P163" s="15">
        <f ca="1"/>
        <v>7.7200955091021317E-3</v>
      </c>
      <c r="Q163" s="15">
        <f ca="1"/>
        <v>7.7482407284594768E-3</v>
      </c>
      <c r="R163" s="15">
        <f ca="1"/>
        <v>7.8202761865875381E-3</v>
      </c>
      <c r="S163" s="15">
        <f ca="1"/>
        <v>8.1538393984752489E-3</v>
      </c>
      <c r="T163" s="15">
        <f ca="1"/>
        <v>8.465683686718295E-3</v>
      </c>
      <c r="U163" s="15">
        <f ca="1"/>
        <v>9.2709286069796448E-3</v>
      </c>
      <c r="V163" s="15">
        <f ca="1"/>
        <v>1.095917048586581E-2</v>
      </c>
      <c r="W163" s="15">
        <f ca="1"/>
        <v>1.2570288842472577E-2</v>
      </c>
      <c r="X163" s="15">
        <f ca="1"/>
        <v>1.412780183245177E-2</v>
      </c>
      <c r="Y163" s="15">
        <f ca="1"/>
        <v>1.5347822003716871E-2</v>
      </c>
      <c r="Z163" s="15">
        <f ca="1"/>
        <v>1.6431601993789346E-2</v>
      </c>
      <c r="AA163" s="15">
        <f ca="1"/>
        <v>1.7278093008292972E-2</v>
      </c>
      <c r="AB163" s="15">
        <f ca="1"/>
        <v>1.8037895656112246E-2</v>
      </c>
      <c r="AC163" s="15">
        <f ca="1"/>
        <v>1.8655890818979115E-2</v>
      </c>
      <c r="AD163" s="15">
        <f ca="1"/>
        <v>1.978201981436567E-2</v>
      </c>
      <c r="AE163" s="15">
        <f ca="1"/>
        <v>2.0880602849033592E-2</v>
      </c>
      <c r="AF163" s="15">
        <f ca="1"/>
        <v>2.1531193217871447E-2</v>
      </c>
      <c r="AG163" s="15">
        <f ca="1"/>
        <v>2.1644895601131031E-2</v>
      </c>
      <c r="AH163" s="15">
        <f ca="1"/>
        <v>2.1478789730808856E-2</v>
      </c>
      <c r="AI163" s="15">
        <f ca="1"/>
        <v>2.0568787747473172E-2</v>
      </c>
      <c r="AJ163" s="30">
        <f ca="1"/>
        <v>2.0068206010855905E-2</v>
      </c>
    </row>
    <row r="164" spans="6:36" x14ac:dyDescent="0.25">
      <c r="F164">
        <v>163</v>
      </c>
      <c r="G164" s="25">
        <f ca="1"/>
        <v>42306</v>
      </c>
      <c r="H164" t="str">
        <f ca="1">[1]!cftObjectByDate($C$1,$G164,TRUE)</f>
        <v>[4F79712F]</v>
      </c>
      <c r="K164" s="29">
        <f t="array" aca="1" ref="K164:AJ164" ca="1">TRANSPOSE([1]!cftAnnualRateTableJustRates($H164,"GBP",,,,TRUE))</f>
        <v>7.4273862214375708E-3</v>
      </c>
      <c r="L164" s="15">
        <f ca="1"/>
        <v>7.4270081754370665E-3</v>
      </c>
      <c r="M164" s="15">
        <f ca="1"/>
        <v>7.6078669690908818E-3</v>
      </c>
      <c r="N164" s="15">
        <f ca="1"/>
        <v>7.7380843415344458E-3</v>
      </c>
      <c r="O164" s="15">
        <f ca="1"/>
        <v>7.8770783704527059E-3</v>
      </c>
      <c r="P164" s="15">
        <f ca="1"/>
        <v>8.0327116491902828E-3</v>
      </c>
      <c r="Q164" s="15">
        <f ca="1"/>
        <v>8.0912240450978778E-3</v>
      </c>
      <c r="R164" s="15">
        <f ca="1"/>
        <v>8.1890219029054911E-3</v>
      </c>
      <c r="S164" s="15">
        <f ca="1"/>
        <v>8.6320219679409949E-3</v>
      </c>
      <c r="T164" s="15">
        <f ca="1"/>
        <v>9.0400434688260312E-3</v>
      </c>
      <c r="U164" s="15">
        <f ca="1"/>
        <v>9.9725409767130735E-3</v>
      </c>
      <c r="V164" s="15">
        <f ca="1"/>
        <v>1.1812936860976953E-2</v>
      </c>
      <c r="W164" s="15">
        <f ca="1"/>
        <v>1.3594321130995679E-2</v>
      </c>
      <c r="X164" s="15">
        <f ca="1"/>
        <v>1.5241187278078216E-2</v>
      </c>
      <c r="Y164" s="15">
        <f ca="1"/>
        <v>1.6536582227991703E-2</v>
      </c>
      <c r="Z164" s="15">
        <f ca="1"/>
        <v>1.7614961499293758E-2</v>
      </c>
      <c r="AA164" s="15">
        <f ca="1"/>
        <v>1.8487242518678837E-2</v>
      </c>
      <c r="AB164" s="15">
        <f ca="1"/>
        <v>1.9244976541884062E-2</v>
      </c>
      <c r="AC164" s="15">
        <f ca="1"/>
        <v>1.9904906804763867E-2</v>
      </c>
      <c r="AD164" s="15">
        <f ca="1"/>
        <v>2.0895857872461621E-2</v>
      </c>
      <c r="AE164" s="15">
        <f ca="1"/>
        <v>2.1945065187455093E-2</v>
      </c>
      <c r="AF164" s="15">
        <f ca="1"/>
        <v>2.2542141393847581E-2</v>
      </c>
      <c r="AG164" s="15">
        <f ca="1"/>
        <v>2.247320512530826E-2</v>
      </c>
      <c r="AH164" s="15">
        <f ca="1"/>
        <v>2.2173916498945401E-2</v>
      </c>
      <c r="AI164" s="15">
        <f ca="1"/>
        <v>2.1230069350884451E-2</v>
      </c>
      <c r="AJ164" s="30">
        <f ca="1"/>
        <v>2.0703728276022737E-2</v>
      </c>
    </row>
    <row r="165" spans="6:36" x14ac:dyDescent="0.25">
      <c r="F165">
        <v>164</v>
      </c>
      <c r="G165" s="25">
        <f ca="1"/>
        <v>42307</v>
      </c>
      <c r="H165" t="str">
        <f ca="1">[1]!cftObjectByDate($C$1,$G165,TRUE)</f>
        <v>[60E4CECF]</v>
      </c>
      <c r="K165" s="29">
        <f t="array" aca="1" ref="K165:AJ165" ca="1">TRANSPOSE([1]!cftAnnualRateTableJustRates($H165,"GBP",,,,TRUE))</f>
        <v>7.3516768416630462E-3</v>
      </c>
      <c r="L165" s="15">
        <f ca="1"/>
        <v>7.3517432297229846E-3</v>
      </c>
      <c r="M165" s="15">
        <f ca="1"/>
        <v>7.5463610737891429E-3</v>
      </c>
      <c r="N165" s="15">
        <f ca="1"/>
        <v>7.6724449138096951E-3</v>
      </c>
      <c r="O165" s="15">
        <f ca="1"/>
        <v>7.8067526275082955E-3</v>
      </c>
      <c r="P165" s="15">
        <f ca="1"/>
        <v>7.8837262253317331E-3</v>
      </c>
      <c r="Q165" s="15">
        <f ca="1"/>
        <v>7.9986313668618525E-3</v>
      </c>
      <c r="R165" s="15">
        <f ca="1"/>
        <v>8.0523190658143839E-3</v>
      </c>
      <c r="S165" s="15">
        <f ca="1"/>
        <v>8.5306697671712062E-3</v>
      </c>
      <c r="T165" s="15">
        <f ca="1"/>
        <v>8.8969365932367594E-3</v>
      </c>
      <c r="U165" s="15">
        <f ca="1"/>
        <v>9.8457188350700164E-3</v>
      </c>
      <c r="V165" s="15">
        <f ca="1"/>
        <v>1.1730630097309236E-2</v>
      </c>
      <c r="W165" s="15">
        <f ca="1"/>
        <v>1.3506723743544891E-2</v>
      </c>
      <c r="X165" s="15">
        <f ca="1"/>
        <v>1.5119275861722237E-2</v>
      </c>
      <c r="Y165" s="15">
        <f ca="1"/>
        <v>1.6406503426904084E-2</v>
      </c>
      <c r="Z165" s="15">
        <f ca="1"/>
        <v>1.7442561005714063E-2</v>
      </c>
      <c r="AA165" s="15">
        <f ca="1"/>
        <v>1.8305095535635862E-2</v>
      </c>
      <c r="AB165" s="15">
        <f ca="1"/>
        <v>1.9039558915353139E-2</v>
      </c>
      <c r="AC165" s="15">
        <f ca="1"/>
        <v>1.9686002938486435E-2</v>
      </c>
      <c r="AD165" s="15">
        <f ca="1"/>
        <v>2.0685036049837846E-2</v>
      </c>
      <c r="AE165" s="15">
        <f ca="1"/>
        <v>2.1679222550944566E-2</v>
      </c>
      <c r="AF165" s="15">
        <f ca="1"/>
        <v>2.2199640406814103E-2</v>
      </c>
      <c r="AG165" s="15">
        <f ca="1"/>
        <v>2.2045597951847906E-2</v>
      </c>
      <c r="AH165" s="15">
        <f ca="1"/>
        <v>2.1748703403831726E-2</v>
      </c>
      <c r="AI165" s="15">
        <f ca="1"/>
        <v>2.0869811762024071E-2</v>
      </c>
      <c r="AJ165" s="30">
        <f ca="1"/>
        <v>2.0334831436006784E-2</v>
      </c>
    </row>
    <row r="166" spans="6:36" x14ac:dyDescent="0.25">
      <c r="F166">
        <v>165</v>
      </c>
      <c r="G166" s="25">
        <f ca="1"/>
        <v>42310</v>
      </c>
      <c r="H166" t="str">
        <f ca="1">[1]!cftObjectByDate($C$1,$G166,TRUE)</f>
        <v>[62F6EA0F]</v>
      </c>
      <c r="K166" s="29">
        <f t="array" aca="1" ref="K166:AJ166" ca="1">TRANSPOSE([1]!cftAnnualRateTableJustRates($H166,"GBP",,,,TRUE))</f>
        <v>7.3959467858226713E-3</v>
      </c>
      <c r="L166" s="15">
        <f ca="1"/>
        <v>7.3960809054398613E-3</v>
      </c>
      <c r="M166" s="15">
        <f ca="1"/>
        <v>7.5363432781496709E-3</v>
      </c>
      <c r="N166" s="15">
        <f ca="1"/>
        <v>7.7050800663387431E-3</v>
      </c>
      <c r="O166" s="15">
        <f ca="1"/>
        <v>7.8668521881646303E-3</v>
      </c>
      <c r="P166" s="15">
        <f ca="1"/>
        <v>8.0244679663155072E-3</v>
      </c>
      <c r="Q166" s="15">
        <f ca="1"/>
        <v>8.0716578967059416E-3</v>
      </c>
      <c r="R166" s="15">
        <f ca="1"/>
        <v>8.1716034842018725E-3</v>
      </c>
      <c r="S166" s="15">
        <f ca="1"/>
        <v>8.6614537425599991E-3</v>
      </c>
      <c r="T166" s="15">
        <f ca="1"/>
        <v>9.0888627928062959E-3</v>
      </c>
      <c r="U166" s="15">
        <f ca="1"/>
        <v>1.0092858588687026E-2</v>
      </c>
      <c r="V166" s="15">
        <f ca="1"/>
        <v>1.2013779916043132E-2</v>
      </c>
      <c r="W166" s="15">
        <f ca="1"/>
        <v>1.3765994152748151E-2</v>
      </c>
      <c r="X166" s="15">
        <f ca="1"/>
        <v>1.5356904919757053E-2</v>
      </c>
      <c r="Y166" s="15">
        <f ca="1"/>
        <v>1.6574054400597893E-2</v>
      </c>
      <c r="Z166" s="15">
        <f ca="1"/>
        <v>1.7688330692971599E-2</v>
      </c>
      <c r="AA166" s="15">
        <f ca="1"/>
        <v>1.8542063698224531E-2</v>
      </c>
      <c r="AB166" s="15">
        <f ca="1"/>
        <v>1.9283719814287004E-2</v>
      </c>
      <c r="AC166" s="15">
        <f ca="1"/>
        <v>1.9845743414586225E-2</v>
      </c>
      <c r="AD166" s="15">
        <f ca="1"/>
        <v>2.08713778375893E-2</v>
      </c>
      <c r="AE166" s="15">
        <f ca="1"/>
        <v>2.1834968859038684E-2</v>
      </c>
      <c r="AF166" s="15">
        <f ca="1"/>
        <v>2.2312300713117406E-2</v>
      </c>
      <c r="AG166" s="15">
        <f ca="1"/>
        <v>2.2095763213069608E-2</v>
      </c>
      <c r="AH166" s="15">
        <f ca="1"/>
        <v>2.1904944281570193E-2</v>
      </c>
      <c r="AI166" s="15">
        <f ca="1"/>
        <v>2.0943170949422552E-2</v>
      </c>
      <c r="AJ166" s="30">
        <f ca="1"/>
        <v>2.0395779644988954E-2</v>
      </c>
    </row>
    <row r="167" spans="6:36" x14ac:dyDescent="0.25">
      <c r="F167">
        <v>166</v>
      </c>
      <c r="G167" s="25">
        <f ca="1"/>
        <v>42311</v>
      </c>
      <c r="H167" t="str">
        <f ca="1">[1]!cftObjectByDate($C$1,$G167,TRUE)</f>
        <v>[36260220]</v>
      </c>
      <c r="K167" s="29">
        <f t="array" aca="1" ref="K167:AJ167" ca="1">TRANSPOSE([1]!cftAnnualRateTableJustRates($H167,"GBP",,,,TRUE))</f>
        <v>7.4021978233025365E-3</v>
      </c>
      <c r="L167" s="15">
        <f ca="1"/>
        <v>7.4024657554327966E-3</v>
      </c>
      <c r="M167" s="15">
        <f ca="1"/>
        <v>7.6410225306462465E-3</v>
      </c>
      <c r="N167" s="15">
        <f ca="1"/>
        <v>7.8580753792867331E-3</v>
      </c>
      <c r="O167" s="15">
        <f ca="1"/>
        <v>7.9826493349925975E-3</v>
      </c>
      <c r="P167" s="15">
        <f ca="1"/>
        <v>8.0905682691547742E-3</v>
      </c>
      <c r="Q167" s="15">
        <f ca="1"/>
        <v>8.1861759406400836E-3</v>
      </c>
      <c r="R167" s="15">
        <f ca="1"/>
        <v>8.3286295500131224E-3</v>
      </c>
      <c r="S167" s="15">
        <f ca="1"/>
        <v>8.8519790703216472E-3</v>
      </c>
      <c r="T167" s="15">
        <f ca="1"/>
        <v>9.3190994071770117E-3</v>
      </c>
      <c r="U167" s="15">
        <f ca="1"/>
        <v>1.0443865963660981E-2</v>
      </c>
      <c r="V167" s="15">
        <f ca="1"/>
        <v>1.2465701437216037E-2</v>
      </c>
      <c r="W167" s="15">
        <f ca="1"/>
        <v>1.4286380509495933E-2</v>
      </c>
      <c r="X167" s="15">
        <f ca="1"/>
        <v>1.5848599788136575E-2</v>
      </c>
      <c r="Y167" s="15">
        <f ca="1"/>
        <v>1.7140200092295776E-2</v>
      </c>
      <c r="Z167" s="15">
        <f ca="1"/>
        <v>1.8149168879718403E-2</v>
      </c>
      <c r="AA167" s="15">
        <f ca="1"/>
        <v>1.9052634073581265E-2</v>
      </c>
      <c r="AB167" s="15">
        <f ca="1"/>
        <v>1.9770099128303631E-2</v>
      </c>
      <c r="AC167" s="15">
        <f ca="1"/>
        <v>2.0400898115231048E-2</v>
      </c>
      <c r="AD167" s="15">
        <f ca="1"/>
        <v>2.1398833413724505E-2</v>
      </c>
      <c r="AE167" s="15">
        <f ca="1"/>
        <v>2.2362278500730914E-2</v>
      </c>
      <c r="AF167" s="15">
        <f ca="1"/>
        <v>2.2758319410469019E-2</v>
      </c>
      <c r="AG167" s="15">
        <f ca="1"/>
        <v>2.2657937666342498E-2</v>
      </c>
      <c r="AH167" s="15">
        <f ca="1"/>
        <v>2.2310251614700238E-2</v>
      </c>
      <c r="AI167" s="15">
        <f ca="1"/>
        <v>2.1440268546470964E-2</v>
      </c>
      <c r="AJ167" s="30">
        <f ca="1"/>
        <v>2.0916041182851286E-2</v>
      </c>
    </row>
    <row r="168" spans="6:36" x14ac:dyDescent="0.25">
      <c r="F168">
        <v>167</v>
      </c>
      <c r="G168" s="25">
        <f ca="1"/>
        <v>42312</v>
      </c>
      <c r="H168" t="str">
        <f ca="1">[1]!cftObjectByDate($C$1,$G168,TRUE)</f>
        <v>[2DA98EC0]</v>
      </c>
      <c r="K168" s="29">
        <f t="array" aca="1" ref="K168:AJ168" ca="1">TRANSPOSE([1]!cftAnnualRateTableJustRates($H168,"GBP",,,,TRUE))</f>
        <v>7.4589369599247224E-3</v>
      </c>
      <c r="L168" s="15">
        <f ca="1"/>
        <v>7.4591935829693146E-3</v>
      </c>
      <c r="M168" s="15">
        <f ca="1"/>
        <v>7.6925721247032008E-3</v>
      </c>
      <c r="N168" s="15">
        <f ca="1"/>
        <v>7.8666995565142006E-3</v>
      </c>
      <c r="O168" s="15">
        <f ca="1"/>
        <v>8.0218034330801213E-3</v>
      </c>
      <c r="P168" s="15">
        <f ca="1"/>
        <v>8.1724619403877874E-3</v>
      </c>
      <c r="Q168" s="15">
        <f ca="1"/>
        <v>8.2692399632071645E-3</v>
      </c>
      <c r="R168" s="15">
        <f ca="1"/>
        <v>8.356883055215869E-3</v>
      </c>
      <c r="S168" s="15">
        <f ca="1"/>
        <v>8.9620510233938688E-3</v>
      </c>
      <c r="T168" s="15">
        <f ca="1"/>
        <v>9.4577530097283979E-3</v>
      </c>
      <c r="U168" s="15">
        <f ca="1"/>
        <v>1.0669111411126364E-2</v>
      </c>
      <c r="V168" s="15">
        <f ca="1"/>
        <v>1.2682882459395639E-2</v>
      </c>
      <c r="W168" s="15">
        <f ca="1"/>
        <v>1.4472956494300471E-2</v>
      </c>
      <c r="X168" s="15">
        <f ca="1"/>
        <v>1.5988404182227578E-2</v>
      </c>
      <c r="Y168" s="15">
        <f ca="1"/>
        <v>1.7193789200679266E-2</v>
      </c>
      <c r="Z168" s="15">
        <f ca="1"/>
        <v>1.8209392003395442E-2</v>
      </c>
      <c r="AA168" s="15">
        <f ca="1"/>
        <v>1.9024161858295363E-2</v>
      </c>
      <c r="AB168" s="15">
        <f ca="1"/>
        <v>1.9707142459618243E-2</v>
      </c>
      <c r="AC168" s="15">
        <f ca="1"/>
        <v>2.0274901247665955E-2</v>
      </c>
      <c r="AD168" s="15">
        <f ca="1"/>
        <v>2.1246395517245276E-2</v>
      </c>
      <c r="AE168" s="15">
        <f ca="1"/>
        <v>2.2199838132550775E-2</v>
      </c>
      <c r="AF168" s="15">
        <f ca="1"/>
        <v>2.267425489903041E-2</v>
      </c>
      <c r="AG168" s="15">
        <f ca="1"/>
        <v>2.2483159349274917E-2</v>
      </c>
      <c r="AH168" s="15">
        <f ca="1"/>
        <v>2.2180980658499605E-2</v>
      </c>
      <c r="AI168" s="15">
        <f ca="1"/>
        <v>2.1357780521966019E-2</v>
      </c>
      <c r="AJ168" s="30">
        <f ca="1"/>
        <v>2.0832741176526337E-2</v>
      </c>
    </row>
    <row r="169" spans="6:36" x14ac:dyDescent="0.25">
      <c r="F169">
        <v>168</v>
      </c>
      <c r="G169" s="25">
        <f ca="1"/>
        <v>42313</v>
      </c>
      <c r="H169" t="str">
        <f ca="1">[1]!cftObjectByDate($C$1,$G169,TRUE)</f>
        <v>[55171C1F]</v>
      </c>
      <c r="K169" s="29">
        <f t="array" aca="1" ref="K169:AJ169" ca="1">TRANSPOSE([1]!cftAnnualRateTableJustRates($H169,"GBP",,,,TRUE))</f>
        <v>7.4557009411650998E-3</v>
      </c>
      <c r="L169" s="15">
        <f ca="1"/>
        <v>7.4560880572407395E-3</v>
      </c>
      <c r="M169" s="15">
        <f ca="1"/>
        <v>7.5870828099775522E-3</v>
      </c>
      <c r="N169" s="15">
        <f ca="1"/>
        <v>7.7002237932557449E-3</v>
      </c>
      <c r="O169" s="15">
        <f ca="1"/>
        <v>7.8470574110196534E-3</v>
      </c>
      <c r="P169" s="15">
        <f ca="1"/>
        <v>7.9842810290546851E-3</v>
      </c>
      <c r="Q169" s="15">
        <f ca="1"/>
        <v>8.0480124039177259E-3</v>
      </c>
      <c r="R169" s="15">
        <f ca="1"/>
        <v>8.1566801062407102E-3</v>
      </c>
      <c r="S169" s="15">
        <f ca="1"/>
        <v>8.692510464882286E-3</v>
      </c>
      <c r="T169" s="15">
        <f ca="1"/>
        <v>9.1405704447578007E-3</v>
      </c>
      <c r="U169" s="15">
        <f ca="1"/>
        <v>1.0268382101420448E-2</v>
      </c>
      <c r="V169" s="15">
        <f ca="1"/>
        <v>1.2260565836068382E-2</v>
      </c>
      <c r="W169" s="15">
        <f ca="1"/>
        <v>1.3997365892092661E-2</v>
      </c>
      <c r="X169" s="15">
        <f ca="1"/>
        <v>1.5432982136401874E-2</v>
      </c>
      <c r="Y169" s="15">
        <f ca="1"/>
        <v>1.6728982229718747E-2</v>
      </c>
      <c r="Z169" s="15">
        <f ca="1"/>
        <v>1.772111439654922E-2</v>
      </c>
      <c r="AA169" s="15">
        <f ca="1"/>
        <v>1.8572738858476212E-2</v>
      </c>
      <c r="AB169" s="15">
        <f ca="1"/>
        <v>1.9282152083328175E-2</v>
      </c>
      <c r="AC169" s="15">
        <f ca="1"/>
        <v>1.9896520041789989E-2</v>
      </c>
      <c r="AD169" s="15">
        <f ca="1"/>
        <v>2.0909112330158797E-2</v>
      </c>
      <c r="AE169" s="15">
        <f ca="1"/>
        <v>2.1897638642201178E-2</v>
      </c>
      <c r="AF169" s="15">
        <f ca="1"/>
        <v>2.2325897680340434E-2</v>
      </c>
      <c r="AG169" s="15">
        <f ca="1"/>
        <v>2.217502948286465E-2</v>
      </c>
      <c r="AH169" s="15">
        <f ca="1"/>
        <v>2.1941197176918781E-2</v>
      </c>
      <c r="AI169" s="15">
        <f ca="1"/>
        <v>2.1135762797631852E-2</v>
      </c>
      <c r="AJ169" s="30">
        <f ca="1"/>
        <v>2.0607892639187941E-2</v>
      </c>
    </row>
    <row r="170" spans="6:36" x14ac:dyDescent="0.25">
      <c r="F170">
        <v>169</v>
      </c>
      <c r="G170" s="25">
        <f ca="1"/>
        <v>42314</v>
      </c>
      <c r="H170" t="str">
        <f ca="1">[1]!cftObjectByDate($C$1,$G170,TRUE)</f>
        <v>[452CF4C0]</v>
      </c>
      <c r="K170" s="29">
        <f t="array" aca="1" ref="K170:AJ170" ca="1">TRANSPOSE([1]!cftAnnualRateTableJustRates($H170,"GBP",,,,TRUE))</f>
        <v>7.3265015890315865E-3</v>
      </c>
      <c r="L170" s="15">
        <f ca="1"/>
        <v>7.3273802579199021E-3</v>
      </c>
      <c r="M170" s="15">
        <f ca="1"/>
        <v>7.4917906181146687E-3</v>
      </c>
      <c r="N170" s="15">
        <f ca="1"/>
        <v>7.6378932338379002E-3</v>
      </c>
      <c r="O170" s="15">
        <f ca="1"/>
        <v>7.8999970022417543E-3</v>
      </c>
      <c r="P170" s="15">
        <f ca="1"/>
        <v>8.0254174108056464E-3</v>
      </c>
      <c r="Q170" s="15">
        <f ca="1"/>
        <v>8.2231446864398094E-3</v>
      </c>
      <c r="R170" s="15">
        <f ca="1"/>
        <v>8.2430949985892177E-3</v>
      </c>
      <c r="S170" s="15">
        <f ca="1"/>
        <v>8.9190197547892591E-3</v>
      </c>
      <c r="T170" s="15">
        <f ca="1"/>
        <v>9.4201458122289417E-3</v>
      </c>
      <c r="U170" s="15">
        <f ca="1"/>
        <v>1.062853733759983E-2</v>
      </c>
      <c r="V170" s="15">
        <f ca="1"/>
        <v>1.2759751348065063E-2</v>
      </c>
      <c r="W170" s="15">
        <f ca="1"/>
        <v>1.4565495882313151E-2</v>
      </c>
      <c r="X170" s="15">
        <f ca="1"/>
        <v>1.60614866286104E-2</v>
      </c>
      <c r="Y170" s="15">
        <f ca="1"/>
        <v>1.732959609833884E-2</v>
      </c>
      <c r="Z170" s="15">
        <f ca="1"/>
        <v>1.8403845218950554E-2</v>
      </c>
      <c r="AA170" s="15">
        <f ca="1"/>
        <v>1.9246464275969988E-2</v>
      </c>
      <c r="AB170" s="15">
        <f ca="1"/>
        <v>1.997602575048063E-2</v>
      </c>
      <c r="AC170" s="15">
        <f ca="1"/>
        <v>2.0587070942991614E-2</v>
      </c>
      <c r="AD170" s="15">
        <f ca="1"/>
        <v>2.157263106581353E-2</v>
      </c>
      <c r="AE170" s="15">
        <f ca="1"/>
        <v>2.2542211638801879E-2</v>
      </c>
      <c r="AF170" s="15">
        <f ca="1"/>
        <v>2.3021660639461983E-2</v>
      </c>
      <c r="AG170" s="15">
        <f ca="1"/>
        <v>2.2788154572699115E-2</v>
      </c>
      <c r="AH170" s="15">
        <f ca="1"/>
        <v>2.2491641184210209E-2</v>
      </c>
      <c r="AI170" s="15">
        <f ca="1"/>
        <v>2.1626933940033233E-2</v>
      </c>
      <c r="AJ170" s="30">
        <f ca="1"/>
        <v>2.1022614354335944E-2</v>
      </c>
    </row>
    <row r="171" spans="6:36" x14ac:dyDescent="0.25">
      <c r="F171">
        <v>170</v>
      </c>
      <c r="G171" s="25">
        <f ca="1"/>
        <v>42317</v>
      </c>
      <c r="H171" t="str">
        <f ca="1">[1]!cftObjectByDate($C$1,$G171,TRUE)</f>
        <v>[4005CE00]</v>
      </c>
      <c r="K171" s="29">
        <f t="array" aca="1" ref="K171:AJ171" ca="1">TRANSPOSE([1]!cftAnnualRateTableJustRates($H171,"GBP",,,,TRUE))</f>
        <v>7.3959467858226713E-3</v>
      </c>
      <c r="L171" s="15">
        <f ca="1"/>
        <v>7.3969011284531483E-3</v>
      </c>
      <c r="M171" s="15">
        <f ca="1"/>
        <v>7.5370340090770149E-3</v>
      </c>
      <c r="N171" s="15">
        <f ca="1"/>
        <v>7.601084219726717E-3</v>
      </c>
      <c r="O171" s="15">
        <f ca="1"/>
        <v>7.747145329887406E-3</v>
      </c>
      <c r="P171" s="15">
        <f ca="1"/>
        <v>7.9036187089862597E-3</v>
      </c>
      <c r="Q171" s="15">
        <f ca="1"/>
        <v>8.0175206977710634E-3</v>
      </c>
      <c r="R171" s="15">
        <f ca="1"/>
        <v>8.1741714629626205E-3</v>
      </c>
      <c r="S171" s="15">
        <f ca="1"/>
        <v>8.690472610086708E-3</v>
      </c>
      <c r="T171" s="15">
        <f ca="1"/>
        <v>9.2753331938910666E-3</v>
      </c>
      <c r="U171" s="15">
        <f ca="1"/>
        <v>1.0451023232261658E-2</v>
      </c>
      <c r="V171" s="15">
        <f ca="1"/>
        <v>1.2585903207305238E-2</v>
      </c>
      <c r="W171" s="15">
        <f ca="1"/>
        <v>1.4559872596340062E-2</v>
      </c>
      <c r="X171" s="15">
        <f ca="1"/>
        <v>1.6120216593573211E-2</v>
      </c>
      <c r="Y171" s="15">
        <f ca="1"/>
        <v>1.7414758869152669E-2</v>
      </c>
      <c r="Z171" s="15">
        <f ca="1"/>
        <v>1.8497458817107182E-2</v>
      </c>
      <c r="AA171" s="15">
        <f ca="1"/>
        <v>1.9385787128141319E-2</v>
      </c>
      <c r="AB171" s="15">
        <f ca="1"/>
        <v>2.025843471076616E-2</v>
      </c>
      <c r="AC171" s="15">
        <f ca="1"/>
        <v>2.0751305018995581E-2</v>
      </c>
      <c r="AD171" s="15">
        <f ca="1"/>
        <v>2.1768182446765927E-2</v>
      </c>
      <c r="AE171" s="15">
        <f ca="1"/>
        <v>2.2739952155601761E-2</v>
      </c>
      <c r="AF171" s="15">
        <f ca="1"/>
        <v>2.3177141180421579E-2</v>
      </c>
      <c r="AG171" s="15">
        <f ca="1"/>
        <v>2.2865996135549738E-2</v>
      </c>
      <c r="AH171" s="15">
        <f ca="1"/>
        <v>2.257868552406439E-2</v>
      </c>
      <c r="AI171" s="15">
        <f ca="1"/>
        <v>2.1680190168278379E-2</v>
      </c>
      <c r="AJ171" s="30">
        <f ca="1"/>
        <v>2.1078747270763198E-2</v>
      </c>
    </row>
    <row r="172" spans="6:36" x14ac:dyDescent="0.25">
      <c r="F172">
        <v>171</v>
      </c>
      <c r="G172" s="25">
        <f ca="1"/>
        <v>42318</v>
      </c>
      <c r="H172" t="str">
        <f ca="1">[1]!cftObjectByDate($C$1,$G172,TRUE)</f>
        <v>[348BEF90]</v>
      </c>
      <c r="K172" s="29">
        <f t="array" aca="1" ref="K172:AJ172" ca="1">TRANSPOSE([1]!cftAnnualRateTableJustRates($H172,"GBP",,,,TRUE))</f>
        <v>7.3959467858226713E-3</v>
      </c>
      <c r="L172" s="15">
        <f ca="1"/>
        <v>7.3970128023361781E-3</v>
      </c>
      <c r="M172" s="15">
        <f ca="1"/>
        <v>7.450715858097201E-3</v>
      </c>
      <c r="N172" s="15">
        <f ca="1"/>
        <v>7.6620107211149424E-3</v>
      </c>
      <c r="O172" s="15">
        <f ca="1"/>
        <v>7.7204934864241181E-3</v>
      </c>
      <c r="P172" s="15">
        <f ca="1"/>
        <v>7.844812870324569E-3</v>
      </c>
      <c r="Q172" s="15">
        <f ca="1"/>
        <v>7.9646211808630518E-3</v>
      </c>
      <c r="R172" s="15">
        <f ca="1"/>
        <v>8.0730794068764045E-3</v>
      </c>
      <c r="S172" s="15">
        <f ca="1"/>
        <v>8.5936520310265774E-3</v>
      </c>
      <c r="T172" s="15">
        <f ca="1"/>
        <v>9.1044831171693819E-3</v>
      </c>
      <c r="U172" s="15">
        <f ca="1"/>
        <v>1.0293362766419456E-2</v>
      </c>
      <c r="V172" s="15">
        <f ca="1"/>
        <v>1.2451906997082762E-2</v>
      </c>
      <c r="W172" s="15">
        <f ca="1"/>
        <v>1.4262510756776203E-2</v>
      </c>
      <c r="X172" s="15">
        <f ca="1"/>
        <v>1.5783209600982673E-2</v>
      </c>
      <c r="Y172" s="15">
        <f ca="1"/>
        <v>1.7075408559366068E-2</v>
      </c>
      <c r="Z172" s="15">
        <f ca="1"/>
        <v>1.8190968180415101E-2</v>
      </c>
      <c r="AA172" s="15">
        <f ca="1"/>
        <v>1.910735722453194E-2</v>
      </c>
      <c r="AB172" s="15">
        <f ca="1"/>
        <v>1.979124206039562E-2</v>
      </c>
      <c r="AC172" s="15">
        <f ca="1"/>
        <v>2.0473444057346857E-2</v>
      </c>
      <c r="AD172" s="15">
        <f ca="1"/>
        <v>2.1406838487469049E-2</v>
      </c>
      <c r="AE172" s="15">
        <f ca="1"/>
        <v>2.237694318463701E-2</v>
      </c>
      <c r="AF172" s="15">
        <f ca="1"/>
        <v>2.2816426423668101E-2</v>
      </c>
      <c r="AG172" s="15">
        <f ca="1"/>
        <v>2.2538369944075987E-2</v>
      </c>
      <c r="AH172" s="15">
        <f ca="1"/>
        <v>2.2211009755162436E-2</v>
      </c>
      <c r="AI172" s="15">
        <f ca="1"/>
        <v>2.1284891661602856E-2</v>
      </c>
      <c r="AJ172" s="30">
        <f ca="1"/>
        <v>2.0676249719075779E-2</v>
      </c>
    </row>
    <row r="173" spans="6:36" x14ac:dyDescent="0.25">
      <c r="F173">
        <v>172</v>
      </c>
      <c r="G173" s="25">
        <f ca="1"/>
        <v>42319</v>
      </c>
      <c r="H173" t="str">
        <f ca="1">[1]!cftObjectByDate($C$1,$G173,TRUE)</f>
        <v>[3586CD10]</v>
      </c>
      <c r="K173" s="29">
        <f t="array" aca="1" ref="K173:AJ173" ca="1">TRANSPOSE([1]!cftAnnualRateTableJustRates($H173,"GBP",,,,TRUE))</f>
        <v>7.4211350272328502E-3</v>
      </c>
      <c r="L173" s="15">
        <f ca="1"/>
        <v>7.4222671978441124E-3</v>
      </c>
      <c r="M173" s="15">
        <f ca="1"/>
        <v>7.5148968589722198E-3</v>
      </c>
      <c r="N173" s="15">
        <f ca="1"/>
        <v>7.699617386076163E-3</v>
      </c>
      <c r="O173" s="15">
        <f ca="1"/>
        <v>7.775795754580983E-3</v>
      </c>
      <c r="P173" s="15">
        <f ca="1"/>
        <v>7.9147511115913449E-3</v>
      </c>
      <c r="Q173" s="15">
        <f ca="1"/>
        <v>8.0327419283825474E-3</v>
      </c>
      <c r="R173" s="15">
        <f ca="1"/>
        <v>8.1868112263019377E-3</v>
      </c>
      <c r="S173" s="15">
        <f ca="1"/>
        <v>8.7133770530913868E-3</v>
      </c>
      <c r="T173" s="15">
        <f ca="1"/>
        <v>9.300347341826054E-3</v>
      </c>
      <c r="U173" s="15">
        <f ca="1"/>
        <v>1.0489907318104397E-2</v>
      </c>
      <c r="V173" s="15">
        <f ca="1"/>
        <v>1.2681636165499111E-2</v>
      </c>
      <c r="W173" s="15">
        <f ca="1"/>
        <v>1.453875592765197E-2</v>
      </c>
      <c r="X173" s="15">
        <f ca="1"/>
        <v>1.6097649983055851E-2</v>
      </c>
      <c r="Y173" s="15">
        <f ca="1"/>
        <v>1.7378541277672577E-2</v>
      </c>
      <c r="Z173" s="15">
        <f ca="1"/>
        <v>1.8459690431384734E-2</v>
      </c>
      <c r="AA173" s="15">
        <f ca="1"/>
        <v>1.9340829745132515E-2</v>
      </c>
      <c r="AB173" s="15">
        <f ca="1"/>
        <v>2.0079250045753394E-2</v>
      </c>
      <c r="AC173" s="15">
        <f ca="1"/>
        <v>2.0716860388661384E-2</v>
      </c>
      <c r="AD173" s="15">
        <f ca="1"/>
        <v>2.1696033684581062E-2</v>
      </c>
      <c r="AE173" s="15">
        <f ca="1"/>
        <v>2.263058326517231E-2</v>
      </c>
      <c r="AF173" s="15">
        <f ca="1"/>
        <v>2.3051430071937551E-2</v>
      </c>
      <c r="AG173" s="15">
        <f ca="1"/>
        <v>2.2761546231077512E-2</v>
      </c>
      <c r="AH173" s="15">
        <f ca="1"/>
        <v>2.2463899944622279E-2</v>
      </c>
      <c r="AI173" s="15">
        <f ca="1"/>
        <v>2.1466252813156839E-2</v>
      </c>
      <c r="AJ173" s="30">
        <f ca="1"/>
        <v>2.0843839555400034E-2</v>
      </c>
    </row>
    <row r="174" spans="6:36" x14ac:dyDescent="0.25">
      <c r="F174">
        <v>173</v>
      </c>
      <c r="G174" s="25">
        <f ca="1"/>
        <v>42320</v>
      </c>
      <c r="H174" t="str">
        <f ca="1">[1]!cftObjectByDate($C$1,$G174,TRUE)</f>
        <v>[43BDCEE0]</v>
      </c>
      <c r="K174" s="29">
        <f t="array" aca="1" ref="K174:AJ174" ca="1">TRANSPOSE([1]!cftAnnualRateTableJustRates($H174,"GBP",,,,TRUE))</f>
        <v>7.4337477707748789E-3</v>
      </c>
      <c r="L174" s="15">
        <f ca="1"/>
        <v>7.4349508567379541E-3</v>
      </c>
      <c r="M174" s="15">
        <f ca="1"/>
        <v>7.4817581461399385E-3</v>
      </c>
      <c r="N174" s="15">
        <f ca="1"/>
        <v>7.6576537181445303E-3</v>
      </c>
      <c r="O174" s="15">
        <f ca="1"/>
        <v>7.7867801632807154E-3</v>
      </c>
      <c r="P174" s="15">
        <f ca="1"/>
        <v>7.8553916975652172E-3</v>
      </c>
      <c r="Q174" s="15">
        <f ca="1"/>
        <v>7.9835569520272376E-3</v>
      </c>
      <c r="R174" s="15">
        <f ca="1"/>
        <v>8.095403569864823E-3</v>
      </c>
      <c r="S174" s="15">
        <f ca="1"/>
        <v>8.6156309409113341E-3</v>
      </c>
      <c r="T174" s="15">
        <f ca="1"/>
        <v>9.1125749715272875E-3</v>
      </c>
      <c r="U174" s="15">
        <f ca="1"/>
        <v>1.0265068360342466E-2</v>
      </c>
      <c r="V174" s="15">
        <f ca="1"/>
        <v>1.2412760249223442E-2</v>
      </c>
      <c r="W174" s="15">
        <f ca="1"/>
        <v>1.4167928794227791E-2</v>
      </c>
      <c r="X174" s="15">
        <f ca="1"/>
        <v>1.5701580807974347E-2</v>
      </c>
      <c r="Y174" s="15">
        <f ca="1"/>
        <v>1.6927915815218686E-2</v>
      </c>
      <c r="Z174" s="15">
        <f ca="1"/>
        <v>1.7969781639618265E-2</v>
      </c>
      <c r="AA174" s="15">
        <f ca="1"/>
        <v>1.8837766171863946E-2</v>
      </c>
      <c r="AB174" s="15">
        <f ca="1"/>
        <v>1.9546285300995336E-2</v>
      </c>
      <c r="AC174" s="15">
        <f ca="1"/>
        <v>2.0161917564167409E-2</v>
      </c>
      <c r="AD174" s="15">
        <f ca="1"/>
        <v>2.114617725364365E-2</v>
      </c>
      <c r="AE174" s="15">
        <f ca="1"/>
        <v>2.2100041622922229E-2</v>
      </c>
      <c r="AF174" s="15">
        <f ca="1"/>
        <v>2.2455297870715762E-2</v>
      </c>
      <c r="AG174" s="15">
        <f ca="1"/>
        <v>2.2177195228394453E-2</v>
      </c>
      <c r="AH174" s="15">
        <f ca="1"/>
        <v>2.1899631679215936E-2</v>
      </c>
      <c r="AI174" s="15">
        <f ca="1"/>
        <v>2.086276714420876E-2</v>
      </c>
      <c r="AJ174" s="30">
        <f ca="1"/>
        <v>2.0221521860860792E-2</v>
      </c>
    </row>
    <row r="175" spans="6:36" x14ac:dyDescent="0.25">
      <c r="F175">
        <v>174</v>
      </c>
      <c r="G175" s="25">
        <f ca="1"/>
        <v>42321</v>
      </c>
      <c r="H175" t="str">
        <f ca="1">[1]!cftObjectByDate($C$1,$G175,TRUE)</f>
        <v>[4247DB50]</v>
      </c>
      <c r="K175" s="29">
        <f t="array" aca="1" ref="K175:AJ175" ca="1">TRANSPOSE([1]!cftAnnualRateTableJustRates($H175,"GBP",,,,TRUE))</f>
        <v>7.3958024758467023E-3</v>
      </c>
      <c r="L175" s="15">
        <f ca="1"/>
        <v>7.3973478442175278E-3</v>
      </c>
      <c r="M175" s="15">
        <f ca="1"/>
        <v>7.4336813965385495E-3</v>
      </c>
      <c r="N175" s="15">
        <f ca="1"/>
        <v>7.5880663622422961E-3</v>
      </c>
      <c r="O175" s="15">
        <f ca="1"/>
        <v>7.6388601333430284E-3</v>
      </c>
      <c r="P175" s="15">
        <f ca="1"/>
        <v>7.7208106974195889E-3</v>
      </c>
      <c r="Q175" s="15">
        <f ca="1"/>
        <v>7.8565891102768681E-3</v>
      </c>
      <c r="R175" s="15">
        <f ca="1"/>
        <v>7.9736055412655826E-3</v>
      </c>
      <c r="S175" s="15">
        <f ca="1"/>
        <v>8.3997893144234226E-3</v>
      </c>
      <c r="T175" s="15">
        <f ca="1"/>
        <v>8.9263244926296448E-3</v>
      </c>
      <c r="U175" s="15">
        <f ca="1"/>
        <v>9.9831458344215029E-3</v>
      </c>
      <c r="V175" s="15">
        <f ca="1"/>
        <v>1.2102374078491573E-2</v>
      </c>
      <c r="W175" s="15">
        <f ca="1"/>
        <v>1.3839839800281695E-2</v>
      </c>
      <c r="X175" s="15">
        <f ca="1"/>
        <v>1.5390041011889677E-2</v>
      </c>
      <c r="Y175" s="15">
        <f ca="1"/>
        <v>1.6643714086447492E-2</v>
      </c>
      <c r="Z175" s="15">
        <f ca="1"/>
        <v>1.7720761096923221E-2</v>
      </c>
      <c r="AA175" s="15">
        <f ca="1"/>
        <v>1.8594177063238071E-2</v>
      </c>
      <c r="AB175" s="15">
        <f ca="1"/>
        <v>1.9332511793551665E-2</v>
      </c>
      <c r="AC175" s="15">
        <f ca="1"/>
        <v>1.9936020588065428E-2</v>
      </c>
      <c r="AD175" s="15">
        <f ca="1"/>
        <v>2.0910618416887461E-2</v>
      </c>
      <c r="AE175" s="15">
        <f ca="1"/>
        <v>2.1909001343255019E-2</v>
      </c>
      <c r="AF175" s="15">
        <f ca="1"/>
        <v>2.2325365010712472E-2</v>
      </c>
      <c r="AG175" s="15">
        <f ca="1"/>
        <v>2.2096859910132327E-2</v>
      </c>
      <c r="AH175" s="15">
        <f ca="1"/>
        <v>2.1791393815963511E-2</v>
      </c>
      <c r="AI175" s="15">
        <f ca="1"/>
        <v>2.0848248580403572E-2</v>
      </c>
      <c r="AJ175" s="30">
        <f ca="1"/>
        <v>2.0199366861302526E-2</v>
      </c>
    </row>
    <row r="176" spans="6:36" x14ac:dyDescent="0.25">
      <c r="F176">
        <v>175</v>
      </c>
      <c r="G176" s="25">
        <f ca="1"/>
        <v>42324</v>
      </c>
      <c r="H176" t="str">
        <f ca="1">[1]!cftObjectByDate($C$1,$G176,TRUE)</f>
        <v>[217CD470]</v>
      </c>
      <c r="K176" s="29">
        <f t="array" aca="1" ref="K176:AJ176" ca="1">TRANSPOSE([1]!cftAnnualRateTableJustRates($H176,"GBP",,,,TRUE))</f>
        <v>7.3959467858226713E-3</v>
      </c>
      <c r="L176" s="15">
        <f ca="1"/>
        <v>7.3976829164508207E-3</v>
      </c>
      <c r="M176" s="15">
        <f ca="1"/>
        <v>7.4469716060148183E-3</v>
      </c>
      <c r="N176" s="15">
        <f ca="1"/>
        <v>7.5493685556882184E-3</v>
      </c>
      <c r="O176" s="15">
        <f ca="1"/>
        <v>7.6407656435282245E-3</v>
      </c>
      <c r="P176" s="15">
        <f ca="1"/>
        <v>7.6613392222562027E-3</v>
      </c>
      <c r="Q176" s="15">
        <f ca="1"/>
        <v>7.7994400181389256E-3</v>
      </c>
      <c r="R176" s="15">
        <f ca="1"/>
        <v>7.8711273083418298E-3</v>
      </c>
      <c r="S176" s="15">
        <f ca="1"/>
        <v>8.3233998541802912E-3</v>
      </c>
      <c r="T176" s="15">
        <f ca="1"/>
        <v>8.7594753379036661E-3</v>
      </c>
      <c r="U176" s="15">
        <f ca="1"/>
        <v>9.8009905696390121E-3</v>
      </c>
      <c r="V176" s="15">
        <f ca="1"/>
        <v>1.1770579002437387E-2</v>
      </c>
      <c r="W176" s="15">
        <f ca="1"/>
        <v>1.3601802464339174E-2</v>
      </c>
      <c r="X176" s="15">
        <f ca="1"/>
        <v>1.5066040358345356E-2</v>
      </c>
      <c r="Y176" s="15">
        <f ca="1"/>
        <v>1.6359029695274696E-2</v>
      </c>
      <c r="Z176" s="15">
        <f ca="1"/>
        <v>1.7417880111009865E-2</v>
      </c>
      <c r="AA176" s="15">
        <f ca="1"/>
        <v>1.8304482644438069E-2</v>
      </c>
      <c r="AB176" s="15">
        <f ca="1"/>
        <v>1.9045971815391249E-2</v>
      </c>
      <c r="AC176" s="15">
        <f ca="1"/>
        <v>1.9664206679871565E-2</v>
      </c>
      <c r="AD176" s="15">
        <f ca="1"/>
        <v>2.0636616010509368E-2</v>
      </c>
      <c r="AE176" s="15">
        <f ca="1"/>
        <v>2.1558674697920832E-2</v>
      </c>
      <c r="AF176" s="15">
        <f ca="1"/>
        <v>2.2062304759818296E-2</v>
      </c>
      <c r="AG176" s="15">
        <f ca="1"/>
        <v>2.1860487511745186E-2</v>
      </c>
      <c r="AH176" s="15">
        <f ca="1"/>
        <v>2.1588788756820687E-2</v>
      </c>
      <c r="AI176" s="15">
        <f ca="1"/>
        <v>2.0645258087328422E-2</v>
      </c>
      <c r="AJ176" s="30">
        <f ca="1"/>
        <v>1.9996069468224187E-2</v>
      </c>
    </row>
    <row r="177" spans="6:36" x14ac:dyDescent="0.25">
      <c r="F177">
        <v>176</v>
      </c>
      <c r="G177" s="25">
        <f ca="1"/>
        <v>42325</v>
      </c>
      <c r="H177" t="str">
        <f ca="1">[1]!cftObjectByDate($C$1,$G177,TRUE)</f>
        <v>[4E09BDFF]</v>
      </c>
      <c r="K177" s="29">
        <f t="array" aca="1" ref="K177:AJ177" ca="1">TRANSPOSE([1]!cftAnnualRateTableJustRates($H177,"GBP",,,,TRUE))</f>
        <v>7.3581839924004022E-3</v>
      </c>
      <c r="L177" s="15">
        <f ca="1"/>
        <v>7.3600777521025673E-3</v>
      </c>
      <c r="M177" s="15">
        <f ca="1"/>
        <v>7.5065708577761736E-3</v>
      </c>
      <c r="N177" s="15">
        <f ca="1"/>
        <v>7.5629788404147913E-3</v>
      </c>
      <c r="O177" s="15">
        <f ca="1"/>
        <v>7.688316002723905E-3</v>
      </c>
      <c r="P177" s="15">
        <f ca="1"/>
        <v>7.7694760765423254E-3</v>
      </c>
      <c r="Q177" s="15">
        <f ca="1"/>
        <v>7.893090711987627E-3</v>
      </c>
      <c r="R177" s="15">
        <f ca="1"/>
        <v>7.953572670103215E-3</v>
      </c>
      <c r="S177" s="15">
        <f ca="1"/>
        <v>8.4326349859025207E-3</v>
      </c>
      <c r="T177" s="15">
        <f ca="1"/>
        <v>8.8711725917571815E-3</v>
      </c>
      <c r="U177" s="15">
        <f ca="1"/>
        <v>9.9345409392410655E-3</v>
      </c>
      <c r="V177" s="15">
        <f ca="1"/>
        <v>1.2010399879074596E-2</v>
      </c>
      <c r="W177" s="15">
        <f ca="1"/>
        <v>1.3737112851875066E-2</v>
      </c>
      <c r="X177" s="15">
        <f ca="1"/>
        <v>1.5218153708812521E-2</v>
      </c>
      <c r="Y177" s="15">
        <f ca="1"/>
        <v>1.6489982224737965E-2</v>
      </c>
      <c r="Z177" s="15">
        <f ca="1"/>
        <v>1.7548625559399733E-2</v>
      </c>
      <c r="AA177" s="15">
        <f ca="1"/>
        <v>1.8404011861552716E-2</v>
      </c>
      <c r="AB177" s="15">
        <f ca="1"/>
        <v>1.913322083962754E-2</v>
      </c>
      <c r="AC177" s="15">
        <f ca="1"/>
        <v>1.9728538236163828E-2</v>
      </c>
      <c r="AD177" s="15">
        <f ca="1"/>
        <v>2.0703670982952449E-2</v>
      </c>
      <c r="AE177" s="15">
        <f ca="1"/>
        <v>2.1649880124662291E-2</v>
      </c>
      <c r="AF177" s="15">
        <f ca="1"/>
        <v>2.204401493454089E-2</v>
      </c>
      <c r="AG177" s="15">
        <f ca="1"/>
        <v>2.1832656611095791E-2</v>
      </c>
      <c r="AH177" s="15">
        <f ca="1"/>
        <v>2.1510044592750743E-2</v>
      </c>
      <c r="AI177" s="15">
        <f ca="1"/>
        <v>2.0603679002047182E-2</v>
      </c>
      <c r="AJ177" s="30">
        <f ca="1"/>
        <v>1.9942364078120445E-2</v>
      </c>
    </row>
    <row r="178" spans="6:36" x14ac:dyDescent="0.25">
      <c r="F178">
        <v>177</v>
      </c>
      <c r="G178" s="25">
        <f ca="1"/>
        <v>42326</v>
      </c>
      <c r="H178" t="str">
        <f ca="1">[1]!cftObjectByDate($C$1,$G178,TRUE)</f>
        <v>[50B7763F]</v>
      </c>
      <c r="K178" s="29">
        <f t="array" aca="1" ref="K178:AJ178" ca="1">TRANSPOSE([1]!cftAnnualRateTableJustRates($H178,"GBP",,,,TRUE))</f>
        <v>7.3329973292477479E-3</v>
      </c>
      <c r="L178" s="15">
        <f ca="1"/>
        <v>7.3350442202320121E-3</v>
      </c>
      <c r="M178" s="15">
        <f ca="1"/>
        <v>7.4946298709770431E-3</v>
      </c>
      <c r="N178" s="15">
        <f ca="1"/>
        <v>7.595238755945255E-3</v>
      </c>
      <c r="O178" s="15">
        <f ca="1"/>
        <v>7.7133595050566939E-3</v>
      </c>
      <c r="P178" s="15">
        <f ca="1"/>
        <v>7.8195968731114007E-3</v>
      </c>
      <c r="Q178" s="15">
        <f ca="1"/>
        <v>7.9382740032238885E-3</v>
      </c>
      <c r="R178" s="15">
        <f ca="1"/>
        <v>7.9916955077525831E-3</v>
      </c>
      <c r="S178" s="15">
        <f ca="1"/>
        <v>8.513162968335708E-3</v>
      </c>
      <c r="T178" s="15">
        <f ca="1"/>
        <v>8.9731656014762073E-3</v>
      </c>
      <c r="U178" s="15">
        <f ca="1"/>
        <v>1.0070979928168411E-2</v>
      </c>
      <c r="V178" s="15">
        <f ca="1"/>
        <v>1.2013719002793799E-2</v>
      </c>
      <c r="W178" s="15">
        <f ca="1"/>
        <v>1.3677305204675694E-2</v>
      </c>
      <c r="X178" s="15">
        <f ca="1"/>
        <v>1.505850028171829E-2</v>
      </c>
      <c r="Y178" s="15">
        <f ca="1"/>
        <v>1.6222952629723286E-2</v>
      </c>
      <c r="Z178" s="15">
        <f ca="1"/>
        <v>1.7180171470795091E-2</v>
      </c>
      <c r="AA178" s="15">
        <f ca="1"/>
        <v>1.8034202702077229E-2</v>
      </c>
      <c r="AB178" s="15">
        <f ca="1"/>
        <v>1.8713491781513936E-2</v>
      </c>
      <c r="AC178" s="15">
        <f ca="1"/>
        <v>1.9295697207635243E-2</v>
      </c>
      <c r="AD178" s="15">
        <f ca="1"/>
        <v>2.023164740318073E-2</v>
      </c>
      <c r="AE178" s="15">
        <f ca="1"/>
        <v>2.1161048243094172E-2</v>
      </c>
      <c r="AF178" s="15">
        <f ca="1"/>
        <v>2.155404126567606E-2</v>
      </c>
      <c r="AG178" s="15">
        <f ca="1"/>
        <v>2.1374088160354798E-2</v>
      </c>
      <c r="AH178" s="15">
        <f ca="1"/>
        <v>2.1102266846248163E-2</v>
      </c>
      <c r="AI178" s="15">
        <f ca="1"/>
        <v>2.0194524880868148E-2</v>
      </c>
      <c r="AJ178" s="30">
        <f ca="1"/>
        <v>1.9538622177167397E-2</v>
      </c>
    </row>
    <row r="179" spans="6:36" x14ac:dyDescent="0.25">
      <c r="F179">
        <v>178</v>
      </c>
      <c r="G179" s="25">
        <f ca="1"/>
        <v>42327</v>
      </c>
      <c r="H179" t="str">
        <f ca="1">[1]!cftObjectByDate($C$1,$G179,TRUE)</f>
        <v>[2CE056A0]</v>
      </c>
      <c r="K179" s="29">
        <f t="array" aca="1" ref="K179:AJ179" ca="1">TRANSPOSE([1]!cftAnnualRateTableJustRates($H179,"GBP",,,,TRUE))</f>
        <v>7.3467855702660234E-3</v>
      </c>
      <c r="L179" s="15">
        <f ca="1"/>
        <v>7.3489344108834675E-3</v>
      </c>
      <c r="M179" s="15">
        <f ca="1"/>
        <v>7.443818600736396E-3</v>
      </c>
      <c r="N179" s="15">
        <f ca="1"/>
        <v>7.5535757327187536E-3</v>
      </c>
      <c r="O179" s="15">
        <f ca="1"/>
        <v>7.6646035047156502E-3</v>
      </c>
      <c r="P179" s="15">
        <f ca="1"/>
        <v>7.7607820938969674E-3</v>
      </c>
      <c r="Q179" s="15">
        <f ca="1"/>
        <v>7.8346748005855282E-3</v>
      </c>
      <c r="R179" s="15">
        <f ca="1"/>
        <v>7.9511574198556367E-3</v>
      </c>
      <c r="S179" s="15">
        <f ca="1"/>
        <v>8.3801688962763521E-3</v>
      </c>
      <c r="T179" s="15">
        <f ca="1"/>
        <v>8.8427485639488435E-3</v>
      </c>
      <c r="U179" s="15">
        <f ca="1"/>
        <v>9.8246369205414741E-3</v>
      </c>
      <c r="V179" s="15">
        <f ca="1"/>
        <v>1.168512482846662E-2</v>
      </c>
      <c r="W179" s="15">
        <f ca="1"/>
        <v>1.3309823125319697E-2</v>
      </c>
      <c r="X179" s="15">
        <f ca="1"/>
        <v>1.4657017079798607E-2</v>
      </c>
      <c r="Y179" s="15">
        <f ca="1"/>
        <v>1.5798497788737764E-2</v>
      </c>
      <c r="Z179" s="15">
        <f ca="1"/>
        <v>1.6796744787047624E-2</v>
      </c>
      <c r="AA179" s="15">
        <f ca="1"/>
        <v>1.7615042198637854E-2</v>
      </c>
      <c r="AB179" s="15">
        <f ca="1"/>
        <v>1.8289917842422287E-2</v>
      </c>
      <c r="AC179" s="15">
        <f ca="1"/>
        <v>1.8879098910555614E-2</v>
      </c>
      <c r="AD179" s="15">
        <f ca="1"/>
        <v>1.9799599635924592E-2</v>
      </c>
      <c r="AE179" s="15">
        <f ca="1"/>
        <v>2.0686369414177452E-2</v>
      </c>
      <c r="AF179" s="15">
        <f ca="1"/>
        <v>2.1080834738394172E-2</v>
      </c>
      <c r="AG179" s="15">
        <f ca="1"/>
        <v>2.0808334708114273E-2</v>
      </c>
      <c r="AH179" s="15">
        <f ca="1"/>
        <v>2.0463449014865187E-2</v>
      </c>
      <c r="AI179" s="15">
        <f ca="1"/>
        <v>1.9563149326224716E-2</v>
      </c>
      <c r="AJ179" s="30">
        <f ca="1"/>
        <v>1.8923000172532678E-2</v>
      </c>
    </row>
    <row r="180" spans="6:36" x14ac:dyDescent="0.25">
      <c r="F180">
        <v>179</v>
      </c>
      <c r="G180" s="25">
        <f ca="1"/>
        <v>42328</v>
      </c>
      <c r="H180" t="str">
        <f ca="1">[1]!cftObjectByDate($C$1,$G180,TRUE)</f>
        <v>[4A80711F]</v>
      </c>
      <c r="K180" s="29">
        <f t="array" aca="1" ref="K180:AJ180" ca="1">TRANSPOSE([1]!cftAnnualRateTableJustRates($H180,"GBP",,,,TRUE))</f>
        <v>7.3214641633359001E-3</v>
      </c>
      <c r="L180" s="15">
        <f ca="1"/>
        <v>7.3239001730753817E-3</v>
      </c>
      <c r="M180" s="15">
        <f ca="1"/>
        <v>7.4407960124283079E-3</v>
      </c>
      <c r="N180" s="15">
        <f ca="1"/>
        <v>7.5172800546963181E-3</v>
      </c>
      <c r="O180" s="15">
        <f ca="1"/>
        <v>7.6273669246467168E-3</v>
      </c>
      <c r="P180" s="15">
        <f ca="1"/>
        <v>7.6916830087256916E-3</v>
      </c>
      <c r="Q180" s="15">
        <f ca="1"/>
        <v>7.7683737792622054E-3</v>
      </c>
      <c r="R180" s="15">
        <f ca="1"/>
        <v>7.8661797237316033E-3</v>
      </c>
      <c r="S180" s="15">
        <f ca="1"/>
        <v>8.3121068353000371E-3</v>
      </c>
      <c r="T180" s="15">
        <f ca="1"/>
        <v>8.7475599677400151E-3</v>
      </c>
      <c r="U180" s="15">
        <f ca="1"/>
        <v>9.7323492330216865E-3</v>
      </c>
      <c r="V180" s="15">
        <f ca="1"/>
        <v>1.1546660944792952E-2</v>
      </c>
      <c r="W180" s="15">
        <f ca="1"/>
        <v>1.3107928816238124E-2</v>
      </c>
      <c r="X180" s="15">
        <f ca="1"/>
        <v>1.446309931888079E-2</v>
      </c>
      <c r="Y180" s="15">
        <f ca="1"/>
        <v>1.5630811521294863E-2</v>
      </c>
      <c r="Z180" s="15">
        <f ca="1"/>
        <v>1.6620917228540755E-2</v>
      </c>
      <c r="AA180" s="15">
        <f ca="1"/>
        <v>1.7450312187988981E-2</v>
      </c>
      <c r="AB180" s="15">
        <f ca="1"/>
        <v>1.8154567709952829E-2</v>
      </c>
      <c r="AC180" s="15">
        <f ca="1"/>
        <v>1.8735020352025344E-2</v>
      </c>
      <c r="AD180" s="15">
        <f ca="1"/>
        <v>1.9670848317262069E-2</v>
      </c>
      <c r="AE180" s="15">
        <f ca="1"/>
        <v>2.0519419228048008E-2</v>
      </c>
      <c r="AF180" s="15">
        <f ca="1"/>
        <v>2.0933227391068288E-2</v>
      </c>
      <c r="AG180" s="15">
        <f ca="1"/>
        <v>2.0667620732097047E-2</v>
      </c>
      <c r="AH180" s="15">
        <f ca="1"/>
        <v>2.0329981703254729E-2</v>
      </c>
      <c r="AI180" s="15">
        <f ca="1"/>
        <v>1.9409631359110113E-2</v>
      </c>
      <c r="AJ180" s="30">
        <f ca="1"/>
        <v>1.877264249726962E-2</v>
      </c>
    </row>
    <row r="181" spans="6:36" x14ac:dyDescent="0.25">
      <c r="F181">
        <v>180</v>
      </c>
      <c r="G181" s="25">
        <f ca="1"/>
        <v>42331</v>
      </c>
      <c r="H181" t="str">
        <f ca="1">[1]!cftObjectByDate($C$1,$G181,TRUE)</f>
        <v>[7E01221F]</v>
      </c>
      <c r="K181" s="29">
        <f t="array" aca="1" ref="K181:AJ181" ca="1">TRANSPOSE([1]!cftAnnualRateTableJustRates($H181,"GBP",,,,TRUE))</f>
        <v>7.3090246247686785E-3</v>
      </c>
      <c r="L181" s="15">
        <f ca="1"/>
        <v>7.3116589181974057E-3</v>
      </c>
      <c r="M181" s="15">
        <f ca="1"/>
        <v>7.4310934384886895E-3</v>
      </c>
      <c r="N181" s="15">
        <f ca="1"/>
        <v>7.5126846225754829E-3</v>
      </c>
      <c r="O181" s="15">
        <f ca="1"/>
        <v>7.5920928557551282E-3</v>
      </c>
      <c r="P181" s="15">
        <f ca="1"/>
        <v>7.6273666754467229E-3</v>
      </c>
      <c r="Q181" s="15">
        <f ca="1"/>
        <v>7.7601900959525238E-3</v>
      </c>
      <c r="R181" s="15">
        <f ca="1"/>
        <v>7.8283417286577617E-3</v>
      </c>
      <c r="S181" s="15">
        <f ca="1"/>
        <v>8.2939450320702601E-3</v>
      </c>
      <c r="T181" s="15">
        <f ca="1"/>
        <v>8.6873164387830659E-3</v>
      </c>
      <c r="U181" s="15">
        <f ca="1"/>
        <v>9.6693613734741835E-3</v>
      </c>
      <c r="V181" s="15">
        <f ca="1"/>
        <v>1.1459480252570708E-2</v>
      </c>
      <c r="W181" s="15">
        <f ca="1"/>
        <v>1.3014746798783783E-2</v>
      </c>
      <c r="X181" s="15">
        <f ca="1"/>
        <v>1.4323051366705419E-2</v>
      </c>
      <c r="Y181" s="15">
        <f ca="1"/>
        <v>1.5455886236834804E-2</v>
      </c>
      <c r="Z181" s="15">
        <f ca="1"/>
        <v>1.6450417752447599E-2</v>
      </c>
      <c r="AA181" s="15">
        <f ca="1"/>
        <v>1.7249307256997026E-2</v>
      </c>
      <c r="AB181" s="15">
        <f ca="1"/>
        <v>1.7929430827131165E-2</v>
      </c>
      <c r="AC181" s="15">
        <f ca="1"/>
        <v>1.8491628280302264E-2</v>
      </c>
      <c r="AD181" s="15">
        <f ca="1"/>
        <v>1.9390338001410212E-2</v>
      </c>
      <c r="AE181" s="15">
        <f ca="1"/>
        <v>2.0243423820878181E-2</v>
      </c>
      <c r="AF181" s="15">
        <f ca="1"/>
        <v>2.0670332477367603E-2</v>
      </c>
      <c r="AG181" s="15">
        <f ca="1"/>
        <v>2.0496722725451333E-2</v>
      </c>
      <c r="AH181" s="15">
        <f ca="1"/>
        <v>2.0005441068040808E-2</v>
      </c>
      <c r="AI181" s="15">
        <f ca="1"/>
        <v>1.9077755797028084E-2</v>
      </c>
      <c r="AJ181" s="30">
        <f ca="1"/>
        <v>1.8435121674101884E-2</v>
      </c>
    </row>
    <row r="182" spans="6:36" x14ac:dyDescent="0.25">
      <c r="F182">
        <v>181</v>
      </c>
      <c r="G182" s="25">
        <f ca="1"/>
        <v>42332</v>
      </c>
      <c r="H182" t="str">
        <f ca="1">[1]!cftObjectByDate($C$1,$G182,TRUE)</f>
        <v>[20FE3140]</v>
      </c>
      <c r="K182" s="29">
        <f t="array" aca="1" ref="K182:AJ182" ca="1">TRANSPOSE([1]!cftAnnualRateTableJustRates($H182,"GBP",,,,TRUE))</f>
        <v>7.2964502140118181E-3</v>
      </c>
      <c r="L182" s="15">
        <f ca="1"/>
        <v>7.2991961419561768E-3</v>
      </c>
      <c r="M182" s="15">
        <f ca="1"/>
        <v>7.3775615815758755E-3</v>
      </c>
      <c r="N182" s="15">
        <f ca="1"/>
        <v>7.4653548130347858E-3</v>
      </c>
      <c r="O182" s="15">
        <f ca="1"/>
        <v>7.5511893646880157E-3</v>
      </c>
      <c r="P182" s="15">
        <f ca="1"/>
        <v>7.6237376198418083E-3</v>
      </c>
      <c r="Q182" s="15">
        <f ca="1"/>
        <v>7.7558467898073413E-3</v>
      </c>
      <c r="R182" s="15">
        <f ca="1"/>
        <v>7.8221433428742326E-3</v>
      </c>
      <c r="S182" s="15">
        <f ca="1"/>
        <v>8.2290096345754016E-3</v>
      </c>
      <c r="T182" s="15">
        <f ca="1"/>
        <v>8.6731487060185408E-3</v>
      </c>
      <c r="U182" s="15">
        <f ca="1"/>
        <v>9.6070609029321741E-3</v>
      </c>
      <c r="V182" s="15">
        <f ca="1"/>
        <v>1.1383889526489499E-2</v>
      </c>
      <c r="W182" s="15">
        <f ca="1"/>
        <v>1.2981622188559028E-2</v>
      </c>
      <c r="X182" s="15">
        <f ca="1"/>
        <v>1.434625795955391E-2</v>
      </c>
      <c r="Y182" s="15">
        <f ca="1"/>
        <v>1.549973659950532E-2</v>
      </c>
      <c r="Z182" s="15">
        <f ca="1"/>
        <v>1.6428360366638417E-2</v>
      </c>
      <c r="AA182" s="15">
        <f ca="1"/>
        <v>1.7315021879689141E-2</v>
      </c>
      <c r="AB182" s="15">
        <f ca="1"/>
        <v>1.801509960637393E-2</v>
      </c>
      <c r="AC182" s="15">
        <f ca="1"/>
        <v>1.8605262697288349E-2</v>
      </c>
      <c r="AD182" s="15">
        <f ca="1"/>
        <v>1.9538824926166765E-2</v>
      </c>
      <c r="AE182" s="15">
        <f ca="1"/>
        <v>2.0378540783371424E-2</v>
      </c>
      <c r="AF182" s="15">
        <f ca="1"/>
        <v>2.0677348354690706E-2</v>
      </c>
      <c r="AG182" s="15">
        <f ca="1"/>
        <v>2.0391933562077025E-2</v>
      </c>
      <c r="AH182" s="15">
        <f ca="1"/>
        <v>1.990520760367831E-2</v>
      </c>
      <c r="AI182" s="15">
        <f ca="1"/>
        <v>1.9037105908077834E-2</v>
      </c>
      <c r="AJ182" s="30">
        <f ca="1"/>
        <v>1.8396339341859358E-2</v>
      </c>
    </row>
    <row r="183" spans="6:36" x14ac:dyDescent="0.25">
      <c r="F183">
        <v>182</v>
      </c>
      <c r="G183" s="25">
        <f ca="1"/>
        <v>42333</v>
      </c>
      <c r="H183" t="str">
        <f ca="1">[1]!cftObjectByDate($C$1,$G183,TRUE)</f>
        <v>[7F6D784F]</v>
      </c>
      <c r="K183" s="29">
        <f t="array" aca="1" ref="K183:AJ183" ca="1">TRANSPOSE([1]!cftAnnualRateTableJustRates($H183,"GBP",,,,TRUE))</f>
        <v>7.2964502140118181E-3</v>
      </c>
      <c r="L183" s="15">
        <f ca="1"/>
        <v>7.2993063602797559E-3</v>
      </c>
      <c r="M183" s="15">
        <f ca="1"/>
        <v>7.3847684078129916E-3</v>
      </c>
      <c r="N183" s="15">
        <f ca="1"/>
        <v>7.4585712574553042E-3</v>
      </c>
      <c r="O183" s="15">
        <f ca="1"/>
        <v>7.5412407882946564E-3</v>
      </c>
      <c r="P183" s="15">
        <f ca="1"/>
        <v>7.6183805609362221E-3</v>
      </c>
      <c r="Q183" s="15">
        <f ca="1"/>
        <v>7.7022996374969122E-3</v>
      </c>
      <c r="R183" s="15">
        <f ca="1"/>
        <v>7.8070281980815448E-3</v>
      </c>
      <c r="S183" s="15">
        <f ca="1"/>
        <v>8.2272617569809636E-3</v>
      </c>
      <c r="T183" s="15">
        <f ca="1"/>
        <v>8.6496869820258393E-3</v>
      </c>
      <c r="U183" s="15">
        <f ca="1"/>
        <v>9.6514529715112651E-3</v>
      </c>
      <c r="V183" s="15">
        <f ca="1"/>
        <v>1.1467840570260401E-2</v>
      </c>
      <c r="W183" s="15">
        <f ca="1"/>
        <v>1.3061847871111087E-2</v>
      </c>
      <c r="X183" s="15">
        <f ca="1"/>
        <v>1.4525708588080999E-2</v>
      </c>
      <c r="Y183" s="15">
        <f ca="1"/>
        <v>1.5708827311185392E-2</v>
      </c>
      <c r="Z183" s="15">
        <f ca="1"/>
        <v>1.6766608591892052E-2</v>
      </c>
      <c r="AA183" s="15">
        <f ca="1"/>
        <v>1.7634826088870792E-2</v>
      </c>
      <c r="AB183" s="15">
        <f ca="1"/>
        <v>1.8356796530914377E-2</v>
      </c>
      <c r="AC183" s="15">
        <f ca="1"/>
        <v>1.8903100278016893E-2</v>
      </c>
      <c r="AD183" s="15">
        <f ca="1"/>
        <v>1.9751494053569907E-2</v>
      </c>
      <c r="AE183" s="15">
        <f ca="1"/>
        <v>2.0580103952039241E-2</v>
      </c>
      <c r="AF183" s="15">
        <f ca="1"/>
        <v>2.0879776476038669E-2</v>
      </c>
      <c r="AG183" s="15">
        <f ca="1"/>
        <v>2.058114737573713E-2</v>
      </c>
      <c r="AH183" s="15">
        <f ca="1"/>
        <v>2.0195200268257052E-2</v>
      </c>
      <c r="AI183" s="15">
        <f ca="1"/>
        <v>1.9076201438294138E-2</v>
      </c>
      <c r="AJ183" s="30">
        <f ca="1"/>
        <v>1.8417220649615818E-2</v>
      </c>
    </row>
    <row r="184" spans="6:36" x14ac:dyDescent="0.25">
      <c r="F184">
        <v>183</v>
      </c>
      <c r="G184" s="25">
        <f ca="1"/>
        <v>42334</v>
      </c>
      <c r="H184" t="str">
        <f ca="1">[1]!cftObjectByDate($C$1,$G184,TRUE)</f>
        <v>[11EBC770]</v>
      </c>
      <c r="K184" s="29">
        <f t="array" aca="1" ref="K184:AJ184" ca="1">TRANSPOSE([1]!cftAnnualRateTableJustRates($H184,"GBP",,,,TRUE))</f>
        <v>7.2964502140118181E-3</v>
      </c>
      <c r="L184" s="15">
        <f ca="1"/>
        <v>7.2994165819320056E-3</v>
      </c>
      <c r="M184" s="15">
        <f ca="1"/>
        <v>7.3852398642668682E-3</v>
      </c>
      <c r="N184" s="15">
        <f ca="1"/>
        <v>7.4812611592052214E-3</v>
      </c>
      <c r="O184" s="15">
        <f ca="1"/>
        <v>7.5747314735636895E-3</v>
      </c>
      <c r="P184" s="15">
        <f ca="1"/>
        <v>7.6194716695205944E-3</v>
      </c>
      <c r="Q184" s="15">
        <f ca="1"/>
        <v>7.7573252348586141E-3</v>
      </c>
      <c r="R184" s="15">
        <f ca="1"/>
        <v>7.8249771673064572E-3</v>
      </c>
      <c r="S184" s="15">
        <f ca="1"/>
        <v>8.2653655099811374E-3</v>
      </c>
      <c r="T184" s="15">
        <f ca="1"/>
        <v>8.6645635125626175E-3</v>
      </c>
      <c r="U184" s="15">
        <f ca="1"/>
        <v>9.6404440275617009E-3</v>
      </c>
      <c r="V184" s="15">
        <f ca="1"/>
        <v>1.1432901037538468E-2</v>
      </c>
      <c r="W184" s="15">
        <f ca="1"/>
        <v>1.2963401437344757E-2</v>
      </c>
      <c r="X184" s="15">
        <f ca="1"/>
        <v>1.4310588785728662E-2</v>
      </c>
      <c r="Y184" s="15">
        <f ca="1"/>
        <v>1.5451208525589788E-2</v>
      </c>
      <c r="Z184" s="15">
        <f ca="1"/>
        <v>1.6427115844559026E-2</v>
      </c>
      <c r="AA184" s="15">
        <f ca="1"/>
        <v>1.7255963237358118E-2</v>
      </c>
      <c r="AB184" s="15">
        <f ca="1"/>
        <v>1.7946858882462724E-2</v>
      </c>
      <c r="AC184" s="15">
        <f ca="1"/>
        <v>1.8521686509628266E-2</v>
      </c>
      <c r="AD184" s="15">
        <f ca="1"/>
        <v>1.943223840578101E-2</v>
      </c>
      <c r="AE184" s="15">
        <f ca="1"/>
        <v>2.0277384010779276E-2</v>
      </c>
      <c r="AF184" s="15">
        <f ca="1"/>
        <v>2.0583064214012792E-2</v>
      </c>
      <c r="AG184" s="15">
        <f ca="1"/>
        <v>2.0209933678910108E-2</v>
      </c>
      <c r="AH184" s="15">
        <f ca="1"/>
        <v>1.9822387234483596E-2</v>
      </c>
      <c r="AI184" s="15">
        <f ca="1"/>
        <v>1.8828955116328538E-2</v>
      </c>
      <c r="AJ184" s="30">
        <f ca="1"/>
        <v>1.8168214463386789E-2</v>
      </c>
    </row>
    <row r="185" spans="6:36" x14ac:dyDescent="0.25">
      <c r="F185">
        <v>184</v>
      </c>
      <c r="G185" s="25">
        <f ca="1"/>
        <v>42335</v>
      </c>
      <c r="H185" t="str">
        <f ca="1">[1]!cftObjectByDate($C$1,$G185,TRUE)</f>
        <v>[5441687F]</v>
      </c>
      <c r="K185" s="29">
        <f t="array" aca="1" ref="K185:AJ185" ca="1">TRANSPOSE([1]!cftAnnualRateTableJustRates($H185,"GBP",,,,TRUE))</f>
        <v>7.2962774157996346E-3</v>
      </c>
      <c r="L185" s="15">
        <f ca="1"/>
        <v>7.299526806913148E-3</v>
      </c>
      <c r="M185" s="15">
        <f ca="1"/>
        <v>7.3258798556634641E-3</v>
      </c>
      <c r="N185" s="15">
        <f ca="1"/>
        <v>7.4286718058487189E-3</v>
      </c>
      <c r="O185" s="15">
        <f ca="1"/>
        <v>7.5338533104711836E-3</v>
      </c>
      <c r="P185" s="15">
        <f ca="1"/>
        <v>7.5602967587222736E-3</v>
      </c>
      <c r="Q185" s="15">
        <f ca="1"/>
        <v>7.7024391487043875E-3</v>
      </c>
      <c r="R185" s="15">
        <f ca="1"/>
        <v>7.7729655734666281E-3</v>
      </c>
      <c r="S185" s="15">
        <f ca="1"/>
        <v>8.1481785999137912E-3</v>
      </c>
      <c r="T185" s="15">
        <f ca="1"/>
        <v>8.5611393212128295E-3</v>
      </c>
      <c r="U185" s="15">
        <f ca="1"/>
        <v>9.4609443692803552E-3</v>
      </c>
      <c r="V185" s="15">
        <f ca="1"/>
        <v>1.1197936111752904E-2</v>
      </c>
      <c r="W185" s="15">
        <f ca="1"/>
        <v>1.2753614490544463E-2</v>
      </c>
      <c r="X185" s="15">
        <f ca="1"/>
        <v>1.4107719318107392E-2</v>
      </c>
      <c r="Y185" s="15">
        <f ca="1"/>
        <v>1.5295739404227682E-2</v>
      </c>
      <c r="Z185" s="15">
        <f ca="1"/>
        <v>1.6371125011817034E-2</v>
      </c>
      <c r="AA185" s="15">
        <f ca="1"/>
        <v>1.7187900465646999E-2</v>
      </c>
      <c r="AB185" s="15">
        <f ca="1"/>
        <v>1.7936050162488559E-2</v>
      </c>
      <c r="AC185" s="15">
        <f ca="1"/>
        <v>1.85096704726051E-2</v>
      </c>
      <c r="AD185" s="15">
        <f ca="1"/>
        <v>1.945551826552494E-2</v>
      </c>
      <c r="AE185" s="15">
        <f ca="1"/>
        <v>2.0302542426609671E-2</v>
      </c>
      <c r="AF185" s="15">
        <f ca="1"/>
        <v>2.069357451559628E-2</v>
      </c>
      <c r="AG185" s="15">
        <f ca="1"/>
        <v>2.0357032236792305E-2</v>
      </c>
      <c r="AH185" s="15">
        <f ca="1"/>
        <v>1.9957589373892581E-2</v>
      </c>
      <c r="AI185" s="15">
        <f ca="1"/>
        <v>1.9003409462722054E-2</v>
      </c>
      <c r="AJ185" s="30">
        <f ca="1"/>
        <v>1.8364259879001921E-2</v>
      </c>
    </row>
    <row r="186" spans="6:36" x14ac:dyDescent="0.25">
      <c r="F186">
        <v>185</v>
      </c>
      <c r="G186" s="25">
        <f ca="1"/>
        <v>42338</v>
      </c>
      <c r="H186" t="str">
        <f ca="1">[1]!cftObjectByDate($C$1,$G186,TRUE)</f>
        <v>[74E20C7F]</v>
      </c>
      <c r="K186" s="29">
        <f t="array" aca="1" ref="K186:AJ186" ca="1">TRANSPOSE([1]!cftAnnualRateTableJustRates($H186,"GBP",,,,TRUE))</f>
        <v>7.2964502140118181E-3</v>
      </c>
      <c r="L186" s="15">
        <f ca="1"/>
        <v>7.2998034495588282E-3</v>
      </c>
      <c r="M186" s="15">
        <f ca="1"/>
        <v>7.3605687152134003E-3</v>
      </c>
      <c r="N186" s="15">
        <f ca="1"/>
        <v>7.4444856272481985E-3</v>
      </c>
      <c r="O186" s="15">
        <f ca="1"/>
        <v>7.5297926594346531E-3</v>
      </c>
      <c r="P186" s="15">
        <f ca="1"/>
        <v>7.6211298978279274E-3</v>
      </c>
      <c r="Q186" s="15">
        <f ca="1"/>
        <v>7.7056704128257714E-3</v>
      </c>
      <c r="R186" s="15">
        <f ca="1"/>
        <v>7.7693672072998154E-3</v>
      </c>
      <c r="S186" s="15">
        <f ca="1"/>
        <v>8.1480052489408816E-3</v>
      </c>
      <c r="T186" s="15">
        <f ca="1"/>
        <v>8.5272197829191487E-3</v>
      </c>
      <c r="U186" s="15">
        <f ca="1"/>
        <v>9.4483497359196811E-3</v>
      </c>
      <c r="V186" s="15">
        <f ca="1"/>
        <v>1.1147425039374603E-2</v>
      </c>
      <c r="W186" s="15">
        <f ca="1"/>
        <v>1.2737542569817295E-2</v>
      </c>
      <c r="X186" s="15">
        <f ca="1"/>
        <v>1.413734618501139E-2</v>
      </c>
      <c r="Y186" s="15">
        <f ca="1"/>
        <v>1.5364074718680731E-2</v>
      </c>
      <c r="Z186" s="15">
        <f ca="1"/>
        <v>1.6399887962981419E-2</v>
      </c>
      <c r="AA186" s="15">
        <f ca="1"/>
        <v>1.7339346490690133E-2</v>
      </c>
      <c r="AB186" s="15">
        <f ca="1"/>
        <v>1.8095493782221084E-2</v>
      </c>
      <c r="AC186" s="15">
        <f ca="1"/>
        <v>1.8746160081438479E-2</v>
      </c>
      <c r="AD186" s="15">
        <f ca="1"/>
        <v>1.9703003189932122E-2</v>
      </c>
      <c r="AE186" s="15">
        <f ca="1"/>
        <v>2.0602852961966844E-2</v>
      </c>
      <c r="AF186" s="15">
        <f ca="1"/>
        <v>2.0927198826602211E-2</v>
      </c>
      <c r="AG186" s="15">
        <f ca="1"/>
        <v>2.0686877326975939E-2</v>
      </c>
      <c r="AH186" s="15">
        <f ca="1"/>
        <v>2.0327674143040486E-2</v>
      </c>
      <c r="AI186" s="15">
        <f ca="1"/>
        <v>1.9352479913402387E-2</v>
      </c>
      <c r="AJ186" s="30">
        <f ca="1"/>
        <v>1.8689024934710696E-2</v>
      </c>
    </row>
    <row r="187" spans="6:36" x14ac:dyDescent="0.25">
      <c r="F187">
        <v>186</v>
      </c>
      <c r="G187" s="25">
        <f ca="1"/>
        <v>42339</v>
      </c>
      <c r="H187" t="str">
        <f ca="1">[1]!cftObjectByDate($C$1,$G187,TRUE)</f>
        <v>[3F522250]</v>
      </c>
      <c r="K187" s="29">
        <f t="array" aca="1" ref="K187:AJ187" ca="1">TRANSPOSE([1]!cftAnnualRateTableJustRates($H187,"GBP",,,,TRUE))</f>
        <v>7.3153854246466032E-3</v>
      </c>
      <c r="L187" s="15">
        <f ca="1"/>
        <v>7.3188247843123388E-3</v>
      </c>
      <c r="M187" s="15">
        <f ca="1"/>
        <v>7.3713193350024575E-3</v>
      </c>
      <c r="N187" s="15">
        <f ca="1"/>
        <v>7.4257040409100306E-3</v>
      </c>
      <c r="O187" s="15">
        <f ca="1"/>
        <v>7.522664492092046E-3</v>
      </c>
      <c r="P187" s="15">
        <f ca="1"/>
        <v>7.5693896123636417E-3</v>
      </c>
      <c r="Q187" s="15">
        <f ca="1"/>
        <v>7.6550744650363267E-3</v>
      </c>
      <c r="R187" s="15">
        <f ca="1"/>
        <v>7.7285790840824209E-3</v>
      </c>
      <c r="S187" s="15">
        <f ca="1"/>
        <v>8.0638087631392796E-3</v>
      </c>
      <c r="T187" s="15">
        <f ca="1"/>
        <v>8.4264813212673317E-3</v>
      </c>
      <c r="U187" s="15">
        <f ca="1"/>
        <v>9.2582053937413367E-3</v>
      </c>
      <c r="V187" s="15">
        <f ca="1"/>
        <v>1.0882603547098579E-2</v>
      </c>
      <c r="W187" s="15">
        <f ca="1"/>
        <v>1.2359670972873271E-2</v>
      </c>
      <c r="X187" s="15">
        <f ca="1"/>
        <v>1.3717730928663352E-2</v>
      </c>
      <c r="Y187" s="15">
        <f ca="1"/>
        <v>1.4954648141886517E-2</v>
      </c>
      <c r="Z187" s="15">
        <f ca="1"/>
        <v>1.5988629031542079E-2</v>
      </c>
      <c r="AA187" s="15">
        <f ca="1"/>
        <v>1.6872923639281057E-2</v>
      </c>
      <c r="AB187" s="15">
        <f ca="1"/>
        <v>1.7654648698004483E-2</v>
      </c>
      <c r="AC187" s="15">
        <f ca="1"/>
        <v>1.8285119778255421E-2</v>
      </c>
      <c r="AD187" s="15">
        <f ca="1"/>
        <v>1.918693937459337E-2</v>
      </c>
      <c r="AE187" s="15">
        <f ca="1"/>
        <v>2.0119943703561516E-2</v>
      </c>
      <c r="AF187" s="15">
        <f ca="1"/>
        <v>2.0589885909484185E-2</v>
      </c>
      <c r="AG187" s="15">
        <f ca="1"/>
        <v>2.0277360956432622E-2</v>
      </c>
      <c r="AH187" s="15">
        <f ca="1"/>
        <v>1.9967474596917389E-2</v>
      </c>
      <c r="AI187" s="15">
        <f ca="1"/>
        <v>1.8920797480194818E-2</v>
      </c>
      <c r="AJ187" s="30">
        <f ca="1"/>
        <v>1.8266166221588165E-2</v>
      </c>
    </row>
    <row r="188" spans="6:36" x14ac:dyDescent="0.25">
      <c r="F188">
        <v>187</v>
      </c>
      <c r="G188" s="25">
        <f ca="1"/>
        <v>42340</v>
      </c>
      <c r="H188" t="str">
        <f ca="1">[1]!cftObjectByDate($C$1,$G188,TRUE)</f>
        <v>[25A12DF0]</v>
      </c>
      <c r="K188" s="29">
        <f t="array" aca="1" ref="K188:AJ188" ca="1">TRANSPOSE([1]!cftAnnualRateTableJustRates($H188,"GBP",,,,TRUE))</f>
        <v>7.3204226184564458E-3</v>
      </c>
      <c r="L188" s="15">
        <f ca="1"/>
        <v>7.3239644926537117E-3</v>
      </c>
      <c r="M188" s="15">
        <f ca="1"/>
        <v>7.4405480492312215E-3</v>
      </c>
      <c r="N188" s="15">
        <f ca="1"/>
        <v>7.5396393964710651E-3</v>
      </c>
      <c r="O188" s="15">
        <f ca="1"/>
        <v>7.6590472196724768E-3</v>
      </c>
      <c r="P188" s="15">
        <f ca="1"/>
        <v>7.7488277940762629E-3</v>
      </c>
      <c r="Q188" s="15">
        <f ca="1"/>
        <v>7.8232203963448654E-3</v>
      </c>
      <c r="R188" s="15">
        <f ca="1"/>
        <v>7.8820816280253947E-3</v>
      </c>
      <c r="S188" s="15">
        <f ca="1"/>
        <v>8.3057459774589226E-3</v>
      </c>
      <c r="T188" s="15">
        <f ca="1"/>
        <v>8.6959198011842265E-3</v>
      </c>
      <c r="U188" s="15">
        <f ca="1"/>
        <v>9.566752384753352E-3</v>
      </c>
      <c r="V188" s="15">
        <f ca="1"/>
        <v>1.1192074268242092E-2</v>
      </c>
      <c r="W188" s="15">
        <f ca="1"/>
        <v>1.2619609610872606E-2</v>
      </c>
      <c r="X188" s="15">
        <f ca="1"/>
        <v>1.404641496696879E-2</v>
      </c>
      <c r="Y188" s="15">
        <f ca="1"/>
        <v>1.5170093725768607E-2</v>
      </c>
      <c r="Z188" s="15">
        <f ca="1"/>
        <v>1.6244202805571151E-2</v>
      </c>
      <c r="AA188" s="15">
        <f ca="1"/>
        <v>1.7121192525433093E-2</v>
      </c>
      <c r="AB188" s="15">
        <f ca="1"/>
        <v>1.7880890308114239E-2</v>
      </c>
      <c r="AC188" s="15">
        <f ca="1"/>
        <v>1.8476768415034206E-2</v>
      </c>
      <c r="AD188" s="15">
        <f ca="1"/>
        <v>1.9372141434370604E-2</v>
      </c>
      <c r="AE188" s="15">
        <f ca="1"/>
        <v>2.0288354144378795E-2</v>
      </c>
      <c r="AF188" s="15">
        <f ca="1"/>
        <v>2.070539660934223E-2</v>
      </c>
      <c r="AG188" s="15">
        <f ca="1"/>
        <v>2.0426685989459514E-2</v>
      </c>
      <c r="AH188" s="15">
        <f ca="1"/>
        <v>2.0043126787440801E-2</v>
      </c>
      <c r="AI188" s="15">
        <f ca="1"/>
        <v>1.89402141327637E-2</v>
      </c>
      <c r="AJ188" s="30">
        <f ca="1"/>
        <v>1.8292378123728081E-2</v>
      </c>
    </row>
    <row r="189" spans="6:36" x14ac:dyDescent="0.25">
      <c r="F189">
        <v>188</v>
      </c>
      <c r="G189" s="25">
        <f ca="1"/>
        <v>42341</v>
      </c>
      <c r="H189" t="str">
        <f ca="1">[1]!cftObjectByDate($C$1,$G189,TRUE)</f>
        <v>[6E3C1E0F]</v>
      </c>
      <c r="K189" s="29">
        <f t="array" aca="1" ref="K189:AJ189" ca="1">TRANSPOSE([1]!cftAnnualRateTableJustRates($H189,"GBP",,,,TRUE))</f>
        <v>7.3430719187490556E-3</v>
      </c>
      <c r="L189" s="15">
        <f ca="1"/>
        <v>7.3467093337582501E-3</v>
      </c>
      <c r="M189" s="15">
        <f ca="1"/>
        <v>7.5215704595135158E-3</v>
      </c>
      <c r="N189" s="15">
        <f ca="1"/>
        <v>7.6205302775542716E-3</v>
      </c>
      <c r="O189" s="15">
        <f ca="1"/>
        <v>7.7622462286537353E-3</v>
      </c>
      <c r="P189" s="15">
        <f ca="1"/>
        <v>7.8195561409963865E-3</v>
      </c>
      <c r="Q189" s="15">
        <f ca="1"/>
        <v>7.9452115676588164E-3</v>
      </c>
      <c r="R189" s="15">
        <f ca="1"/>
        <v>8.0480867386805155E-3</v>
      </c>
      <c r="S189" s="15">
        <f ca="1"/>
        <v>8.5266877857876899E-3</v>
      </c>
      <c r="T189" s="15">
        <f ca="1"/>
        <v>8.9636157560886165E-3</v>
      </c>
      <c r="U189" s="15">
        <f ca="1"/>
        <v>9.9922783266885862E-3</v>
      </c>
      <c r="V189" s="15">
        <f ca="1"/>
        <v>1.1854003742795438E-2</v>
      </c>
      <c r="W189" s="15">
        <f ca="1"/>
        <v>1.3477470055829777E-2</v>
      </c>
      <c r="X189" s="15">
        <f ca="1"/>
        <v>1.4961930750235775E-2</v>
      </c>
      <c r="Y189" s="15">
        <f ca="1"/>
        <v>1.6240387621387464E-2</v>
      </c>
      <c r="Z189" s="15">
        <f ca="1"/>
        <v>1.7346093718814348E-2</v>
      </c>
      <c r="AA189" s="15">
        <f ca="1"/>
        <v>1.8311288746714727E-2</v>
      </c>
      <c r="AB189" s="15">
        <f ca="1"/>
        <v>1.9095961724694854E-2</v>
      </c>
      <c r="AC189" s="15">
        <f ca="1"/>
        <v>1.978300392279575E-2</v>
      </c>
      <c r="AD189" s="15">
        <f ca="1"/>
        <v>2.0783390189517803E-2</v>
      </c>
      <c r="AE189" s="15">
        <f ca="1"/>
        <v>2.1695772007758407E-2</v>
      </c>
      <c r="AF189" s="15">
        <f ca="1"/>
        <v>2.2049687347348579E-2</v>
      </c>
      <c r="AG189" s="15">
        <f ca="1"/>
        <v>2.1772836346986235E-2</v>
      </c>
      <c r="AH189" s="15">
        <f ca="1"/>
        <v>2.1363683095338093E-2</v>
      </c>
      <c r="AI189" s="15">
        <f ca="1"/>
        <v>2.0314719240893453E-2</v>
      </c>
      <c r="AJ189" s="30">
        <f ca="1"/>
        <v>1.9626574229324234E-2</v>
      </c>
    </row>
    <row r="190" spans="6:36" x14ac:dyDescent="0.25">
      <c r="F190">
        <v>189</v>
      </c>
      <c r="G190" s="25">
        <f ca="1"/>
        <v>42342</v>
      </c>
      <c r="H190" t="str">
        <f ca="1">[1]!cftObjectByDate($C$1,$G190,TRUE)</f>
        <v>[44DC49E0]</v>
      </c>
      <c r="K190" s="29">
        <f t="array" aca="1" ref="K190:AJ190" ca="1">TRANSPOSE([1]!cftAnnualRateTableJustRates($H190,"GBP",,,,TRUE))</f>
        <v>7.3958024758467023E-3</v>
      </c>
      <c r="L190" s="15">
        <f ca="1"/>
        <v>7.3995186604758345E-3</v>
      </c>
      <c r="M190" s="15">
        <f ca="1"/>
        <v>7.5474452227564104E-3</v>
      </c>
      <c r="N190" s="15">
        <f ca="1"/>
        <v>7.6791134115412607E-3</v>
      </c>
      <c r="O190" s="15">
        <f ca="1"/>
        <v>7.8397669472767273E-3</v>
      </c>
      <c r="P190" s="15">
        <f ca="1"/>
        <v>7.9026550051632949E-3</v>
      </c>
      <c r="Q190" s="15">
        <f ca="1"/>
        <v>8.0242395615175433E-3</v>
      </c>
      <c r="R190" s="15">
        <f ca="1"/>
        <v>8.1172203473081073E-3</v>
      </c>
      <c r="S190" s="15">
        <f ca="1"/>
        <v>8.6350590469612687E-3</v>
      </c>
      <c r="T190" s="15">
        <f ca="1"/>
        <v>9.0763944093319449E-3</v>
      </c>
      <c r="U190" s="15">
        <f ca="1"/>
        <v>1.012229344014437E-2</v>
      </c>
      <c r="V190" s="15">
        <f ca="1"/>
        <v>1.1989666908303276E-2</v>
      </c>
      <c r="W190" s="15">
        <f ca="1"/>
        <v>1.3651589353968596E-2</v>
      </c>
      <c r="X190" s="15">
        <f ca="1"/>
        <v>1.5109193928222853E-2</v>
      </c>
      <c r="Y190" s="15">
        <f ca="1"/>
        <v>1.6426233373381338E-2</v>
      </c>
      <c r="Z190" s="15">
        <f ca="1"/>
        <v>1.7490331127995917E-2</v>
      </c>
      <c r="AA190" s="15">
        <f ca="1"/>
        <v>1.840672398148735E-2</v>
      </c>
      <c r="AB190" s="15">
        <f ca="1"/>
        <v>1.9171936037844395E-2</v>
      </c>
      <c r="AC190" s="15">
        <f ca="1"/>
        <v>1.9830500707849419E-2</v>
      </c>
      <c r="AD190" s="15">
        <f ca="1"/>
        <v>2.0883281902060569E-2</v>
      </c>
      <c r="AE190" s="15">
        <f ca="1"/>
        <v>2.1854583095074265E-2</v>
      </c>
      <c r="AF190" s="15">
        <f ca="1"/>
        <v>2.2176059412200022E-2</v>
      </c>
      <c r="AG190" s="15">
        <f ca="1"/>
        <v>2.1859227240409007E-2</v>
      </c>
      <c r="AH190" s="15">
        <f ca="1"/>
        <v>2.1508982122996123E-2</v>
      </c>
      <c r="AI190" s="15">
        <f ca="1"/>
        <v>2.0477414261789617E-2</v>
      </c>
      <c r="AJ190" s="30">
        <f ca="1"/>
        <v>1.9784285381001965E-2</v>
      </c>
    </row>
    <row r="191" spans="6:36" x14ac:dyDescent="0.25">
      <c r="F191">
        <v>190</v>
      </c>
      <c r="G191" s="25">
        <f ca="1"/>
        <v>42345</v>
      </c>
      <c r="H191" t="str">
        <f ca="1">[1]!cftObjectByDate($C$1,$G191,TRUE)</f>
        <v>[617CD73F]</v>
      </c>
      <c r="K191" s="29">
        <f t="array" aca="1" ref="K191:AJ191" ca="1">TRANSPOSE([1]!cftAnnualRateTableJustRates($H191,"GBP",,,,TRUE))</f>
        <v>7.4463239001580916E-3</v>
      </c>
      <c r="L191" s="15">
        <f ca="1"/>
        <v>7.4502738054198492E-3</v>
      </c>
      <c r="M191" s="15">
        <f ca="1"/>
        <v>7.563571312995121E-3</v>
      </c>
      <c r="N191" s="15">
        <f ca="1"/>
        <v>7.7210474605853285E-3</v>
      </c>
      <c r="O191" s="15">
        <f ca="1"/>
        <v>7.8424552840210549E-3</v>
      </c>
      <c r="P191" s="15">
        <f ca="1"/>
        <v>7.9230318855565418E-3</v>
      </c>
      <c r="Q191" s="15">
        <f ca="1"/>
        <v>7.9889656595246716E-3</v>
      </c>
      <c r="R191" s="15">
        <f ca="1"/>
        <v>8.096244604762548E-3</v>
      </c>
      <c r="S191" s="15">
        <f ca="1"/>
        <v>8.5758808507399031E-3</v>
      </c>
      <c r="T191" s="15">
        <f ca="1"/>
        <v>8.9723392906870814E-3</v>
      </c>
      <c r="U191" s="15">
        <f ca="1"/>
        <v>9.958741037426222E-3</v>
      </c>
      <c r="V191" s="15">
        <f ca="1"/>
        <v>1.162554038369068E-2</v>
      </c>
      <c r="W191" s="15">
        <f ca="1"/>
        <v>1.308790628710832E-2</v>
      </c>
      <c r="X191" s="15">
        <f ca="1"/>
        <v>1.4363161949631387E-2</v>
      </c>
      <c r="Y191" s="15">
        <f ca="1"/>
        <v>1.5526371557016416E-2</v>
      </c>
      <c r="Z191" s="15">
        <f ca="1"/>
        <v>1.6546428211806186E-2</v>
      </c>
      <c r="AA191" s="15">
        <f ca="1"/>
        <v>1.740432796911251E-2</v>
      </c>
      <c r="AB191" s="15">
        <f ca="1"/>
        <v>1.8144668960165644E-2</v>
      </c>
      <c r="AC191" s="15">
        <f ca="1"/>
        <v>1.8767059325674573E-2</v>
      </c>
      <c r="AD191" s="15">
        <f ca="1"/>
        <v>1.9749005607596182E-2</v>
      </c>
      <c r="AE191" s="15">
        <f ca="1"/>
        <v>2.0692690988896034E-2</v>
      </c>
      <c r="AF191" s="15">
        <f ca="1"/>
        <v>2.1057278884529129E-2</v>
      </c>
      <c r="AG191" s="15">
        <f ca="1"/>
        <v>2.0783154355516809E-2</v>
      </c>
      <c r="AH191" s="15">
        <f ca="1"/>
        <v>2.0436871055155903E-2</v>
      </c>
      <c r="AI191" s="15">
        <f ca="1"/>
        <v>1.9411217192102814E-2</v>
      </c>
      <c r="AJ191" s="30">
        <f ca="1"/>
        <v>1.8734768668249746E-2</v>
      </c>
    </row>
    <row r="192" spans="6:36" x14ac:dyDescent="0.25">
      <c r="F192">
        <v>191</v>
      </c>
      <c r="G192" s="25">
        <f ca="1"/>
        <v>42346</v>
      </c>
      <c r="H192" t="str">
        <f ca="1">[1]!cftObjectByDate($C$1,$G192,TRUE)</f>
        <v>[1577D1A0]</v>
      </c>
      <c r="K192" s="29">
        <f t="array" aca="1" ref="K192:AJ192" ca="1">TRANSPOSE([1]!cftAnnualRateTableJustRates($H192,"GBP",,,,TRUE))</f>
        <v>7.4072354524168382E-3</v>
      </c>
      <c r="L192" s="15">
        <f ca="1"/>
        <v>7.4113486529951977E-3</v>
      </c>
      <c r="M192" s="15">
        <f ca="1"/>
        <v>7.5579859487417966E-3</v>
      </c>
      <c r="N192" s="15">
        <f ca="1"/>
        <v>7.6822858359120172E-3</v>
      </c>
      <c r="O192" s="15">
        <f ca="1"/>
        <v>7.8161429177465713E-3</v>
      </c>
      <c r="P192" s="15">
        <f ca="1"/>
        <v>7.9701678463051095E-3</v>
      </c>
      <c r="Q192" s="15">
        <f ca="1"/>
        <v>8.0278288052464397E-3</v>
      </c>
      <c r="R192" s="15">
        <f ca="1"/>
        <v>8.1270846035885747E-3</v>
      </c>
      <c r="S192" s="15">
        <f ca="1"/>
        <v>8.559958588384875E-3</v>
      </c>
      <c r="T192" s="15">
        <f ca="1"/>
        <v>9.0262919381858264E-3</v>
      </c>
      <c r="U192" s="15">
        <f ca="1"/>
        <v>9.9772655311498593E-3</v>
      </c>
      <c r="V192" s="15">
        <f ca="1"/>
        <v>1.1664577537173759E-2</v>
      </c>
      <c r="W192" s="15">
        <f ca="1"/>
        <v>1.3226283435638475E-2</v>
      </c>
      <c r="X192" s="15">
        <f ca="1"/>
        <v>1.4591742765102556E-2</v>
      </c>
      <c r="Y192" s="15">
        <f ca="1"/>
        <v>1.577722464167941E-2</v>
      </c>
      <c r="Z192" s="15">
        <f ca="1"/>
        <v>1.6781428842503887E-2</v>
      </c>
      <c r="AA192" s="15">
        <f ca="1"/>
        <v>1.766797307082224E-2</v>
      </c>
      <c r="AB192" s="15">
        <f ca="1"/>
        <v>1.8474177211149856E-2</v>
      </c>
      <c r="AC192" s="15">
        <f ca="1"/>
        <v>1.9046092161960626E-2</v>
      </c>
      <c r="AD192" s="15">
        <f ca="1"/>
        <v>2.0094356665791402E-2</v>
      </c>
      <c r="AE192" s="15">
        <f ca="1"/>
        <v>2.0990772882983899E-2</v>
      </c>
      <c r="AF192" s="15">
        <f ca="1"/>
        <v>2.1274325330099542E-2</v>
      </c>
      <c r="AG192" s="15">
        <f ca="1"/>
        <v>2.0990893245223852E-2</v>
      </c>
      <c r="AH192" s="15">
        <f ca="1"/>
        <v>2.0612236419254915E-2</v>
      </c>
      <c r="AI192" s="15">
        <f ca="1"/>
        <v>1.9574569601457981E-2</v>
      </c>
      <c r="AJ192" s="30">
        <f ca="1"/>
        <v>1.8899573414987048E-2</v>
      </c>
    </row>
    <row r="193" spans="6:36" x14ac:dyDescent="0.25">
      <c r="F193">
        <v>192</v>
      </c>
      <c r="G193" s="25">
        <f ca="1"/>
        <v>42347</v>
      </c>
      <c r="H193" t="str">
        <f ca="1">[1]!cftObjectByDate($C$1,$G193,TRUE)</f>
        <v>[40AE38C0]</v>
      </c>
      <c r="K193" s="29">
        <f t="array" aca="1" ref="K193:AJ193" ca="1">TRANSPOSE([1]!cftAnnualRateTableJustRates($H193,"GBP",,,,TRUE))</f>
        <v>7.4412860750427967E-3</v>
      </c>
      <c r="L193" s="15">
        <f ca="1"/>
        <v>7.4454669883885494E-3</v>
      </c>
      <c r="M193" s="15">
        <f ca="1"/>
        <v>7.6386266154133686E-3</v>
      </c>
      <c r="N193" s="15">
        <f ca="1"/>
        <v>7.7435603121869256E-3</v>
      </c>
      <c r="O193" s="15">
        <f ca="1"/>
        <v>7.8544129892477166E-3</v>
      </c>
      <c r="P193" s="15">
        <f ca="1"/>
        <v>7.9780652199150648E-3</v>
      </c>
      <c r="Q193" s="15">
        <f ca="1"/>
        <v>8.0451178297653581E-3</v>
      </c>
      <c r="R193" s="15">
        <f ca="1"/>
        <v>8.1441639068209337E-3</v>
      </c>
      <c r="S193" s="15">
        <f ca="1"/>
        <v>8.6029656533921361E-3</v>
      </c>
      <c r="T193" s="15">
        <f ca="1"/>
        <v>9.0376597675994041E-3</v>
      </c>
      <c r="U193" s="15">
        <f ca="1"/>
        <v>1.0021831305758511E-2</v>
      </c>
      <c r="V193" s="15">
        <f ca="1"/>
        <v>1.1822802109329178E-2</v>
      </c>
      <c r="W193" s="15">
        <f ca="1"/>
        <v>1.3334078531155535E-2</v>
      </c>
      <c r="X193" s="15">
        <f ca="1"/>
        <v>1.4731000830215057E-2</v>
      </c>
      <c r="Y193" s="15">
        <f ca="1"/>
        <v>1.5994793753351111E-2</v>
      </c>
      <c r="Z193" s="15">
        <f ca="1"/>
        <v>1.7042019388767038E-2</v>
      </c>
      <c r="AA193" s="15">
        <f ca="1"/>
        <v>1.7987862197764715E-2</v>
      </c>
      <c r="AB193" s="15">
        <f ca="1"/>
        <v>1.873754160537211E-2</v>
      </c>
      <c r="AC193" s="15">
        <f ca="1"/>
        <v>1.941944108740512E-2</v>
      </c>
      <c r="AD193" s="15">
        <f ca="1"/>
        <v>2.0420458033070465E-2</v>
      </c>
      <c r="AE193" s="15">
        <f ca="1"/>
        <v>2.132798791725854E-2</v>
      </c>
      <c r="AF193" s="15">
        <f ca="1"/>
        <v>2.166679891776413E-2</v>
      </c>
      <c r="AG193" s="15">
        <f ca="1"/>
        <v>2.1292035102595364E-2</v>
      </c>
      <c r="AH193" s="15">
        <f ca="1"/>
        <v>2.085159233000744E-2</v>
      </c>
      <c r="AI193" s="15">
        <f ca="1"/>
        <v>1.990494240418883E-2</v>
      </c>
      <c r="AJ193" s="30">
        <f ca="1"/>
        <v>1.9222683128835572E-2</v>
      </c>
    </row>
    <row r="194" spans="6:36" x14ac:dyDescent="0.25">
      <c r="F194">
        <v>193</v>
      </c>
      <c r="G194" s="25">
        <f ca="1"/>
        <v>42348</v>
      </c>
      <c r="H194" t="str">
        <f ca="1">[1]!cftObjectByDate($C$1,$G194,TRUE)</f>
        <v>[20CF01E0]</v>
      </c>
      <c r="K194" s="29">
        <f t="array" aca="1" ref="K194:AJ194" ca="1">TRANSPOSE([1]!cftAnnualRateTableJustRates($H194,"GBP",,,,TRUE))</f>
        <v>7.4273862214375708E-3</v>
      </c>
      <c r="L194" s="15">
        <f ca="1"/>
        <v>7.4316940378624796E-3</v>
      </c>
      <c r="M194" s="15">
        <f ca="1"/>
        <v>7.6546555352414725E-3</v>
      </c>
      <c r="N194" s="15">
        <f ca="1"/>
        <v>7.7701434728689733E-3</v>
      </c>
      <c r="O194" s="15">
        <f ca="1"/>
        <v>7.8918205341436121E-3</v>
      </c>
      <c r="P194" s="15">
        <f ca="1"/>
        <v>8.0344692962699416E-3</v>
      </c>
      <c r="Q194" s="15">
        <f ca="1"/>
        <v>8.0940057199057058E-3</v>
      </c>
      <c r="R194" s="15">
        <f ca="1"/>
        <v>8.1915925536630851E-3</v>
      </c>
      <c r="S194" s="15">
        <f ca="1"/>
        <v>8.6843636573092908E-3</v>
      </c>
      <c r="T194" s="15">
        <f ca="1"/>
        <v>9.1425442959012226E-3</v>
      </c>
      <c r="U194" s="15">
        <f ca="1"/>
        <v>1.0156775785086669E-2</v>
      </c>
      <c r="V194" s="15">
        <f ca="1"/>
        <v>1.1849611617099409E-2</v>
      </c>
      <c r="W194" s="15">
        <f ca="1"/>
        <v>1.3391321012332869E-2</v>
      </c>
      <c r="X194" s="15">
        <f ca="1"/>
        <v>1.4792145673074408E-2</v>
      </c>
      <c r="Y194" s="15">
        <f ca="1"/>
        <v>1.6023236632801474E-2</v>
      </c>
      <c r="Z194" s="15">
        <f ca="1"/>
        <v>1.7167348727602727E-2</v>
      </c>
      <c r="AA194" s="15">
        <f ca="1"/>
        <v>1.8082765288831348E-2</v>
      </c>
      <c r="AB194" s="15">
        <f ca="1"/>
        <v>1.8862513752375909E-2</v>
      </c>
      <c r="AC194" s="15">
        <f ca="1"/>
        <v>1.9526723020469205E-2</v>
      </c>
      <c r="AD194" s="15">
        <f ca="1"/>
        <v>2.0533348972516574E-2</v>
      </c>
      <c r="AE194" s="15">
        <f ca="1"/>
        <v>2.1458035260771391E-2</v>
      </c>
      <c r="AF194" s="15">
        <f ca="1"/>
        <v>2.1782805590311094E-2</v>
      </c>
      <c r="AG194" s="15">
        <f ca="1"/>
        <v>2.1509437597271974E-2</v>
      </c>
      <c r="AH194" s="15">
        <f ca="1"/>
        <v>2.1015945630376454E-2</v>
      </c>
      <c r="AI194" s="15">
        <f ca="1"/>
        <v>2.0015950780864156E-2</v>
      </c>
      <c r="AJ194" s="30">
        <f ca="1"/>
        <v>1.9334167737187435E-2</v>
      </c>
    </row>
    <row r="195" spans="6:36" x14ac:dyDescent="0.25">
      <c r="F195">
        <v>194</v>
      </c>
      <c r="G195" s="25">
        <f ca="1"/>
        <v>42349</v>
      </c>
      <c r="H195" t="str">
        <f ca="1">[1]!cftObjectByDate($C$1,$G195,TRUE)</f>
        <v>[7CA8FACF]</v>
      </c>
      <c r="K195" s="29">
        <f t="array" aca="1" ref="K195:AJ195" ca="1">TRANSPOSE([1]!cftAnnualRateTableJustRates($H195,"GBP",,,,TRUE))</f>
        <v>7.4713476339034468E-3</v>
      </c>
      <c r="L195" s="15">
        <f ca="1"/>
        <v>7.4757474977962257E-3</v>
      </c>
      <c r="M195" s="15">
        <f ca="1"/>
        <v>7.6193028937376894E-3</v>
      </c>
      <c r="N195" s="15">
        <f ca="1"/>
        <v>7.7739664536367048E-3</v>
      </c>
      <c r="O195" s="15">
        <f ca="1"/>
        <v>7.8449716286133064E-3</v>
      </c>
      <c r="P195" s="15">
        <f ca="1"/>
        <v>7.9333563270527208E-3</v>
      </c>
      <c r="Q195" s="15">
        <f ca="1"/>
        <v>8.0588610863185917E-3</v>
      </c>
      <c r="R195" s="15">
        <f ca="1"/>
        <v>8.1055686310878006E-3</v>
      </c>
      <c r="S195" s="15">
        <f ca="1"/>
        <v>8.5579191242728392E-3</v>
      </c>
      <c r="T195" s="15">
        <f ca="1"/>
        <v>8.9658776562351328E-3</v>
      </c>
      <c r="U195" s="15">
        <f ca="1"/>
        <v>9.9218342174942631E-3</v>
      </c>
      <c r="V195" s="15">
        <f ca="1"/>
        <v>1.1598225255743388E-2</v>
      </c>
      <c r="W195" s="15">
        <f ca="1"/>
        <v>1.3043944488285275E-2</v>
      </c>
      <c r="X195" s="15">
        <f ca="1"/>
        <v>1.4353977461061929E-2</v>
      </c>
      <c r="Y195" s="15">
        <f ca="1"/>
        <v>1.5577416980002257E-2</v>
      </c>
      <c r="Z195" s="15">
        <f ca="1"/>
        <v>1.6658336372557203E-2</v>
      </c>
      <c r="AA195" s="15">
        <f ca="1"/>
        <v>1.7563063402372459E-2</v>
      </c>
      <c r="AB195" s="15">
        <f ca="1"/>
        <v>1.8344311469383534E-2</v>
      </c>
      <c r="AC195" s="15">
        <f ca="1"/>
        <v>1.8990776801957709E-2</v>
      </c>
      <c r="AD195" s="15">
        <f ca="1"/>
        <v>1.9981728335818794E-2</v>
      </c>
      <c r="AE195" s="15">
        <f ca="1"/>
        <v>2.0956529227277532E-2</v>
      </c>
      <c r="AF195" s="15">
        <f ca="1"/>
        <v>2.137424252334541E-2</v>
      </c>
      <c r="AG195" s="15">
        <f ca="1"/>
        <v>2.1061919600066314E-2</v>
      </c>
      <c r="AH195" s="15">
        <f ca="1"/>
        <v>2.0632055586509379E-2</v>
      </c>
      <c r="AI195" s="15">
        <f ca="1"/>
        <v>1.9653960144513594E-2</v>
      </c>
      <c r="AJ195" s="30">
        <f ca="1"/>
        <v>1.8958700895144842E-2</v>
      </c>
    </row>
    <row r="196" spans="6:36" x14ac:dyDescent="0.25">
      <c r="F196">
        <v>195</v>
      </c>
      <c r="G196" s="25">
        <f ca="1"/>
        <v>42352</v>
      </c>
      <c r="H196" t="str">
        <f ca="1">[1]!cftObjectByDate($C$1,$G196,TRUE)</f>
        <v>[72BD2A6F]</v>
      </c>
      <c r="K196" s="29">
        <f t="array" aca="1" ref="K196:AJ196" ca="1">TRANSPOSE([1]!cftAnnualRateTableJustRates($H196,"GBP",,,,TRUE))</f>
        <v>7.4715134045735265E-3</v>
      </c>
      <c r="L196" s="15">
        <f ca="1"/>
        <v>7.4762127982099802E-3</v>
      </c>
      <c r="M196" s="15">
        <f ca="1"/>
        <v>7.679701035663733E-3</v>
      </c>
      <c r="N196" s="15">
        <f ca="1"/>
        <v>7.7804578234841326E-3</v>
      </c>
      <c r="O196" s="15">
        <f ca="1"/>
        <v>7.8513324685667296E-3</v>
      </c>
      <c r="P196" s="15">
        <f ca="1"/>
        <v>8.0543694399020094E-3</v>
      </c>
      <c r="Q196" s="15">
        <f ca="1"/>
        <v>8.110458374362306E-3</v>
      </c>
      <c r="R196" s="15">
        <f ca="1"/>
        <v>8.2098930726450803E-3</v>
      </c>
      <c r="S196" s="15">
        <f ca="1"/>
        <v>8.6408003644478093E-3</v>
      </c>
      <c r="T196" s="15">
        <f ca="1"/>
        <v>9.0980561601103904E-3</v>
      </c>
      <c r="U196" s="15">
        <f ca="1"/>
        <v>1.0121746152004896E-2</v>
      </c>
      <c r="V196" s="15">
        <f ca="1"/>
        <v>1.1823930749664591E-2</v>
      </c>
      <c r="W196" s="15">
        <f ca="1"/>
        <v>1.3351348241912753E-2</v>
      </c>
      <c r="X196" s="15">
        <f ca="1"/>
        <v>1.4759461145361419E-2</v>
      </c>
      <c r="Y196" s="15">
        <f ca="1"/>
        <v>1.6013764634218663E-2</v>
      </c>
      <c r="Z196" s="15">
        <f ca="1"/>
        <v>1.715354583131079E-2</v>
      </c>
      <c r="AA196" s="15">
        <f ca="1"/>
        <v>1.8102507516793986E-2</v>
      </c>
      <c r="AB196" s="15">
        <f ca="1"/>
        <v>1.893479960228861E-2</v>
      </c>
      <c r="AC196" s="15">
        <f ca="1"/>
        <v>1.9641218888894807E-2</v>
      </c>
      <c r="AD196" s="15">
        <f ca="1"/>
        <v>2.0677149326466582E-2</v>
      </c>
      <c r="AE196" s="15">
        <f ca="1"/>
        <v>2.1615582891319818E-2</v>
      </c>
      <c r="AF196" s="15">
        <f ca="1"/>
        <v>2.1948974092375062E-2</v>
      </c>
      <c r="AG196" s="15">
        <f ca="1"/>
        <v>2.1685714231996167E-2</v>
      </c>
      <c r="AH196" s="15">
        <f ca="1"/>
        <v>2.1236180620332945E-2</v>
      </c>
      <c r="AI196" s="15">
        <f ca="1"/>
        <v>2.0246775263001782E-2</v>
      </c>
      <c r="AJ196" s="30">
        <f ca="1"/>
        <v>1.9541619059136206E-2</v>
      </c>
    </row>
    <row r="197" spans="6:36" x14ac:dyDescent="0.25">
      <c r="F197">
        <v>196</v>
      </c>
      <c r="G197" s="25">
        <f ca="1"/>
        <v>42353</v>
      </c>
      <c r="H197" t="str">
        <f ca="1">[1]!cftObjectByDate($C$1,$G197,TRUE)</f>
        <v>[3F8ABE80]</v>
      </c>
      <c r="K197" s="29">
        <f t="array" aca="1" ref="K197:AJ197" ca="1">TRANSPOSE([1]!cftAnnualRateTableJustRates($H197,"GBP",,,,TRUE))</f>
        <v>7.4589369599247224E-3</v>
      </c>
      <c r="L197" s="15">
        <f ca="1"/>
        <v>7.4637470515432902E-3</v>
      </c>
      <c r="M197" s="15">
        <f ca="1"/>
        <v>7.7037665134214173E-3</v>
      </c>
      <c r="N197" s="15">
        <f ca="1"/>
        <v>7.8536573150917999E-3</v>
      </c>
      <c r="O197" s="15">
        <f ca="1"/>
        <v>7.9751883158107884E-3</v>
      </c>
      <c r="P197" s="15">
        <f ca="1"/>
        <v>8.1124846351705582E-3</v>
      </c>
      <c r="Q197" s="15">
        <f ca="1"/>
        <v>8.2165820290864833E-3</v>
      </c>
      <c r="R197" s="15">
        <f ca="1"/>
        <v>8.3042959363970326E-3</v>
      </c>
      <c r="S197" s="15">
        <f ca="1"/>
        <v>8.815305954940067E-3</v>
      </c>
      <c r="T197" s="15">
        <f ca="1"/>
        <v>9.2879725809777991E-3</v>
      </c>
      <c r="U197" s="15">
        <f ca="1"/>
        <v>1.0285516000310801E-2</v>
      </c>
      <c r="V197" s="15">
        <f ca="1"/>
        <v>1.210346428243092E-2</v>
      </c>
      <c r="W197" s="15">
        <f ca="1"/>
        <v>1.3743798938234519E-2</v>
      </c>
      <c r="X197" s="15">
        <f ca="1"/>
        <v>1.5231744920063628E-2</v>
      </c>
      <c r="Y197" s="15">
        <f ca="1"/>
        <v>1.6470852429378846E-2</v>
      </c>
      <c r="Z197" s="15">
        <f ca="1"/>
        <v>1.7686868111780774E-2</v>
      </c>
      <c r="AA197" s="15">
        <f ca="1"/>
        <v>1.865008853084138E-2</v>
      </c>
      <c r="AB197" s="15">
        <f ca="1"/>
        <v>1.9468371752624503E-2</v>
      </c>
      <c r="AC197" s="15">
        <f ca="1"/>
        <v>2.0074258285602165E-2</v>
      </c>
      <c r="AD197" s="15">
        <f ca="1"/>
        <v>2.1088649256636893E-2</v>
      </c>
      <c r="AE197" s="15">
        <f ca="1"/>
        <v>2.2015191609481732E-2</v>
      </c>
      <c r="AF197" s="15">
        <f ca="1"/>
        <v>2.234431937459247E-2</v>
      </c>
      <c r="AG197" s="15">
        <f ca="1"/>
        <v>2.2015003477981798E-2</v>
      </c>
      <c r="AH197" s="15">
        <f ca="1"/>
        <v>2.1553022379125597E-2</v>
      </c>
      <c r="AI197" s="15">
        <f ca="1"/>
        <v>2.0507291665184724E-2</v>
      </c>
      <c r="AJ197" s="30">
        <f ca="1"/>
        <v>1.9805013600998178E-2</v>
      </c>
    </row>
    <row r="198" spans="6:36" x14ac:dyDescent="0.25">
      <c r="F198">
        <v>197</v>
      </c>
      <c r="G198" s="25">
        <f ca="1"/>
        <v>42354</v>
      </c>
      <c r="H198" t="str">
        <f ca="1">[1]!cftObjectByDate($C$1,$G198,TRUE)</f>
        <v>[4BCF7B3F]</v>
      </c>
      <c r="K198" s="29">
        <f t="array" aca="1" ref="K198:AJ198" ca="1">TRANSPOSE([1]!cftAnnualRateTableJustRates($H198,"GBP",,,,TRUE))</f>
        <v>7.460113696625692E-3</v>
      </c>
      <c r="L198" s="15">
        <f ca="1"/>
        <v>7.465066711536128E-3</v>
      </c>
      <c r="M198" s="15">
        <f ca="1"/>
        <v>7.6251613093485382E-3</v>
      </c>
      <c r="N198" s="15">
        <f ca="1"/>
        <v>7.7864890635894746E-3</v>
      </c>
      <c r="O198" s="15">
        <f ca="1"/>
        <v>7.9958698386779492E-3</v>
      </c>
      <c r="P198" s="15">
        <f ca="1"/>
        <v>8.0461629092993814E-3</v>
      </c>
      <c r="Q198" s="15">
        <f ca="1"/>
        <v>8.1643201452019643E-3</v>
      </c>
      <c r="R198" s="15">
        <f ca="1"/>
        <v>8.2546444949742614E-3</v>
      </c>
      <c r="S198" s="15">
        <f ca="1"/>
        <v>8.7878030427275267E-3</v>
      </c>
      <c r="T198" s="15">
        <f ca="1"/>
        <v>9.2247091201649312E-3</v>
      </c>
      <c r="U198" s="15">
        <f ca="1"/>
        <v>1.0295456039358886E-2</v>
      </c>
      <c r="V198" s="15">
        <f ca="1"/>
        <v>1.2172816668449382E-2</v>
      </c>
      <c r="W198" s="15">
        <f ca="1"/>
        <v>1.377791246699811E-2</v>
      </c>
      <c r="X198" s="15">
        <f ca="1"/>
        <v>1.5111775550496365E-2</v>
      </c>
      <c r="Y198" s="15">
        <f ca="1"/>
        <v>1.6398058114314384E-2</v>
      </c>
      <c r="Z198" s="15">
        <f ca="1"/>
        <v>1.7548825902642173E-2</v>
      </c>
      <c r="AA198" s="15">
        <f ca="1"/>
        <v>1.849498401949079E-2</v>
      </c>
      <c r="AB198" s="15">
        <f ca="1"/>
        <v>1.9295684409577074E-2</v>
      </c>
      <c r="AC198" s="15">
        <f ca="1"/>
        <v>1.9920717897201401E-2</v>
      </c>
      <c r="AD198" s="15">
        <f ca="1"/>
        <v>2.0917722416073703E-2</v>
      </c>
      <c r="AE198" s="15">
        <f ca="1"/>
        <v>2.1867736352589207E-2</v>
      </c>
      <c r="AF198" s="15">
        <f ca="1"/>
        <v>2.221617130942688E-2</v>
      </c>
      <c r="AG198" s="15">
        <f ca="1"/>
        <v>2.1919760853658543E-2</v>
      </c>
      <c r="AH198" s="15">
        <f ca="1"/>
        <v>2.1510676311933263E-2</v>
      </c>
      <c r="AI198" s="15">
        <f ca="1"/>
        <v>2.0488547125950163E-2</v>
      </c>
      <c r="AJ198" s="30">
        <f ca="1"/>
        <v>1.9781633477327754E-2</v>
      </c>
    </row>
    <row r="199" spans="6:36" x14ac:dyDescent="0.25">
      <c r="F199">
        <v>198</v>
      </c>
      <c r="G199" s="25">
        <f ca="1"/>
        <v>42355</v>
      </c>
      <c r="H199" t="str">
        <f ca="1">[1]!cftObjectByDate($C$1,$G199,TRUE)</f>
        <v>[251D0BC0]</v>
      </c>
      <c r="K199" s="29">
        <f t="array" aca="1" ref="K199:AJ199" ca="1">TRANSPOSE([1]!cftAnnualRateTableJustRates($H199,"GBP",,,,TRUE))</f>
        <v>7.4891280464368659E-3</v>
      </c>
      <c r="L199" s="15">
        <f ca="1"/>
        <v>7.4941594143846935E-3</v>
      </c>
      <c r="M199" s="15">
        <f ca="1"/>
        <v>7.6388934742512848E-3</v>
      </c>
      <c r="N199" s="15">
        <f ca="1"/>
        <v>7.7789294229178019E-3</v>
      </c>
      <c r="O199" s="15">
        <f ca="1"/>
        <v>7.9261594451836004E-3</v>
      </c>
      <c r="P199" s="15">
        <f ca="1"/>
        <v>8.0597860023492451E-3</v>
      </c>
      <c r="Q199" s="15">
        <f ca="1"/>
        <v>8.1775076485159914E-3</v>
      </c>
      <c r="R199" s="15">
        <f ca="1"/>
        <v>8.2733118862834409E-3</v>
      </c>
      <c r="S199" s="15">
        <f ca="1"/>
        <v>8.7446509947946005E-3</v>
      </c>
      <c r="T199" s="15">
        <f ca="1"/>
        <v>9.2535049675299685E-3</v>
      </c>
      <c r="U199" s="15">
        <f ca="1"/>
        <v>1.0291133088679683E-2</v>
      </c>
      <c r="V199" s="15">
        <f ca="1"/>
        <v>1.205496114115201E-2</v>
      </c>
      <c r="W199" s="15">
        <f ca="1"/>
        <v>1.3507228760173851E-2</v>
      </c>
      <c r="X199" s="15">
        <f ca="1"/>
        <v>1.4777106652735794E-2</v>
      </c>
      <c r="Y199" s="15">
        <f ca="1"/>
        <v>1.5945145573201147E-2</v>
      </c>
      <c r="Z199" s="15">
        <f ca="1"/>
        <v>1.7013959097192499E-2</v>
      </c>
      <c r="AA199" s="15">
        <f ca="1"/>
        <v>1.7924982537227185E-2</v>
      </c>
      <c r="AB199" s="15">
        <f ca="1"/>
        <v>1.8677327140871336E-2</v>
      </c>
      <c r="AC199" s="15">
        <f ca="1"/>
        <v>1.9251464533069695E-2</v>
      </c>
      <c r="AD199" s="15">
        <f ca="1"/>
        <v>2.0183251489576337E-2</v>
      </c>
      <c r="AE199" s="15">
        <f ca="1"/>
        <v>2.1136608379788369E-2</v>
      </c>
      <c r="AF199" s="15">
        <f ca="1"/>
        <v>2.1679489782235217E-2</v>
      </c>
      <c r="AG199" s="15">
        <f ca="1"/>
        <v>2.1376622629848629E-2</v>
      </c>
      <c r="AH199" s="15">
        <f ca="1"/>
        <v>2.1030250105434023E-2</v>
      </c>
      <c r="AI199" s="15">
        <f ca="1"/>
        <v>1.9878899389083271E-2</v>
      </c>
      <c r="AJ199" s="30">
        <f ca="1"/>
        <v>1.9185796740685435E-2</v>
      </c>
    </row>
    <row r="200" spans="6:36" x14ac:dyDescent="0.25">
      <c r="F200">
        <v>199</v>
      </c>
      <c r="G200" s="25">
        <f ca="1"/>
        <v>42356</v>
      </c>
      <c r="H200" t="str">
        <f ca="1">[1]!cftObjectByDate($C$1,$G200,TRUE)</f>
        <v>[6AA624AF]</v>
      </c>
      <c r="K200" s="29">
        <f t="array" aca="1" ref="K200:AJ200" ca="1">TRANSPOSE([1]!cftAnnualRateTableJustRates($H200,"GBP",,,,TRUE))</f>
        <v>7.5015771033539735E-3</v>
      </c>
      <c r="L200" s="15">
        <f ca="1"/>
        <v>7.5067128923975712E-3</v>
      </c>
      <c r="M200" s="15">
        <f ca="1"/>
        <v>7.5641929359726578E-3</v>
      </c>
      <c r="N200" s="15">
        <f ca="1"/>
        <v>7.707182637749721E-3</v>
      </c>
      <c r="O200" s="15">
        <f ca="1"/>
        <v>7.8352392599583265E-3</v>
      </c>
      <c r="P200" s="15">
        <f ca="1"/>
        <v>8.0063262298908366E-3</v>
      </c>
      <c r="Q200" s="15">
        <f ca="1"/>
        <v>8.1281016834404696E-3</v>
      </c>
      <c r="R200" s="15">
        <f ca="1"/>
        <v>8.1762302928949371E-3</v>
      </c>
      <c r="S200" s="15">
        <f ca="1"/>
        <v>8.6316701754820535E-3</v>
      </c>
      <c r="T200" s="15">
        <f ca="1"/>
        <v>9.1394679229235276E-3</v>
      </c>
      <c r="U200" s="15">
        <f ca="1"/>
        <v>1.0226036221476775E-2</v>
      </c>
      <c r="V200" s="15">
        <f ca="1"/>
        <v>1.2059414954481706E-2</v>
      </c>
      <c r="W200" s="15">
        <f ca="1"/>
        <v>1.3550694526182516E-2</v>
      </c>
      <c r="X200" s="15">
        <f ca="1"/>
        <v>1.4764567223054303E-2</v>
      </c>
      <c r="Y200" s="15">
        <f ca="1"/>
        <v>1.5964425495286871E-2</v>
      </c>
      <c r="Z200" s="15">
        <f ca="1"/>
        <v>1.6938282293321283E-2</v>
      </c>
      <c r="AA200" s="15">
        <f ca="1"/>
        <v>1.7812079097029754E-2</v>
      </c>
      <c r="AB200" s="15">
        <f ca="1"/>
        <v>1.8472095175415149E-2</v>
      </c>
      <c r="AC200" s="15">
        <f ca="1"/>
        <v>1.9069696626041743E-2</v>
      </c>
      <c r="AD200" s="15">
        <f ca="1"/>
        <v>2.0078174110386371E-2</v>
      </c>
      <c r="AE200" s="15">
        <f ca="1"/>
        <v>2.1004947427856857E-2</v>
      </c>
      <c r="AF200" s="15">
        <f ca="1"/>
        <v>2.1469567979827131E-2</v>
      </c>
      <c r="AG200" s="15">
        <f ca="1"/>
        <v>2.1132610211052505E-2</v>
      </c>
      <c r="AH200" s="15">
        <f ca="1"/>
        <v>2.0656097861320388E-2</v>
      </c>
      <c r="AI200" s="15">
        <f ca="1"/>
        <v>1.9760639257476731E-2</v>
      </c>
      <c r="AJ200" s="30">
        <f ca="1"/>
        <v>1.9062196195575698E-2</v>
      </c>
    </row>
    <row r="201" spans="6:36" x14ac:dyDescent="0.25">
      <c r="F201">
        <v>200</v>
      </c>
      <c r="G201" s="25">
        <f ca="1"/>
        <v>42359</v>
      </c>
      <c r="H201" t="str">
        <f ca="1">[1]!cftObjectByDate($C$1,$G201,TRUE)</f>
        <v>[2F0AB200]</v>
      </c>
      <c r="K201" s="29">
        <f t="array" aca="1" ref="K201:AJ201" ca="1">TRANSPOSE([1]!cftAnnualRateTableJustRates($H201,"GBP",,,,TRUE))</f>
        <v>7.4891280464368659E-3</v>
      </c>
      <c r="L201" s="15">
        <f ca="1"/>
        <v>7.4946098101587033E-3</v>
      </c>
      <c r="M201" s="15">
        <f ca="1"/>
        <v>7.6227612619108598E-3</v>
      </c>
      <c r="N201" s="15">
        <f ca="1"/>
        <v>7.7407387617529633E-3</v>
      </c>
      <c r="O201" s="15">
        <f ca="1"/>
        <v>7.8173077306855632E-3</v>
      </c>
      <c r="P201" s="15">
        <f ca="1"/>
        <v>8.0015374425221886E-3</v>
      </c>
      <c r="Q201" s="15">
        <f ca="1"/>
        <v>8.1189498597906695E-3</v>
      </c>
      <c r="R201" s="15">
        <f ca="1"/>
        <v>8.2191374686610974E-3</v>
      </c>
      <c r="S201" s="15">
        <f ca="1"/>
        <v>8.6399067778801797E-3</v>
      </c>
      <c r="T201" s="15">
        <f ca="1"/>
        <v>9.1907663179444654E-3</v>
      </c>
      <c r="U201" s="15">
        <f ca="1"/>
        <v>1.0283674687685096E-2</v>
      </c>
      <c r="V201" s="15">
        <f ca="1"/>
        <v>1.2127700265604391E-2</v>
      </c>
      <c r="W201" s="15">
        <f ca="1"/>
        <v>1.3583670778636314E-2</v>
      </c>
      <c r="X201" s="15">
        <f ca="1"/>
        <v>1.4853408488205044E-2</v>
      </c>
      <c r="Y201" s="15">
        <f ca="1"/>
        <v>1.6001918860488296E-2</v>
      </c>
      <c r="Z201" s="15">
        <f ca="1"/>
        <v>1.6970151692246249E-2</v>
      </c>
      <c r="AA201" s="15">
        <f ca="1"/>
        <v>1.7860939933083575E-2</v>
      </c>
      <c r="AB201" s="15">
        <f ca="1"/>
        <v>1.8610946487233271E-2</v>
      </c>
      <c r="AC201" s="15">
        <f ca="1"/>
        <v>1.9206246542251337E-2</v>
      </c>
      <c r="AD201" s="15">
        <f ca="1"/>
        <v>2.0156612661017093E-2</v>
      </c>
      <c r="AE201" s="15">
        <f ca="1"/>
        <v>2.1097512617736403E-2</v>
      </c>
      <c r="AF201" s="15">
        <f ca="1"/>
        <v>2.1524496921921044E-2</v>
      </c>
      <c r="AG201" s="15">
        <f ca="1"/>
        <v>2.1214902248815726E-2</v>
      </c>
      <c r="AH201" s="15">
        <f ca="1"/>
        <v>2.0878453556617993E-2</v>
      </c>
      <c r="AI201" s="15">
        <f ca="1"/>
        <v>1.9797519034269184E-2</v>
      </c>
      <c r="AJ201" s="30">
        <f ca="1"/>
        <v>1.9103601909027157E-2</v>
      </c>
    </row>
    <row r="202" spans="6:36" x14ac:dyDescent="0.25">
      <c r="F202">
        <v>201</v>
      </c>
      <c r="G202" s="25">
        <f ca="1"/>
        <v>42360</v>
      </c>
      <c r="H202" t="str">
        <f ca="1">[1]!cftObjectByDate($C$1,$G202,TRUE)</f>
        <v>[619160AF]</v>
      </c>
      <c r="K202" s="29">
        <f t="array" aca="1" ref="K202:AJ202" ca="1">TRANSPOSE([1]!cftAnnualRateTableJustRates($H202,"GBP",,,,TRUE))</f>
        <v>7.4796771459229028E-3</v>
      </c>
      <c r="L202" s="15">
        <f ca="1"/>
        <v>7.4852627807671102E-3</v>
      </c>
      <c r="M202" s="15">
        <f ca="1"/>
        <v>7.6214824827021133E-3</v>
      </c>
      <c r="N202" s="15">
        <f ca="1"/>
        <v>7.7469333633615189E-3</v>
      </c>
      <c r="O202" s="15">
        <f ca="1"/>
        <v>7.8277226639194009E-3</v>
      </c>
      <c r="P202" s="15">
        <f ca="1"/>
        <v>7.9999381917696955E-3</v>
      </c>
      <c r="Q202" s="15">
        <f ca="1"/>
        <v>8.1165683226382956E-3</v>
      </c>
      <c r="R202" s="15">
        <f ca="1"/>
        <v>8.2144657120364339E-3</v>
      </c>
      <c r="S202" s="15">
        <f ca="1"/>
        <v>8.706036088257596E-3</v>
      </c>
      <c r="T202" s="15">
        <f ca="1"/>
        <v>9.2443719344321718E-3</v>
      </c>
      <c r="U202" s="15">
        <f ca="1"/>
        <v>1.0365917960424964E-2</v>
      </c>
      <c r="V202" s="15">
        <f ca="1"/>
        <v>1.2312481957124533E-2</v>
      </c>
      <c r="W202" s="15">
        <f ca="1"/>
        <v>1.3903384409645447E-2</v>
      </c>
      <c r="X202" s="15">
        <f ca="1"/>
        <v>1.5286930940864973E-2</v>
      </c>
      <c r="Y202" s="15">
        <f ca="1"/>
        <v>1.6470454028551629E-2</v>
      </c>
      <c r="Z202" s="15">
        <f ca="1"/>
        <v>1.7497897435965859E-2</v>
      </c>
      <c r="AA202" s="15">
        <f ca="1"/>
        <v>1.8385890897650858E-2</v>
      </c>
      <c r="AB202" s="15">
        <f ca="1"/>
        <v>1.9138330473397858E-2</v>
      </c>
      <c r="AC202" s="15">
        <f ca="1"/>
        <v>1.9740060579428231E-2</v>
      </c>
      <c r="AD202" s="15">
        <f ca="1"/>
        <v>2.0753627870852887E-2</v>
      </c>
      <c r="AE202" s="15">
        <f ca="1"/>
        <v>2.1649015125396964E-2</v>
      </c>
      <c r="AF202" s="15">
        <f ca="1"/>
        <v>2.1989525753415951E-2</v>
      </c>
      <c r="AG202" s="15">
        <f ca="1"/>
        <v>2.1614086926742715E-2</v>
      </c>
      <c r="AH202" s="15">
        <f ca="1"/>
        <v>2.1320887944332512E-2</v>
      </c>
      <c r="AI202" s="15">
        <f ca="1"/>
        <v>2.0328821346069947E-2</v>
      </c>
      <c r="AJ202" s="30">
        <f ca="1"/>
        <v>1.9621973922479885E-2</v>
      </c>
    </row>
    <row r="203" spans="6:36" x14ac:dyDescent="0.25">
      <c r="F203">
        <v>202</v>
      </c>
      <c r="G203" s="25">
        <f ca="1"/>
        <v>42361</v>
      </c>
      <c r="H203" t="str">
        <f ca="1">[1]!cftObjectByDate($C$1,$G203,TRUE)</f>
        <v>[6731993F]</v>
      </c>
      <c r="K203" s="29">
        <f t="array" aca="1" ref="K203:AJ203" ca="1">TRANSPOSE([1]!cftAnnualRateTableJustRates($H203,"GBP",,,,TRUE))</f>
        <v>7.4828029203122259E-3</v>
      </c>
      <c r="L203" s="15">
        <f ca="1"/>
        <v>7.4884949916953492E-3</v>
      </c>
      <c r="M203" s="15">
        <f ca="1"/>
        <v>7.5867215186069537E-3</v>
      </c>
      <c r="N203" s="15">
        <f ca="1"/>
        <v>7.7252912365017856E-3</v>
      </c>
      <c r="O203" s="15">
        <f ca="1"/>
        <v>7.8288336851812801E-3</v>
      </c>
      <c r="P203" s="15">
        <f ca="1"/>
        <v>7.9958222864380257E-3</v>
      </c>
      <c r="Q203" s="15">
        <f ca="1"/>
        <v>8.1199236638327399E-3</v>
      </c>
      <c r="R203" s="15">
        <f ca="1"/>
        <v>8.2160884954063373E-3</v>
      </c>
      <c r="S203" s="15">
        <f ca="1"/>
        <v>8.7266233865350706E-3</v>
      </c>
      <c r="T203" s="15">
        <f ca="1"/>
        <v>9.315537075064162E-3</v>
      </c>
      <c r="U203" s="15">
        <f ca="1"/>
        <v>1.0537749921781581E-2</v>
      </c>
      <c r="V203" s="15">
        <f ca="1"/>
        <v>1.2562234015439877E-2</v>
      </c>
      <c r="W203" s="15">
        <f ca="1"/>
        <v>1.4197474452810388E-2</v>
      </c>
      <c r="X203" s="15">
        <f ca="1"/>
        <v>1.5595367050037723E-2</v>
      </c>
      <c r="Y203" s="15">
        <f ca="1"/>
        <v>1.6828459999368439E-2</v>
      </c>
      <c r="Z203" s="15">
        <f ca="1"/>
        <v>1.7882875411324717E-2</v>
      </c>
      <c r="AA203" s="15">
        <f ca="1"/>
        <v>1.8779566335880959E-2</v>
      </c>
      <c r="AB203" s="15">
        <f ca="1"/>
        <v>1.9555432831945607E-2</v>
      </c>
      <c r="AC203" s="15">
        <f ca="1"/>
        <v>2.0198533939047802E-2</v>
      </c>
      <c r="AD203" s="15">
        <f ca="1"/>
        <v>2.1182942367421465E-2</v>
      </c>
      <c r="AE203" s="15">
        <f ca="1"/>
        <v>2.2054174603389987E-2</v>
      </c>
      <c r="AF203" s="15">
        <f ca="1"/>
        <v>2.2376459712977637E-2</v>
      </c>
      <c r="AG203" s="15">
        <f ca="1"/>
        <v>2.2055271525645237E-2</v>
      </c>
      <c r="AH203" s="15">
        <f ca="1"/>
        <v>2.1663014414792459E-2</v>
      </c>
      <c r="AI203" s="15">
        <f ca="1"/>
        <v>2.0668055701540844E-2</v>
      </c>
      <c r="AJ203" s="30">
        <f ca="1"/>
        <v>1.9958510147805031E-2</v>
      </c>
    </row>
    <row r="204" spans="6:36" x14ac:dyDescent="0.25">
      <c r="F204">
        <v>203</v>
      </c>
      <c r="G204" s="25">
        <f ca="1"/>
        <v>42362</v>
      </c>
      <c r="H204" t="str">
        <f ca="1">[1]!cftObjectByDate($C$1,$G204,TRUE)</f>
        <v>[6661E3EF]</v>
      </c>
      <c r="K204" s="29">
        <f t="array" aca="1" ref="K204:AJ204" ca="1">TRANSPOSE([1]!cftAnnualRateTableJustRates($H204,"GBP",,,,TRUE))</f>
        <v>7.5120977118754428E-3</v>
      </c>
      <c r="L204" s="15">
        <f ca="1"/>
        <v>7.5181953736380702E-3</v>
      </c>
      <c r="M204" s="15">
        <f ca="1"/>
        <v>7.5919176509426922E-3</v>
      </c>
      <c r="N204" s="15">
        <f ca="1"/>
        <v>7.7330520582625795E-3</v>
      </c>
      <c r="O204" s="15">
        <f ca="1"/>
        <v>7.9006629319460231E-3</v>
      </c>
      <c r="P204" s="15">
        <f ca="1"/>
        <v>8.0697041317929763E-3</v>
      </c>
      <c r="Q204" s="15">
        <f ca="1"/>
        <v>8.2436459580892407E-3</v>
      </c>
      <c r="R204" s="15">
        <f ca="1"/>
        <v>8.3401675988550306E-3</v>
      </c>
      <c r="S204" s="15">
        <f ca="1"/>
        <v>8.8485856068836188E-3</v>
      </c>
      <c r="T204" s="15">
        <f ca="1"/>
        <v>9.4601474457354229E-3</v>
      </c>
      <c r="U204" s="15">
        <f ca="1"/>
        <v>1.0680220728211731E-2</v>
      </c>
      <c r="V204" s="15">
        <f ca="1"/>
        <v>1.2698848821383502E-2</v>
      </c>
      <c r="W204" s="15">
        <f ca="1"/>
        <v>1.4259160389179737E-2</v>
      </c>
      <c r="X204" s="15">
        <f ca="1"/>
        <v>1.5549462105917344E-2</v>
      </c>
      <c r="Y204" s="15">
        <f ca="1"/>
        <v>1.6740749032851276E-2</v>
      </c>
      <c r="Z204" s="15">
        <f ca="1"/>
        <v>1.777219960009746E-2</v>
      </c>
      <c r="AA204" s="15">
        <f ca="1"/>
        <v>1.8634998584662332E-2</v>
      </c>
      <c r="AB204" s="15">
        <f ca="1"/>
        <v>1.9363026232271707E-2</v>
      </c>
      <c r="AC204" s="15">
        <f ca="1"/>
        <v>1.9887286722260811E-2</v>
      </c>
      <c r="AD204" s="15">
        <f ca="1"/>
        <v>2.0938777115182772E-2</v>
      </c>
      <c r="AE204" s="15">
        <f ca="1"/>
        <v>2.1820032248668131E-2</v>
      </c>
      <c r="AF204" s="15">
        <f ca="1"/>
        <v>2.2136728336027645E-2</v>
      </c>
      <c r="AG204" s="15">
        <f ca="1"/>
        <v>2.1748891792735314E-2</v>
      </c>
      <c r="AH204" s="15">
        <f ca="1"/>
        <v>2.1466569385862888E-2</v>
      </c>
      <c r="AI204" s="15">
        <f ca="1"/>
        <v>2.046213930573737E-2</v>
      </c>
      <c r="AJ204" s="30">
        <f ca="1"/>
        <v>1.9770041951624018E-2</v>
      </c>
    </row>
    <row r="205" spans="6:36" x14ac:dyDescent="0.25">
      <c r="F205">
        <v>204</v>
      </c>
      <c r="G205" s="25">
        <f ca="1"/>
        <v>42363</v>
      </c>
      <c r="H205" t="str">
        <f ca="1">[1]!cftObjectByDate($C$1,$G205,TRUE)</f>
        <v>[542C7DEF]</v>
      </c>
      <c r="K205" s="29">
        <f t="array" aca="1" ref="K205:AJ205" ca="1">TRANSPOSE([1]!cftAnnualRateTableJustRates($H205,"GBP",,,,TRUE))</f>
        <v>7.5799399650091637E-3</v>
      </c>
      <c r="L205" s="15">
        <f ca="1"/>
        <v>7.6906134598342391E-3</v>
      </c>
      <c r="M205" s="15">
        <f ca="1"/>
        <v>7.7752858063306896E-3</v>
      </c>
      <c r="N205" s="15">
        <f ca="1"/>
        <v>7.9363606087381466E-3</v>
      </c>
      <c r="O205" s="15">
        <f ca="1"/>
        <v>8.0888087872044157E-3</v>
      </c>
      <c r="P205" s="15">
        <f ca="1"/>
        <v>8.2940664928776719E-3</v>
      </c>
      <c r="Q205" s="15">
        <f ca="1"/>
        <v>8.7750700166344675E-3</v>
      </c>
      <c r="R205" s="15">
        <f ca="1"/>
        <v>9.4409870482750069E-3</v>
      </c>
      <c r="S205" s="15">
        <f ca="1"/>
        <v>1.0643601164114891E-2</v>
      </c>
      <c r="T205" s="15">
        <f ca="1"/>
        <v>1.2700611175151311E-2</v>
      </c>
      <c r="U205" s="15">
        <f ca="1"/>
        <v>1.4183653195097623E-2</v>
      </c>
      <c r="V205" s="15">
        <f ca="1"/>
        <v>1.5505292222070421E-2</v>
      </c>
      <c r="W205" s="15">
        <f ca="1"/>
        <v>1.6628163763043213E-2</v>
      </c>
      <c r="X205" s="15">
        <f ca="1"/>
        <v>1.7724613836589409E-2</v>
      </c>
      <c r="Y205" s="15">
        <f ca="1"/>
        <v>1.8532121750733266E-2</v>
      </c>
      <c r="Z205" s="15">
        <f ca="1"/>
        <v>1.9300394781785801E-2</v>
      </c>
      <c r="AA205" s="15">
        <f ca="1"/>
        <v>1.9894881886645122E-2</v>
      </c>
      <c r="AB205" s="15">
        <f ca="1"/>
        <v>2.0841037139193608E-2</v>
      </c>
      <c r="AC205" s="15">
        <f ca="1"/>
        <v>2.1746914053079047E-2</v>
      </c>
      <c r="AD205" s="15">
        <f ca="1"/>
        <v>2.2106588607980093E-2</v>
      </c>
      <c r="AE205" s="15">
        <f ca="1"/>
        <v>2.1778239493096541E-2</v>
      </c>
      <c r="AF205" s="15">
        <f ca="1"/>
        <v>2.0447208234981362E-2</v>
      </c>
      <c r="AG205" s="15">
        <f ca="1"/>
        <v>1.9769993284648679E-2</v>
      </c>
      <c r="AH205" s="15" t="e">
        <f ca="1"/>
        <v>#N/A</v>
      </c>
      <c r="AI205" s="15" t="e">
        <f ca="1"/>
        <v>#N/A</v>
      </c>
      <c r="AJ205" s="30" t="e">
        <f ca="1"/>
        <v>#N/A</v>
      </c>
    </row>
    <row r="206" spans="6:36" x14ac:dyDescent="0.25">
      <c r="F206">
        <v>205</v>
      </c>
      <c r="G206" s="25">
        <f ca="1"/>
        <v>42366</v>
      </c>
      <c r="H206" t="str">
        <f ca="1">[1]!cftObjectByDate($C$1,$G206,TRUE)</f>
        <v>[57559C4F]</v>
      </c>
      <c r="K206" s="29">
        <f t="array" aca="1" ref="K206:AJ206" ca="1">TRANSPOSE([1]!cftAnnualRateTableJustRates($H206,"GBP",,,,TRUE))</f>
        <v>7.5654266948004256E-3</v>
      </c>
      <c r="L206" s="15">
        <f ca="1"/>
        <v>7.6954290314421581E-3</v>
      </c>
      <c r="M206" s="15">
        <f ca="1"/>
        <v>7.7798798786747891E-3</v>
      </c>
      <c r="N206" s="15">
        <f ca="1"/>
        <v>8.0105390131615106E-3</v>
      </c>
      <c r="O206" s="15">
        <f ca="1"/>
        <v>8.1485723480538841E-3</v>
      </c>
      <c r="P206" s="15">
        <f ca="1"/>
        <v>8.296658626115061E-3</v>
      </c>
      <c r="Q206" s="15">
        <f ca="1"/>
        <v>8.7821817618536357E-3</v>
      </c>
      <c r="R206" s="15">
        <f ca="1"/>
        <v>9.4580573581710681E-3</v>
      </c>
      <c r="S206" s="15">
        <f ca="1"/>
        <v>1.0623476682622535E-2</v>
      </c>
      <c r="T206" s="15">
        <f ca="1"/>
        <v>1.2599053129655591E-2</v>
      </c>
      <c r="U206" s="15">
        <f ca="1"/>
        <v>1.5506293260174164E-2</v>
      </c>
      <c r="V206" s="15">
        <f ca="1"/>
        <v>1.7724035154487394E-2</v>
      </c>
      <c r="W206" s="15">
        <f ca="1"/>
        <v>1.8574357554709264E-2</v>
      </c>
      <c r="X206" s="15">
        <f ca="1"/>
        <v>1.9298730750342719E-2</v>
      </c>
      <c r="Y206" s="15">
        <f ca="1"/>
        <v>1.9888114002802881E-2</v>
      </c>
      <c r="Z206" s="15">
        <f ca="1"/>
        <v>2.0847862466094158E-2</v>
      </c>
      <c r="AA206" s="15">
        <f ca="1"/>
        <v>2.1733720175040272E-2</v>
      </c>
      <c r="AB206" s="15">
        <f ca="1"/>
        <v>2.2088049580329727E-2</v>
      </c>
      <c r="AC206" s="15">
        <f ca="1"/>
        <v>2.1684515074071875E-2</v>
      </c>
      <c r="AD206" s="15">
        <f ca="1"/>
        <v>2.1425020314828513E-2</v>
      </c>
      <c r="AE206" s="15">
        <f ca="1"/>
        <v>1.9300193506519348E-2</v>
      </c>
      <c r="AF206" s="15" t="e">
        <f ca="1"/>
        <v>#N/A</v>
      </c>
      <c r="AG206" s="15" t="e">
        <f ca="1"/>
        <v>#N/A</v>
      </c>
      <c r="AH206" s="15" t="e">
        <f ca="1"/>
        <v>#N/A</v>
      </c>
      <c r="AI206" s="15" t="e">
        <f ca="1"/>
        <v>#N/A</v>
      </c>
      <c r="AJ206" s="30" t="e">
        <f ca="1"/>
        <v>#N/A</v>
      </c>
    </row>
    <row r="207" spans="6:36" x14ac:dyDescent="0.25">
      <c r="F207">
        <v>206</v>
      </c>
      <c r="G207" s="25">
        <f ca="1"/>
        <v>42367</v>
      </c>
      <c r="H207" t="str">
        <f ca="1">[1]!cftObjectByDate($C$1,$G207,TRUE)</f>
        <v>[34C8AE80]</v>
      </c>
      <c r="K207" s="29">
        <f t="array" aca="1" ref="K207:AJ207" ca="1">TRANSPOSE([1]!cftAnnualRateTableJustRates($H207,"GBP",,,,TRUE))</f>
        <v>7.509280458010803E-3</v>
      </c>
      <c r="L207" s="15">
        <f ca="1"/>
        <v>7.5156400858709116E-3</v>
      </c>
      <c r="M207" s="15">
        <f ca="1"/>
        <v>7.6694816429945245E-3</v>
      </c>
      <c r="N207" s="15">
        <f ca="1"/>
        <v>7.8459484729553886E-3</v>
      </c>
      <c r="O207" s="15">
        <f ca="1"/>
        <v>7.9794963157118204E-3</v>
      </c>
      <c r="P207" s="15">
        <f ca="1"/>
        <v>8.1941682980808395E-3</v>
      </c>
      <c r="Q207" s="15">
        <f ca="1"/>
        <v>8.291161130524749E-3</v>
      </c>
      <c r="R207" s="15">
        <f ca="1"/>
        <v>8.4310008532009206E-3</v>
      </c>
      <c r="S207" s="15">
        <f ca="1"/>
        <v>8.9969209134672656E-3</v>
      </c>
      <c r="T207" s="15">
        <f ca="1"/>
        <v>9.6308297991680725E-3</v>
      </c>
      <c r="U207" s="15">
        <f ca="1"/>
        <v>1.0911193031379218E-2</v>
      </c>
      <c r="V207" s="15">
        <f ca="1"/>
        <v>1.3038888971669049E-2</v>
      </c>
      <c r="W207" s="15">
        <f ca="1"/>
        <v>1.4564103595613442E-2</v>
      </c>
      <c r="X207" s="15">
        <f ca="1"/>
        <v>1.5777359873536678E-2</v>
      </c>
      <c r="Y207" s="15">
        <f ca="1"/>
        <v>1.6925858310966158E-2</v>
      </c>
      <c r="Z207" s="15">
        <f ca="1"/>
        <v>1.7846036823095934E-2</v>
      </c>
      <c r="AA207" s="15">
        <f ca="1"/>
        <v>1.8648531835713689E-2</v>
      </c>
      <c r="AB207" s="15">
        <f ca="1"/>
        <v>1.9356851737127867E-2</v>
      </c>
      <c r="AC207" s="15">
        <f ca="1"/>
        <v>1.9953878042622497E-2</v>
      </c>
      <c r="AD207" s="15">
        <f ca="1"/>
        <v>2.090180374911621E-2</v>
      </c>
      <c r="AE207" s="15">
        <f ca="1"/>
        <v>2.1791075969393114E-2</v>
      </c>
      <c r="AF207" s="15">
        <f ca="1"/>
        <v>2.2115101541088533E-2</v>
      </c>
      <c r="AG207" s="15">
        <f ca="1"/>
        <v>2.1915562434770663E-2</v>
      </c>
      <c r="AH207" s="15">
        <f ca="1"/>
        <v>2.1495125048619723E-2</v>
      </c>
      <c r="AI207" s="15">
        <f ca="1"/>
        <v>2.0487724078877445E-2</v>
      </c>
      <c r="AJ207" s="30">
        <f ca="1"/>
        <v>1.9811416061767062E-2</v>
      </c>
    </row>
    <row r="208" spans="6:36" x14ac:dyDescent="0.25">
      <c r="F208">
        <v>207</v>
      </c>
      <c r="G208" s="25">
        <f ca="1"/>
        <v>42368</v>
      </c>
      <c r="H208" t="str">
        <f ca="1">[1]!cftObjectByDate($C$1,$G208,TRUE)</f>
        <v>[1A7BDF00]</v>
      </c>
      <c r="K208" s="29">
        <f t="array" aca="1" ref="K208:AJ208" ca="1">TRANSPOSE([1]!cftAnnualRateTableJustRates($H208,"GBP",,,,TRUE))</f>
        <v>7.5470857072870157E-3</v>
      </c>
      <c r="L208" s="15">
        <f ca="1"/>
        <v>7.553496660928527E-3</v>
      </c>
      <c r="M208" s="15">
        <f ca="1"/>
        <v>7.6929314339835297E-3</v>
      </c>
      <c r="N208" s="15">
        <f ca="1"/>
        <v>7.909703362715792E-3</v>
      </c>
      <c r="O208" s="15">
        <f ca="1"/>
        <v>8.0661579635434855E-3</v>
      </c>
      <c r="P208" s="15">
        <f ca="1"/>
        <v>8.272250074730314E-3</v>
      </c>
      <c r="Q208" s="15">
        <f ca="1"/>
        <v>8.4203826976352314E-3</v>
      </c>
      <c r="R208" s="15">
        <f ca="1"/>
        <v>8.5002787027110838E-3</v>
      </c>
      <c r="S208" s="15">
        <f ca="1"/>
        <v>9.1524980665014244E-3</v>
      </c>
      <c r="T208" s="15">
        <f ca="1"/>
        <v>9.7889381222049376E-3</v>
      </c>
      <c r="U208" s="15">
        <f ca="1"/>
        <v>1.1076419808790039E-2</v>
      </c>
      <c r="V208" s="15">
        <f ca="1"/>
        <v>1.3261126643752563E-2</v>
      </c>
      <c r="W208" s="15">
        <f ca="1"/>
        <v>1.4905081044737756E-2</v>
      </c>
      <c r="X208" s="15">
        <f ca="1"/>
        <v>1.6227961885895592E-2</v>
      </c>
      <c r="Y208" s="15">
        <f ca="1"/>
        <v>1.7474512470690984E-2</v>
      </c>
      <c r="Z208" s="15">
        <f ca="1"/>
        <v>1.8437931073253422E-2</v>
      </c>
      <c r="AA208" s="15">
        <f ca="1"/>
        <v>1.9302885089614641E-2</v>
      </c>
      <c r="AB208" s="15">
        <f ca="1"/>
        <v>2.0045546842768269E-2</v>
      </c>
      <c r="AC208" s="15">
        <f ca="1"/>
        <v>2.0735936879916483E-2</v>
      </c>
      <c r="AD208" s="15">
        <f ca="1"/>
        <v>2.1674357727133664E-2</v>
      </c>
      <c r="AE208" s="15">
        <f ca="1"/>
        <v>2.2523122655688343E-2</v>
      </c>
      <c r="AF208" s="15">
        <f ca="1"/>
        <v>2.2819535080299769E-2</v>
      </c>
      <c r="AG208" s="15">
        <f ca="1"/>
        <v>2.2472826653785027E-2</v>
      </c>
      <c r="AH208" s="15">
        <f ca="1"/>
        <v>2.2142487355966356E-2</v>
      </c>
      <c r="AI208" s="15">
        <f ca="1"/>
        <v>2.1044508150592556E-2</v>
      </c>
      <c r="AJ208" s="30">
        <f ca="1"/>
        <v>2.0365430359164272E-2</v>
      </c>
    </row>
    <row r="209" spans="6:36" x14ac:dyDescent="0.25">
      <c r="F209">
        <v>208</v>
      </c>
      <c r="G209" s="25">
        <f ca="1"/>
        <v>42369</v>
      </c>
      <c r="H209" t="str">
        <f ca="1">[1]!cftObjectByDate($C$1,$G209,TRUE)</f>
        <v>[5418663F]</v>
      </c>
      <c r="K209" s="29">
        <f t="array" aca="1" ref="K209:AJ209" ca="1">TRANSPOSE([1]!cftAnnualRateTableJustRates($H209,"GBP",,,,TRUE))</f>
        <v>7.5675867701046062E-3</v>
      </c>
      <c r="L209" s="15">
        <f ca="1"/>
        <v>7.5536880991271538E-3</v>
      </c>
      <c r="M209" s="15">
        <f ca="1"/>
        <v>7.6591426566194887E-3</v>
      </c>
      <c r="N209" s="15">
        <f ca="1"/>
        <v>7.8810250075200816E-3</v>
      </c>
      <c r="O209" s="15">
        <f ca="1"/>
        <v>8.0385868629615498E-3</v>
      </c>
      <c r="P209" s="15">
        <f ca="1"/>
        <v>8.2747599430259555E-3</v>
      </c>
      <c r="Q209" s="15">
        <f ca="1"/>
        <v>8.4230967098095633E-3</v>
      </c>
      <c r="R209" s="15">
        <f ca="1"/>
        <v>8.5534404568488043E-3</v>
      </c>
      <c r="S209" s="15">
        <f ca="1"/>
        <v>9.1182358425154764E-3</v>
      </c>
      <c r="T209" s="15">
        <f ca="1"/>
        <v>9.793331048729037E-3</v>
      </c>
      <c r="U209" s="15">
        <f ca="1"/>
        <v>1.1020111136571309E-2</v>
      </c>
      <c r="V209" s="15">
        <f ca="1"/>
        <v>1.3162277251106635E-2</v>
      </c>
      <c r="W209" s="15">
        <f ca="1"/>
        <v>1.4738093067660607E-2</v>
      </c>
      <c r="X209" s="15">
        <f ca="1"/>
        <v>1.6077938173617579E-2</v>
      </c>
      <c r="Y209" s="15">
        <f ca="1"/>
        <v>1.7225805637662406E-2</v>
      </c>
      <c r="Z209" s="15">
        <f ca="1"/>
        <v>1.8251713803895564E-2</v>
      </c>
      <c r="AA209" s="15">
        <f ca="1"/>
        <v>1.9078576789814283E-2</v>
      </c>
      <c r="AB209" s="15">
        <f ca="1"/>
        <v>1.9840706975039479E-2</v>
      </c>
      <c r="AC209" s="15">
        <f ca="1"/>
        <v>2.0433495566970938E-2</v>
      </c>
      <c r="AD209" s="15">
        <f ca="1"/>
        <v>2.1391271335271966E-2</v>
      </c>
      <c r="AE209" s="15">
        <f ca="1"/>
        <v>2.2259151370046304E-2</v>
      </c>
      <c r="AF209" s="15">
        <f ca="1"/>
        <v>2.2527087615282548E-2</v>
      </c>
      <c r="AG209" s="15">
        <f ca="1"/>
        <v>2.2113082655075278E-2</v>
      </c>
      <c r="AH209" s="15">
        <f ca="1"/>
        <v>2.1732892635577761E-2</v>
      </c>
      <c r="AI209" s="15">
        <f ca="1"/>
        <v>2.0835572607989405E-2</v>
      </c>
      <c r="AJ209" s="30">
        <f ca="1"/>
        <v>2.0167776318626318E-2</v>
      </c>
    </row>
    <row r="210" spans="6:36" x14ac:dyDescent="0.25">
      <c r="F210">
        <v>209</v>
      </c>
      <c r="G210" s="25">
        <f ca="1"/>
        <v>42370</v>
      </c>
      <c r="H210" t="str">
        <f ca="1">[1]!cftObjectByDate($C$1,$G210,TRUE)</f>
        <v>[54026AAF]</v>
      </c>
      <c r="K210" s="29">
        <f t="array" aca="1" ref="K210:AJ210" ca="1">TRANSPOSE([1]!cftAnnualRateTableJustRates($H210,"GBP",,,,TRUE))</f>
        <v>7.6464632989809989E-3</v>
      </c>
      <c r="L210" s="15">
        <f ca="1"/>
        <v>7.7869694112393528E-3</v>
      </c>
      <c r="M210" s="15">
        <f ca="1"/>
        <v>7.9091795066408288E-3</v>
      </c>
      <c r="N210" s="15">
        <f ca="1"/>
        <v>8.0463767892300364E-3</v>
      </c>
      <c r="O210" s="15">
        <f ca="1"/>
        <v>8.2299533007743619E-3</v>
      </c>
      <c r="P210" s="15">
        <f ca="1"/>
        <v>8.4918456851097446E-3</v>
      </c>
      <c r="Q210" s="15">
        <f ca="1"/>
        <v>9.0353318133380434E-3</v>
      </c>
      <c r="R210" s="15">
        <f ca="1"/>
        <v>9.7722687145544995E-3</v>
      </c>
      <c r="S210" s="15">
        <f ca="1"/>
        <v>1.1052896273807455E-2</v>
      </c>
      <c r="T210" s="15">
        <f ca="1"/>
        <v>1.3161608930095881E-2</v>
      </c>
      <c r="U210" s="15">
        <f ca="1"/>
        <v>1.4681545904816407E-2</v>
      </c>
      <c r="V210" s="15">
        <f ca="1"/>
        <v>1.603118120593372E-2</v>
      </c>
      <c r="W210" s="15">
        <f ca="1"/>
        <v>1.7122001189114222E-2</v>
      </c>
      <c r="X210" s="15">
        <f ca="1"/>
        <v>1.8198066201304819E-2</v>
      </c>
      <c r="Y210" s="15">
        <f ca="1"/>
        <v>1.902784708801919E-2</v>
      </c>
      <c r="Z210" s="15">
        <f ca="1"/>
        <v>1.9775290366688569E-2</v>
      </c>
      <c r="AA210" s="15">
        <f ca="1"/>
        <v>2.0365340370704255E-2</v>
      </c>
      <c r="AB210" s="15">
        <f ca="1"/>
        <v>2.1307355614752499E-2</v>
      </c>
      <c r="AC210" s="15">
        <f ca="1"/>
        <v>2.2185738555554391E-2</v>
      </c>
      <c r="AD210" s="15">
        <f ca="1"/>
        <v>2.2461760280591214E-2</v>
      </c>
      <c r="AE210" s="15">
        <f ca="1"/>
        <v>2.2191826271017012E-2</v>
      </c>
      <c r="AF210" s="15">
        <f ca="1"/>
        <v>2.0802338526904496E-2</v>
      </c>
      <c r="AG210" s="15">
        <f ca="1"/>
        <v>2.0153541964150534E-2</v>
      </c>
      <c r="AH210" s="15" t="e">
        <f ca="1"/>
        <v>#N/A</v>
      </c>
      <c r="AI210" s="15" t="e">
        <f ca="1"/>
        <v>#N/A</v>
      </c>
      <c r="AJ210" s="30" t="e">
        <f ca="1"/>
        <v>#N/A</v>
      </c>
    </row>
    <row r="211" spans="6:36" x14ac:dyDescent="0.25">
      <c r="F211">
        <v>210</v>
      </c>
      <c r="G211" s="25">
        <f ca="1"/>
        <v>42373</v>
      </c>
      <c r="H211" t="str">
        <f ca="1">[1]!cftObjectByDate($C$1,$G211,TRUE)</f>
        <v>[6D3BF1AF]</v>
      </c>
      <c r="K211" s="29">
        <f t="array" aca="1" ref="K211:AJ211" ca="1">TRANSPOSE([1]!cftAnnualRateTableJustRates($H211,"GBP",,,,TRUE))</f>
        <v>7.5513564822864421E-3</v>
      </c>
      <c r="L211" s="15">
        <f ca="1"/>
        <v>7.5372814234484498E-3</v>
      </c>
      <c r="M211" s="15">
        <f ca="1"/>
        <v>7.6125914620890356E-3</v>
      </c>
      <c r="N211" s="15">
        <f ca="1"/>
        <v>7.7784501904754055E-3</v>
      </c>
      <c r="O211" s="15">
        <f ca="1"/>
        <v>7.9254883881691995E-3</v>
      </c>
      <c r="P211" s="15">
        <f ca="1"/>
        <v>8.0821851317427473E-3</v>
      </c>
      <c r="Q211" s="15">
        <f ca="1"/>
        <v>8.1917714549226694E-3</v>
      </c>
      <c r="R211" s="15">
        <f ca="1"/>
        <v>8.294682256546837E-3</v>
      </c>
      <c r="S211" s="15">
        <f ca="1"/>
        <v>8.8492825547701326E-3</v>
      </c>
      <c r="T211" s="15">
        <f ca="1"/>
        <v>9.4003996593516881E-3</v>
      </c>
      <c r="U211" s="15">
        <f ca="1"/>
        <v>1.0556170716163438E-2</v>
      </c>
      <c r="V211" s="15">
        <f ca="1"/>
        <v>1.2513579184835644E-2</v>
      </c>
      <c r="W211" s="15">
        <f ca="1"/>
        <v>1.4050766527834879E-2</v>
      </c>
      <c r="X211" s="15">
        <f ca="1"/>
        <v>1.5327585690503742E-2</v>
      </c>
      <c r="Y211" s="15">
        <f ca="1"/>
        <v>1.645149065489071E-2</v>
      </c>
      <c r="Z211" s="15">
        <f ca="1"/>
        <v>1.7447776560521655E-2</v>
      </c>
      <c r="AA211" s="15">
        <f ca="1"/>
        <v>1.8314535312383695E-2</v>
      </c>
      <c r="AB211" s="15">
        <f ca="1"/>
        <v>1.9057248770612878E-2</v>
      </c>
      <c r="AC211" s="15">
        <f ca="1"/>
        <v>1.9562272750478726E-2</v>
      </c>
      <c r="AD211" s="15">
        <f ca="1"/>
        <v>2.0526285215681117E-2</v>
      </c>
      <c r="AE211" s="15">
        <f ca="1"/>
        <v>2.1415074000248335E-2</v>
      </c>
      <c r="AF211" s="15">
        <f ca="1"/>
        <v>2.1898707988077915E-2</v>
      </c>
      <c r="AG211" s="15">
        <f ca="1"/>
        <v>2.1586081861345585E-2</v>
      </c>
      <c r="AH211" s="15">
        <f ca="1"/>
        <v>2.1093441257566736E-2</v>
      </c>
      <c r="AI211" s="15">
        <f ca="1"/>
        <v>2.0065447439572726E-2</v>
      </c>
      <c r="AJ211" s="30">
        <f ca="1"/>
        <v>1.9415531602879676E-2</v>
      </c>
    </row>
    <row r="212" spans="6:36" x14ac:dyDescent="0.25">
      <c r="F212">
        <v>211</v>
      </c>
      <c r="G212" s="25">
        <f ca="1"/>
        <v>42374</v>
      </c>
      <c r="H212" t="str">
        <f ca="1">[1]!cftObjectByDate($C$1,$G212,TRUE)</f>
        <v>[7628053F]</v>
      </c>
      <c r="K212" s="29">
        <f t="array" aca="1" ref="K212:AJ212" ca="1">TRANSPOSE([1]!cftAnnualRateTableJustRates($H212,"GBP",,,,TRUE))</f>
        <v>7.5513564822864421E-3</v>
      </c>
      <c r="L212" s="15">
        <f ca="1"/>
        <v>7.5372814234484498E-3</v>
      </c>
      <c r="M212" s="15">
        <f ca="1"/>
        <v>7.6125914620890356E-3</v>
      </c>
      <c r="N212" s="15">
        <f ca="1"/>
        <v>7.7385900782973582E-3</v>
      </c>
      <c r="O212" s="15">
        <f ca="1"/>
        <v>7.8582592717171273E-3</v>
      </c>
      <c r="P212" s="15">
        <f ca="1"/>
        <v>7.9624386838159644E-3</v>
      </c>
      <c r="Q212" s="15">
        <f ca="1"/>
        <v>8.0840770160126585E-3</v>
      </c>
      <c r="R212" s="15">
        <f ca="1"/>
        <v>8.1934247042814157E-3</v>
      </c>
      <c r="S212" s="15">
        <f ca="1"/>
        <v>8.688375571838769E-3</v>
      </c>
      <c r="T212" s="15">
        <f ca="1"/>
        <v>9.2062075133407806E-3</v>
      </c>
      <c r="U212" s="15">
        <f ca="1"/>
        <v>1.0252823576043957E-2</v>
      </c>
      <c r="V212" s="15">
        <f ca="1"/>
        <v>1.2203707771381467E-2</v>
      </c>
      <c r="W212" s="15">
        <f ca="1"/>
        <v>1.3749010229352709E-2</v>
      </c>
      <c r="X212" s="15">
        <f ca="1"/>
        <v>1.5083667605364948E-2</v>
      </c>
      <c r="Y212" s="15">
        <f ca="1"/>
        <v>1.6245144562221814E-2</v>
      </c>
      <c r="Z212" s="15">
        <f ca="1"/>
        <v>1.7254104098118894E-2</v>
      </c>
      <c r="AA212" s="15">
        <f ca="1"/>
        <v>1.8095652934797535E-2</v>
      </c>
      <c r="AB212" s="15">
        <f ca="1"/>
        <v>1.8866729318463449E-2</v>
      </c>
      <c r="AC212" s="15">
        <f ca="1"/>
        <v>1.9442856035629452E-2</v>
      </c>
      <c r="AD212" s="15">
        <f ca="1"/>
        <v>2.0410336762114012E-2</v>
      </c>
      <c r="AE212" s="15">
        <f ca="1"/>
        <v>2.1305814631506381E-2</v>
      </c>
      <c r="AF212" s="15">
        <f ca="1"/>
        <v>2.1679051080578438E-2</v>
      </c>
      <c r="AG212" s="15">
        <f ca="1"/>
        <v>2.1382862249201606E-2</v>
      </c>
      <c r="AH212" s="15">
        <f ca="1"/>
        <v>2.1051931475972507E-2</v>
      </c>
      <c r="AI212" s="15">
        <f ca="1"/>
        <v>2.0004477404947707E-2</v>
      </c>
      <c r="AJ212" s="30">
        <f ca="1"/>
        <v>1.9350985565415701E-2</v>
      </c>
    </row>
    <row r="213" spans="6:36" x14ac:dyDescent="0.25">
      <c r="F213">
        <v>212</v>
      </c>
      <c r="G213" s="25">
        <f ca="1"/>
        <v>42375</v>
      </c>
      <c r="H213" t="str">
        <f ca="1">[1]!cftObjectByDate($C$1,$G213,TRUE)</f>
        <v>[652EED7F]</v>
      </c>
      <c r="K213" s="29">
        <f t="array" aca="1" ref="K213:AJ213" ca="1">TRANSPOSE([1]!cftAnnualRateTableJustRates($H213,"GBP",,,,TRUE))</f>
        <v>7.5577362473460141E-3</v>
      </c>
      <c r="L213" s="15">
        <f ca="1"/>
        <v>7.5436226114911076E-3</v>
      </c>
      <c r="M213" s="15">
        <f ca="1"/>
        <v>7.5958221587446584E-3</v>
      </c>
      <c r="N213" s="15">
        <f ca="1"/>
        <v>7.6653975809495289E-3</v>
      </c>
      <c r="O213" s="15">
        <f ca="1"/>
        <v>7.7460786507597135E-3</v>
      </c>
      <c r="P213" s="15">
        <f ca="1"/>
        <v>7.8423943018843811E-3</v>
      </c>
      <c r="Q213" s="15">
        <f ca="1"/>
        <v>7.923634015380987E-3</v>
      </c>
      <c r="R213" s="15">
        <f ca="1"/>
        <v>8.0447260369482798E-3</v>
      </c>
      <c r="S213" s="15">
        <f ca="1"/>
        <v>8.4402409561836755E-3</v>
      </c>
      <c r="T213" s="15">
        <f ca="1"/>
        <v>8.9203958944212847E-3</v>
      </c>
      <c r="U213" s="15">
        <f ca="1"/>
        <v>9.9490366061172342E-3</v>
      </c>
      <c r="V213" s="15">
        <f ca="1"/>
        <v>1.1635291083444965E-2</v>
      </c>
      <c r="W213" s="15">
        <f ca="1"/>
        <v>1.3146931559272046E-2</v>
      </c>
      <c r="X213" s="15">
        <f ca="1"/>
        <v>1.4480189399562082E-2</v>
      </c>
      <c r="Y213" s="15">
        <f ca="1"/>
        <v>1.5645290383321742E-2</v>
      </c>
      <c r="Z213" s="15">
        <f ca="1"/>
        <v>1.6603206663226899E-2</v>
      </c>
      <c r="AA213" s="15">
        <f ca="1"/>
        <v>1.7469127443752841E-2</v>
      </c>
      <c r="AB213" s="15">
        <f ca="1"/>
        <v>1.8161918007245204E-2</v>
      </c>
      <c r="AC213" s="15">
        <f ca="1"/>
        <v>1.8804321980997685E-2</v>
      </c>
      <c r="AD213" s="15">
        <f ca="1"/>
        <v>1.9691757338640814E-2</v>
      </c>
      <c r="AE213" s="15">
        <f ca="1"/>
        <v>2.0625141494168941E-2</v>
      </c>
      <c r="AF213" s="15">
        <f ca="1"/>
        <v>2.1127950937075646E-2</v>
      </c>
      <c r="AG213" s="15">
        <f ca="1"/>
        <v>2.0844517911712712E-2</v>
      </c>
      <c r="AH213" s="15">
        <f ca="1"/>
        <v>2.0570022471267935E-2</v>
      </c>
      <c r="AI213" s="15">
        <f ca="1"/>
        <v>1.9535778910704682E-2</v>
      </c>
      <c r="AJ213" s="30">
        <f ca="1"/>
        <v>1.8913806407315992E-2</v>
      </c>
    </row>
    <row r="214" spans="6:36" x14ac:dyDescent="0.25">
      <c r="F214">
        <v>213</v>
      </c>
      <c r="G214" s="25">
        <f ca="1"/>
        <v>42376</v>
      </c>
      <c r="H214" t="str">
        <f ca="1">[1]!cftObjectByDate($C$1,$G214,TRUE)</f>
        <v>[62A2D1FF]</v>
      </c>
      <c r="K214" s="29">
        <f t="array" aca="1" ref="K214:AJ214" ca="1">TRANSPOSE([1]!cftAnnualRateTableJustRates($H214,"GBP",,,,TRUE))</f>
        <v>7.5513564822864421E-3</v>
      </c>
      <c r="L214" s="15">
        <f ca="1"/>
        <v>7.5372814234484498E-3</v>
      </c>
      <c r="M214" s="15">
        <f ca="1"/>
        <v>7.5865576901521514E-3</v>
      </c>
      <c r="N214" s="15">
        <f ca="1"/>
        <v>7.6339766581228208E-3</v>
      </c>
      <c r="O214" s="15">
        <f ca="1"/>
        <v>7.6834686369513516E-3</v>
      </c>
      <c r="P214" s="15">
        <f ca="1"/>
        <v>7.7769955057729323E-3</v>
      </c>
      <c r="Q214" s="15">
        <f ca="1"/>
        <v>7.8107874838451163E-3</v>
      </c>
      <c r="R214" s="15">
        <f ca="1"/>
        <v>7.9422740259056379E-3</v>
      </c>
      <c r="S214" s="15">
        <f ca="1"/>
        <v>8.2821271309978517E-3</v>
      </c>
      <c r="T214" s="15">
        <f ca="1"/>
        <v>8.7586678262141504E-3</v>
      </c>
      <c r="U214" s="15">
        <f ca="1"/>
        <v>9.6785539716595093E-3</v>
      </c>
      <c r="V214" s="15">
        <f ca="1"/>
        <v>1.1462094852127569E-2</v>
      </c>
      <c r="W214" s="15">
        <f ca="1"/>
        <v>1.2946132424166423E-2</v>
      </c>
      <c r="X214" s="15">
        <f ca="1"/>
        <v>1.4240744504281144E-2</v>
      </c>
      <c r="Y214" s="15">
        <f ca="1"/>
        <v>1.545118219218744E-2</v>
      </c>
      <c r="Z214" s="15">
        <f ca="1"/>
        <v>1.6437635711388676E-2</v>
      </c>
      <c r="AA214" s="15">
        <f ca="1"/>
        <v>1.7321229013374184E-2</v>
      </c>
      <c r="AB214" s="15">
        <f ca="1"/>
        <v>1.8089560459314313E-2</v>
      </c>
      <c r="AC214" s="15">
        <f ca="1"/>
        <v>1.8696598856294155E-2</v>
      </c>
      <c r="AD214" s="15">
        <f ca="1"/>
        <v>1.9746493332316151E-2</v>
      </c>
      <c r="AE214" s="15">
        <f ca="1"/>
        <v>2.0661128828334041E-2</v>
      </c>
      <c r="AF214" s="15">
        <f ca="1"/>
        <v>2.1075114927001426E-2</v>
      </c>
      <c r="AG214" s="15">
        <f ca="1"/>
        <v>2.0907310534627355E-2</v>
      </c>
      <c r="AH214" s="15">
        <f ca="1"/>
        <v>2.0722495416986009E-2</v>
      </c>
      <c r="AI214" s="15">
        <f ca="1"/>
        <v>1.9797903727730715E-2</v>
      </c>
      <c r="AJ214" s="30">
        <f ca="1"/>
        <v>1.9188439827107828E-2</v>
      </c>
    </row>
    <row r="215" spans="6:36" x14ac:dyDescent="0.25">
      <c r="F215">
        <v>214</v>
      </c>
      <c r="G215" s="25">
        <f ca="1"/>
        <v>42377</v>
      </c>
      <c r="H215" t="str">
        <f ca="1">[1]!cftObjectByDate($C$1,$G215,TRUE)</f>
        <v>[79117EAF]</v>
      </c>
      <c r="K215" s="29">
        <f t="array" aca="1" ref="K215:AJ215" ca="1">TRANSPOSE([1]!cftAnnualRateTableJustRates($H215,"GBP",,,,TRUE))</f>
        <v>7.5511926723961231E-3</v>
      </c>
      <c r="L215" s="15">
        <f ca="1"/>
        <v>7.5372814234484498E-3</v>
      </c>
      <c r="M215" s="15">
        <f ca="1"/>
        <v>7.5352966402888466E-3</v>
      </c>
      <c r="N215" s="15">
        <f ca="1"/>
        <v>7.5657434641236421E-3</v>
      </c>
      <c r="O215" s="15">
        <f ca="1"/>
        <v>7.6232182478428445E-3</v>
      </c>
      <c r="P215" s="15">
        <f ca="1"/>
        <v>7.717286662138001E-3</v>
      </c>
      <c r="Q215" s="15">
        <f ca="1"/>
        <v>7.7558177553673779E-3</v>
      </c>
      <c r="R215" s="15">
        <f ca="1"/>
        <v>7.8397762597954834E-3</v>
      </c>
      <c r="S215" s="15">
        <f ca="1"/>
        <v>8.1631175808292156E-3</v>
      </c>
      <c r="T215" s="15">
        <f ca="1"/>
        <v>8.5916574237530074E-3</v>
      </c>
      <c r="U215" s="15">
        <f ca="1"/>
        <v>9.4573986858130787E-3</v>
      </c>
      <c r="V215" s="15">
        <f ca="1"/>
        <v>1.1221703946281636E-2</v>
      </c>
      <c r="W215" s="15">
        <f ca="1"/>
        <v>1.2673581855989546E-2</v>
      </c>
      <c r="X215" s="15">
        <f ca="1"/>
        <v>1.3977763162090984E-2</v>
      </c>
      <c r="Y215" s="15">
        <f ca="1"/>
        <v>1.5180447105423545E-2</v>
      </c>
      <c r="Z215" s="15">
        <f ca="1"/>
        <v>1.6164095680931689E-2</v>
      </c>
      <c r="AA215" s="15">
        <f ca="1"/>
        <v>1.708589692235174E-2</v>
      </c>
      <c r="AB215" s="15">
        <f ca="1"/>
        <v>1.7833245890588989E-2</v>
      </c>
      <c r="AC215" s="15">
        <f ca="1"/>
        <v>1.8468002936510075E-2</v>
      </c>
      <c r="AD215" s="15">
        <f ca="1"/>
        <v>1.9538656911409991E-2</v>
      </c>
      <c r="AE215" s="15">
        <f ca="1"/>
        <v>2.0494005540107052E-2</v>
      </c>
      <c r="AF215" s="15">
        <f ca="1"/>
        <v>2.0985697717697205E-2</v>
      </c>
      <c r="AG215" s="15">
        <f ca="1"/>
        <v>2.0833657694181662E-2</v>
      </c>
      <c r="AH215" s="15">
        <f ca="1"/>
        <v>2.0605768051583429E-2</v>
      </c>
      <c r="AI215" s="15">
        <f ca="1"/>
        <v>1.9667258339272964E-2</v>
      </c>
      <c r="AJ215" s="30">
        <f ca="1"/>
        <v>1.9044813205415956E-2</v>
      </c>
    </row>
    <row r="216" spans="6:36" x14ac:dyDescent="0.25">
      <c r="F216">
        <v>215</v>
      </c>
      <c r="G216" s="25">
        <f ca="1"/>
        <v>42380</v>
      </c>
      <c r="H216" t="str">
        <f ca="1">[1]!cftObjectByDate($C$1,$G216,TRUE)</f>
        <v>[40E4E460]</v>
      </c>
      <c r="K216" s="29">
        <f t="array" aca="1" ref="K216:AJ216" ca="1">TRANSPOSE([1]!cftAnnualRateTableJustRates($H216,"GBP",,,,TRUE))</f>
        <v>7.5640054200916129E-3</v>
      </c>
      <c r="L216" s="15">
        <f ca="1"/>
        <v>7.5498631879546974E-3</v>
      </c>
      <c r="M216" s="15">
        <f ca="1"/>
        <v>7.5542186086741125E-3</v>
      </c>
      <c r="N216" s="15">
        <f ca="1"/>
        <v>7.614325912060238E-3</v>
      </c>
      <c r="O216" s="15">
        <f ca="1"/>
        <v>7.6338674758831271E-3</v>
      </c>
      <c r="P216" s="15">
        <f ca="1"/>
        <v>7.6621176741240582E-3</v>
      </c>
      <c r="Q216" s="15">
        <f ca="1"/>
        <v>7.7602571004844467E-3</v>
      </c>
      <c r="R216" s="15">
        <f ca="1"/>
        <v>7.7945499317670919E-3</v>
      </c>
      <c r="S216" s="15">
        <f ca="1"/>
        <v>8.0915430750843065E-3</v>
      </c>
      <c r="T216" s="15">
        <f ca="1"/>
        <v>8.4702226172568285E-3</v>
      </c>
      <c r="U216" s="15">
        <f ca="1"/>
        <v>9.3165832478654398E-3</v>
      </c>
      <c r="V216" s="15">
        <f ca="1"/>
        <v>1.0920295296160676E-2</v>
      </c>
      <c r="W216" s="15">
        <f ca="1"/>
        <v>1.2443386980953264E-2</v>
      </c>
      <c r="X216" s="15">
        <f ca="1"/>
        <v>1.3801831999550096E-2</v>
      </c>
      <c r="Y216" s="15">
        <f ca="1"/>
        <v>1.4948993320073267E-2</v>
      </c>
      <c r="Z216" s="15">
        <f ca="1"/>
        <v>1.6028422691411803E-2</v>
      </c>
      <c r="AA216" s="15">
        <f ca="1"/>
        <v>1.6949880467616252E-2</v>
      </c>
      <c r="AB216" s="15">
        <f ca="1"/>
        <v>1.774029703147928E-2</v>
      </c>
      <c r="AC216" s="15">
        <f ca="1"/>
        <v>1.8400303356282732E-2</v>
      </c>
      <c r="AD216" s="15">
        <f ca="1"/>
        <v>1.9328863900911708E-2</v>
      </c>
      <c r="AE216" s="15">
        <f ca="1"/>
        <v>2.0324068183442012E-2</v>
      </c>
      <c r="AF216" s="15">
        <f ca="1"/>
        <v>2.0875235916004264E-2</v>
      </c>
      <c r="AG216" s="15">
        <f ca="1"/>
        <v>2.0767197497498779E-2</v>
      </c>
      <c r="AH216" s="15">
        <f ca="1"/>
        <v>2.0510275126631949E-2</v>
      </c>
      <c r="AI216" s="15">
        <f ca="1"/>
        <v>1.9489773578318159E-2</v>
      </c>
      <c r="AJ216" s="30">
        <f ca="1"/>
        <v>1.8873337913393184E-2</v>
      </c>
    </row>
    <row r="217" spans="6:36" x14ac:dyDescent="0.25">
      <c r="F217">
        <v>216</v>
      </c>
      <c r="G217" s="25">
        <f ca="1"/>
        <v>42381</v>
      </c>
      <c r="H217" t="str">
        <f ca="1">[1]!cftObjectByDate($C$1,$G217,TRUE)</f>
        <v>[76469F1F]</v>
      </c>
      <c r="K217" s="29">
        <f t="array" aca="1" ref="K217:AJ217" ca="1">TRANSPOSE([1]!cftAnnualRateTableJustRates($H217,"GBP",,,,TRUE))</f>
        <v>7.5551917119094369E-3</v>
      </c>
      <c r="L217" s="15">
        <f ca="1"/>
        <v>7.5411062631065562E-3</v>
      </c>
      <c r="M217" s="15">
        <f ca="1"/>
        <v>7.6217488384040522E-3</v>
      </c>
      <c r="N217" s="15">
        <f ca="1"/>
        <v>7.5513418355421802E-3</v>
      </c>
      <c r="O217" s="15">
        <f ca="1"/>
        <v>7.5906242324752515E-3</v>
      </c>
      <c r="P217" s="15">
        <f ca="1"/>
        <v>7.6590476132043506E-3</v>
      </c>
      <c r="Q217" s="15">
        <f ca="1"/>
        <v>7.6472556520239543E-3</v>
      </c>
      <c r="R217" s="15">
        <f ca="1"/>
        <v>7.7395411302443318E-3</v>
      </c>
      <c r="S217" s="15">
        <f ca="1"/>
        <v>7.9852243735845096E-3</v>
      </c>
      <c r="T217" s="15">
        <f ca="1"/>
        <v>8.3502533309243177E-3</v>
      </c>
      <c r="U217" s="15">
        <f ca="1"/>
        <v>9.1291827939952164E-3</v>
      </c>
      <c r="V217" s="15">
        <f ca="1"/>
        <v>1.0709968039638751E-2</v>
      </c>
      <c r="W217" s="15">
        <f ca="1"/>
        <v>1.2146976859484848E-2</v>
      </c>
      <c r="X217" s="15">
        <f ca="1"/>
        <v>1.3489178329930462E-2</v>
      </c>
      <c r="Y217" s="15">
        <f ca="1"/>
        <v>1.4684088888487379E-2</v>
      </c>
      <c r="Z217" s="15">
        <f ca="1"/>
        <v>1.5765553471674298E-2</v>
      </c>
      <c r="AA217" s="15">
        <f ca="1"/>
        <v>1.6710660966995583E-2</v>
      </c>
      <c r="AB217" s="15">
        <f ca="1"/>
        <v>1.7491860095127043E-2</v>
      </c>
      <c r="AC217" s="15">
        <f ca="1"/>
        <v>1.8039608026199083E-2</v>
      </c>
      <c r="AD217" s="15">
        <f ca="1"/>
        <v>1.9107603549656904E-2</v>
      </c>
      <c r="AE217" s="15">
        <f ca="1"/>
        <v>2.0094335035726552E-2</v>
      </c>
      <c r="AF217" s="15">
        <f ca="1"/>
        <v>2.0627494814190905E-2</v>
      </c>
      <c r="AG217" s="15">
        <f ca="1"/>
        <v>2.0443611910692994E-2</v>
      </c>
      <c r="AH217" s="15">
        <f ca="1"/>
        <v>2.0208657109386463E-2</v>
      </c>
      <c r="AI217" s="15">
        <f ca="1"/>
        <v>1.919224073457948E-2</v>
      </c>
      <c r="AJ217" s="30">
        <f ca="1"/>
        <v>1.8536737677148141E-2</v>
      </c>
    </row>
    <row r="218" spans="6:36" x14ac:dyDescent="0.25">
      <c r="F218">
        <v>217</v>
      </c>
      <c r="G218" s="25">
        <f ca="1"/>
        <v>42382</v>
      </c>
      <c r="H218" t="str">
        <f ca="1">[1]!cftObjectByDate($C$1,$G218,TRUE)</f>
        <v>[51882E8F]</v>
      </c>
      <c r="K218" s="29">
        <f t="array" aca="1" ref="K218:AJ218" ca="1">TRANSPOSE([1]!cftAnnualRateTableJustRates($H218,"GBP",,,,TRUE))</f>
        <v>7.5425797618307033E-3</v>
      </c>
      <c r="L218" s="15">
        <f ca="1"/>
        <v>7.5285246623286728E-3</v>
      </c>
      <c r="M218" s="15">
        <f ca="1"/>
        <v>7.5594223364732205E-3</v>
      </c>
      <c r="N218" s="15">
        <f ca="1"/>
        <v>7.5709282922662435E-3</v>
      </c>
      <c r="O218" s="15">
        <f ca="1"/>
        <v>7.6200574509497354E-3</v>
      </c>
      <c r="P218" s="15">
        <f ca="1"/>
        <v>7.6538705805131446E-3</v>
      </c>
      <c r="Q218" s="15">
        <f ca="1"/>
        <v>7.6968464687172666E-3</v>
      </c>
      <c r="R218" s="15">
        <f ca="1"/>
        <v>7.7838202923512512E-3</v>
      </c>
      <c r="S218" s="15">
        <f ca="1"/>
        <v>8.0831487112764666E-3</v>
      </c>
      <c r="T218" s="15">
        <f ca="1"/>
        <v>8.4197907890963819E-3</v>
      </c>
      <c r="U218" s="15">
        <f ca="1"/>
        <v>9.2493198040479729E-3</v>
      </c>
      <c r="V218" s="15">
        <f ca="1"/>
        <v>1.0833299284674247E-2</v>
      </c>
      <c r="W218" s="15">
        <f ca="1"/>
        <v>1.2247435893105285E-2</v>
      </c>
      <c r="X218" s="15">
        <f ca="1"/>
        <v>1.3485388476579541E-2</v>
      </c>
      <c r="Y218" s="15">
        <f ca="1"/>
        <v>1.4726200853578675E-2</v>
      </c>
      <c r="Z218" s="15">
        <f ca="1"/>
        <v>1.5723309797479379E-2</v>
      </c>
      <c r="AA218" s="15">
        <f ca="1"/>
        <v>1.6634608879788182E-2</v>
      </c>
      <c r="AB218" s="15">
        <f ca="1"/>
        <v>1.7393585575922188E-2</v>
      </c>
      <c r="AC218" s="15">
        <f ca="1"/>
        <v>1.803928391018661E-2</v>
      </c>
      <c r="AD218" s="15">
        <f ca="1"/>
        <v>1.9161248058385816E-2</v>
      </c>
      <c r="AE218" s="15">
        <f ca="1"/>
        <v>2.0137356240482962E-2</v>
      </c>
      <c r="AF218" s="15">
        <f ca="1"/>
        <v>2.0561100749100225E-2</v>
      </c>
      <c r="AG218" s="15">
        <f ca="1"/>
        <v>2.0355254261748001E-2</v>
      </c>
      <c r="AH218" s="15">
        <f ca="1"/>
        <v>2.0149925676315128E-2</v>
      </c>
      <c r="AI218" s="15">
        <f ca="1"/>
        <v>1.9356214836860897E-2</v>
      </c>
      <c r="AJ218" s="30">
        <f ca="1"/>
        <v>1.8700903286052561E-2</v>
      </c>
    </row>
    <row r="219" spans="6:36" x14ac:dyDescent="0.25">
      <c r="F219">
        <v>218</v>
      </c>
      <c r="G219" s="25">
        <f ca="1"/>
        <v>42383</v>
      </c>
      <c r="H219" t="str">
        <f ca="1">[1]!cftObjectByDate($C$1,$G219,TRUE)</f>
        <v>[10D3A010]</v>
      </c>
      <c r="K219" s="29">
        <f t="array" aca="1" ref="K219:AJ219" ca="1">TRANSPOSE([1]!cftAnnualRateTableJustRates($H219,"GBP",,,,TRUE))</f>
        <v>7.529931093737563E-3</v>
      </c>
      <c r="L219" s="15">
        <f ca="1"/>
        <v>7.5159430934217397E-3</v>
      </c>
      <c r="M219" s="15">
        <f ca="1"/>
        <v>7.5491252314880963E-3</v>
      </c>
      <c r="N219" s="15">
        <f ca="1"/>
        <v>7.54523843220678E-3</v>
      </c>
      <c r="O219" s="15">
        <f ca="1"/>
        <v>7.5889887443276738E-3</v>
      </c>
      <c r="P219" s="15">
        <f ca="1"/>
        <v>7.6477938696826175E-3</v>
      </c>
      <c r="Q219" s="15">
        <f ca="1"/>
        <v>7.6911368057119844E-3</v>
      </c>
      <c r="R219" s="15">
        <f ca="1"/>
        <v>7.7787140549019362E-3</v>
      </c>
      <c r="S219" s="15">
        <f ca="1"/>
        <v>8.0297378336768865E-3</v>
      </c>
      <c r="T219" s="15">
        <f ca="1"/>
        <v>8.3897346994008526E-3</v>
      </c>
      <c r="U219" s="15">
        <f ca="1"/>
        <v>9.163408427918851E-3</v>
      </c>
      <c r="V219" s="15">
        <f ca="1"/>
        <v>1.0678816407617253E-2</v>
      </c>
      <c r="W219" s="15">
        <f ca="1"/>
        <v>1.2123626751767924E-2</v>
      </c>
      <c r="X219" s="15">
        <f ca="1"/>
        <v>1.3421590163321451E-2</v>
      </c>
      <c r="Y219" s="15">
        <f ca="1"/>
        <v>1.4663653315155623E-2</v>
      </c>
      <c r="Z219" s="15">
        <f ca="1"/>
        <v>1.5744747096310574E-2</v>
      </c>
      <c r="AA219" s="15">
        <f ca="1"/>
        <v>1.6681685792446777E-2</v>
      </c>
      <c r="AB219" s="15">
        <f ca="1"/>
        <v>1.7474222388126126E-2</v>
      </c>
      <c r="AC219" s="15">
        <f ca="1"/>
        <v>1.8131447253088906E-2</v>
      </c>
      <c r="AD219" s="15">
        <f ca="1"/>
        <v>1.9174822427268978E-2</v>
      </c>
      <c r="AE219" s="15">
        <f ca="1"/>
        <v>2.0195300439367792E-2</v>
      </c>
      <c r="AF219" s="15">
        <f ca="1"/>
        <v>2.0718024263464807E-2</v>
      </c>
      <c r="AG219" s="15">
        <f ca="1"/>
        <v>2.0541609814691997E-2</v>
      </c>
      <c r="AH219" s="15">
        <f ca="1"/>
        <v>2.0346268379819898E-2</v>
      </c>
      <c r="AI219" s="15">
        <f ca="1"/>
        <v>1.9349087645586849E-2</v>
      </c>
      <c r="AJ219" s="30">
        <f ca="1"/>
        <v>1.8702429338124604E-2</v>
      </c>
    </row>
    <row r="220" spans="6:36" x14ac:dyDescent="0.25">
      <c r="F220">
        <v>219</v>
      </c>
      <c r="G220" s="25">
        <f ca="1"/>
        <v>42384</v>
      </c>
      <c r="H220" t="str">
        <f ca="1">[1]!cftObjectByDate($C$1,$G220,TRUE)</f>
        <v>[534FA9EF]</v>
      </c>
      <c r="K220" s="29">
        <f t="array" aca="1" ref="K220:AJ220" ca="1">TRANSPOSE([1]!cftAnnualRateTableJustRates($H220,"GBP",,,,TRUE))</f>
        <v>7.5297787004480199E-3</v>
      </c>
      <c r="L220" s="15">
        <f ca="1"/>
        <v>7.5159430934217397E-3</v>
      </c>
      <c r="M220" s="15">
        <f ca="1"/>
        <v>7.4117876520534143E-3</v>
      </c>
      <c r="N220" s="15">
        <f ca="1"/>
        <v>7.3479840433623433E-3</v>
      </c>
      <c r="O220" s="15">
        <f ca="1"/>
        <v>7.3193525682222482E-3</v>
      </c>
      <c r="P220" s="15">
        <f ca="1"/>
        <v>7.3456543152792264E-3</v>
      </c>
      <c r="Q220" s="15">
        <f ca="1"/>
        <v>7.3612583585231928E-3</v>
      </c>
      <c r="R220" s="15">
        <f ca="1"/>
        <v>7.3925182746321649E-3</v>
      </c>
      <c r="S220" s="15">
        <f ca="1"/>
        <v>7.4806057561664918E-3</v>
      </c>
      <c r="T220" s="15">
        <f ca="1"/>
        <v>7.7528491372025332E-3</v>
      </c>
      <c r="U220" s="15">
        <f ca="1"/>
        <v>8.3540078791022321E-3</v>
      </c>
      <c r="V220" s="15">
        <f ca="1"/>
        <v>9.7313458371790507E-3</v>
      </c>
      <c r="W220" s="15">
        <f ca="1"/>
        <v>1.1070707019320336E-2</v>
      </c>
      <c r="X220" s="15">
        <f ca="1"/>
        <v>1.2262503477188602E-2</v>
      </c>
      <c r="Y220" s="15">
        <f ca="1"/>
        <v>1.3589905406874436E-2</v>
      </c>
      <c r="Z220" s="15">
        <f ca="1"/>
        <v>1.460586006590181E-2</v>
      </c>
      <c r="AA220" s="15">
        <f ca="1"/>
        <v>1.5606565141725426E-2</v>
      </c>
      <c r="AB220" s="15">
        <f ca="1"/>
        <v>1.6415849731878263E-2</v>
      </c>
      <c r="AC220" s="15">
        <f ca="1"/>
        <v>1.7041798819243503E-2</v>
      </c>
      <c r="AD220" s="15">
        <f ca="1"/>
        <v>1.817500601348998E-2</v>
      </c>
      <c r="AE220" s="15">
        <f ca="1"/>
        <v>1.9222929466760741E-2</v>
      </c>
      <c r="AF220" s="15">
        <f ca="1"/>
        <v>1.9813017386714149E-2</v>
      </c>
      <c r="AG220" s="15">
        <f ca="1"/>
        <v>1.9679566619943856E-2</v>
      </c>
      <c r="AH220" s="15">
        <f ca="1"/>
        <v>1.9451642008698089E-2</v>
      </c>
      <c r="AI220" s="15">
        <f ca="1"/>
        <v>1.8787916984592812E-2</v>
      </c>
      <c r="AJ220" s="30">
        <f ca="1"/>
        <v>1.8157958486885173E-2</v>
      </c>
    </row>
    <row r="221" spans="6:36" x14ac:dyDescent="0.25">
      <c r="F221">
        <v>220</v>
      </c>
      <c r="G221" s="25">
        <f ca="1"/>
        <v>42387</v>
      </c>
      <c r="H221" t="str">
        <f ca="1">[1]!cftObjectByDate($C$1,$G221,TRUE)</f>
        <v>[31BEBC90]</v>
      </c>
      <c r="K221" s="29">
        <f t="array" aca="1" ref="K221:AJ221" ca="1">TRANSPOSE([1]!cftAnnualRateTableJustRates($H221,"GBP",,,,TRUE))</f>
        <v>7.5047079860377508E-3</v>
      </c>
      <c r="L221" s="15">
        <f ca="1"/>
        <v>7.4907802546013702E-3</v>
      </c>
      <c r="M221" s="15">
        <f ca="1"/>
        <v>7.4682161510204459E-3</v>
      </c>
      <c r="N221" s="15">
        <f ca="1"/>
        <v>7.4554585119392947E-3</v>
      </c>
      <c r="O221" s="15">
        <f ca="1"/>
        <v>7.4697143063946481E-3</v>
      </c>
      <c r="P221" s="15">
        <f ca="1"/>
        <v>7.5172370536777944E-3</v>
      </c>
      <c r="Q221" s="15">
        <f ca="1"/>
        <v>7.5146292375480872E-3</v>
      </c>
      <c r="R221" s="15">
        <f ca="1"/>
        <v>7.6129818250021408E-3</v>
      </c>
      <c r="S221" s="15">
        <f ca="1"/>
        <v>7.7316619301253109E-3</v>
      </c>
      <c r="T221" s="15">
        <f ca="1"/>
        <v>8.0892693605627564E-3</v>
      </c>
      <c r="U221" s="15">
        <f ca="1"/>
        <v>8.7143608167317144E-3</v>
      </c>
      <c r="V221" s="15">
        <f ca="1"/>
        <v>1.0078380642057461E-2</v>
      </c>
      <c r="W221" s="15">
        <f ca="1"/>
        <v>1.1411708575255863E-2</v>
      </c>
      <c r="X221" s="15">
        <f ca="1"/>
        <v>1.2717441173892174E-2</v>
      </c>
      <c r="Y221" s="15">
        <f ca="1"/>
        <v>1.392374014483666E-2</v>
      </c>
      <c r="Z221" s="15">
        <f ca="1"/>
        <v>1.5001000217024663E-2</v>
      </c>
      <c r="AA221" s="15">
        <f ca="1"/>
        <v>1.5927391629409593E-2</v>
      </c>
      <c r="AB221" s="15">
        <f ca="1"/>
        <v>1.6727891084884039E-2</v>
      </c>
      <c r="AC221" s="15">
        <f ca="1"/>
        <v>1.7378434226661632E-2</v>
      </c>
      <c r="AD221" s="15">
        <f ca="1"/>
        <v>1.8486549261267582E-2</v>
      </c>
      <c r="AE221" s="15">
        <f ca="1"/>
        <v>1.9540630669164782E-2</v>
      </c>
      <c r="AF221" s="15">
        <f ca="1"/>
        <v>2.0057745567006346E-2</v>
      </c>
      <c r="AG221" s="15">
        <f ca="1"/>
        <v>1.9951649024142259E-2</v>
      </c>
      <c r="AH221" s="15">
        <f ca="1"/>
        <v>1.9806923837131674E-2</v>
      </c>
      <c r="AI221" s="15">
        <f ca="1"/>
        <v>1.8911368461340228E-2</v>
      </c>
      <c r="AJ221" s="30">
        <f ca="1"/>
        <v>1.8260740234186557E-2</v>
      </c>
    </row>
    <row r="222" spans="6:36" x14ac:dyDescent="0.25">
      <c r="F222">
        <v>221</v>
      </c>
      <c r="G222" s="25">
        <f ca="1"/>
        <v>42388</v>
      </c>
      <c r="H222" t="str">
        <f ca="1">[1]!cftObjectByDate($C$1,$G222,TRUE)</f>
        <v>[305DD850]</v>
      </c>
      <c r="K222" s="29">
        <f t="array" aca="1" ref="K222:AJ222" ca="1">TRANSPOSE([1]!cftAnnualRateTableJustRates($H222,"GBP",,,,TRUE))</f>
        <v>7.4882248059873202E-3</v>
      </c>
      <c r="L222" s="15">
        <f ca="1"/>
        <v>7.4743742992358086E-3</v>
      </c>
      <c r="M222" s="15">
        <f ca="1"/>
        <v>7.4400279636996913E-3</v>
      </c>
      <c r="N222" s="15">
        <f ca="1"/>
        <v>7.4441856548885799E-3</v>
      </c>
      <c r="O222" s="15">
        <f ca="1"/>
        <v>7.4407382978194381E-3</v>
      </c>
      <c r="P222" s="15">
        <f ca="1"/>
        <v>7.4498146549819566E-3</v>
      </c>
      <c r="Q222" s="15">
        <f ca="1"/>
        <v>7.4524124293700034E-3</v>
      </c>
      <c r="R222" s="15">
        <f ca="1"/>
        <v>7.5516462517501992E-3</v>
      </c>
      <c r="S222" s="15">
        <f ca="1"/>
        <v>7.7142111302790362E-3</v>
      </c>
      <c r="T222" s="15">
        <f ca="1"/>
        <v>7.99834472379235E-3</v>
      </c>
      <c r="U222" s="15">
        <f ca="1"/>
        <v>8.6505288029712357E-3</v>
      </c>
      <c r="V222" s="15">
        <f ca="1"/>
        <v>1.0157126211411738E-2</v>
      </c>
      <c r="W222" s="15">
        <f ca="1"/>
        <v>1.1520545279912087E-2</v>
      </c>
      <c r="X222" s="15">
        <f ca="1"/>
        <v>1.280115153343675E-2</v>
      </c>
      <c r="Y222" s="15">
        <f ca="1"/>
        <v>1.4016338139033913E-2</v>
      </c>
      <c r="Z222" s="15">
        <f ca="1"/>
        <v>1.5124660183509331E-2</v>
      </c>
      <c r="AA222" s="15">
        <f ca="1"/>
        <v>1.591562140683167E-2</v>
      </c>
      <c r="AB222" s="15">
        <f ca="1"/>
        <v>1.6696487943002269E-2</v>
      </c>
      <c r="AC222" s="15">
        <f ca="1"/>
        <v>1.7408299377504655E-2</v>
      </c>
      <c r="AD222" s="15">
        <f ca="1"/>
        <v>1.8510000800035176E-2</v>
      </c>
      <c r="AE222" s="15">
        <f ca="1"/>
        <v>1.9567446477051442E-2</v>
      </c>
      <c r="AF222" s="15">
        <f ca="1"/>
        <v>2.0027773944166771E-2</v>
      </c>
      <c r="AG222" s="15">
        <f ca="1"/>
        <v>1.9885259597626881E-2</v>
      </c>
      <c r="AH222" s="15">
        <f ca="1"/>
        <v>1.9886960891607464E-2</v>
      </c>
      <c r="AI222" s="15">
        <f ca="1"/>
        <v>1.8904848963978704E-2</v>
      </c>
      <c r="AJ222" s="30">
        <f ca="1"/>
        <v>1.8241105432353688E-2</v>
      </c>
    </row>
    <row r="223" spans="6:36" x14ac:dyDescent="0.25">
      <c r="F223">
        <v>222</v>
      </c>
      <c r="G223" s="25">
        <f ca="1"/>
        <v>42389</v>
      </c>
      <c r="H223" t="str">
        <f ca="1">[1]!cftObjectByDate($C$1,$G223,TRUE)</f>
        <v>[39A34FC0]</v>
      </c>
      <c r="K223" s="29">
        <f t="array" aca="1" ref="K223:AJ223" ca="1">TRANSPOSE([1]!cftAnnualRateTableJustRates($H223,"GBP",,,,TRUE))</f>
        <v>7.4668007636302658E-3</v>
      </c>
      <c r="L223" s="15">
        <f ca="1"/>
        <v>7.4530365405340859E-3</v>
      </c>
      <c r="M223" s="15">
        <f ca="1"/>
        <v>7.4200315128949423E-3</v>
      </c>
      <c r="N223" s="15">
        <f ca="1"/>
        <v>7.4009571237674265E-3</v>
      </c>
      <c r="O223" s="15">
        <f ca="1"/>
        <v>7.3429056267528825E-3</v>
      </c>
      <c r="P223" s="15">
        <f ca="1"/>
        <v>7.3806293613856155E-3</v>
      </c>
      <c r="Q223" s="15">
        <f ca="1"/>
        <v>7.3327056024474757E-3</v>
      </c>
      <c r="R223" s="15">
        <f ca="1"/>
        <v>7.3917398426055492E-3</v>
      </c>
      <c r="S223" s="15">
        <f ca="1"/>
        <v>7.4948407636155068E-3</v>
      </c>
      <c r="T223" s="15">
        <f ca="1"/>
        <v>7.7051141982384941E-3</v>
      </c>
      <c r="U223" s="15">
        <f ca="1"/>
        <v>8.3050755224465256E-3</v>
      </c>
      <c r="V223" s="15">
        <f ca="1"/>
        <v>9.5301800427072259E-3</v>
      </c>
      <c r="W223" s="15">
        <f ca="1"/>
        <v>1.0951457724324598E-2</v>
      </c>
      <c r="X223" s="15">
        <f ca="1"/>
        <v>1.2123924351701731E-2</v>
      </c>
      <c r="Y223" s="15">
        <f ca="1"/>
        <v>1.3299043277332112E-2</v>
      </c>
      <c r="Z223" s="15">
        <f ca="1"/>
        <v>1.4342094033537478E-2</v>
      </c>
      <c r="AA223" s="15">
        <f ca="1"/>
        <v>1.52287290791151E-2</v>
      </c>
      <c r="AB223" s="15">
        <f ca="1"/>
        <v>1.6001399758925228E-2</v>
      </c>
      <c r="AC223" s="15">
        <f ca="1"/>
        <v>1.6605592771718802E-2</v>
      </c>
      <c r="AD223" s="15">
        <f ca="1"/>
        <v>1.767822469478042E-2</v>
      </c>
      <c r="AE223" s="15">
        <f ca="1"/>
        <v>1.8743859103713678E-2</v>
      </c>
      <c r="AF223" s="15">
        <f ca="1"/>
        <v>1.9300682229339783E-2</v>
      </c>
      <c r="AG223" s="15">
        <f ca="1"/>
        <v>1.9323939753034924E-2</v>
      </c>
      <c r="AH223" s="15">
        <f ca="1"/>
        <v>1.9080623732946167E-2</v>
      </c>
      <c r="AI223" s="15">
        <f ca="1"/>
        <v>1.8164571888236614E-2</v>
      </c>
      <c r="AJ223" s="30">
        <f ca="1"/>
        <v>1.7527582914226736E-2</v>
      </c>
    </row>
    <row r="224" spans="6:36" x14ac:dyDescent="0.25">
      <c r="F224">
        <v>223</v>
      </c>
      <c r="G224" s="25">
        <f ca="1"/>
        <v>42390</v>
      </c>
      <c r="H224" t="str">
        <f ca="1">[1]!cftObjectByDate($C$1,$G224,TRUE)</f>
        <v>[723B042F]</v>
      </c>
      <c r="K224" s="29">
        <f t="array" aca="1" ref="K224:AJ224" ca="1">TRANSPOSE([1]!cftAnnualRateTableJustRates($H224,"GBP",,,,TRUE))</f>
        <v>7.4541899229971786E-3</v>
      </c>
      <c r="L224" s="15">
        <f ca="1"/>
        <v>7.4404553662974493E-3</v>
      </c>
      <c r="M224" s="15">
        <f ca="1"/>
        <v>7.3923172107757118E-3</v>
      </c>
      <c r="N224" s="15">
        <f ca="1"/>
        <v>7.367292667709302E-3</v>
      </c>
      <c r="O224" s="15">
        <f ca="1"/>
        <v>7.3756978278962659E-3</v>
      </c>
      <c r="P224" s="15">
        <f ca="1"/>
        <v>7.376258485437992E-3</v>
      </c>
      <c r="Q224" s="15">
        <f ca="1"/>
        <v>7.3819773475132244E-3</v>
      </c>
      <c r="R224" s="15">
        <f ca="1"/>
        <v>7.4866783402378623E-3</v>
      </c>
      <c r="S224" s="15">
        <f ca="1"/>
        <v>7.5947713551463014E-3</v>
      </c>
      <c r="T224" s="15">
        <f ca="1"/>
        <v>7.8916629860548149E-3</v>
      </c>
      <c r="U224" s="15">
        <f ca="1"/>
        <v>8.5525665853114496E-3</v>
      </c>
      <c r="V224" s="15">
        <f ca="1"/>
        <v>1.0019057151884114E-2</v>
      </c>
      <c r="W224" s="15">
        <f ca="1"/>
        <v>1.135988910981256E-2</v>
      </c>
      <c r="X224" s="15">
        <f ca="1"/>
        <v>1.2653959184165897E-2</v>
      </c>
      <c r="Y224" s="15">
        <f ca="1"/>
        <v>1.3823675160376414E-2</v>
      </c>
      <c r="Z224" s="15">
        <f ca="1"/>
        <v>1.4883044899447251E-2</v>
      </c>
      <c r="AA224" s="15">
        <f ca="1"/>
        <v>1.5795790675431798E-2</v>
      </c>
      <c r="AB224" s="15">
        <f ca="1"/>
        <v>1.657679188303729E-2</v>
      </c>
      <c r="AC224" s="15">
        <f ca="1"/>
        <v>1.7233979930197929E-2</v>
      </c>
      <c r="AD224" s="15">
        <f ca="1"/>
        <v>1.8284260288933707E-2</v>
      </c>
      <c r="AE224" s="15">
        <f ca="1"/>
        <v>1.9273172225012347E-2</v>
      </c>
      <c r="AF224" s="15">
        <f ca="1"/>
        <v>1.9771439233344346E-2</v>
      </c>
      <c r="AG224" s="15">
        <f ca="1"/>
        <v>1.9654983992481778E-2</v>
      </c>
      <c r="AH224" s="15">
        <f ca="1"/>
        <v>1.9451530753532786E-2</v>
      </c>
      <c r="AI224" s="15">
        <f ca="1"/>
        <v>1.8504274764071127E-2</v>
      </c>
      <c r="AJ224" s="30">
        <f ca="1"/>
        <v>1.7882172851349631E-2</v>
      </c>
    </row>
    <row r="225" spans="6:36" x14ac:dyDescent="0.25">
      <c r="F225">
        <v>224</v>
      </c>
      <c r="G225" s="25">
        <f ca="1"/>
        <v>42391</v>
      </c>
      <c r="H225" t="str">
        <f ca="1">[1]!cftObjectByDate($C$1,$G225,TRUE)</f>
        <v>[1D77DB00]</v>
      </c>
      <c r="K225" s="29">
        <f t="array" aca="1" ref="K225:AJ225" ca="1">TRANSPOSE([1]!cftAnnualRateTableJustRates($H225,"GBP",,,,TRUE))</f>
        <v>7.4287630622389411E-3</v>
      </c>
      <c r="L225" s="15">
        <f ca="1"/>
        <v>7.4152935202076442E-3</v>
      </c>
      <c r="M225" s="15">
        <f ca="1"/>
        <v>7.3971357358524337E-3</v>
      </c>
      <c r="N225" s="15">
        <f ca="1"/>
        <v>7.3915381558093962E-3</v>
      </c>
      <c r="O225" s="15">
        <f ca="1"/>
        <v>7.4210858874246277E-3</v>
      </c>
      <c r="P225" s="15">
        <f ca="1"/>
        <v>7.4265641819164507E-3</v>
      </c>
      <c r="Q225" s="15">
        <f ca="1"/>
        <v>7.4805332459972895E-3</v>
      </c>
      <c r="R225" s="15">
        <f ca="1"/>
        <v>7.5248337008617661E-3</v>
      </c>
      <c r="S225" s="15">
        <f ca="1"/>
        <v>7.7209304268590628E-3</v>
      </c>
      <c r="T225" s="15">
        <f ca="1"/>
        <v>8.0045420554419877E-3</v>
      </c>
      <c r="U225" s="15">
        <f ca="1"/>
        <v>8.7336404414204427E-3</v>
      </c>
      <c r="V225" s="15">
        <f ca="1"/>
        <v>1.0286160879483086E-2</v>
      </c>
      <c r="W225" s="15">
        <f ca="1"/>
        <v>1.1729902979174422E-2</v>
      </c>
      <c r="X225" s="15">
        <f ca="1"/>
        <v>1.3006422202461065E-2</v>
      </c>
      <c r="Y225" s="15">
        <f ca="1"/>
        <v>1.4213159179897517E-2</v>
      </c>
      <c r="Z225" s="15">
        <f ca="1"/>
        <v>1.5227566136989612E-2</v>
      </c>
      <c r="AA225" s="15">
        <f ca="1"/>
        <v>1.6169238163652233E-2</v>
      </c>
      <c r="AB225" s="15">
        <f ca="1"/>
        <v>1.6881112879117088E-2</v>
      </c>
      <c r="AC225" s="15">
        <f ca="1"/>
        <v>1.7525820854190188E-2</v>
      </c>
      <c r="AD225" s="15">
        <f ca="1"/>
        <v>1.8593738492311163E-2</v>
      </c>
      <c r="AE225" s="15">
        <f ca="1"/>
        <v>1.9552282237574659E-2</v>
      </c>
      <c r="AF225" s="15">
        <f ca="1"/>
        <v>1.9970173730585739E-2</v>
      </c>
      <c r="AG225" s="15">
        <f ca="1"/>
        <v>1.9752324134349797E-2</v>
      </c>
      <c r="AH225" s="15">
        <f ca="1"/>
        <v>1.9480020695591405E-2</v>
      </c>
      <c r="AI225" s="15">
        <f ca="1"/>
        <v>1.8436773997497546E-2</v>
      </c>
      <c r="AJ225" s="30">
        <f ca="1"/>
        <v>1.7785351081255341E-2</v>
      </c>
    </row>
    <row r="226" spans="6:36" x14ac:dyDescent="0.25">
      <c r="F226">
        <v>225</v>
      </c>
      <c r="G226" s="25">
        <f ca="1"/>
        <v>42394</v>
      </c>
      <c r="H226" t="str">
        <f ca="1">[1]!cftObjectByDate($C$1,$G226,TRUE)</f>
        <v>[246697D0]</v>
      </c>
      <c r="K226" s="29">
        <f t="array" aca="1" ref="K226:AJ226" ca="1">TRANSPOSE([1]!cftAnnualRateTableJustRates($H226,"GBP",,,,TRUE))</f>
        <v>7.4225528967259979E-3</v>
      </c>
      <c r="L226" s="15">
        <f ca="1"/>
        <v>7.4089527280820633E-3</v>
      </c>
      <c r="M226" s="15">
        <f ca="1"/>
        <v>7.3789066706417827E-3</v>
      </c>
      <c r="N226" s="15">
        <f ca="1"/>
        <v>7.3752757990150908E-3</v>
      </c>
      <c r="O226" s="15">
        <f ca="1"/>
        <v>7.3786792633607767E-3</v>
      </c>
      <c r="P226" s="15">
        <f ca="1"/>
        <v>7.3633407860607125E-3</v>
      </c>
      <c r="Q226" s="15">
        <f ca="1"/>
        <v>7.4225743268436783E-3</v>
      </c>
      <c r="R226" s="15">
        <f ca="1"/>
        <v>7.4707195465468779E-3</v>
      </c>
      <c r="S226" s="15">
        <f ca="1"/>
        <v>7.6365183342652632E-3</v>
      </c>
      <c r="T226" s="15">
        <f ca="1"/>
        <v>7.9109406677919658E-3</v>
      </c>
      <c r="U226" s="15">
        <f ca="1"/>
        <v>8.6097722304698809E-3</v>
      </c>
      <c r="V226" s="15">
        <f ca="1"/>
        <v>1.0131549003611129E-2</v>
      </c>
      <c r="W226" s="15">
        <f ca="1"/>
        <v>1.153678819540227E-2</v>
      </c>
      <c r="X226" s="15">
        <f ca="1"/>
        <v>1.2794728190734572E-2</v>
      </c>
      <c r="Y226" s="15">
        <f ca="1"/>
        <v>1.3996141519603489E-2</v>
      </c>
      <c r="Z226" s="15">
        <f ca="1"/>
        <v>1.5008888426648159E-2</v>
      </c>
      <c r="AA226" s="15">
        <f ca="1"/>
        <v>1.5919571195969651E-2</v>
      </c>
      <c r="AB226" s="15">
        <f ca="1"/>
        <v>1.6701408452816091E-2</v>
      </c>
      <c r="AC226" s="15">
        <f ca="1"/>
        <v>1.7326615861575245E-2</v>
      </c>
      <c r="AD226" s="15">
        <f ca="1"/>
        <v>1.8350459332789448E-2</v>
      </c>
      <c r="AE226" s="15">
        <f ca="1"/>
        <v>1.9277778016355107E-2</v>
      </c>
      <c r="AF226" s="15">
        <f ca="1"/>
        <v>1.9620686465831705E-2</v>
      </c>
      <c r="AG226" s="15">
        <f ca="1"/>
        <v>1.9387320420797716E-2</v>
      </c>
      <c r="AH226" s="15">
        <f ca="1"/>
        <v>1.90598882519466E-2</v>
      </c>
      <c r="AI226" s="15">
        <f ca="1"/>
        <v>1.7921188625793061E-2</v>
      </c>
      <c r="AJ226" s="30">
        <f ca="1"/>
        <v>1.722973039444442E-2</v>
      </c>
    </row>
    <row r="227" spans="6:36" x14ac:dyDescent="0.25">
      <c r="F227">
        <v>226</v>
      </c>
      <c r="G227" s="25">
        <f ca="1"/>
        <v>42395</v>
      </c>
      <c r="H227" t="str">
        <f ca="1">[1]!cftObjectByDate($C$1,$G227,TRUE)</f>
        <v>[2815D680]</v>
      </c>
      <c r="K227" s="29">
        <f t="array" aca="1" ref="K227:AJ227" ca="1">TRANSPOSE([1]!cftAnnualRateTableJustRates($H227,"GBP",,,,TRUE))</f>
        <v>7.4289318439795249E-3</v>
      </c>
      <c r="L227" s="15">
        <f ca="1"/>
        <v>7.4152935202076442E-3</v>
      </c>
      <c r="M227" s="15">
        <f ca="1"/>
        <v>7.4142288595591133E-3</v>
      </c>
      <c r="N227" s="15">
        <f ca="1"/>
        <v>7.406746009385401E-3</v>
      </c>
      <c r="O227" s="15">
        <f ca="1"/>
        <v>7.4143945011846402E-3</v>
      </c>
      <c r="P227" s="15">
        <f ca="1"/>
        <v>7.426528644725261E-3</v>
      </c>
      <c r="Q227" s="15">
        <f ca="1"/>
        <v>7.4254937080273642E-3</v>
      </c>
      <c r="R227" s="15">
        <f ca="1"/>
        <v>7.5244026497989225E-3</v>
      </c>
      <c r="S227" s="15">
        <f ca="1"/>
        <v>7.6378532222989293E-3</v>
      </c>
      <c r="T227" s="15">
        <f ca="1"/>
        <v>7.9734546065881595E-3</v>
      </c>
      <c r="U227" s="15">
        <f ca="1"/>
        <v>8.6565440774228897E-3</v>
      </c>
      <c r="V227" s="15">
        <f ca="1"/>
        <v>1.0212706910591507E-2</v>
      </c>
      <c r="W227" s="15">
        <f ca="1"/>
        <v>1.1629000983762072E-2</v>
      </c>
      <c r="X227" s="15">
        <f ca="1"/>
        <v>1.2912254705304882E-2</v>
      </c>
      <c r="Y227" s="15">
        <f ca="1"/>
        <v>1.4095999861781783E-2</v>
      </c>
      <c r="Z227" s="15">
        <f ca="1"/>
        <v>1.5123811362542705E-2</v>
      </c>
      <c r="AA227" s="15">
        <f ca="1"/>
        <v>1.596939402333919E-2</v>
      </c>
      <c r="AB227" s="15">
        <f ca="1"/>
        <v>1.6744234808254266E-2</v>
      </c>
      <c r="AC227" s="15">
        <f ca="1"/>
        <v>1.7442589363563465E-2</v>
      </c>
      <c r="AD227" s="15">
        <f ca="1"/>
        <v>1.845586954472167E-2</v>
      </c>
      <c r="AE227" s="15">
        <f ca="1"/>
        <v>1.9371013205948806E-2</v>
      </c>
      <c r="AF227" s="15">
        <f ca="1"/>
        <v>1.9636103372694835E-2</v>
      </c>
      <c r="AG227" s="15">
        <f ca="1"/>
        <v>1.9373015183350439E-2</v>
      </c>
      <c r="AH227" s="15">
        <f ca="1"/>
        <v>1.9162264204204416E-2</v>
      </c>
      <c r="AI227" s="15">
        <f ca="1"/>
        <v>1.8088198242315112E-2</v>
      </c>
      <c r="AJ227" s="30">
        <f ca="1"/>
        <v>1.7423923273706343E-2</v>
      </c>
    </row>
    <row r="228" spans="6:36" x14ac:dyDescent="0.25">
      <c r="F228">
        <v>227</v>
      </c>
      <c r="G228" s="25">
        <f ca="1"/>
        <v>42396</v>
      </c>
      <c r="H228" t="str">
        <f ca="1">[1]!cftObjectByDate($C$1,$G228,TRUE)</f>
        <v>[177B5AC0]</v>
      </c>
      <c r="K228" s="29">
        <f t="array" aca="1" ref="K228:AJ228" ca="1">TRANSPOSE([1]!cftAnnualRateTableJustRates($H228,"GBP",,,,TRUE))</f>
        <v>7.4162846065179977E-3</v>
      </c>
      <c r="L228" s="15">
        <f ca="1"/>
        <v>7.402712645018239E-3</v>
      </c>
      <c r="M228" s="15">
        <f ca="1"/>
        <v>7.4292627117626964E-3</v>
      </c>
      <c r="N228" s="15">
        <f ca="1"/>
        <v>7.4411795487134835E-3</v>
      </c>
      <c r="O228" s="15">
        <f ca="1"/>
        <v>7.4438256196309727E-3</v>
      </c>
      <c r="P228" s="15">
        <f ca="1"/>
        <v>7.4215755057136512E-3</v>
      </c>
      <c r="Q228" s="15">
        <f ca="1"/>
        <v>7.4749467621249011E-3</v>
      </c>
      <c r="R228" s="15">
        <f ca="1"/>
        <v>7.5180906143463844E-3</v>
      </c>
      <c r="S228" s="15">
        <f ca="1"/>
        <v>7.7156935418349892E-3</v>
      </c>
      <c r="T228" s="15">
        <f ca="1"/>
        <v>8.0224518147520296E-3</v>
      </c>
      <c r="U228" s="15">
        <f ca="1"/>
        <v>8.7814006773057063E-3</v>
      </c>
      <c r="V228" s="15">
        <f ca="1"/>
        <v>1.0283033961659527E-2</v>
      </c>
      <c r="W228" s="15">
        <f ca="1"/>
        <v>1.1696752706575664E-2</v>
      </c>
      <c r="X228" s="15">
        <f ca="1"/>
        <v>1.3001123122896363E-2</v>
      </c>
      <c r="Y228" s="15">
        <f ca="1"/>
        <v>1.4187144881149694E-2</v>
      </c>
      <c r="Z228" s="15">
        <f ca="1"/>
        <v>1.5227122983167085E-2</v>
      </c>
      <c r="AA228" s="15">
        <f ca="1"/>
        <v>1.6135936957221597E-2</v>
      </c>
      <c r="AB228" s="15">
        <f ca="1"/>
        <v>1.6920885959536669E-2</v>
      </c>
      <c r="AC228" s="15">
        <f ca="1"/>
        <v>1.7548345437623958E-2</v>
      </c>
      <c r="AD228" s="15">
        <f ca="1"/>
        <v>1.8602611562393179E-2</v>
      </c>
      <c r="AE228" s="15">
        <f ca="1"/>
        <v>1.9528637292508977E-2</v>
      </c>
      <c r="AF228" s="15">
        <f ca="1"/>
        <v>1.9822861850532947E-2</v>
      </c>
      <c r="AG228" s="15">
        <f ca="1"/>
        <v>1.960129385963616E-2</v>
      </c>
      <c r="AH228" s="15">
        <f ca="1"/>
        <v>1.928156344983023E-2</v>
      </c>
      <c r="AI228" s="15">
        <f ca="1"/>
        <v>1.8343407356901542E-2</v>
      </c>
      <c r="AJ228" s="30">
        <f ca="1"/>
        <v>1.7676872378590947E-2</v>
      </c>
    </row>
    <row r="229" spans="6:36" x14ac:dyDescent="0.25">
      <c r="F229">
        <v>228</v>
      </c>
      <c r="G229" s="25">
        <f ca="1"/>
        <v>42397</v>
      </c>
      <c r="H229" t="str">
        <f ca="1">[1]!cftObjectByDate($C$1,$G229,TRUE)</f>
        <v>[38B19A60]</v>
      </c>
      <c r="K229" s="29">
        <f t="array" aca="1" ref="K229:AJ229" ca="1">TRANSPOSE([1]!cftAnnualRateTableJustRates($H229,"GBP",,,,TRUE))</f>
        <v>7.4162846065179977E-3</v>
      </c>
      <c r="L229" s="15">
        <f ca="1"/>
        <v>7.402712645018239E-3</v>
      </c>
      <c r="M229" s="15">
        <f ca="1"/>
        <v>7.3693733022903718E-3</v>
      </c>
      <c r="N229" s="15">
        <f ca="1"/>
        <v>7.3581939682869635E-3</v>
      </c>
      <c r="O229" s="15">
        <f ca="1"/>
        <v>7.3900505335722233E-3</v>
      </c>
      <c r="P229" s="15">
        <f ca="1"/>
        <v>7.361406936433168E-3</v>
      </c>
      <c r="Q229" s="15">
        <f ca="1"/>
        <v>7.4198318975731148E-3</v>
      </c>
      <c r="R229" s="15">
        <f ca="1"/>
        <v>7.4676237421704705E-3</v>
      </c>
      <c r="S229" s="15">
        <f ca="1"/>
        <v>7.6231404450040063E-3</v>
      </c>
      <c r="T229" s="15">
        <f ca="1"/>
        <v>7.9287998354165001E-3</v>
      </c>
      <c r="U229" s="15">
        <f ca="1"/>
        <v>8.6396526568506271E-3</v>
      </c>
      <c r="V229" s="15">
        <f ca="1"/>
        <v>1.0113806561961924E-2</v>
      </c>
      <c r="W229" s="15">
        <f ca="1"/>
        <v>1.1531872755300654E-2</v>
      </c>
      <c r="X229" s="15">
        <f ca="1"/>
        <v>1.2809110277293811E-2</v>
      </c>
      <c r="Y229" s="15">
        <f ca="1"/>
        <v>1.4021117490012891E-2</v>
      </c>
      <c r="Z229" s="15">
        <f ca="1"/>
        <v>1.5058817275550807E-2</v>
      </c>
      <c r="AA229" s="15">
        <f ca="1"/>
        <v>1.5961139630808585E-2</v>
      </c>
      <c r="AB229" s="15">
        <f ca="1"/>
        <v>1.6747875202384854E-2</v>
      </c>
      <c r="AC229" s="15">
        <f ca="1"/>
        <v>1.7408527764986692E-2</v>
      </c>
      <c r="AD229" s="15">
        <f ca="1"/>
        <v>1.8438784777264905E-2</v>
      </c>
      <c r="AE229" s="15">
        <f ca="1"/>
        <v>1.9375762446343758E-2</v>
      </c>
      <c r="AF229" s="15">
        <f ca="1"/>
        <v>1.9741798966176338E-2</v>
      </c>
      <c r="AG229" s="15">
        <f ca="1"/>
        <v>1.9505618180536866E-2</v>
      </c>
      <c r="AH229" s="15">
        <f ca="1"/>
        <v>1.926411822896501E-2</v>
      </c>
      <c r="AI229" s="15">
        <f ca="1"/>
        <v>1.8252090485369132E-2</v>
      </c>
      <c r="AJ229" s="30">
        <f ca="1"/>
        <v>1.7594398345337492E-2</v>
      </c>
    </row>
    <row r="230" spans="6:36" x14ac:dyDescent="0.25">
      <c r="F230">
        <v>229</v>
      </c>
      <c r="G230" s="25">
        <f ca="1"/>
        <v>42398</v>
      </c>
      <c r="H230" t="str">
        <f ca="1">[1]!cftObjectByDate($C$1,$G230,TRUE)</f>
        <v>[4D1C20DF]</v>
      </c>
      <c r="K230" s="29">
        <f t="array" aca="1" ref="K230:AJ230" ca="1">TRANSPOSE([1]!cftAnnualRateTableJustRates($H230,"GBP",,,,TRUE))</f>
        <v>7.3782590722890617E-3</v>
      </c>
      <c r="L230" s="15">
        <f ca="1"/>
        <v>7.3649706175811236E-3</v>
      </c>
      <c r="M230" s="15">
        <f ca="1"/>
        <v>7.2519147041887333E-3</v>
      </c>
      <c r="N230" s="15">
        <f ca="1"/>
        <v>7.1385339389746783E-3</v>
      </c>
      <c r="O230" s="15">
        <f ca="1"/>
        <v>7.0807087767557064E-3</v>
      </c>
      <c r="P230" s="15">
        <f ca="1"/>
        <v>7.090336588124746E-3</v>
      </c>
      <c r="Q230" s="15">
        <f ca="1"/>
        <v>7.0463183440987454E-3</v>
      </c>
      <c r="R230" s="15">
        <f ca="1"/>
        <v>7.1183579531894914E-3</v>
      </c>
      <c r="S230" s="15">
        <f ca="1"/>
        <v>7.0762036771148118E-3</v>
      </c>
      <c r="T230" s="15">
        <f ca="1"/>
        <v>7.3319078164384432E-3</v>
      </c>
      <c r="U230" s="15">
        <f ca="1"/>
        <v>7.845624980803656E-3</v>
      </c>
      <c r="V230" s="15">
        <f ca="1"/>
        <v>9.1135208856536476E-3</v>
      </c>
      <c r="W230" s="15">
        <f ca="1"/>
        <v>1.037147292696794E-2</v>
      </c>
      <c r="X230" s="15">
        <f ca="1"/>
        <v>1.1576516116452273E-2</v>
      </c>
      <c r="Y230" s="15">
        <f ca="1"/>
        <v>1.2777413359476242E-2</v>
      </c>
      <c r="Z230" s="15">
        <f ca="1"/>
        <v>1.3847949153141803E-2</v>
      </c>
      <c r="AA230" s="15">
        <f ca="1"/>
        <v>1.4769830142224105E-2</v>
      </c>
      <c r="AB230" s="15">
        <f ca="1"/>
        <v>1.5567172896687742E-2</v>
      </c>
      <c r="AC230" s="15">
        <f ca="1"/>
        <v>1.6170161554878826E-2</v>
      </c>
      <c r="AD230" s="15">
        <f ca="1"/>
        <v>1.7265357763693423E-2</v>
      </c>
      <c r="AE230" s="15">
        <f ca="1"/>
        <v>1.8233215776004119E-2</v>
      </c>
      <c r="AF230" s="15">
        <f ca="1"/>
        <v>1.8654435396447733E-2</v>
      </c>
      <c r="AG230" s="15">
        <f ca="1"/>
        <v>1.8465896887013278E-2</v>
      </c>
      <c r="AH230" s="15">
        <f ca="1"/>
        <v>1.820377647181104E-2</v>
      </c>
      <c r="AI230" s="15">
        <f ca="1"/>
        <v>1.7338603561466215E-2</v>
      </c>
      <c r="AJ230" s="30">
        <f ca="1"/>
        <v>1.6735879524971908E-2</v>
      </c>
    </row>
    <row r="231" spans="6:36" x14ac:dyDescent="0.25">
      <c r="F231">
        <v>230</v>
      </c>
      <c r="G231" s="25">
        <f ca="1"/>
        <v>42401</v>
      </c>
      <c r="H231" t="str">
        <f ca="1">[1]!cftObjectByDate($C$1,$G231,TRUE)</f>
        <v>[343225C0]</v>
      </c>
      <c r="K231" s="29">
        <f t="array" aca="1" ref="K231:AJ231" ca="1">TRANSPOSE([1]!cftAnnualRateTableJustRates($H231,"GBP",,,,TRUE))</f>
        <v>7.3720389643410211E-3</v>
      </c>
      <c r="L231" s="15">
        <f ca="1"/>
        <v>7.358629893053914E-3</v>
      </c>
      <c r="M231" s="15">
        <f ca="1"/>
        <v>7.2846592591950809E-3</v>
      </c>
      <c r="N231" s="15">
        <f ca="1"/>
        <v>7.2255161153054193E-3</v>
      </c>
      <c r="O231" s="15">
        <f ca="1"/>
        <v>7.2075980779737758E-3</v>
      </c>
      <c r="P231" s="15">
        <f ca="1"/>
        <v>7.1617056382462518E-3</v>
      </c>
      <c r="Q231" s="15">
        <f ca="1"/>
        <v>7.2333231826666733E-3</v>
      </c>
      <c r="R231" s="15">
        <f ca="1"/>
        <v>7.2379171909313644E-3</v>
      </c>
      <c r="S231" s="15">
        <f ca="1"/>
        <v>7.3333912813005053E-3</v>
      </c>
      <c r="T231" s="15">
        <f ca="1"/>
        <v>7.6122003397121052E-3</v>
      </c>
      <c r="U231" s="15">
        <f ca="1"/>
        <v>8.2554305175117637E-3</v>
      </c>
      <c r="V231" s="15">
        <f ca="1"/>
        <v>9.6206683184458797E-3</v>
      </c>
      <c r="W231" s="15">
        <f ca="1"/>
        <v>1.0918090606005348E-2</v>
      </c>
      <c r="X231" s="15">
        <f ca="1"/>
        <v>1.2105294954775969E-2</v>
      </c>
      <c r="Y231" s="15">
        <f ca="1"/>
        <v>1.3298927596484544E-2</v>
      </c>
      <c r="Z231" s="15">
        <f ca="1"/>
        <v>1.4310695951344821E-2</v>
      </c>
      <c r="AA231" s="15">
        <f ca="1"/>
        <v>1.5225664420416507E-2</v>
      </c>
      <c r="AB231" s="15">
        <f ca="1"/>
        <v>1.6017037393105449E-2</v>
      </c>
      <c r="AC231" s="15">
        <f ca="1"/>
        <v>1.6674584883398014E-2</v>
      </c>
      <c r="AD231" s="15">
        <f ca="1"/>
        <v>1.7747110404647382E-2</v>
      </c>
      <c r="AE231" s="15">
        <f ca="1"/>
        <v>1.8706688852910158E-2</v>
      </c>
      <c r="AF231" s="15">
        <f ca="1"/>
        <v>1.9066876952414047E-2</v>
      </c>
      <c r="AG231" s="15">
        <f ca="1"/>
        <v>1.8866240860648809E-2</v>
      </c>
      <c r="AH231" s="15">
        <f ca="1"/>
        <v>1.8666245174542295E-2</v>
      </c>
      <c r="AI231" s="15">
        <f ca="1"/>
        <v>1.7701677734931698E-2</v>
      </c>
      <c r="AJ231" s="30">
        <f ca="1"/>
        <v>1.7068451787108252E-2</v>
      </c>
    </row>
    <row r="232" spans="6:36" x14ac:dyDescent="0.25">
      <c r="F232">
        <v>231</v>
      </c>
      <c r="G232" s="25">
        <f ca="1"/>
        <v>42402</v>
      </c>
      <c r="H232" t="str">
        <f ca="1">[1]!cftObjectByDate($C$1,$G232,TRUE)</f>
        <v>[2CE3CF30]</v>
      </c>
      <c r="K232" s="29">
        <f t="array" aca="1" ref="K232:AJ232" ca="1">TRANSPOSE([1]!cftAnnualRateTableJustRates($H232,"GBP",,,,TRUE))</f>
        <v>7.4162846065179977E-3</v>
      </c>
      <c r="L232" s="15">
        <f ca="1"/>
        <v>7.402712645018239E-3</v>
      </c>
      <c r="M232" s="15">
        <f ca="1"/>
        <v>7.2732741062750961E-3</v>
      </c>
      <c r="N232" s="15">
        <f ca="1"/>
        <v>7.1931121663819653E-3</v>
      </c>
      <c r="O232" s="15">
        <f ca="1"/>
        <v>7.1475655683490569E-3</v>
      </c>
      <c r="P232" s="15">
        <f ca="1"/>
        <v>7.1186654922292814E-3</v>
      </c>
      <c r="Q232" s="15">
        <f ca="1"/>
        <v>7.199747889667707E-3</v>
      </c>
      <c r="R232" s="15">
        <f ca="1"/>
        <v>7.2142501472016729E-3</v>
      </c>
      <c r="S232" s="15">
        <f ca="1"/>
        <v>7.1970387052355811E-3</v>
      </c>
      <c r="T232" s="15">
        <f ca="1"/>
        <v>7.4433737454149274E-3</v>
      </c>
      <c r="U232" s="15">
        <f ca="1"/>
        <v>7.9276064832753956E-3</v>
      </c>
      <c r="V232" s="15">
        <f ca="1"/>
        <v>9.1189550643850925E-3</v>
      </c>
      <c r="W232" s="15">
        <f ca="1"/>
        <v>1.0272440935006122E-2</v>
      </c>
      <c r="X232" s="15">
        <f ca="1"/>
        <v>1.1367632294920993E-2</v>
      </c>
      <c r="Y232" s="15">
        <f ca="1"/>
        <v>1.2501059931657732E-2</v>
      </c>
      <c r="Z232" s="15">
        <f ca="1"/>
        <v>1.349403052275755E-2</v>
      </c>
      <c r="AA232" s="15">
        <f ca="1"/>
        <v>1.4396236283085617E-2</v>
      </c>
      <c r="AB232" s="15">
        <f ca="1"/>
        <v>1.5194521655043536E-2</v>
      </c>
      <c r="AC232" s="15">
        <f ca="1"/>
        <v>1.585073750018573E-2</v>
      </c>
      <c r="AD232" s="15">
        <f ca="1"/>
        <v>1.6961418105854387E-2</v>
      </c>
      <c r="AE232" s="15">
        <f ca="1"/>
        <v>1.7934942190895642E-2</v>
      </c>
      <c r="AF232" s="15">
        <f ca="1"/>
        <v>1.8349836785651386E-2</v>
      </c>
      <c r="AG232" s="15">
        <f ca="1"/>
        <v>1.8231279996176131E-2</v>
      </c>
      <c r="AH232" s="15">
        <f ca="1"/>
        <v>1.8030716302580574E-2</v>
      </c>
      <c r="AI232" s="15">
        <f ca="1"/>
        <v>1.7165392245321875E-2</v>
      </c>
      <c r="AJ232" s="30">
        <f ca="1"/>
        <v>1.6559785365910074E-2</v>
      </c>
    </row>
    <row r="233" spans="6:36" x14ac:dyDescent="0.25">
      <c r="F233">
        <v>232</v>
      </c>
      <c r="G233" s="25">
        <f ca="1"/>
        <v>42403</v>
      </c>
      <c r="H233" t="str">
        <f ca="1">[1]!cftObjectByDate($C$1,$G233,TRUE)</f>
        <v>[688867CF]</v>
      </c>
      <c r="K233" s="29">
        <f t="array" aca="1" ref="K233:AJ233" ca="1">TRANSPOSE([1]!cftAnnualRateTableJustRates($H233,"GBP",,,,TRUE))</f>
        <v>7.4478108153748224E-3</v>
      </c>
      <c r="L233" s="15">
        <f ca="1"/>
        <v>7.4341145403875597E-3</v>
      </c>
      <c r="M233" s="15">
        <f ca="1"/>
        <v>7.2249598195270881E-3</v>
      </c>
      <c r="N233" s="15">
        <f ca="1"/>
        <v>7.1850069114365311E-3</v>
      </c>
      <c r="O233" s="15">
        <f ca="1"/>
        <v>7.1366725048707114E-3</v>
      </c>
      <c r="P233" s="15">
        <f ca="1"/>
        <v>7.129772272289614E-3</v>
      </c>
      <c r="Q233" s="15">
        <f ca="1"/>
        <v>7.1582346705691968E-3</v>
      </c>
      <c r="R233" s="15">
        <f ca="1"/>
        <v>7.1741617664182744E-3</v>
      </c>
      <c r="S233" s="15">
        <f ca="1"/>
        <v>7.1296189769609608E-3</v>
      </c>
      <c r="T233" s="15">
        <f ca="1"/>
        <v>7.3134557356084873E-3</v>
      </c>
      <c r="U233" s="15">
        <f ca="1"/>
        <v>7.7334121078509455E-3</v>
      </c>
      <c r="V233" s="15">
        <f ca="1"/>
        <v>8.7680678821961955E-3</v>
      </c>
      <c r="W233" s="15">
        <f ca="1"/>
        <v>9.8496753265753245E-3</v>
      </c>
      <c r="X233" s="15">
        <f ca="1"/>
        <v>1.0945793290139338E-2</v>
      </c>
      <c r="Y233" s="15">
        <f ca="1"/>
        <v>1.2070904314315234E-2</v>
      </c>
      <c r="Z233" s="15">
        <f ca="1"/>
        <v>1.3120999287218549E-2</v>
      </c>
      <c r="AA233" s="15">
        <f ca="1"/>
        <v>1.4080104871582844E-2</v>
      </c>
      <c r="AB233" s="15">
        <f ca="1"/>
        <v>1.4913879515217721E-2</v>
      </c>
      <c r="AC233" s="15">
        <f ca="1"/>
        <v>1.563168045600194E-2</v>
      </c>
      <c r="AD233" s="15">
        <f ca="1"/>
        <v>1.6681199813091574E-2</v>
      </c>
      <c r="AE233" s="15">
        <f ca="1"/>
        <v>1.7648979281942312E-2</v>
      </c>
      <c r="AF233" s="15">
        <f ca="1"/>
        <v>1.8180018815489252E-2</v>
      </c>
      <c r="AG233" s="15">
        <f ca="1"/>
        <v>1.8023846604304339E-2</v>
      </c>
      <c r="AH233" s="15">
        <f ca="1"/>
        <v>1.7835591071206691E-2</v>
      </c>
      <c r="AI233" s="15">
        <f ca="1"/>
        <v>1.6997495430303822E-2</v>
      </c>
      <c r="AJ233" s="30">
        <f ca="1"/>
        <v>1.6398225847010339E-2</v>
      </c>
    </row>
    <row r="234" spans="6:36" x14ac:dyDescent="0.25">
      <c r="F234">
        <v>233</v>
      </c>
      <c r="G234" s="25">
        <f ca="1"/>
        <v>42404</v>
      </c>
      <c r="H234" t="str">
        <f ca="1">[1]!cftObjectByDate($C$1,$G234,TRUE)</f>
        <v>[4F0274AF]</v>
      </c>
      <c r="K234" s="29">
        <f t="array" aca="1" ref="K234:AJ234" ca="1">TRANSPOSE([1]!cftAnnualRateTableJustRates($H234,"GBP",,,,TRUE))</f>
        <v>7.4478108153748224E-3</v>
      </c>
      <c r="L234" s="15">
        <f ca="1"/>
        <v>7.4341145403875597E-3</v>
      </c>
      <c r="M234" s="15">
        <f ca="1"/>
        <v>7.3295710922411939E-3</v>
      </c>
      <c r="N234" s="15">
        <f ca="1"/>
        <v>7.2521929287605591E-3</v>
      </c>
      <c r="O234" s="15">
        <f ca="1"/>
        <v>7.1974955483520286E-3</v>
      </c>
      <c r="P234" s="15">
        <f ca="1"/>
        <v>7.1933277723204014E-3</v>
      </c>
      <c r="Q234" s="15">
        <f ca="1"/>
        <v>7.2126876594091893E-3</v>
      </c>
      <c r="R234" s="15">
        <f ca="1"/>
        <v>7.1725578934318523E-3</v>
      </c>
      <c r="S234" s="15">
        <f ca="1"/>
        <v>7.2061795081934665E-3</v>
      </c>
      <c r="T234" s="15">
        <f ca="1"/>
        <v>7.3522748589200937E-3</v>
      </c>
      <c r="U234" s="15">
        <f ca="1"/>
        <v>7.7815440310535777E-3</v>
      </c>
      <c r="V234" s="15">
        <f ca="1"/>
        <v>8.8466318958690948E-3</v>
      </c>
      <c r="W234" s="15">
        <f ca="1"/>
        <v>9.9640352161232126E-3</v>
      </c>
      <c r="X234" s="15">
        <f ca="1"/>
        <v>1.111813625613145E-2</v>
      </c>
      <c r="Y234" s="15">
        <f ca="1"/>
        <v>1.2264664514588075E-2</v>
      </c>
      <c r="Z234" s="15">
        <f ca="1"/>
        <v>1.340572301784837E-2</v>
      </c>
      <c r="AA234" s="15">
        <f ca="1"/>
        <v>1.4427607842330437E-2</v>
      </c>
      <c r="AB234" s="15">
        <f ca="1"/>
        <v>1.5269296156537937E-2</v>
      </c>
      <c r="AC234" s="15">
        <f ca="1"/>
        <v>1.6009744394271053E-2</v>
      </c>
      <c r="AD234" s="15">
        <f ca="1"/>
        <v>1.7070946278977317E-2</v>
      </c>
      <c r="AE234" s="15">
        <f ca="1"/>
        <v>1.8102025019710588E-2</v>
      </c>
      <c r="AF234" s="15">
        <f ca="1"/>
        <v>1.8554289275475977E-2</v>
      </c>
      <c r="AG234" s="15">
        <f ca="1"/>
        <v>1.8356322508639389E-2</v>
      </c>
      <c r="AH234" s="15">
        <f ca="1"/>
        <v>1.8154625057672513E-2</v>
      </c>
      <c r="AI234" s="15">
        <f ca="1"/>
        <v>1.7233692594598393E-2</v>
      </c>
      <c r="AJ234" s="30">
        <f ca="1"/>
        <v>1.6637039032316281E-2</v>
      </c>
    </row>
    <row r="235" spans="6:36" x14ac:dyDescent="0.25">
      <c r="F235">
        <v>234</v>
      </c>
      <c r="G235" s="25">
        <f ca="1"/>
        <v>42405</v>
      </c>
      <c r="H235" t="str">
        <f ca="1">[1]!cftObjectByDate($C$1,$G235,TRUE)</f>
        <v>[16FA3780]</v>
      </c>
      <c r="K235" s="29">
        <f t="array" aca="1" ref="K235:AJ235" ca="1">TRANSPOSE([1]!cftAnnualRateTableJustRates($H235,"GBP",,,,TRUE))</f>
        <v>7.4779543620135946E-3</v>
      </c>
      <c r="L235" s="15">
        <f ca="1"/>
        <v>7.464309184526785E-3</v>
      </c>
      <c r="M235" s="15">
        <f ca="1"/>
        <v>7.3695943253047069E-3</v>
      </c>
      <c r="N235" s="15">
        <f ca="1"/>
        <v>7.3051988098782328E-3</v>
      </c>
      <c r="O235" s="15">
        <f ca="1"/>
        <v>7.2539328824616778E-3</v>
      </c>
      <c r="P235" s="15">
        <f ca="1"/>
        <v>7.2650297129202013E-3</v>
      </c>
      <c r="Q235" s="15">
        <f ca="1"/>
        <v>7.3091641523688189E-3</v>
      </c>
      <c r="R235" s="15">
        <f ca="1"/>
        <v>7.3201123802273393E-3</v>
      </c>
      <c r="S235" s="15">
        <f ca="1"/>
        <v>7.3039201816529342E-3</v>
      </c>
      <c r="T235" s="15">
        <f ca="1"/>
        <v>7.4745025737796844E-3</v>
      </c>
      <c r="U235" s="15">
        <f ca="1"/>
        <v>7.860588175676142E-3</v>
      </c>
      <c r="V235" s="15">
        <f ca="1"/>
        <v>8.8782814328325355E-3</v>
      </c>
      <c r="W235" s="15">
        <f ca="1"/>
        <v>9.9852629548506933E-3</v>
      </c>
      <c r="X235" s="15">
        <f ca="1"/>
        <v>1.108657462450835E-2</v>
      </c>
      <c r="Y235" s="15">
        <f ca="1"/>
        <v>1.2257898006349688E-2</v>
      </c>
      <c r="Z235" s="15">
        <f ca="1"/>
        <v>1.3295059689500288E-2</v>
      </c>
      <c r="AA235" s="15">
        <f ca="1"/>
        <v>1.4259073810275691E-2</v>
      </c>
      <c r="AB235" s="15">
        <f ca="1"/>
        <v>1.5109331426084616E-2</v>
      </c>
      <c r="AC235" s="15">
        <f ca="1"/>
        <v>1.5865819672778558E-2</v>
      </c>
      <c r="AD235" s="15">
        <f ca="1"/>
        <v>1.6980172788162662E-2</v>
      </c>
      <c r="AE235" s="15">
        <f ca="1"/>
        <v>1.7996776925492508E-2</v>
      </c>
      <c r="AF235" s="15">
        <f ca="1"/>
        <v>1.842642267099337E-2</v>
      </c>
      <c r="AG235" s="15">
        <f ca="1"/>
        <v>1.8242405643710269E-2</v>
      </c>
      <c r="AH235" s="15">
        <f ca="1"/>
        <v>1.8116619028480496E-2</v>
      </c>
      <c r="AI235" s="15">
        <f ca="1"/>
        <v>1.7061791556563843E-2</v>
      </c>
      <c r="AJ235" s="30">
        <f ca="1"/>
        <v>1.6458452042389826E-2</v>
      </c>
    </row>
    <row r="236" spans="6:36" x14ac:dyDescent="0.25">
      <c r="F236">
        <v>235</v>
      </c>
      <c r="G236" s="25">
        <f ca="1"/>
        <v>42408</v>
      </c>
      <c r="H236" t="str">
        <f ca="1">[1]!cftObjectByDate($C$1,$G236,TRUE)</f>
        <v>[2E1916E0]</v>
      </c>
      <c r="K236" s="29">
        <f t="array" aca="1" ref="K236:AJ236" ca="1">TRANSPOSE([1]!cftAnnualRateTableJustRates($H236,"GBP",,,,TRUE))</f>
        <v>7.4579141606068156E-3</v>
      </c>
      <c r="L236" s="15">
        <f ca="1"/>
        <v>7.4441794067763301E-3</v>
      </c>
      <c r="M236" s="15">
        <f ca="1"/>
        <v>7.4701858761523354E-3</v>
      </c>
      <c r="N236" s="15">
        <f ca="1"/>
        <v>7.4212474079415891E-3</v>
      </c>
      <c r="O236" s="15">
        <f ca="1"/>
        <v>7.3700296062206849E-3</v>
      </c>
      <c r="P236" s="15">
        <f ca="1"/>
        <v>7.3169187044246353E-3</v>
      </c>
      <c r="Q236" s="15">
        <f ca="1"/>
        <v>7.3271545887578782E-3</v>
      </c>
      <c r="R236" s="15">
        <f ca="1"/>
        <v>7.3356998019220576E-3</v>
      </c>
      <c r="S236" s="15">
        <f ca="1"/>
        <v>7.3187423224874149E-3</v>
      </c>
      <c r="T236" s="15">
        <f ca="1"/>
        <v>7.4015037314112408E-3</v>
      </c>
      <c r="U236" s="15">
        <f ca="1"/>
        <v>7.6097776015664476E-3</v>
      </c>
      <c r="V236" s="15">
        <f ca="1"/>
        <v>8.179048154905999E-3</v>
      </c>
      <c r="W236" s="15">
        <f ca="1"/>
        <v>9.0072004078785017E-3</v>
      </c>
      <c r="X236" s="15">
        <f ca="1"/>
        <v>9.9966852201631706E-3</v>
      </c>
      <c r="Y236" s="15">
        <f ca="1"/>
        <v>1.1050285028375573E-2</v>
      </c>
      <c r="Z236" s="15">
        <f ca="1"/>
        <v>1.2111818014943765E-2</v>
      </c>
      <c r="AA236" s="15">
        <f ca="1"/>
        <v>1.3075201629380917E-2</v>
      </c>
      <c r="AB236" s="15">
        <f ca="1"/>
        <v>1.3915614130788345E-2</v>
      </c>
      <c r="AC236" s="15">
        <f ca="1"/>
        <v>1.4645780010632325E-2</v>
      </c>
      <c r="AD236" s="15">
        <f ca="1"/>
        <v>1.5847604665445214E-2</v>
      </c>
      <c r="AE236" s="15">
        <f ca="1"/>
        <v>1.6893200596272528E-2</v>
      </c>
      <c r="AF236" s="15">
        <f ca="1"/>
        <v>1.7358105479984953E-2</v>
      </c>
      <c r="AG236" s="15">
        <f ca="1"/>
        <v>1.7240789907559284E-2</v>
      </c>
      <c r="AH236" s="15">
        <f ca="1"/>
        <v>1.701687416822395E-2</v>
      </c>
      <c r="AI236" s="15">
        <f ca="1"/>
        <v>1.6140522411056235E-2</v>
      </c>
      <c r="AJ236" s="30">
        <f ca="1"/>
        <v>1.5555306047507766E-2</v>
      </c>
    </row>
    <row r="237" spans="6:36" x14ac:dyDescent="0.25">
      <c r="F237">
        <v>236</v>
      </c>
      <c r="G237" s="25">
        <f ca="1"/>
        <v>42409</v>
      </c>
      <c r="H237" t="str">
        <f ca="1">[1]!cftObjectByDate($C$1,$G237,TRUE)</f>
        <v>[393E2820]</v>
      </c>
      <c r="K237" s="29">
        <f t="array" aca="1" ref="K237:AJ237" ca="1">TRANSPOSE([1]!cftAnnualRateTableJustRates($H237,"GBP",,,,TRUE))</f>
        <v>7.4705619221604458E-3</v>
      </c>
      <c r="L237" s="15">
        <f ca="1"/>
        <v>7.4567604472979276E-3</v>
      </c>
      <c r="M237" s="15">
        <f ca="1"/>
        <v>7.3762637698260303E-3</v>
      </c>
      <c r="N237" s="15">
        <f ca="1"/>
        <v>7.3045109622214E-3</v>
      </c>
      <c r="O237" s="15">
        <f ca="1"/>
        <v>7.2387236311173275E-3</v>
      </c>
      <c r="P237" s="15">
        <f ca="1"/>
        <v>7.2007557873055017E-3</v>
      </c>
      <c r="Q237" s="15">
        <f ca="1"/>
        <v>7.1854054436295556E-3</v>
      </c>
      <c r="R237" s="15">
        <f ca="1"/>
        <v>7.1572729732520823E-3</v>
      </c>
      <c r="S237" s="15">
        <f ca="1"/>
        <v>7.1027565488692712E-3</v>
      </c>
      <c r="T237" s="15">
        <f ca="1"/>
        <v>7.1258701162804083E-3</v>
      </c>
      <c r="U237" s="15">
        <f ca="1"/>
        <v>7.2798625535699379E-3</v>
      </c>
      <c r="V237" s="15">
        <f ca="1"/>
        <v>7.9492442272304231E-3</v>
      </c>
      <c r="W237" s="15">
        <f ca="1"/>
        <v>8.7346575378373092E-3</v>
      </c>
      <c r="X237" s="15">
        <f ca="1"/>
        <v>9.6497104556070301E-3</v>
      </c>
      <c r="Y237" s="15">
        <f ca="1"/>
        <v>1.0740268446658652E-2</v>
      </c>
      <c r="Z237" s="15">
        <f ca="1"/>
        <v>1.1778060011905511E-2</v>
      </c>
      <c r="AA237" s="15">
        <f ca="1"/>
        <v>1.2751754899022139E-2</v>
      </c>
      <c r="AB237" s="15">
        <f ca="1"/>
        <v>1.3618727499431493E-2</v>
      </c>
      <c r="AC237" s="15">
        <f ca="1"/>
        <v>1.4329694829715578E-2</v>
      </c>
      <c r="AD237" s="15">
        <f ca="1"/>
        <v>1.551022183968831E-2</v>
      </c>
      <c r="AE237" s="15">
        <f ca="1"/>
        <v>1.6531880613841921E-2</v>
      </c>
      <c r="AF237" s="15">
        <f ca="1"/>
        <v>1.6993148200803443E-2</v>
      </c>
      <c r="AG237" s="15">
        <f ca="1"/>
        <v>1.692687458518205E-2</v>
      </c>
      <c r="AH237" s="15">
        <f ca="1"/>
        <v>1.6703904707930706E-2</v>
      </c>
      <c r="AI237" s="15">
        <f ca="1"/>
        <v>1.5767286842765404E-2</v>
      </c>
      <c r="AJ237" s="30">
        <f ca="1"/>
        <v>1.5182672417579646E-2</v>
      </c>
    </row>
    <row r="238" spans="6:36" x14ac:dyDescent="0.25">
      <c r="F238">
        <v>237</v>
      </c>
      <c r="G238" s="25">
        <f ca="1"/>
        <v>42410</v>
      </c>
      <c r="H238" t="str">
        <f ca="1">[1]!cftObjectByDate($C$1,$G238,TRUE)</f>
        <v>[4DB373BF]</v>
      </c>
      <c r="K238" s="29">
        <f t="array" aca="1" ref="K238:AJ238" ca="1">TRANSPOSE([1]!cftAnnualRateTableJustRates($H238,"GBP",,,,TRUE))</f>
        <v>7.4073984503426615E-3</v>
      </c>
      <c r="L238" s="15">
        <f ca="1"/>
        <v>7.3938557670254479E-3</v>
      </c>
      <c r="M238" s="15">
        <f ca="1"/>
        <v>7.4458895341165121E-3</v>
      </c>
      <c r="N238" s="15">
        <f ca="1"/>
        <v>7.4089335579610172E-3</v>
      </c>
      <c r="O238" s="15">
        <f ca="1"/>
        <v>7.3329551974150586E-3</v>
      </c>
      <c r="P238" s="15">
        <f ca="1"/>
        <v>7.2963850855554124E-3</v>
      </c>
      <c r="Q238" s="15">
        <f ca="1"/>
        <v>7.3600500692181381E-3</v>
      </c>
      <c r="R238" s="15">
        <f ca="1"/>
        <v>7.3105753428417408E-3</v>
      </c>
      <c r="S238" s="15">
        <f ca="1"/>
        <v>7.3114299129426463E-3</v>
      </c>
      <c r="T238" s="15">
        <f ca="1"/>
        <v>7.3780516899064619E-3</v>
      </c>
      <c r="U238" s="15">
        <f ca="1"/>
        <v>7.5965236756849741E-3</v>
      </c>
      <c r="V238" s="15">
        <f ca="1"/>
        <v>8.2007238681747197E-3</v>
      </c>
      <c r="W238" s="15">
        <f ca="1"/>
        <v>9.0281513844605588E-3</v>
      </c>
      <c r="X238" s="15">
        <f ca="1"/>
        <v>9.9937017175109055E-3</v>
      </c>
      <c r="Y238" s="15">
        <f ca="1"/>
        <v>1.1003825934098765E-2</v>
      </c>
      <c r="Z238" s="15">
        <f ca="1"/>
        <v>1.2090939954412461E-2</v>
      </c>
      <c r="AA238" s="15">
        <f ca="1"/>
        <v>1.3021950894705148E-2</v>
      </c>
      <c r="AB238" s="15">
        <f ca="1"/>
        <v>1.3848980508268882E-2</v>
      </c>
      <c r="AC238" s="15">
        <f ca="1"/>
        <v>1.4543452920164679E-2</v>
      </c>
      <c r="AD238" s="15">
        <f ca="1"/>
        <v>1.561405915701064E-2</v>
      </c>
      <c r="AE238" s="15">
        <f ca="1"/>
        <v>1.6654801504700778E-2</v>
      </c>
      <c r="AF238" s="15">
        <f ca="1"/>
        <v>1.7260008281311245E-2</v>
      </c>
      <c r="AG238" s="15">
        <f ca="1"/>
        <v>1.7104704922140446E-2</v>
      </c>
      <c r="AH238" s="15">
        <f ca="1"/>
        <v>1.691236082267622E-2</v>
      </c>
      <c r="AI238" s="15">
        <f ca="1"/>
        <v>1.5914981918475402E-2</v>
      </c>
      <c r="AJ238" s="30">
        <f ca="1"/>
        <v>1.5290136488760986E-2</v>
      </c>
    </row>
    <row r="239" spans="6:36" x14ac:dyDescent="0.25">
      <c r="F239">
        <v>238</v>
      </c>
      <c r="G239" s="25">
        <f ca="1"/>
        <v>42411</v>
      </c>
      <c r="H239" t="str">
        <f ca="1">[1]!cftObjectByDate($C$1,$G239,TRUE)</f>
        <v>[1D7FD700]</v>
      </c>
      <c r="K239" s="29">
        <f t="array" aca="1" ref="K239:AJ239" ca="1">TRANSPOSE([1]!cftAnnualRateTableJustRates($H239,"GBP",,,,TRUE))</f>
        <v>7.4036743999421617E-3</v>
      </c>
      <c r="L239" s="15">
        <f ca="1"/>
        <v>7.3901318017401962E-3</v>
      </c>
      <c r="M239" s="15">
        <f ca="1"/>
        <v>7.1583176547176386E-3</v>
      </c>
      <c r="N239" s="15">
        <f ca="1"/>
        <v>7.1049158785956301E-3</v>
      </c>
      <c r="O239" s="15">
        <f ca="1"/>
        <v>6.9667989562665067E-3</v>
      </c>
      <c r="P239" s="15">
        <f ca="1"/>
        <v>6.9349095909625458E-3</v>
      </c>
      <c r="Q239" s="15">
        <f ca="1"/>
        <v>6.9713683548078276E-3</v>
      </c>
      <c r="R239" s="15">
        <f ca="1"/>
        <v>6.9521314577809523E-3</v>
      </c>
      <c r="S239" s="15">
        <f ca="1"/>
        <v>6.7350664742982236E-3</v>
      </c>
      <c r="T239" s="15">
        <f ca="1"/>
        <v>6.8223958514292971E-3</v>
      </c>
      <c r="U239" s="15">
        <f ca="1"/>
        <v>6.8826009656428599E-3</v>
      </c>
      <c r="V239" s="15">
        <f ca="1"/>
        <v>7.4002179905681142E-3</v>
      </c>
      <c r="W239" s="15">
        <f ca="1"/>
        <v>8.1740928246416544E-3</v>
      </c>
      <c r="X239" s="15">
        <f ca="1"/>
        <v>9.0449786283905986E-3</v>
      </c>
      <c r="Y239" s="15">
        <f ca="1"/>
        <v>1.0006926056739029E-2</v>
      </c>
      <c r="Z239" s="15">
        <f ca="1"/>
        <v>1.1083016105312815E-2</v>
      </c>
      <c r="AA239" s="15">
        <f ca="1"/>
        <v>1.1981923532156324E-2</v>
      </c>
      <c r="AB239" s="15">
        <f ca="1"/>
        <v>1.2791681667905896E-2</v>
      </c>
      <c r="AC239" s="15">
        <f ca="1"/>
        <v>1.3511680495694733E-2</v>
      </c>
      <c r="AD239" s="15">
        <f ca="1"/>
        <v>1.4641838643961735E-2</v>
      </c>
      <c r="AE239" s="15">
        <f ca="1"/>
        <v>1.571036058348807E-2</v>
      </c>
      <c r="AF239" s="15">
        <f ca="1"/>
        <v>1.632105004365525E-2</v>
      </c>
      <c r="AG239" s="15">
        <f ca="1"/>
        <v>1.6241604505351948E-2</v>
      </c>
      <c r="AH239" s="15">
        <f ca="1"/>
        <v>1.5964002903783747E-2</v>
      </c>
      <c r="AI239" s="15">
        <f ca="1"/>
        <v>1.5099448224423773E-2</v>
      </c>
      <c r="AJ239" s="30">
        <f ca="1"/>
        <v>1.4480341076491987E-2</v>
      </c>
    </row>
    <row r="240" spans="6:36" x14ac:dyDescent="0.25">
      <c r="F240">
        <v>239</v>
      </c>
      <c r="G240" s="25">
        <f ca="1"/>
        <v>42412</v>
      </c>
      <c r="H240" t="str">
        <f ca="1">[1]!cftObjectByDate($C$1,$G240,TRUE)</f>
        <v>[142DF590]</v>
      </c>
      <c r="K240" s="29">
        <f t="array" aca="1" ref="K240:AJ240" ca="1">TRANSPOSE([1]!cftAnnualRateTableJustRates($H240,"GBP",,,,TRUE))</f>
        <v>7.3466477496539895E-3</v>
      </c>
      <c r="L240" s="15">
        <f ca="1"/>
        <v>7.3334690737003605E-3</v>
      </c>
      <c r="M240" s="15">
        <f ca="1"/>
        <v>7.3593370032398742E-3</v>
      </c>
      <c r="N240" s="15">
        <f ca="1"/>
        <v>7.3183662780327285E-3</v>
      </c>
      <c r="O240" s="15">
        <f ca="1"/>
        <v>7.2587443571965338E-3</v>
      </c>
      <c r="P240" s="15">
        <f ca="1"/>
        <v>7.2127004141895323E-3</v>
      </c>
      <c r="Q240" s="15">
        <f ca="1"/>
        <v>7.2083277674339641E-3</v>
      </c>
      <c r="R240" s="15">
        <f ca="1"/>
        <v>7.1864090739881537E-3</v>
      </c>
      <c r="S240" s="15">
        <f ca="1"/>
        <v>7.1866320616493784E-3</v>
      </c>
      <c r="T240" s="15">
        <f ca="1"/>
        <v>7.2285605472777181E-3</v>
      </c>
      <c r="U240" s="15">
        <f ca="1"/>
        <v>7.4824483383706397E-3</v>
      </c>
      <c r="V240" s="15">
        <f ca="1"/>
        <v>8.2022635385303744E-3</v>
      </c>
      <c r="W240" s="15">
        <f ca="1"/>
        <v>9.0413622539349259E-3</v>
      </c>
      <c r="X240" s="15">
        <f ca="1"/>
        <v>1.0025587206430098E-2</v>
      </c>
      <c r="Y240" s="15">
        <f ca="1"/>
        <v>1.1018378386019601E-2</v>
      </c>
      <c r="Z240" s="15">
        <f ca="1"/>
        <v>1.2029516964417786E-2</v>
      </c>
      <c r="AA240" s="15">
        <f ca="1"/>
        <v>1.3022087304394026E-2</v>
      </c>
      <c r="AB240" s="15">
        <f ca="1"/>
        <v>1.3833760433467956E-2</v>
      </c>
      <c r="AC240" s="15">
        <f ca="1"/>
        <v>1.4511601874197977E-2</v>
      </c>
      <c r="AD240" s="15">
        <f ca="1"/>
        <v>1.5635040565343372E-2</v>
      </c>
      <c r="AE240" s="15">
        <f ca="1"/>
        <v>1.6684054060097875E-2</v>
      </c>
      <c r="AF240" s="15">
        <f ca="1"/>
        <v>1.7182739484481235E-2</v>
      </c>
      <c r="AG240" s="15">
        <f ca="1"/>
        <v>1.7011663542954247E-2</v>
      </c>
      <c r="AH240" s="15">
        <f ca="1"/>
        <v>1.6801395931187679E-2</v>
      </c>
      <c r="AI240" s="15">
        <f ca="1"/>
        <v>1.5739355728028759E-2</v>
      </c>
      <c r="AJ240" s="30">
        <f ca="1"/>
        <v>1.5082037533076686E-2</v>
      </c>
    </row>
    <row r="241" spans="6:36" x14ac:dyDescent="0.25">
      <c r="F241">
        <v>240</v>
      </c>
      <c r="G241" s="25">
        <f ca="1"/>
        <v>42415</v>
      </c>
      <c r="H241" t="str">
        <f ca="1">[1]!cftObjectByDate($C$1,$G241,TRUE)</f>
        <v>[4985033F]</v>
      </c>
      <c r="K241" s="29">
        <f t="array" aca="1" ref="K241:AJ241" ca="1">TRANSPOSE([1]!cftAnnualRateTableJustRates($H241,"GBP",,,,TRUE))</f>
        <v>7.4289318439795249E-3</v>
      </c>
      <c r="L241" s="15">
        <f ca="1"/>
        <v>7.4152935202076442E-3</v>
      </c>
      <c r="M241" s="15">
        <f ca="1"/>
        <v>7.3880057528605825E-3</v>
      </c>
      <c r="N241" s="15">
        <f ca="1"/>
        <v>7.3077830878256478E-3</v>
      </c>
      <c r="O241" s="15">
        <f ca="1"/>
        <v>7.2661987072806244E-3</v>
      </c>
      <c r="P241" s="15">
        <f ca="1"/>
        <v>7.244838347069793E-3</v>
      </c>
      <c r="Q241" s="15">
        <f ca="1"/>
        <v>7.2583518091249299E-3</v>
      </c>
      <c r="R241" s="15">
        <f ca="1"/>
        <v>7.2779643932110449E-3</v>
      </c>
      <c r="S241" s="15">
        <f ca="1"/>
        <v>7.2277842040675555E-3</v>
      </c>
      <c r="T241" s="15">
        <f ca="1"/>
        <v>7.313003701448384E-3</v>
      </c>
      <c r="U241" s="15">
        <f ca="1"/>
        <v>7.5636813242110357E-3</v>
      </c>
      <c r="V241" s="15">
        <f ca="1"/>
        <v>8.2791404282125391E-3</v>
      </c>
      <c r="W241" s="15">
        <f ca="1"/>
        <v>9.1112333851346428E-3</v>
      </c>
      <c r="X241" s="15">
        <f ca="1"/>
        <v>1.004019744385598E-2</v>
      </c>
      <c r="Y241" s="15">
        <f ca="1"/>
        <v>1.1060482239759528E-2</v>
      </c>
      <c r="Z241" s="15">
        <f ca="1"/>
        <v>1.2069007343204818E-2</v>
      </c>
      <c r="AA241" s="15">
        <f ca="1"/>
        <v>1.3000512836497835E-2</v>
      </c>
      <c r="AB241" s="15">
        <f ca="1"/>
        <v>1.3851798919007674E-2</v>
      </c>
      <c r="AC241" s="15">
        <f ca="1"/>
        <v>1.4548759430465408E-2</v>
      </c>
      <c r="AD241" s="15">
        <f ca="1"/>
        <v>1.5617024277721159E-2</v>
      </c>
      <c r="AE241" s="15">
        <f ca="1"/>
        <v>1.6624166850183419E-2</v>
      </c>
      <c r="AF241" s="15">
        <f ca="1"/>
        <v>1.7122387897718028E-2</v>
      </c>
      <c r="AG241" s="15">
        <f ca="1"/>
        <v>1.6934552095291266E-2</v>
      </c>
      <c r="AH241" s="15">
        <f ca="1"/>
        <v>1.6746033817263806E-2</v>
      </c>
      <c r="AI241" s="15">
        <f ca="1"/>
        <v>1.560141947439786E-2</v>
      </c>
      <c r="AJ241" s="30">
        <f ca="1"/>
        <v>1.4950019487602217E-2</v>
      </c>
    </row>
    <row r="242" spans="6:36" x14ac:dyDescent="0.25">
      <c r="F242">
        <v>241</v>
      </c>
      <c r="G242" s="25">
        <f ca="1"/>
        <v>42416</v>
      </c>
      <c r="H242" t="str">
        <f ca="1">[1]!cftObjectByDate($C$1,$G242,TRUE)</f>
        <v>[32A64AC0]</v>
      </c>
      <c r="K242" s="29">
        <f t="array" aca="1" ref="K242:AJ242" ca="1">TRANSPOSE([1]!cftAnnualRateTableJustRates($H242,"GBP",,,,TRUE))</f>
        <v>7.4415423675799897E-3</v>
      </c>
      <c r="L242" s="15">
        <f ca="1"/>
        <v>7.4278744273024166E-3</v>
      </c>
      <c r="M242" s="15">
        <f ca="1"/>
        <v>7.3723308171635971E-3</v>
      </c>
      <c r="N242" s="15">
        <f ca="1"/>
        <v>7.3122363766069398E-3</v>
      </c>
      <c r="O242" s="15">
        <f ca="1"/>
        <v>7.2630284672896561E-3</v>
      </c>
      <c r="P242" s="15">
        <f ca="1"/>
        <v>7.2498449744984317E-3</v>
      </c>
      <c r="Q242" s="15">
        <f ca="1"/>
        <v>7.2652871262379737E-3</v>
      </c>
      <c r="R242" s="15">
        <f ca="1"/>
        <v>7.2259969809427282E-3</v>
      </c>
      <c r="S242" s="15">
        <f ca="1"/>
        <v>7.1890847870794694E-3</v>
      </c>
      <c r="T242" s="15">
        <f ca="1"/>
        <v>7.2616267886318475E-3</v>
      </c>
      <c r="U242" s="15">
        <f ca="1"/>
        <v>7.5290632668900681E-3</v>
      </c>
      <c r="V242" s="15">
        <f ca="1"/>
        <v>8.2366579953119246E-3</v>
      </c>
      <c r="W242" s="15">
        <f ca="1"/>
        <v>9.0927343730793364E-3</v>
      </c>
      <c r="X242" s="15">
        <f ca="1"/>
        <v>1.0067306778065666E-2</v>
      </c>
      <c r="Y242" s="15">
        <f ca="1"/>
        <v>1.1124844773661824E-2</v>
      </c>
      <c r="Z242" s="15">
        <f ca="1"/>
        <v>1.2183674836829139E-2</v>
      </c>
      <c r="AA242" s="15">
        <f ca="1"/>
        <v>1.3156416677907901E-2</v>
      </c>
      <c r="AB242" s="15">
        <f ca="1"/>
        <v>1.40160760100565E-2</v>
      </c>
      <c r="AC242" s="15">
        <f ca="1"/>
        <v>1.4758260059164252E-2</v>
      </c>
      <c r="AD242" s="15">
        <f ca="1"/>
        <v>1.5835086358041206E-2</v>
      </c>
      <c r="AE242" s="15">
        <f ca="1"/>
        <v>1.6838476108918421E-2</v>
      </c>
      <c r="AF242" s="15">
        <f ca="1"/>
        <v>1.7370908709219535E-2</v>
      </c>
      <c r="AG242" s="15">
        <f ca="1"/>
        <v>1.7191074942253026E-2</v>
      </c>
      <c r="AH242" s="15">
        <f ca="1"/>
        <v>1.6969115240665911E-2</v>
      </c>
      <c r="AI242" s="15">
        <f ca="1"/>
        <v>1.5927283338550868E-2</v>
      </c>
      <c r="AJ242" s="30">
        <f ca="1"/>
        <v>1.5258422463427568E-2</v>
      </c>
    </row>
    <row r="243" spans="6:36" x14ac:dyDescent="0.25">
      <c r="F243">
        <v>242</v>
      </c>
      <c r="G243" s="25">
        <f ca="1"/>
        <v>42417</v>
      </c>
      <c r="H243" t="str">
        <f ca="1">[1]!cftObjectByDate($C$1,$G243,TRUE)</f>
        <v>[72EDAE9F]</v>
      </c>
      <c r="K243" s="29">
        <f t="array" aca="1" ref="K243:AJ243" ca="1">TRANSPOSE([1]!cftAnnualRateTableJustRates($H243,"GBP",,,,TRUE))</f>
        <v>7.4200455759414474E-3</v>
      </c>
      <c r="L243" s="15">
        <f ca="1"/>
        <v>7.4064364766039947E-3</v>
      </c>
      <c r="M243" s="15">
        <f ca="1"/>
        <v>7.4214671520700382E-3</v>
      </c>
      <c r="N243" s="15">
        <f ca="1"/>
        <v>7.39698224192753E-3</v>
      </c>
      <c r="O243" s="15">
        <f ca="1"/>
        <v>7.3708793953575213E-3</v>
      </c>
      <c r="P243" s="15">
        <f ca="1"/>
        <v>7.3622034840772344E-3</v>
      </c>
      <c r="Q243" s="15">
        <f ca="1"/>
        <v>7.365318851287217E-3</v>
      </c>
      <c r="R243" s="15">
        <f ca="1"/>
        <v>7.3670221700987693E-3</v>
      </c>
      <c r="S243" s="15">
        <f ca="1"/>
        <v>7.3939456821430216E-3</v>
      </c>
      <c r="T243" s="15">
        <f ca="1"/>
        <v>7.5189073183978827E-3</v>
      </c>
      <c r="U243" s="15">
        <f ca="1"/>
        <v>7.8359418195430575E-3</v>
      </c>
      <c r="V243" s="15">
        <f ca="1"/>
        <v>8.6545301904372707E-3</v>
      </c>
      <c r="W243" s="15">
        <f ca="1"/>
        <v>9.520041217123465E-3</v>
      </c>
      <c r="X243" s="15">
        <f ca="1"/>
        <v>1.0459884450494616E-2</v>
      </c>
      <c r="Y243" s="15">
        <f ca="1"/>
        <v>1.1542625001217832E-2</v>
      </c>
      <c r="Z243" s="15">
        <f ca="1"/>
        <v>1.2545464432907494E-2</v>
      </c>
      <c r="AA243" s="15">
        <f ca="1"/>
        <v>1.348322129877455E-2</v>
      </c>
      <c r="AB243" s="15">
        <f ca="1"/>
        <v>1.4316546678819542E-2</v>
      </c>
      <c r="AC243" s="15">
        <f ca="1"/>
        <v>1.5028359472880393E-2</v>
      </c>
      <c r="AD243" s="15">
        <f ca="1"/>
        <v>1.6217778799596294E-2</v>
      </c>
      <c r="AE243" s="15">
        <f ca="1"/>
        <v>1.7241331012002314E-2</v>
      </c>
      <c r="AF243" s="15">
        <f ca="1"/>
        <v>1.7643495514243046E-2</v>
      </c>
      <c r="AG243" s="15">
        <f ca="1"/>
        <v>1.7453283867381986E-2</v>
      </c>
      <c r="AH243" s="15">
        <f ca="1"/>
        <v>1.7227041650381691E-2</v>
      </c>
      <c r="AI243" s="15">
        <f ca="1"/>
        <v>1.6176229615160409E-2</v>
      </c>
      <c r="AJ243" s="30">
        <f ca="1"/>
        <v>1.5499521921626291E-2</v>
      </c>
    </row>
    <row r="244" spans="6:36" x14ac:dyDescent="0.25">
      <c r="F244">
        <v>243</v>
      </c>
      <c r="G244" s="25">
        <f ca="1"/>
        <v>42418</v>
      </c>
      <c r="H244" t="str">
        <f ca="1">[1]!cftObjectByDate($C$1,$G244,TRUE)</f>
        <v>[12AA0A50]</v>
      </c>
      <c r="K244" s="29">
        <f t="array" aca="1" ref="K244:AJ244" ca="1">TRANSPOSE([1]!cftAnnualRateTableJustRates($H244,"GBP",,,,TRUE))</f>
        <v>7.4263876347206992E-3</v>
      </c>
      <c r="L244" s="15">
        <f ca="1"/>
        <v>7.4127772450163221E-3</v>
      </c>
      <c r="M244" s="15">
        <f ca="1"/>
        <v>7.4223810038140936E-3</v>
      </c>
      <c r="N244" s="15">
        <f ca="1"/>
        <v>7.3909298518057831E-3</v>
      </c>
      <c r="O244" s="15">
        <f ca="1"/>
        <v>7.3864789663562469E-3</v>
      </c>
      <c r="P244" s="15">
        <f ca="1"/>
        <v>7.3653176392574071E-3</v>
      </c>
      <c r="Q244" s="15">
        <f ca="1"/>
        <v>7.4233241316847831E-3</v>
      </c>
      <c r="R244" s="15">
        <f ca="1"/>
        <v>7.369734512790771E-3</v>
      </c>
      <c r="S244" s="15">
        <f ca="1"/>
        <v>7.427289868254805E-3</v>
      </c>
      <c r="T244" s="15">
        <f ca="1"/>
        <v>7.5273497685972579E-3</v>
      </c>
      <c r="U244" s="15">
        <f ca="1"/>
        <v>7.8226850401661441E-3</v>
      </c>
      <c r="V244" s="15">
        <f ca="1"/>
        <v>8.5306363427075649E-3</v>
      </c>
      <c r="W244" s="15">
        <f ca="1"/>
        <v>9.3222391884837386E-3</v>
      </c>
      <c r="X244" s="15">
        <f ca="1"/>
        <v>1.0226856298799936E-2</v>
      </c>
      <c r="Y244" s="15">
        <f ca="1"/>
        <v>1.1214065448283295E-2</v>
      </c>
      <c r="Z244" s="15">
        <f ca="1"/>
        <v>1.2237401070899878E-2</v>
      </c>
      <c r="AA244" s="15">
        <f ca="1"/>
        <v>1.3145843131472823E-2</v>
      </c>
      <c r="AB244" s="15">
        <f ca="1"/>
        <v>1.3972384397934023E-2</v>
      </c>
      <c r="AC244" s="15">
        <f ca="1"/>
        <v>1.470351923349722E-2</v>
      </c>
      <c r="AD244" s="15">
        <f ca="1"/>
        <v>1.586010543878702E-2</v>
      </c>
      <c r="AE244" s="15">
        <f ca="1"/>
        <v>1.6915131217320578E-2</v>
      </c>
      <c r="AF244" s="15">
        <f ca="1"/>
        <v>1.7394432602812371E-2</v>
      </c>
      <c r="AG244" s="15">
        <f ca="1"/>
        <v>1.7252825256849347E-2</v>
      </c>
      <c r="AH244" s="15">
        <f ca="1"/>
        <v>1.7079892995919721E-2</v>
      </c>
      <c r="AI244" s="15">
        <f ca="1"/>
        <v>1.6110492749844108E-2</v>
      </c>
      <c r="AJ244" s="30">
        <f ca="1"/>
        <v>1.5441544376779914E-2</v>
      </c>
    </row>
    <row r="245" spans="6:36" x14ac:dyDescent="0.25">
      <c r="F245">
        <v>244</v>
      </c>
      <c r="G245" s="25">
        <f ca="1"/>
        <v>42419</v>
      </c>
      <c r="H245" t="str">
        <f ca="1">[1]!cftObjectByDate($C$1,$G245,TRUE)</f>
        <v>[39067BB0]</v>
      </c>
      <c r="K245" s="29">
        <f t="array" aca="1" ref="K245:AJ245" ca="1">TRANSPOSE([1]!cftAnnualRateTableJustRates($H245,"GBP",,,,TRUE))</f>
        <v>7.4136079098690022E-3</v>
      </c>
      <c r="L245" s="15">
        <f ca="1"/>
        <v>7.4001964168768364E-3</v>
      </c>
      <c r="M245" s="15">
        <f ca="1"/>
        <v>7.4464793152262398E-3</v>
      </c>
      <c r="N245" s="15">
        <f ca="1"/>
        <v>7.4257955879102333E-3</v>
      </c>
      <c r="O245" s="15">
        <f ca="1"/>
        <v>7.4229258073406079E-3</v>
      </c>
      <c r="P245" s="15">
        <f ca="1"/>
        <v>7.3843141846052784E-3</v>
      </c>
      <c r="Q245" s="15">
        <f ca="1"/>
        <v>7.4176070282416795E-3</v>
      </c>
      <c r="R245" s="15">
        <f ca="1"/>
        <v>7.3636346305117062E-3</v>
      </c>
      <c r="S245" s="15">
        <f ca="1"/>
        <v>7.421044957490297E-3</v>
      </c>
      <c r="T245" s="15">
        <f ca="1"/>
        <v>7.4802408963150491E-3</v>
      </c>
      <c r="U245" s="15">
        <f ca="1"/>
        <v>7.7335028902285607E-3</v>
      </c>
      <c r="V245" s="15">
        <f ca="1"/>
        <v>8.3766975744388184E-3</v>
      </c>
      <c r="W245" s="15">
        <f ca="1"/>
        <v>9.1369683700397442E-3</v>
      </c>
      <c r="X245" s="15">
        <f ca="1"/>
        <v>1.002208305518848E-2</v>
      </c>
      <c r="Y245" s="15">
        <f ca="1"/>
        <v>1.1019947834570942E-2</v>
      </c>
      <c r="Z245" s="15">
        <f ca="1"/>
        <v>1.2110111127009437E-2</v>
      </c>
      <c r="AA245" s="15">
        <f ca="1"/>
        <v>1.3050227458947683E-2</v>
      </c>
      <c r="AB245" s="15">
        <f ca="1"/>
        <v>1.3865428416544701E-2</v>
      </c>
      <c r="AC245" s="15">
        <f ca="1"/>
        <v>1.4482763353351968E-2</v>
      </c>
      <c r="AD245" s="15">
        <f ca="1"/>
        <v>1.5589825529501944E-2</v>
      </c>
      <c r="AE245" s="15">
        <f ca="1"/>
        <v>1.6604860880681915E-2</v>
      </c>
      <c r="AF245" s="15">
        <f ca="1"/>
        <v>1.730532838082155E-2</v>
      </c>
      <c r="AG245" s="15">
        <f ca="1"/>
        <v>1.72276473064219E-2</v>
      </c>
      <c r="AH245" s="15">
        <f ca="1"/>
        <v>1.6955848278444652E-2</v>
      </c>
      <c r="AI245" s="15">
        <f ca="1"/>
        <v>1.6084910969519362E-2</v>
      </c>
      <c r="AJ245" s="30">
        <f ca="1"/>
        <v>1.5444196657218523E-2</v>
      </c>
    </row>
    <row r="246" spans="6:36" x14ac:dyDescent="0.25">
      <c r="F246">
        <v>245</v>
      </c>
      <c r="G246" s="25">
        <f ca="1"/>
        <v>42422</v>
      </c>
      <c r="H246" t="str">
        <f ca="1">[1]!cftObjectByDate($C$1,$G246,TRUE)</f>
        <v>[29222A60]</v>
      </c>
      <c r="K246" s="29">
        <f t="array" aca="1" ref="K246:AJ246" ca="1">TRANSPOSE([1]!cftAnnualRateTableJustRates($H246,"GBP",,,,TRUE))</f>
        <v>7.4200455759414474E-3</v>
      </c>
      <c r="L246" s="15">
        <f ca="1"/>
        <v>7.4064364766039947E-3</v>
      </c>
      <c r="M246" s="15">
        <f ca="1"/>
        <v>7.4476581062365987E-3</v>
      </c>
      <c r="N246" s="15">
        <f ca="1"/>
        <v>7.4424016997154396E-3</v>
      </c>
      <c r="O246" s="15">
        <f ca="1"/>
        <v>7.438347328685424E-3</v>
      </c>
      <c r="P246" s="15">
        <f ca="1"/>
        <v>7.4170089609060241E-3</v>
      </c>
      <c r="Q246" s="15">
        <f ca="1"/>
        <v>7.4035409343828906E-3</v>
      </c>
      <c r="R246" s="15">
        <f ca="1"/>
        <v>7.4173216182595869E-3</v>
      </c>
      <c r="S246" s="15">
        <f ca="1"/>
        <v>7.4463912771511875E-3</v>
      </c>
      <c r="T246" s="15">
        <f ca="1"/>
        <v>7.5059692471957096E-3</v>
      </c>
      <c r="U246" s="15">
        <f ca="1"/>
        <v>7.7280075573560314E-3</v>
      </c>
      <c r="V246" s="15">
        <f ca="1"/>
        <v>8.3082411925610167E-3</v>
      </c>
      <c r="W246" s="15">
        <f ca="1"/>
        <v>9.0495597089161883E-3</v>
      </c>
      <c r="X246" s="15">
        <f ca="1"/>
        <v>9.9002713226528094E-3</v>
      </c>
      <c r="Y246" s="15">
        <f ca="1"/>
        <v>1.0853326630758442E-2</v>
      </c>
      <c r="Z246" s="15">
        <f ca="1"/>
        <v>1.1806250876824631E-2</v>
      </c>
      <c r="AA246" s="15">
        <f ca="1"/>
        <v>1.2727321328793506E-2</v>
      </c>
      <c r="AB246" s="15">
        <f ca="1"/>
        <v>1.353480643470828E-2</v>
      </c>
      <c r="AC246" s="15">
        <f ca="1"/>
        <v>1.4254055303408064E-2</v>
      </c>
      <c r="AD246" s="15">
        <f ca="1"/>
        <v>1.5422233062255764E-2</v>
      </c>
      <c r="AE246" s="15">
        <f ca="1"/>
        <v>1.6468308080434424E-2</v>
      </c>
      <c r="AF246" s="15">
        <f ca="1"/>
        <v>1.703036434452132E-2</v>
      </c>
      <c r="AG246" s="15">
        <f ca="1"/>
        <v>1.6852933420554495E-2</v>
      </c>
      <c r="AH246" s="15">
        <f ca="1"/>
        <v>1.6721355004880811E-2</v>
      </c>
      <c r="AI246" s="15">
        <f ca="1"/>
        <v>1.5717831123121417E-2</v>
      </c>
      <c r="AJ246" s="30">
        <f ca="1"/>
        <v>1.5081151315783359E-2</v>
      </c>
    </row>
    <row r="247" spans="6:36" x14ac:dyDescent="0.25">
      <c r="F247">
        <v>246</v>
      </c>
      <c r="G247" s="25">
        <f ca="1"/>
        <v>42423</v>
      </c>
      <c r="H247" t="str">
        <f ca="1">[1]!cftObjectByDate($C$1,$G247,TRUE)</f>
        <v>[77BE975F]</v>
      </c>
      <c r="K247" s="29">
        <f t="array" aca="1" ref="K247:AJ247" ca="1">TRANSPOSE([1]!cftAnnualRateTableJustRates($H247,"GBP",,,,TRUE))</f>
        <v>7.4263876347206992E-3</v>
      </c>
      <c r="L247" s="15">
        <f ca="1"/>
        <v>7.4127772450163221E-3</v>
      </c>
      <c r="M247" s="15">
        <f ca="1"/>
        <v>7.4832982911541279E-3</v>
      </c>
      <c r="N247" s="15">
        <f ca="1"/>
        <v>7.4662835412948603E-3</v>
      </c>
      <c r="O247" s="15">
        <f ca="1"/>
        <v>7.4878571082299672E-3</v>
      </c>
      <c r="P247" s="15">
        <f ca="1"/>
        <v>7.4861774244612267E-3</v>
      </c>
      <c r="Q247" s="15">
        <f ca="1"/>
        <v>7.4777764770437294E-3</v>
      </c>
      <c r="R247" s="15">
        <f ca="1"/>
        <v>7.4709935396826133E-3</v>
      </c>
      <c r="S247" s="15">
        <f ca="1"/>
        <v>7.5240685397093277E-3</v>
      </c>
      <c r="T247" s="15">
        <f ca="1"/>
        <v>7.5701307700850595E-3</v>
      </c>
      <c r="U247" s="15">
        <f ca="1"/>
        <v>7.8073263824838257E-3</v>
      </c>
      <c r="V247" s="15">
        <f ca="1"/>
        <v>8.4343853917725475E-3</v>
      </c>
      <c r="W247" s="15">
        <f ca="1"/>
        <v>9.1248908187246958E-3</v>
      </c>
      <c r="X247" s="15">
        <f ca="1"/>
        <v>9.9628227999508656E-3</v>
      </c>
      <c r="Y247" s="15">
        <f ca="1"/>
        <v>1.0902079593777092E-2</v>
      </c>
      <c r="Z247" s="15">
        <f ca="1"/>
        <v>1.196226090045438E-2</v>
      </c>
      <c r="AA247" s="15">
        <f ca="1"/>
        <v>1.2893825352315424E-2</v>
      </c>
      <c r="AB247" s="15">
        <f ca="1"/>
        <v>1.3721254591400722E-2</v>
      </c>
      <c r="AC247" s="15">
        <f ca="1"/>
        <v>1.445188576183809E-2</v>
      </c>
      <c r="AD247" s="15">
        <f ca="1"/>
        <v>1.5504953281887168E-2</v>
      </c>
      <c r="AE247" s="15">
        <f ca="1"/>
        <v>1.6572278981453525E-2</v>
      </c>
      <c r="AF247" s="15">
        <f ca="1"/>
        <v>1.7190985605019193E-2</v>
      </c>
      <c r="AG247" s="15">
        <f ca="1"/>
        <v>1.7072105169216645E-2</v>
      </c>
      <c r="AH247" s="15">
        <f ca="1"/>
        <v>1.6860900090749364E-2</v>
      </c>
      <c r="AI247" s="15">
        <f ca="1"/>
        <v>1.582991561483782E-2</v>
      </c>
      <c r="AJ247" s="30">
        <f ca="1"/>
        <v>1.5186783675608106E-2</v>
      </c>
    </row>
    <row r="248" spans="6:36" x14ac:dyDescent="0.25">
      <c r="F248">
        <v>247</v>
      </c>
      <c r="G248" s="25">
        <f ca="1"/>
        <v>42424</v>
      </c>
      <c r="H248" t="str">
        <f ca="1">[1]!cftObjectByDate($C$1,$G248,TRUE)</f>
        <v>[4B24310F]</v>
      </c>
      <c r="K248" s="29">
        <f t="array" aca="1" ref="K248:AJ248" ca="1">TRANSPOSE([1]!cftAnnualRateTableJustRates($H248,"GBP",,,,TRUE))</f>
        <v>7.4073984503426615E-3</v>
      </c>
      <c r="L248" s="15">
        <f ca="1"/>
        <v>7.3938557670254479E-3</v>
      </c>
      <c r="M248" s="15">
        <f ca="1"/>
        <v>7.4197700495051144E-3</v>
      </c>
      <c r="N248" s="15">
        <f ca="1"/>
        <v>7.3938369023220929E-3</v>
      </c>
      <c r="O248" s="15">
        <f ca="1"/>
        <v>7.3667469842784161E-3</v>
      </c>
      <c r="P248" s="15">
        <f ca="1"/>
        <v>7.2958843368504667E-3</v>
      </c>
      <c r="Q248" s="15">
        <f ca="1"/>
        <v>7.3041051115538824E-3</v>
      </c>
      <c r="R248" s="15">
        <f ca="1"/>
        <v>7.3098067303321024E-3</v>
      </c>
      <c r="S248" s="15">
        <f ca="1"/>
        <v>7.2911399976174351E-3</v>
      </c>
      <c r="T248" s="15">
        <f ca="1"/>
        <v>7.3176608357006234E-3</v>
      </c>
      <c r="U248" s="15">
        <f ca="1"/>
        <v>7.4678838328643415E-3</v>
      </c>
      <c r="V248" s="15">
        <f ca="1"/>
        <v>7.9427256521784617E-3</v>
      </c>
      <c r="W248" s="15">
        <f ca="1"/>
        <v>8.5846823389901239E-3</v>
      </c>
      <c r="X248" s="15">
        <f ca="1"/>
        <v>9.3255289949236708E-3</v>
      </c>
      <c r="Y248" s="15">
        <f ca="1"/>
        <v>1.0299809464548337E-2</v>
      </c>
      <c r="Z248" s="15">
        <f ca="1"/>
        <v>1.1432589371096702E-2</v>
      </c>
      <c r="AA248" s="15">
        <f ca="1"/>
        <v>1.2399366887938967E-2</v>
      </c>
      <c r="AB248" s="15">
        <f ca="1"/>
        <v>1.3251171180112653E-2</v>
      </c>
      <c r="AC248" s="15">
        <f ca="1"/>
        <v>1.3795534059795278E-2</v>
      </c>
      <c r="AD248" s="15">
        <f ca="1"/>
        <v>1.4899258315554054E-2</v>
      </c>
      <c r="AE248" s="15">
        <f ca="1"/>
        <v>1.5960652959382982E-2</v>
      </c>
      <c r="AF248" s="15">
        <f ca="1"/>
        <v>1.6754280465862914E-2</v>
      </c>
      <c r="AG248" s="15">
        <f ca="1"/>
        <v>1.6743951695482151E-2</v>
      </c>
      <c r="AH248" s="15">
        <f ca="1"/>
        <v>1.6361228737199029E-2</v>
      </c>
      <c r="AI248" s="15">
        <f ca="1"/>
        <v>1.5589153971251379E-2</v>
      </c>
      <c r="AJ248" s="30">
        <f ca="1"/>
        <v>1.4937535375566968E-2</v>
      </c>
    </row>
    <row r="249" spans="6:36" x14ac:dyDescent="0.25">
      <c r="F249">
        <v>248</v>
      </c>
      <c r="G249" s="25">
        <f ca="1"/>
        <v>42425</v>
      </c>
      <c r="H249" t="str">
        <f ca="1">[1]!cftObjectByDate($C$1,$G249,TRUE)</f>
        <v>[2553EEF0]</v>
      </c>
      <c r="K249" s="29">
        <f t="array" aca="1" ref="K249:AJ249" ca="1">TRANSPOSE([1]!cftAnnualRateTableJustRates($H249,"GBP",,,,TRUE))</f>
        <v>7.3885202383201509E-3</v>
      </c>
      <c r="L249" s="15">
        <f ca="1"/>
        <v>7.3750350596597514E-3</v>
      </c>
      <c r="M249" s="15">
        <f ca="1"/>
        <v>7.3653173060848065E-3</v>
      </c>
      <c r="N249" s="15">
        <f ca="1"/>
        <v>7.3361349626492878E-3</v>
      </c>
      <c r="O249" s="15">
        <f ca="1"/>
        <v>7.3064986284478994E-3</v>
      </c>
      <c r="P249" s="15">
        <f ca="1"/>
        <v>7.2294121893390351E-3</v>
      </c>
      <c r="Q249" s="15">
        <f ca="1"/>
        <v>7.2400909761702881E-3</v>
      </c>
      <c r="R249" s="15">
        <f ca="1"/>
        <v>7.1981617668532838E-3</v>
      </c>
      <c r="S249" s="15">
        <f ca="1"/>
        <v>7.1428426574617898E-3</v>
      </c>
      <c r="T249" s="15">
        <f ca="1"/>
        <v>7.079553020307161E-3</v>
      </c>
      <c r="U249" s="15">
        <f ca="1"/>
        <v>7.1262484555358885E-3</v>
      </c>
      <c r="V249" s="15">
        <f ca="1"/>
        <v>7.498614845801832E-3</v>
      </c>
      <c r="W249" s="15">
        <f ca="1"/>
        <v>8.0771630045830545E-3</v>
      </c>
      <c r="X249" s="15">
        <f ca="1"/>
        <v>8.8348288775297323E-3</v>
      </c>
      <c r="Y249" s="15">
        <f ca="1"/>
        <v>9.8259844021146847E-3</v>
      </c>
      <c r="Z249" s="15">
        <f ca="1"/>
        <v>1.0695192691992483E-2</v>
      </c>
      <c r="AA249" s="15">
        <f ca="1"/>
        <v>1.1601892256885016E-2</v>
      </c>
      <c r="AB249" s="15">
        <f ca="1"/>
        <v>1.2411751274720828E-2</v>
      </c>
      <c r="AC249" s="15">
        <f ca="1"/>
        <v>1.3246203121839439E-2</v>
      </c>
      <c r="AD249" s="15">
        <f ca="1"/>
        <v>1.4449948276747504E-2</v>
      </c>
      <c r="AE249" s="15">
        <f ca="1"/>
        <v>1.5484932093373871E-2</v>
      </c>
      <c r="AF249" s="15">
        <f ca="1"/>
        <v>1.6041650048045364E-2</v>
      </c>
      <c r="AG249" s="15">
        <f ca="1"/>
        <v>1.597779889058204E-2</v>
      </c>
      <c r="AH249" s="15">
        <f ca="1"/>
        <v>1.564581842001922E-2</v>
      </c>
      <c r="AI249" s="15">
        <f ca="1"/>
        <v>1.4872852494723254E-2</v>
      </c>
      <c r="AJ249" s="30">
        <f ca="1"/>
        <v>1.4247837189822699E-2</v>
      </c>
    </row>
    <row r="250" spans="6:36" x14ac:dyDescent="0.25">
      <c r="F250">
        <v>249</v>
      </c>
      <c r="G250" s="25">
        <f ca="1"/>
        <v>42426</v>
      </c>
      <c r="H250" t="str">
        <f ca="1">[1]!cftObjectByDate($C$1,$G250,TRUE)</f>
        <v>[665636EF]</v>
      </c>
      <c r="K250" s="29">
        <f t="array" aca="1" ref="K250:AJ250" ca="1">TRANSPOSE([1]!cftAnnualRateTableJustRates($H250,"GBP",,,,TRUE))</f>
        <v>7.3757271799090862E-3</v>
      </c>
      <c r="L250" s="15">
        <f ca="1"/>
        <v>7.3624545305852607E-3</v>
      </c>
      <c r="M250" s="15">
        <f ca="1"/>
        <v>7.4063774684953732E-3</v>
      </c>
      <c r="N250" s="15">
        <f ca="1"/>
        <v>7.3861577356162389E-3</v>
      </c>
      <c r="O250" s="15">
        <f ca="1"/>
        <v>7.3427970875961091E-3</v>
      </c>
      <c r="P250" s="15">
        <f ca="1"/>
        <v>7.2844652885184491E-3</v>
      </c>
      <c r="Q250" s="15">
        <f ca="1"/>
        <v>7.2896413154426298E-3</v>
      </c>
      <c r="R250" s="15">
        <f ca="1"/>
        <v>7.2634069921999611E-3</v>
      </c>
      <c r="S250" s="15">
        <f ca="1"/>
        <v>7.2362452020626744E-3</v>
      </c>
      <c r="T250" s="15">
        <f ca="1"/>
        <v>7.239895040206612E-3</v>
      </c>
      <c r="U250" s="15">
        <f ca="1"/>
        <v>7.3559307655211015E-3</v>
      </c>
      <c r="V250" s="15">
        <f ca="1"/>
        <v>7.7273846971732674E-3</v>
      </c>
      <c r="W250" s="15">
        <f ca="1"/>
        <v>8.3621860035796303E-3</v>
      </c>
      <c r="X250" s="15">
        <f ca="1"/>
        <v>9.2085797264376268E-3</v>
      </c>
      <c r="Y250" s="15">
        <f ca="1"/>
        <v>1.0156195533174373E-2</v>
      </c>
      <c r="Z250" s="15">
        <f ca="1"/>
        <v>1.1175223548411273E-2</v>
      </c>
      <c r="AA250" s="15">
        <f ca="1"/>
        <v>1.2104554307531545E-2</v>
      </c>
      <c r="AB250" s="15">
        <f ca="1"/>
        <v>1.298832512405057E-2</v>
      </c>
      <c r="AC250" s="15">
        <f ca="1"/>
        <v>1.3702296046161244E-2</v>
      </c>
      <c r="AD250" s="15">
        <f ca="1"/>
        <v>1.4896983741291558E-2</v>
      </c>
      <c r="AE250" s="15">
        <f ca="1"/>
        <v>1.595691321858661E-2</v>
      </c>
      <c r="AF250" s="15">
        <f ca="1"/>
        <v>1.6472491378636045E-2</v>
      </c>
      <c r="AG250" s="15">
        <f ca="1"/>
        <v>1.6273519225172839E-2</v>
      </c>
      <c r="AH250" s="15">
        <f ca="1"/>
        <v>1.604183601381437E-2</v>
      </c>
      <c r="AI250" s="15">
        <f ca="1"/>
        <v>1.5032059010612997E-2</v>
      </c>
      <c r="AJ250" s="30">
        <f ca="1"/>
        <v>1.4373457230345776E-2</v>
      </c>
    </row>
    <row r="251" spans="6:36" x14ac:dyDescent="0.25">
      <c r="F251">
        <v>250</v>
      </c>
      <c r="G251" s="25">
        <f ca="1"/>
        <v>42429</v>
      </c>
      <c r="H251" t="str">
        <f ca="1">[1]!cftObjectByDate($C$1,$G251,TRUE)</f>
        <v>[17F25350]</v>
      </c>
      <c r="K251" s="29">
        <f t="array" aca="1" ref="K251:AJ251" ca="1">TRANSPOSE([1]!cftAnnualRateTableJustRates($H251,"GBP",,,,TRUE))</f>
        <v>7.4200455759414474E-3</v>
      </c>
      <c r="L251" s="15">
        <f ca="1"/>
        <v>7.4062868605062615E-3</v>
      </c>
      <c r="M251" s="15">
        <f ca="1"/>
        <v>7.4214659474227673E-3</v>
      </c>
      <c r="N251" s="15">
        <f ca="1"/>
        <v>7.3891697467194373E-3</v>
      </c>
      <c r="O251" s="15">
        <f ca="1"/>
        <v>7.3712003282766503E-3</v>
      </c>
      <c r="P251" s="15">
        <f ca="1"/>
        <v>7.3021807290627461E-3</v>
      </c>
      <c r="Q251" s="15">
        <f ca="1"/>
        <v>7.2530169458711047E-3</v>
      </c>
      <c r="R251" s="15">
        <f ca="1"/>
        <v>7.2172730295299026E-3</v>
      </c>
      <c r="S251" s="15">
        <f ca="1"/>
        <v>7.1772972210537578E-3</v>
      </c>
      <c r="T251" s="15">
        <f ca="1"/>
        <v>7.1113585044271233E-3</v>
      </c>
      <c r="U251" s="15">
        <f ca="1"/>
        <v>7.1669026051743856E-3</v>
      </c>
      <c r="V251" s="15">
        <f ca="1"/>
        <v>7.4976279445806426E-3</v>
      </c>
      <c r="W251" s="15">
        <f ca="1"/>
        <v>7.9532700604836304E-3</v>
      </c>
      <c r="X251" s="15">
        <f ca="1"/>
        <v>8.5683110040959409E-3</v>
      </c>
      <c r="Y251" s="15">
        <f ca="1"/>
        <v>9.5126140040657781E-3</v>
      </c>
      <c r="Z251" s="15">
        <f ca="1"/>
        <v>1.0439510905548177E-2</v>
      </c>
      <c r="AA251" s="15">
        <f ca="1"/>
        <v>1.1369275420749725E-2</v>
      </c>
      <c r="AB251" s="15">
        <f ca="1"/>
        <v>1.2217526191245609E-2</v>
      </c>
      <c r="AC251" s="15">
        <f ca="1"/>
        <v>1.2955368681473178E-2</v>
      </c>
      <c r="AD251" s="15">
        <f ca="1"/>
        <v>1.4176629341985381E-2</v>
      </c>
      <c r="AE251" s="15">
        <f ca="1"/>
        <v>1.5204645254814908E-2</v>
      </c>
      <c r="AF251" s="15">
        <f ca="1"/>
        <v>1.5692536955969949E-2</v>
      </c>
      <c r="AG251" s="15">
        <f ca="1"/>
        <v>1.5560212397359274E-2</v>
      </c>
      <c r="AH251" s="15">
        <f ca="1"/>
        <v>1.5336720131502446E-2</v>
      </c>
      <c r="AI251" s="15">
        <f ca="1"/>
        <v>1.4337469540271153E-2</v>
      </c>
      <c r="AJ251" s="30">
        <f ca="1"/>
        <v>1.3690494857489632E-2</v>
      </c>
    </row>
    <row r="252" spans="6:36" x14ac:dyDescent="0.25">
      <c r="F252">
        <v>251</v>
      </c>
      <c r="G252" s="25">
        <f ca="1"/>
        <v>42430</v>
      </c>
      <c r="H252" t="str">
        <f ca="1">[1]!cftObjectByDate($C$1,$G252,TRUE)</f>
        <v>[2BABBE60]</v>
      </c>
      <c r="K252" s="29">
        <f t="array" aca="1" ref="K252:AJ252" ca="1">TRANSPOSE([1]!cftAnnualRateTableJustRates($H252,"GBP",,,,TRUE))</f>
        <v>7.3759103802308879E-3</v>
      </c>
      <c r="L252" s="15">
        <f ca="1"/>
        <v>7.3623065861334602E-3</v>
      </c>
      <c r="M252" s="15">
        <f ca="1"/>
        <v>7.3719496236126503E-3</v>
      </c>
      <c r="N252" s="15">
        <f ca="1"/>
        <v>7.3182602782291273E-3</v>
      </c>
      <c r="O252" s="15">
        <f ca="1"/>
        <v>7.3163033886562978E-3</v>
      </c>
      <c r="P252" s="15">
        <f ca="1"/>
        <v>7.2959149842284354E-3</v>
      </c>
      <c r="Q252" s="15">
        <f ca="1"/>
        <v>7.2731555301999151E-3</v>
      </c>
      <c r="R252" s="15">
        <f ca="1"/>
        <v>7.2599147468728198E-3</v>
      </c>
      <c r="S252" s="15">
        <f ca="1"/>
        <v>7.1923103023461277E-3</v>
      </c>
      <c r="T252" s="15">
        <f ca="1"/>
        <v>7.244117634589653E-3</v>
      </c>
      <c r="U252" s="15">
        <f ca="1"/>
        <v>7.3537314608034254E-3</v>
      </c>
      <c r="V252" s="15">
        <f ca="1"/>
        <v>7.8638647017554852E-3</v>
      </c>
      <c r="W252" s="15">
        <f ca="1"/>
        <v>8.4651881320918498E-3</v>
      </c>
      <c r="X252" s="15">
        <f ca="1"/>
        <v>9.1997064128634953E-3</v>
      </c>
      <c r="Y252" s="15">
        <f ca="1"/>
        <v>1.0222739244787116E-2</v>
      </c>
      <c r="Z252" s="15">
        <f ca="1"/>
        <v>1.1155499628115351E-2</v>
      </c>
      <c r="AA252" s="15">
        <f ca="1"/>
        <v>1.2153821196919878E-2</v>
      </c>
      <c r="AB252" s="15">
        <f ca="1"/>
        <v>1.3035149204675411E-2</v>
      </c>
      <c r="AC252" s="15">
        <f ca="1"/>
        <v>1.3835469057922101E-2</v>
      </c>
      <c r="AD252" s="15">
        <f ca="1"/>
        <v>1.5133619213071992E-2</v>
      </c>
      <c r="AE252" s="15">
        <f ca="1"/>
        <v>1.6181615226992463E-2</v>
      </c>
      <c r="AF252" s="15">
        <f ca="1"/>
        <v>1.6552692662953561E-2</v>
      </c>
      <c r="AG252" s="15">
        <f ca="1"/>
        <v>1.6373445124370667E-2</v>
      </c>
      <c r="AH252" s="15">
        <f ca="1"/>
        <v>1.6106632630945139E-2</v>
      </c>
      <c r="AI252" s="15">
        <f ca="1"/>
        <v>1.509911265238828E-2</v>
      </c>
      <c r="AJ252" s="30">
        <f ca="1"/>
        <v>1.4430119986129419E-2</v>
      </c>
    </row>
    <row r="253" spans="6:36" x14ac:dyDescent="0.25">
      <c r="F253">
        <v>252</v>
      </c>
      <c r="G253" s="25">
        <f ca="1"/>
        <v>42431</v>
      </c>
      <c r="H253" t="str">
        <f ca="1">[1]!cftObjectByDate($C$1,$G253,TRUE)</f>
        <v>[1B3DCC50]</v>
      </c>
      <c r="K253" s="29">
        <f t="array" aca="1" ref="K253:AJ253" ca="1">TRANSPOSE([1]!cftAnnualRateTableJustRates($H253,"GBP",,,,TRUE))</f>
        <v>7.3759103802308879E-3</v>
      </c>
      <c r="L253" s="15">
        <f ca="1"/>
        <v>7.3623065861334602E-3</v>
      </c>
      <c r="M253" s="15">
        <f ca="1"/>
        <v>7.4103412756243436E-3</v>
      </c>
      <c r="N253" s="15">
        <f ca="1"/>
        <v>7.3895931814342841E-3</v>
      </c>
      <c r="O253" s="15">
        <f ca="1"/>
        <v>7.3899734596176714E-3</v>
      </c>
      <c r="P253" s="15">
        <f ca="1"/>
        <v>7.4048641637658452E-3</v>
      </c>
      <c r="Q253" s="15">
        <f ca="1"/>
        <v>7.3994446938470126E-3</v>
      </c>
      <c r="R253" s="15">
        <f ca="1"/>
        <v>7.3945539242055158E-3</v>
      </c>
      <c r="S253" s="15">
        <f ca="1"/>
        <v>7.3767120048469081E-3</v>
      </c>
      <c r="T253" s="15">
        <f ca="1"/>
        <v>7.4654004255640949E-3</v>
      </c>
      <c r="U253" s="15">
        <f ca="1"/>
        <v>7.6407043554935772E-3</v>
      </c>
      <c r="V253" s="15">
        <f ca="1"/>
        <v>7.7772514690417349E-3</v>
      </c>
      <c r="W253" s="15">
        <f ca="1"/>
        <v>8.380583367836314E-3</v>
      </c>
      <c r="X253" s="15">
        <f ca="1"/>
        <v>9.8277076374497785E-3</v>
      </c>
      <c r="Y253" s="15">
        <f ca="1"/>
        <v>1.0780101265325026E-2</v>
      </c>
      <c r="Z253" s="15">
        <f ca="1"/>
        <v>1.1848382361275833E-2</v>
      </c>
      <c r="AA253" s="15">
        <f ca="1"/>
        <v>1.2791592253520667E-2</v>
      </c>
      <c r="AB253" s="15">
        <f ca="1"/>
        <v>1.3685723997550525E-2</v>
      </c>
      <c r="AC253" s="15">
        <f ca="1"/>
        <v>1.4458203455760987E-2</v>
      </c>
      <c r="AD253" s="15">
        <f ca="1"/>
        <v>1.4894429351033356E-2</v>
      </c>
      <c r="AE253" s="15">
        <f ca="1"/>
        <v>1.5943186075403126E-2</v>
      </c>
      <c r="AF253" s="15">
        <f ca="1"/>
        <v>1.7207588304881449E-2</v>
      </c>
      <c r="AG253" s="15">
        <f ca="1"/>
        <v>1.6948239607136095E-2</v>
      </c>
      <c r="AH253" s="15">
        <f ca="1"/>
        <v>1.6645563547819764E-2</v>
      </c>
      <c r="AI253" s="15">
        <f ca="1"/>
        <v>1.5529241792340276E-2</v>
      </c>
      <c r="AJ253" s="30">
        <f ca="1"/>
        <v>1.4867724155881001E-2</v>
      </c>
    </row>
    <row r="254" spans="6:36" x14ac:dyDescent="0.25">
      <c r="F254">
        <v>253</v>
      </c>
      <c r="G254" s="25">
        <f ca="1"/>
        <v>42432</v>
      </c>
      <c r="H254" t="str">
        <f ca="1">[1]!cftObjectByDate($C$1,$G254,TRUE)</f>
        <v>[5396C41F]</v>
      </c>
      <c r="K254" s="29">
        <f t="array" aca="1" ref="K254:AJ254" ca="1">TRANSPOSE([1]!cftAnnualRateTableJustRates($H254,"GBP",,,,TRUE))</f>
        <v>7.4099426114733191E-3</v>
      </c>
      <c r="L254" s="15">
        <f ca="1"/>
        <v>7.3960733608984253E-3</v>
      </c>
      <c r="M254" s="15">
        <f ca="1"/>
        <v>7.4370086061519292E-3</v>
      </c>
      <c r="N254" s="15">
        <f ca="1"/>
        <v>7.4245678084599032E-3</v>
      </c>
      <c r="O254" s="15">
        <f ca="1"/>
        <v>7.4079111159253141E-3</v>
      </c>
      <c r="P254" s="15">
        <f ca="1"/>
        <v>7.4185322832942546E-3</v>
      </c>
      <c r="Q254" s="15">
        <f ca="1"/>
        <v>7.4147112732054765E-3</v>
      </c>
      <c r="R254" s="15">
        <f ca="1"/>
        <v>7.3615354379716891E-3</v>
      </c>
      <c r="S254" s="15">
        <f ca="1"/>
        <v>7.3754909369536659E-3</v>
      </c>
      <c r="T254" s="15">
        <f ca="1"/>
        <v>7.4362848342064414E-3</v>
      </c>
      <c r="U254" s="15">
        <f ca="1"/>
        <v>7.6843955055567736E-3</v>
      </c>
      <c r="V254" s="15">
        <f ca="1"/>
        <v>8.2243621865005778E-3</v>
      </c>
      <c r="W254" s="15">
        <f ca="1"/>
        <v>8.9358921888402776E-3</v>
      </c>
      <c r="X254" s="15">
        <f ca="1"/>
        <v>9.7668487765578682E-3</v>
      </c>
      <c r="Y254" s="15">
        <f ca="1"/>
        <v>1.0716502742365908E-2</v>
      </c>
      <c r="Z254" s="15">
        <f ca="1"/>
        <v>1.1712588573550953E-2</v>
      </c>
      <c r="AA254" s="15">
        <f ca="1"/>
        <v>1.2597779744244697E-2</v>
      </c>
      <c r="AB254" s="15">
        <f ca="1"/>
        <v>1.3410032214466572E-2</v>
      </c>
      <c r="AC254" s="15">
        <f ca="1"/>
        <v>1.4153310320865087E-2</v>
      </c>
      <c r="AD254" s="15">
        <f ca="1"/>
        <v>1.5268894414864009E-2</v>
      </c>
      <c r="AE254" s="15">
        <f ca="1"/>
        <v>1.6299584912465859E-2</v>
      </c>
      <c r="AF254" s="15">
        <f ca="1"/>
        <v>1.6687075756526948E-2</v>
      </c>
      <c r="AG254" s="15">
        <f ca="1"/>
        <v>1.6418622000307304E-2</v>
      </c>
      <c r="AH254" s="15">
        <f ca="1"/>
        <v>1.6162380206133253E-2</v>
      </c>
      <c r="AI254" s="15">
        <f ca="1"/>
        <v>1.5026578590967787E-2</v>
      </c>
      <c r="AJ254" s="30">
        <f ca="1"/>
        <v>1.4368698529043433E-2</v>
      </c>
    </row>
    <row r="255" spans="6:36" x14ac:dyDescent="0.25">
      <c r="F255">
        <v>254</v>
      </c>
      <c r="G255" s="25">
        <f ca="1"/>
        <v>42433</v>
      </c>
      <c r="H255" t="str">
        <f ca="1">[1]!cftObjectByDate($C$1,$G255,TRUE)</f>
        <v>[6003155F]</v>
      </c>
      <c r="K255" s="29">
        <f t="array" aca="1" ref="K255:AJ255" ca="1">TRANSPOSE([1]!cftAnnualRateTableJustRates($H255,"GBP",,,,TRUE))</f>
        <v>7.4262310418842237E-3</v>
      </c>
      <c r="L255" s="15">
        <f ca="1"/>
        <v>7.412552321114152E-3</v>
      </c>
      <c r="M255" s="15">
        <f ca="1"/>
        <v>7.4483021498161772E-3</v>
      </c>
      <c r="N255" s="15">
        <f ca="1"/>
        <v>7.4438639711973398E-3</v>
      </c>
      <c r="O255" s="15">
        <f ca="1"/>
        <v>7.4401199274478635E-3</v>
      </c>
      <c r="P255" s="15">
        <f ca="1"/>
        <v>7.4857222174509186E-3</v>
      </c>
      <c r="Q255" s="15">
        <f ca="1"/>
        <v>7.44961172648817E-3</v>
      </c>
      <c r="R255" s="15">
        <f ca="1"/>
        <v>7.4196316337182822E-3</v>
      </c>
      <c r="S255" s="15">
        <f ca="1"/>
        <v>7.4747897101739014E-3</v>
      </c>
      <c r="T255" s="15">
        <f ca="1"/>
        <v>7.5887899389883717E-3</v>
      </c>
      <c r="U255" s="15">
        <f ca="1"/>
        <v>7.9316799533548643E-3</v>
      </c>
      <c r="V255" s="15">
        <f ca="1"/>
        <v>8.6225857868793554E-3</v>
      </c>
      <c r="W255" s="15">
        <f ca="1"/>
        <v>9.4066132573098482E-3</v>
      </c>
      <c r="X255" s="15">
        <f ca="1"/>
        <v>1.0377650374812974E-2</v>
      </c>
      <c r="Y255" s="15">
        <f ca="1"/>
        <v>1.1360843341034821E-2</v>
      </c>
      <c r="Z255" s="15">
        <f ca="1"/>
        <v>1.2437142312316185E-2</v>
      </c>
      <c r="AA255" s="15">
        <f ca="1"/>
        <v>1.3380320115894184E-2</v>
      </c>
      <c r="AB255" s="15">
        <f ca="1"/>
        <v>1.4279061145820338E-2</v>
      </c>
      <c r="AC255" s="15">
        <f ca="1"/>
        <v>1.4927708310985555E-2</v>
      </c>
      <c r="AD255" s="15">
        <f ca="1"/>
        <v>1.6104646587319804E-2</v>
      </c>
      <c r="AE255" s="15">
        <f ca="1"/>
        <v>1.7133940025990002E-2</v>
      </c>
      <c r="AF255" s="15">
        <f ca="1"/>
        <v>1.7494503963446206E-2</v>
      </c>
      <c r="AG255" s="15">
        <f ca="1"/>
        <v>1.7257022421882207E-2</v>
      </c>
      <c r="AH255" s="15">
        <f ca="1"/>
        <v>1.692699739808412E-2</v>
      </c>
      <c r="AI255" s="15">
        <f ca="1"/>
        <v>1.5819863107007226E-2</v>
      </c>
      <c r="AJ255" s="30">
        <f ca="1"/>
        <v>1.5128704402010973E-2</v>
      </c>
    </row>
    <row r="256" spans="6:36" x14ac:dyDescent="0.25">
      <c r="F256">
        <v>255</v>
      </c>
      <c r="G256" s="25">
        <f ca="1"/>
        <v>42436</v>
      </c>
      <c r="H256" t="str">
        <f ca="1">[1]!cftObjectByDate($C$1,$G256,TRUE)</f>
        <v>[25CE2A40]</v>
      </c>
      <c r="K256" s="29">
        <f t="array" aca="1" ref="K256:AJ256" ca="1">TRANSPOSE([1]!cftAnnualRateTableJustRates($H256,"GBP",,,,TRUE))</f>
        <v>7.4390349994044591E-3</v>
      </c>
      <c r="L256" s="15">
        <f ca="1"/>
        <v>7.4252077214049805E-3</v>
      </c>
      <c r="M256" s="15">
        <f ca="1"/>
        <v>7.450027125793568E-3</v>
      </c>
      <c r="N256" s="15">
        <f ca="1"/>
        <v>7.4655056230494843E-3</v>
      </c>
      <c r="O256" s="15">
        <f ca="1"/>
        <v>7.4378073365417574E-3</v>
      </c>
      <c r="P256" s="15">
        <f ca="1"/>
        <v>7.4905937451279492E-3</v>
      </c>
      <c r="Q256" s="15">
        <f ca="1"/>
        <v>7.4823951251894449E-3</v>
      </c>
      <c r="R256" s="15">
        <f ca="1"/>
        <v>7.4758557061149755E-3</v>
      </c>
      <c r="S256" s="15">
        <f ca="1"/>
        <v>7.5053580846922152E-3</v>
      </c>
      <c r="T256" s="15">
        <f ca="1"/>
        <v>7.690767251605779E-3</v>
      </c>
      <c r="U256" s="15">
        <f ca="1"/>
        <v>8.0323850479679937E-3</v>
      </c>
      <c r="V256" s="15">
        <f ca="1"/>
        <v>8.8016500663645747E-3</v>
      </c>
      <c r="W256" s="15">
        <f ca="1"/>
        <v>9.6180897042119629E-3</v>
      </c>
      <c r="X256" s="15">
        <f ca="1"/>
        <v>1.0535940127532673E-2</v>
      </c>
      <c r="Y256" s="15">
        <f ca="1"/>
        <v>1.1541306219999159E-2</v>
      </c>
      <c r="Z256" s="15">
        <f ca="1"/>
        <v>1.2583060683503788E-2</v>
      </c>
      <c r="AA256" s="15">
        <f ca="1"/>
        <v>1.352754913388865E-2</v>
      </c>
      <c r="AB256" s="15">
        <f ca="1"/>
        <v>1.4386743336124219E-2</v>
      </c>
      <c r="AC256" s="15">
        <f ca="1"/>
        <v>1.5145856684097625E-2</v>
      </c>
      <c r="AD256" s="15">
        <f ca="1"/>
        <v>1.6277079196878708E-2</v>
      </c>
      <c r="AE256" s="15">
        <f ca="1"/>
        <v>1.7344101395587064E-2</v>
      </c>
      <c r="AF256" s="15">
        <f ca="1"/>
        <v>1.7840163784482721E-2</v>
      </c>
      <c r="AG256" s="15">
        <f ca="1"/>
        <v>1.7584392511075686E-2</v>
      </c>
      <c r="AH256" s="15">
        <f ca="1"/>
        <v>1.7260101082066326E-2</v>
      </c>
      <c r="AI256" s="15">
        <f ca="1"/>
        <v>1.5866960531652818E-2</v>
      </c>
      <c r="AJ256" s="30">
        <f ca="1"/>
        <v>1.5215745668780256E-2</v>
      </c>
    </row>
    <row r="257" spans="6:36" x14ac:dyDescent="0.25">
      <c r="F257">
        <v>256</v>
      </c>
      <c r="G257" s="25">
        <f ca="1"/>
        <v>42437</v>
      </c>
      <c r="H257" t="str">
        <f ca="1">[1]!cftObjectByDate($C$1,$G257,TRUE)</f>
        <v>[565D766F]</v>
      </c>
      <c r="K257" s="29">
        <f t="array" aca="1" ref="K257:AJ257" ca="1">TRANSPOSE([1]!cftAnnualRateTableJustRates($H257,"GBP",,,,TRUE))</f>
        <v>7.4390349994044591E-3</v>
      </c>
      <c r="L257" s="15">
        <f ca="1"/>
        <v>7.4252077214049805E-3</v>
      </c>
      <c r="M257" s="15">
        <f ca="1"/>
        <v>7.3939072392739114E-3</v>
      </c>
      <c r="N257" s="15">
        <f ca="1"/>
        <v>7.405447109181118E-3</v>
      </c>
      <c r="O257" s="15">
        <f ca="1"/>
        <v>7.4177148656247027E-3</v>
      </c>
      <c r="P257" s="15">
        <f ca="1"/>
        <v>7.4298549498654776E-3</v>
      </c>
      <c r="Q257" s="15">
        <f ca="1"/>
        <v>7.4276316665045083E-3</v>
      </c>
      <c r="R257" s="15">
        <f ca="1"/>
        <v>7.4259135233114559E-3</v>
      </c>
      <c r="S257" s="15">
        <f ca="1"/>
        <v>7.417149689054936E-3</v>
      </c>
      <c r="T257" s="15">
        <f ca="1"/>
        <v>7.5464171271690805E-3</v>
      </c>
      <c r="U257" s="15">
        <f ca="1"/>
        <v>7.7816413820537278E-3</v>
      </c>
      <c r="V257" s="15">
        <f ca="1"/>
        <v>8.4014458540420112E-3</v>
      </c>
      <c r="W257" s="15">
        <f ca="1"/>
        <v>9.1356246392009233E-3</v>
      </c>
      <c r="X257" s="15">
        <f ca="1"/>
        <v>9.9605693711337651E-3</v>
      </c>
      <c r="Y257" s="15">
        <f ca="1"/>
        <v>1.0928210098674063E-2</v>
      </c>
      <c r="Z257" s="15">
        <f ca="1"/>
        <v>1.1909589493452222E-2</v>
      </c>
      <c r="AA257" s="15">
        <f ca="1"/>
        <v>1.279968230870332E-2</v>
      </c>
      <c r="AB257" s="15">
        <f ca="1"/>
        <v>1.3673687156762426E-2</v>
      </c>
      <c r="AC257" s="15">
        <f ca="1"/>
        <v>1.442959596345661E-2</v>
      </c>
      <c r="AD257" s="15">
        <f ca="1"/>
        <v>1.556065862129663E-2</v>
      </c>
      <c r="AE257" s="15">
        <f ca="1"/>
        <v>1.6616265613810244E-2</v>
      </c>
      <c r="AF257" s="15">
        <f ca="1"/>
        <v>1.7077916819743244E-2</v>
      </c>
      <c r="AG257" s="15">
        <f ca="1"/>
        <v>1.6755442006150423E-2</v>
      </c>
      <c r="AH257" s="15">
        <f ca="1"/>
        <v>1.6378321213153635E-2</v>
      </c>
      <c r="AI257" s="15">
        <f ca="1"/>
        <v>1.5288137483784547E-2</v>
      </c>
      <c r="AJ257" s="30">
        <f ca="1"/>
        <v>1.4707272984950226E-2</v>
      </c>
    </row>
    <row r="258" spans="6:36" x14ac:dyDescent="0.25">
      <c r="F258">
        <v>257</v>
      </c>
      <c r="G258" s="25">
        <f ca="1"/>
        <v>42438</v>
      </c>
      <c r="H258" t="str">
        <f ca="1">[1]!cftObjectByDate($C$1,$G258,TRUE)</f>
        <v>[3A185D00]</v>
      </c>
      <c r="K258" s="29">
        <f t="array" aca="1" ref="K258:AJ258" ca="1">TRANSPOSE([1]!cftAnnualRateTableJustRates($H258,"GBP",,,,TRUE))</f>
        <v>7.4390349994044591E-3</v>
      </c>
      <c r="L258" s="15">
        <f ca="1"/>
        <v>7.4252077214049805E-3</v>
      </c>
      <c r="M258" s="15">
        <f ca="1"/>
        <v>7.4412695952752461E-3</v>
      </c>
      <c r="N258" s="15">
        <f ca="1"/>
        <v>7.4318215118420738E-3</v>
      </c>
      <c r="O258" s="15">
        <f ca="1"/>
        <v>7.4344585875936176E-3</v>
      </c>
      <c r="P258" s="15">
        <f ca="1"/>
        <v>7.4898427435003967E-3</v>
      </c>
      <c r="Q258" s="15">
        <f ca="1"/>
        <v>7.4275710777098602E-3</v>
      </c>
      <c r="R258" s="15">
        <f ca="1"/>
        <v>7.425857605765751E-3</v>
      </c>
      <c r="S258" s="15">
        <f ca="1"/>
        <v>7.5032545571709353E-3</v>
      </c>
      <c r="T258" s="15">
        <f ca="1"/>
        <v>7.5912956886536875E-3</v>
      </c>
      <c r="U258" s="15">
        <f ca="1"/>
        <v>7.8239046213464114E-3</v>
      </c>
      <c r="V258" s="15">
        <f ca="1"/>
        <v>8.6261634565421019E-3</v>
      </c>
      <c r="W258" s="15">
        <f ca="1"/>
        <v>9.4788330090327388E-3</v>
      </c>
      <c r="X258" s="15">
        <f ca="1"/>
        <v>1.0433057323589123E-2</v>
      </c>
      <c r="Y258" s="15">
        <f ca="1"/>
        <v>1.1408705763339189E-2</v>
      </c>
      <c r="Z258" s="15">
        <f ca="1"/>
        <v>1.2443432408905997E-2</v>
      </c>
      <c r="AA258" s="15">
        <f ca="1"/>
        <v>1.3402447099906789E-2</v>
      </c>
      <c r="AB258" s="15">
        <f ca="1"/>
        <v>1.42588642287238E-2</v>
      </c>
      <c r="AC258" s="15">
        <f ca="1"/>
        <v>1.5017650803029081E-2</v>
      </c>
      <c r="AD258" s="15">
        <f ca="1"/>
        <v>1.6141161196296272E-2</v>
      </c>
      <c r="AE258" s="15">
        <f ca="1"/>
        <v>1.7163114459285644E-2</v>
      </c>
      <c r="AF258" s="15">
        <f ca="1"/>
        <v>1.7541787346631033E-2</v>
      </c>
      <c r="AG258" s="15">
        <f ca="1"/>
        <v>1.7150500096621668E-2</v>
      </c>
      <c r="AH258" s="15">
        <f ca="1"/>
        <v>1.6798413945370738E-2</v>
      </c>
      <c r="AI258" s="15">
        <f ca="1"/>
        <v>1.5613448223353643E-2</v>
      </c>
      <c r="AJ258" s="30">
        <f ca="1"/>
        <v>1.4927969562162691E-2</v>
      </c>
    </row>
    <row r="259" spans="6:36" x14ac:dyDescent="0.25">
      <c r="F259">
        <v>258</v>
      </c>
      <c r="G259" s="25">
        <f ca="1"/>
        <v>42439</v>
      </c>
      <c r="H259" t="str">
        <f ca="1">[1]!cftObjectByDate($C$1,$G259,TRUE)</f>
        <v>[4F4A3D6F]</v>
      </c>
      <c r="K259" s="29">
        <f t="array" aca="1" ref="K259:AJ259" ca="1">TRANSPOSE([1]!cftAnnualRateTableJustRates($H259,"GBP",,,,TRUE))</f>
        <v>7.4390349994044591E-3</v>
      </c>
      <c r="L259" s="15">
        <f ca="1"/>
        <v>7.4250572331926445E-3</v>
      </c>
      <c r="M259" s="15">
        <f ca="1"/>
        <v>7.4841565089789341E-3</v>
      </c>
      <c r="N259" s="15">
        <f ca="1"/>
        <v>7.477136293622344E-3</v>
      </c>
      <c r="O259" s="15">
        <f ca="1"/>
        <v>7.4981969787433211E-3</v>
      </c>
      <c r="P259" s="15">
        <f ca="1"/>
        <v>7.5201514283609328E-3</v>
      </c>
      <c r="Q259" s="15">
        <f ca="1"/>
        <v>7.5263212609941732E-3</v>
      </c>
      <c r="R259" s="15">
        <f ca="1"/>
        <v>7.5250414400112042E-3</v>
      </c>
      <c r="S259" s="15">
        <f ca="1"/>
        <v>7.6289633832447024E-3</v>
      </c>
      <c r="T259" s="15">
        <f ca="1"/>
        <v>7.7478728619162496E-3</v>
      </c>
      <c r="U259" s="15">
        <f ca="1"/>
        <v>8.1176235347870662E-3</v>
      </c>
      <c r="V259" s="15">
        <f ca="1"/>
        <v>8.969663452136345E-3</v>
      </c>
      <c r="W259" s="15">
        <f ca="1"/>
        <v>9.8967676373511448E-3</v>
      </c>
      <c r="X259" s="15">
        <f ca="1"/>
        <v>1.0879959427595454E-2</v>
      </c>
      <c r="Y259" s="15">
        <f ca="1"/>
        <v>1.1856156401746087E-2</v>
      </c>
      <c r="Z259" s="15">
        <f ca="1"/>
        <v>1.2902661535461712E-2</v>
      </c>
      <c r="AA259" s="15">
        <f ca="1"/>
        <v>1.3833562789907106E-2</v>
      </c>
      <c r="AB259" s="15">
        <f ca="1"/>
        <v>1.467341788047194E-2</v>
      </c>
      <c r="AC259" s="15">
        <f ca="1"/>
        <v>1.5415741532612826E-2</v>
      </c>
      <c r="AD259" s="15">
        <f ca="1"/>
        <v>1.6518742790639251E-2</v>
      </c>
      <c r="AE259" s="15">
        <f ca="1"/>
        <v>1.7507190091556213E-2</v>
      </c>
      <c r="AF259" s="15">
        <f ca="1"/>
        <v>1.7804152987822564E-2</v>
      </c>
      <c r="AG259" s="15">
        <f ca="1"/>
        <v>1.7365220922313407E-2</v>
      </c>
      <c r="AH259" s="15">
        <f ca="1"/>
        <v>1.6899580950841431E-2</v>
      </c>
      <c r="AI259" s="15">
        <f ca="1"/>
        <v>1.5802751316262409E-2</v>
      </c>
      <c r="AJ259" s="30">
        <f ca="1"/>
        <v>1.5103341698645023E-2</v>
      </c>
    </row>
    <row r="260" spans="6:36" x14ac:dyDescent="0.25">
      <c r="F260">
        <v>259</v>
      </c>
      <c r="G260" s="25">
        <f ca="1"/>
        <v>42440</v>
      </c>
      <c r="H260" t="str">
        <f ca="1">[1]!cftObjectByDate($C$1,$G260,TRUE)</f>
        <v>[61C9C4DF]</v>
      </c>
      <c r="K260" s="29">
        <f t="array" aca="1" ref="K260:AJ260" ca="1">TRANSPOSE([1]!cftAnnualRateTableJustRates($H260,"GBP",,,,TRUE))</f>
        <v>7.5272587167001248E-3</v>
      </c>
      <c r="L260" s="15">
        <f ca="1"/>
        <v>7.513195694335284E-3</v>
      </c>
      <c r="M260" s="15">
        <f ca="1"/>
        <v>7.5661695454813938E-3</v>
      </c>
      <c r="N260" s="15">
        <f ca="1"/>
        <v>7.5974265843792299E-3</v>
      </c>
      <c r="O260" s="15">
        <f ca="1"/>
        <v>7.6272134772565892E-3</v>
      </c>
      <c r="P260" s="15">
        <f ca="1"/>
        <v>7.7069220497036905E-3</v>
      </c>
      <c r="Q260" s="15">
        <f ca="1"/>
        <v>7.6712400198852837E-3</v>
      </c>
      <c r="R260" s="15">
        <f ca="1"/>
        <v>7.7193855407760026E-3</v>
      </c>
      <c r="S260" s="15">
        <f ca="1"/>
        <v>7.8502820617472047E-3</v>
      </c>
      <c r="T260" s="15">
        <f ca="1"/>
        <v>8.0467828101207228E-3</v>
      </c>
      <c r="U260" s="15">
        <f ca="1"/>
        <v>8.5048367693694171E-3</v>
      </c>
      <c r="V260" s="15">
        <f ca="1"/>
        <v>9.4202276370947136E-3</v>
      </c>
      <c r="W260" s="15">
        <f ca="1"/>
        <v>1.0387245647130783E-2</v>
      </c>
      <c r="X260" s="15">
        <f ca="1"/>
        <v>1.1326428880666484E-2</v>
      </c>
      <c r="Y260" s="15">
        <f ca="1"/>
        <v>1.2384097870622002E-2</v>
      </c>
      <c r="Z260" s="15">
        <f ca="1"/>
        <v>1.3354083283010576E-2</v>
      </c>
      <c r="AA260" s="15">
        <f ca="1"/>
        <v>1.4139031107334166E-2</v>
      </c>
      <c r="AB260" s="15">
        <f ca="1"/>
        <v>1.5085248042565169E-2</v>
      </c>
      <c r="AC260" s="15">
        <f ca="1"/>
        <v>1.5795959777477275E-2</v>
      </c>
      <c r="AD260" s="15">
        <f ca="1"/>
        <v>1.6960015942635076E-2</v>
      </c>
      <c r="AE260" s="15">
        <f ca="1"/>
        <v>1.7934281792497675E-2</v>
      </c>
      <c r="AF260" s="15">
        <f ca="1"/>
        <v>1.8119055635447578E-2</v>
      </c>
      <c r="AG260" s="15">
        <f ca="1"/>
        <v>1.7757864526646738E-2</v>
      </c>
      <c r="AH260" s="15">
        <f ca="1"/>
        <v>1.73339718874852E-2</v>
      </c>
      <c r="AI260" s="15">
        <f ca="1"/>
        <v>1.6139101327205641E-2</v>
      </c>
      <c r="AJ260" s="30">
        <f ca="1"/>
        <v>1.5417709855019446E-2</v>
      </c>
    </row>
    <row r="261" spans="6:36" x14ac:dyDescent="0.25">
      <c r="F261">
        <v>260</v>
      </c>
      <c r="G261" s="25">
        <f ca="1"/>
        <v>42443</v>
      </c>
      <c r="H261" t="str">
        <f ca="1">[1]!cftObjectByDate($C$1,$G261,TRUE)</f>
        <v>[2C23B210]</v>
      </c>
      <c r="K261" s="29">
        <f t="array" aca="1" ref="K261:AJ261" ca="1">TRANSPOSE([1]!cftAnnualRateTableJustRates($H261,"GBP",,,,TRUE))</f>
        <v>7.5147750276729486E-3</v>
      </c>
      <c r="L261" s="15">
        <f ca="1"/>
        <v>7.5006919264066774E-3</v>
      </c>
      <c r="M261" s="15">
        <f ca="1"/>
        <v>7.5212110397393506E-3</v>
      </c>
      <c r="N261" s="15">
        <f ca="1"/>
        <v>7.555987331144598E-3</v>
      </c>
      <c r="O261" s="15">
        <f ca="1"/>
        <v>7.5903185646599702E-3</v>
      </c>
      <c r="P261" s="15">
        <f ca="1"/>
        <v>7.6415626631682887E-3</v>
      </c>
      <c r="Q261" s="15">
        <f ca="1"/>
        <v>7.6806601039915989E-3</v>
      </c>
      <c r="R261" s="15">
        <f ca="1"/>
        <v>7.6631509399054387E-3</v>
      </c>
      <c r="S261" s="15">
        <f ca="1"/>
        <v>7.8570198737863972E-3</v>
      </c>
      <c r="T261" s="15">
        <f ca="1"/>
        <v>8.0106001034152552E-3</v>
      </c>
      <c r="U261" s="15">
        <f ca="1"/>
        <v>8.4912463017940976E-3</v>
      </c>
      <c r="V261" s="15">
        <f ca="1"/>
        <v>9.3772092103145965E-3</v>
      </c>
      <c r="W261" s="15">
        <f ca="1"/>
        <v>1.029466577653837E-2</v>
      </c>
      <c r="X261" s="15">
        <f ca="1"/>
        <v>1.1280923536470588E-2</v>
      </c>
      <c r="Y261" s="15">
        <f ca="1"/>
        <v>1.2173410092048753E-2</v>
      </c>
      <c r="Z261" s="15">
        <f ca="1"/>
        <v>1.3201212460930867E-2</v>
      </c>
      <c r="AA261" s="15">
        <f ca="1"/>
        <v>1.409310220565807E-2</v>
      </c>
      <c r="AB261" s="15">
        <f ca="1"/>
        <v>1.4899447028930091E-2</v>
      </c>
      <c r="AC261" s="15">
        <f ca="1"/>
        <v>1.5554767847219875E-2</v>
      </c>
      <c r="AD261" s="15">
        <f ca="1"/>
        <v>1.662237710126746E-2</v>
      </c>
      <c r="AE261" s="15">
        <f ca="1"/>
        <v>1.7600745960443476E-2</v>
      </c>
      <c r="AF261" s="15">
        <f ca="1"/>
        <v>1.7912249524424606E-2</v>
      </c>
      <c r="AG261" s="15">
        <f ca="1"/>
        <v>1.7584749882887607E-2</v>
      </c>
      <c r="AH261" s="15">
        <f ca="1"/>
        <v>1.7016054715823348E-2</v>
      </c>
      <c r="AI261" s="15">
        <f ca="1"/>
        <v>1.5954940995350775E-2</v>
      </c>
      <c r="AJ261" s="30">
        <f ca="1"/>
        <v>1.5218466707698219E-2</v>
      </c>
    </row>
    <row r="262" spans="6:36" x14ac:dyDescent="0.25">
      <c r="F262">
        <v>261</v>
      </c>
      <c r="G262" s="25">
        <f ca="1"/>
        <v>42444</v>
      </c>
      <c r="H262" t="str">
        <f ca="1">[1]!cftObjectByDate($C$1,$G262,TRUE)</f>
        <v>[4AD6D59F]</v>
      </c>
      <c r="K262" s="29">
        <f t="array" aca="1" ref="K262:AJ262" ca="1">TRANSPOSE([1]!cftAnnualRateTableJustRates($H262,"GBP",,,,TRUE))</f>
        <v>7.5147750276729486E-3</v>
      </c>
      <c r="L262" s="15">
        <f ca="1"/>
        <v>7.5006919264066774E-3</v>
      </c>
      <c r="M262" s="15">
        <f ca="1"/>
        <v>7.5038699746163839E-3</v>
      </c>
      <c r="N262" s="15">
        <f ca="1"/>
        <v>7.5260996861852281E-3</v>
      </c>
      <c r="O262" s="15">
        <f ca="1"/>
        <v>7.5568292771373002E-3</v>
      </c>
      <c r="P262" s="15">
        <f ca="1"/>
        <v>7.6413050607724298E-3</v>
      </c>
      <c r="Q262" s="15">
        <f ca="1"/>
        <v>7.62626137135336E-3</v>
      </c>
      <c r="R262" s="15">
        <f ca="1"/>
        <v>7.6630932317609535E-3</v>
      </c>
      <c r="S262" s="15">
        <f ca="1"/>
        <v>7.7967922935959777E-3</v>
      </c>
      <c r="T262" s="15">
        <f ca="1"/>
        <v>7.8657069053087447E-3</v>
      </c>
      <c r="U262" s="15">
        <f ca="1"/>
        <v>8.3689208411412697E-3</v>
      </c>
      <c r="V262" s="15">
        <f ca="1"/>
        <v>9.2483030065968475E-3</v>
      </c>
      <c r="W262" s="15">
        <f ca="1"/>
        <v>1.0137316433100008E-2</v>
      </c>
      <c r="X262" s="15">
        <f ca="1"/>
        <v>1.1019873551223469E-2</v>
      </c>
      <c r="Y262" s="15">
        <f ca="1"/>
        <v>1.2036624186769762E-2</v>
      </c>
      <c r="Z262" s="15">
        <f ca="1"/>
        <v>1.300850629123329E-2</v>
      </c>
      <c r="AA262" s="15">
        <f ca="1"/>
        <v>1.3928383152171042E-2</v>
      </c>
      <c r="AB262" s="15">
        <f ca="1"/>
        <v>1.4744206432243612E-2</v>
      </c>
      <c r="AC262" s="15">
        <f ca="1"/>
        <v>1.547806677403063E-2</v>
      </c>
      <c r="AD262" s="15">
        <f ca="1"/>
        <v>1.6630623535081712E-2</v>
      </c>
      <c r="AE262" s="15">
        <f ca="1"/>
        <v>1.7609515029843426E-2</v>
      </c>
      <c r="AF262" s="15">
        <f ca="1"/>
        <v>1.7851993302408609E-2</v>
      </c>
      <c r="AG262" s="15">
        <f ca="1"/>
        <v>1.7508104247896616E-2</v>
      </c>
      <c r="AH262" s="15">
        <f ca="1"/>
        <v>1.7161578202893546E-2</v>
      </c>
      <c r="AI262" s="15">
        <f ca="1"/>
        <v>1.5913393088855088E-2</v>
      </c>
      <c r="AJ262" s="30">
        <f ca="1"/>
        <v>1.5180563030535721E-2</v>
      </c>
    </row>
    <row r="263" spans="6:36" x14ac:dyDescent="0.25">
      <c r="F263">
        <v>262</v>
      </c>
      <c r="G263" s="25">
        <f ca="1"/>
        <v>42445</v>
      </c>
      <c r="H263" t="str">
        <f ca="1">[1]!cftObjectByDate($C$1,$G263,TRUE)</f>
        <v>[4E106ECF]</v>
      </c>
      <c r="K263" s="29">
        <f t="array" aca="1" ref="K263:AJ263" ca="1">TRANSPOSE([1]!cftAnnualRateTableJustRates($H263,"GBP",,,,TRUE))</f>
        <v>7.5274235049749283E-3</v>
      </c>
      <c r="L263" s="15">
        <f ca="1"/>
        <v>7.5132727494826579E-3</v>
      </c>
      <c r="M263" s="15">
        <f ca="1"/>
        <v>7.5314700001660739E-3</v>
      </c>
      <c r="N263" s="15">
        <f ca="1"/>
        <v>7.5671311603389135E-3</v>
      </c>
      <c r="O263" s="15">
        <f ca="1"/>
        <v>7.5911790051854666E-3</v>
      </c>
      <c r="P263" s="15">
        <f ca="1"/>
        <v>7.705181200092337E-3</v>
      </c>
      <c r="Q263" s="15">
        <f ca="1"/>
        <v>7.6868422169265038E-3</v>
      </c>
      <c r="R263" s="15">
        <f ca="1"/>
        <v>7.709283158775504E-3</v>
      </c>
      <c r="S263" s="15">
        <f ca="1"/>
        <v>7.8734599547420903E-3</v>
      </c>
      <c r="T263" s="15">
        <f ca="1"/>
        <v>8.0503599439385454E-3</v>
      </c>
      <c r="U263" s="15">
        <f ca="1"/>
        <v>8.5113355821127001E-3</v>
      </c>
      <c r="V263" s="15">
        <f ca="1"/>
        <v>9.3766382743383225E-3</v>
      </c>
      <c r="W263" s="15">
        <f ca="1"/>
        <v>1.0228814893269433E-2</v>
      </c>
      <c r="X263" s="15">
        <f ca="1"/>
        <v>1.1120209687083937E-2</v>
      </c>
      <c r="Y263" s="15">
        <f ca="1"/>
        <v>1.2088123080516988E-2</v>
      </c>
      <c r="Z263" s="15">
        <f ca="1"/>
        <v>1.3069383768597342E-2</v>
      </c>
      <c r="AA263" s="15">
        <f ca="1"/>
        <v>1.3966838521955571E-2</v>
      </c>
      <c r="AB263" s="15">
        <f ca="1"/>
        <v>1.4761230532870373E-2</v>
      </c>
      <c r="AC263" s="15">
        <f ca="1"/>
        <v>1.5483567731938486E-2</v>
      </c>
      <c r="AD263" s="15">
        <f ca="1"/>
        <v>1.6615915691543748E-2</v>
      </c>
      <c r="AE263" s="15">
        <f ca="1"/>
        <v>1.7606149365312129E-2</v>
      </c>
      <c r="AF263" s="15">
        <f ca="1"/>
        <v>1.7874281911392176E-2</v>
      </c>
      <c r="AG263" s="15">
        <f ca="1"/>
        <v>1.7540635929254034E-2</v>
      </c>
      <c r="AH263" s="15">
        <f ca="1"/>
        <v>1.7168365052018686E-2</v>
      </c>
      <c r="AI263" s="15">
        <f ca="1"/>
        <v>1.594671204681064E-2</v>
      </c>
      <c r="AJ263" s="30">
        <f ca="1"/>
        <v>1.5212540081156689E-2</v>
      </c>
    </row>
    <row r="264" spans="6:36" x14ac:dyDescent="0.25">
      <c r="F264">
        <v>263</v>
      </c>
      <c r="G264" s="25">
        <f ca="1"/>
        <v>42446</v>
      </c>
      <c r="H264" t="str">
        <f ca="1">[1]!cftObjectByDate($C$1,$G264,TRUE)</f>
        <v>[49EA6A4F]</v>
      </c>
      <c r="K264" s="29">
        <f t="array" aca="1" ref="K264:AJ264" ca="1">TRANSPOSE([1]!cftAnnualRateTableJustRates($H264,"GBP",,,,TRUE))</f>
        <v>7.5362000930025985E-3</v>
      </c>
      <c r="L264" s="15">
        <f ca="1"/>
        <v>7.5218747195038294E-3</v>
      </c>
      <c r="M264" s="15">
        <f ca="1"/>
        <v>7.5071351313868995E-3</v>
      </c>
      <c r="N264" s="15">
        <f ca="1"/>
        <v>7.5314787695424101E-3</v>
      </c>
      <c r="O264" s="15">
        <f ca="1"/>
        <v>7.5639643898528508E-3</v>
      </c>
      <c r="P264" s="15">
        <f ca="1"/>
        <v>7.606718028587256E-3</v>
      </c>
      <c r="Q264" s="15">
        <f ca="1"/>
        <v>7.6357520532412959E-3</v>
      </c>
      <c r="R264" s="15">
        <f ca="1"/>
        <v>7.6730571679983761E-3</v>
      </c>
      <c r="S264" s="15">
        <f ca="1"/>
        <v>7.7759428500308037E-3</v>
      </c>
      <c r="T264" s="15">
        <f ca="1"/>
        <v>7.938417974556744E-3</v>
      </c>
      <c r="U264" s="15">
        <f ca="1"/>
        <v>8.2727114057448148E-3</v>
      </c>
      <c r="V264" s="15">
        <f ca="1"/>
        <v>9.0010806705960178E-3</v>
      </c>
      <c r="W264" s="15">
        <f ca="1"/>
        <v>9.763686330084953E-3</v>
      </c>
      <c r="X264" s="15">
        <f ca="1"/>
        <v>1.0571468291306285E-2</v>
      </c>
      <c r="Y264" s="15">
        <f ca="1"/>
        <v>1.1473871625348631E-2</v>
      </c>
      <c r="Z264" s="15">
        <f ca="1"/>
        <v>1.2399356747971657E-2</v>
      </c>
      <c r="AA264" s="15">
        <f ca="1"/>
        <v>1.3314036520778227E-2</v>
      </c>
      <c r="AB264" s="15">
        <f ca="1"/>
        <v>1.4138874217502373E-2</v>
      </c>
      <c r="AC264" s="15">
        <f ca="1"/>
        <v>1.4915938372747073E-2</v>
      </c>
      <c r="AD264" s="15">
        <f ca="1"/>
        <v>1.6051156259192068E-2</v>
      </c>
      <c r="AE264" s="15">
        <f ca="1"/>
        <v>1.7061502782226734E-2</v>
      </c>
      <c r="AF264" s="15">
        <f ca="1"/>
        <v>1.7412936181438576E-2</v>
      </c>
      <c r="AG264" s="15">
        <f ca="1"/>
        <v>1.7159307502719656E-2</v>
      </c>
      <c r="AH264" s="15">
        <f ca="1"/>
        <v>1.6778584888544668E-2</v>
      </c>
      <c r="AI264" s="15">
        <f ca="1"/>
        <v>1.5590089834490284E-2</v>
      </c>
      <c r="AJ264" s="30">
        <f ca="1"/>
        <v>1.481890265735375E-2</v>
      </c>
    </row>
    <row r="265" spans="6:36" x14ac:dyDescent="0.25">
      <c r="F265">
        <v>264</v>
      </c>
      <c r="G265" s="25">
        <f ca="1"/>
        <v>42447</v>
      </c>
      <c r="H265" t="str">
        <f ca="1">[1]!cftObjectByDate($C$1,$G265,TRUE)</f>
        <v>[3D9C20D0]</v>
      </c>
      <c r="K265" s="29">
        <f t="array" aca="1" ref="K265:AJ265" ca="1">TRANSPOSE([1]!cftAnnualRateTableJustRates($H265,"GBP",,,,TRUE))</f>
        <v>7.5208911763398056E-3</v>
      </c>
      <c r="L265" s="15">
        <f ca="1"/>
        <v>7.5068549955712438E-3</v>
      </c>
      <c r="M265" s="15">
        <f ca="1"/>
        <v>7.4963943579131609E-3</v>
      </c>
      <c r="N265" s="15">
        <f ca="1"/>
        <v>7.5202577613033839E-3</v>
      </c>
      <c r="O265" s="15">
        <f ca="1"/>
        <v>7.5718649392566562E-3</v>
      </c>
      <c r="P265" s="15">
        <f ca="1"/>
        <v>7.6131414775606476E-3</v>
      </c>
      <c r="Q265" s="15">
        <f ca="1"/>
        <v>7.62930486753155E-3</v>
      </c>
      <c r="R265" s="15">
        <f ca="1"/>
        <v>7.6459470942185082E-3</v>
      </c>
      <c r="S265" s="15">
        <f ca="1"/>
        <v>7.7842959199609929E-3</v>
      </c>
      <c r="T265" s="15">
        <f ca="1"/>
        <v>7.8703350244049286E-3</v>
      </c>
      <c r="U265" s="15">
        <f ca="1"/>
        <v>8.216485309155086E-3</v>
      </c>
      <c r="V265" s="15">
        <f ca="1"/>
        <v>8.9165933201327263E-3</v>
      </c>
      <c r="W265" s="15">
        <f ca="1"/>
        <v>9.6410312359369588E-3</v>
      </c>
      <c r="X265" s="15">
        <f ca="1"/>
        <v>1.045541551526008E-2</v>
      </c>
      <c r="Y265" s="15">
        <f ca="1"/>
        <v>1.1339219814178403E-2</v>
      </c>
      <c r="Z265" s="15">
        <f ca="1"/>
        <v>1.2252182892735108E-2</v>
      </c>
      <c r="AA265" s="15">
        <f ca="1"/>
        <v>1.3181657608128061E-2</v>
      </c>
      <c r="AB265" s="15">
        <f ca="1"/>
        <v>1.3997682514852672E-2</v>
      </c>
      <c r="AC265" s="15">
        <f ca="1"/>
        <v>1.4687461690544357E-2</v>
      </c>
      <c r="AD265" s="15">
        <f ca="1"/>
        <v>1.5864977617579212E-2</v>
      </c>
      <c r="AE265" s="15">
        <f ca="1"/>
        <v>1.6860968013007405E-2</v>
      </c>
      <c r="AF265" s="15">
        <f ca="1"/>
        <v>1.7249130447541727E-2</v>
      </c>
      <c r="AG265" s="15">
        <f ca="1"/>
        <v>1.7033044395068586E-2</v>
      </c>
      <c r="AH265" s="15">
        <f ca="1"/>
        <v>1.6664556792199248E-2</v>
      </c>
      <c r="AI265" s="15">
        <f ca="1"/>
        <v>1.546381651646711E-2</v>
      </c>
      <c r="AJ265" s="30">
        <f ca="1"/>
        <v>1.4868677638410821E-2</v>
      </c>
    </row>
    <row r="266" spans="6:36" x14ac:dyDescent="0.25">
      <c r="F266">
        <v>265</v>
      </c>
      <c r="G266" s="25">
        <f ca="1"/>
        <v>42450</v>
      </c>
      <c r="H266" t="str">
        <f ca="1">[1]!cftObjectByDate($C$1,$G266,TRUE)</f>
        <v>[3A8FF700]</v>
      </c>
      <c r="K266" s="29">
        <f t="array" aca="1" ref="K266:AJ266" ca="1">TRANSPOSE([1]!cftAnnualRateTableJustRates($H266,"GBP",,,,TRUE))</f>
        <v>7.533692488594701E-3</v>
      </c>
      <c r="L266" s="15">
        <f ca="1"/>
        <v>7.5195130588887604E-3</v>
      </c>
      <c r="M266" s="15">
        <f ca="1"/>
        <v>7.5325446934901841E-3</v>
      </c>
      <c r="N266" s="15">
        <f ca="1"/>
        <v>7.5757839276919814E-3</v>
      </c>
      <c r="O266" s="15">
        <f ca="1"/>
        <v>7.5899178803342515E-3</v>
      </c>
      <c r="P266" s="15">
        <f ca="1"/>
        <v>7.6485397808767619E-3</v>
      </c>
      <c r="Q266" s="15">
        <f ca="1"/>
        <v>7.6887959908886749E-3</v>
      </c>
      <c r="R266" s="15">
        <f ca="1"/>
        <v>7.6722306507457372E-3</v>
      </c>
      <c r="S266" s="15">
        <f ca="1"/>
        <v>7.8003892752798176E-3</v>
      </c>
      <c r="T266" s="15">
        <f ca="1"/>
        <v>7.9593574936291933E-3</v>
      </c>
      <c r="U266" s="15">
        <f ca="1"/>
        <v>8.3124188293925982E-3</v>
      </c>
      <c r="V266" s="15">
        <f ca="1"/>
        <v>9.0278455143451009E-3</v>
      </c>
      <c r="W266" s="15">
        <f ca="1"/>
        <v>9.794665267296887E-3</v>
      </c>
      <c r="X266" s="15">
        <f ca="1"/>
        <v>1.0693115958572141E-2</v>
      </c>
      <c r="Y266" s="15">
        <f ca="1"/>
        <v>1.1521099005661783E-2</v>
      </c>
      <c r="Z266" s="15">
        <f ca="1"/>
        <v>1.2549180967661E-2</v>
      </c>
      <c r="AA266" s="15">
        <f ca="1"/>
        <v>1.349449762978483E-2</v>
      </c>
      <c r="AB266" s="15">
        <f ca="1"/>
        <v>1.4285467822364506E-2</v>
      </c>
      <c r="AC266" s="15">
        <f ca="1"/>
        <v>1.5026487614151929E-2</v>
      </c>
      <c r="AD266" s="15">
        <f ca="1"/>
        <v>1.6142055091969754E-2</v>
      </c>
      <c r="AE266" s="15">
        <f ca="1"/>
        <v>1.7141305737603529E-2</v>
      </c>
      <c r="AF266" s="15">
        <f ca="1"/>
        <v>1.7576501029351155E-2</v>
      </c>
      <c r="AG266" s="15">
        <f ca="1"/>
        <v>1.7314444737710932E-2</v>
      </c>
      <c r="AH266" s="15">
        <f ca="1"/>
        <v>1.6980013260166738E-2</v>
      </c>
      <c r="AI266" s="15">
        <f ca="1"/>
        <v>1.5787502949611287E-2</v>
      </c>
      <c r="AJ266" s="30">
        <f ca="1"/>
        <v>1.5068730572961098E-2</v>
      </c>
    </row>
    <row r="267" spans="6:36" x14ac:dyDescent="0.25">
      <c r="F267">
        <v>266</v>
      </c>
      <c r="G267" s="25">
        <f ca="1"/>
        <v>42451</v>
      </c>
      <c r="H267" t="str">
        <f ca="1">[1]!cftObjectByDate($C$1,$G267,TRUE)</f>
        <v>[5603BA2F]</v>
      </c>
      <c r="K267" s="29">
        <f t="array" aca="1" ref="K267:AJ267" ca="1">TRANSPOSE([1]!cftAnnualRateTableJustRates($H267,"GBP",,,,TRUE))</f>
        <v>7.5109399522741427E-3</v>
      </c>
      <c r="L267" s="15">
        <f ca="1"/>
        <v>7.4968672951625237E-3</v>
      </c>
      <c r="M267" s="15">
        <f ca="1"/>
        <v>7.5033210968460384E-3</v>
      </c>
      <c r="N267" s="15">
        <f ca="1"/>
        <v>7.532663872105827E-3</v>
      </c>
      <c r="O267" s="15">
        <f ca="1"/>
        <v>7.535456135171037E-3</v>
      </c>
      <c r="P267" s="15">
        <f ca="1"/>
        <v>7.6393062466812989E-3</v>
      </c>
      <c r="Q267" s="15">
        <f ca="1"/>
        <v>7.6240900981139337E-3</v>
      </c>
      <c r="R267" s="15">
        <f ca="1"/>
        <v>7.6607620994424419E-3</v>
      </c>
      <c r="S267" s="15">
        <f ca="1"/>
        <v>7.735564018425567E-3</v>
      </c>
      <c r="T267" s="15">
        <f ca="1"/>
        <v>7.9247860287670058E-3</v>
      </c>
      <c r="U267" s="15">
        <f ca="1"/>
        <v>8.2970557491519603E-3</v>
      </c>
      <c r="V267" s="15">
        <f ca="1"/>
        <v>8.993742066124355E-3</v>
      </c>
      <c r="W267" s="15">
        <f ca="1"/>
        <v>9.7702689330014802E-3</v>
      </c>
      <c r="X267" s="15">
        <f ca="1"/>
        <v>1.0663694864139872E-2</v>
      </c>
      <c r="Y267" s="15">
        <f ca="1"/>
        <v>1.1511290206659197E-2</v>
      </c>
      <c r="Z267" s="15">
        <f ca="1"/>
        <v>1.2509483987842129E-2</v>
      </c>
      <c r="AA267" s="15">
        <f ca="1"/>
        <v>1.3419714022695484E-2</v>
      </c>
      <c r="AB267" s="15">
        <f ca="1"/>
        <v>1.4238754399477305E-2</v>
      </c>
      <c r="AC267" s="15">
        <f ca="1"/>
        <v>1.501018238116747E-2</v>
      </c>
      <c r="AD267" s="15">
        <f ca="1"/>
        <v>1.616632486541536E-2</v>
      </c>
      <c r="AE267" s="15">
        <f ca="1"/>
        <v>1.7212745325165368E-2</v>
      </c>
      <c r="AF267" s="15">
        <f ca="1"/>
        <v>1.7629519585080411E-2</v>
      </c>
      <c r="AG267" s="15">
        <f ca="1"/>
        <v>1.743707015304552E-2</v>
      </c>
      <c r="AH267" s="15">
        <f ca="1"/>
        <v>1.7087630735752146E-2</v>
      </c>
      <c r="AI267" s="15">
        <f ca="1"/>
        <v>1.5887252844442257E-2</v>
      </c>
      <c r="AJ267" s="30">
        <f ca="1"/>
        <v>1.4862342886226232E-2</v>
      </c>
    </row>
    <row r="268" spans="6:36" x14ac:dyDescent="0.25">
      <c r="F268">
        <v>267</v>
      </c>
      <c r="G268" s="25">
        <f ca="1"/>
        <v>42452</v>
      </c>
      <c r="H268" t="str">
        <f ca="1">[1]!cftObjectByDate($C$1,$G268,TRUE)</f>
        <v>[3A898450]</v>
      </c>
      <c r="K268" s="29">
        <f t="array" aca="1" ref="K268:AJ268" ca="1">TRANSPOSE([1]!cftAnnualRateTableJustRates($H268,"GBP",,,,TRUE))</f>
        <v>7.4895523004359088E-3</v>
      </c>
      <c r="L268" s="15">
        <f ca="1"/>
        <v>7.4755301838602684E-3</v>
      </c>
      <c r="M268" s="15">
        <f ca="1"/>
        <v>7.4574853936908436E-3</v>
      </c>
      <c r="N268" s="15">
        <f ca="1"/>
        <v>7.4594685100923819E-3</v>
      </c>
      <c r="O268" s="15">
        <f ca="1"/>
        <v>7.4747357425530847E-3</v>
      </c>
      <c r="P268" s="15">
        <f ca="1"/>
        <v>7.5692763728136825E-3</v>
      </c>
      <c r="Q268" s="15">
        <f ca="1"/>
        <v>7.5594152920366309E-3</v>
      </c>
      <c r="R268" s="15">
        <f ca="1"/>
        <v>7.5501899216967594E-3</v>
      </c>
      <c r="S268" s="15">
        <f ca="1"/>
        <v>7.6349457500064499E-3</v>
      </c>
      <c r="T268" s="15">
        <f ca="1"/>
        <v>7.76859219085968E-3</v>
      </c>
      <c r="U268" s="15">
        <f ca="1"/>
        <v>8.0653609600229714E-3</v>
      </c>
      <c r="V268" s="15">
        <f ca="1"/>
        <v>8.8246738942097114E-3</v>
      </c>
      <c r="W268" s="15">
        <f ca="1"/>
        <v>9.5670103566249942E-3</v>
      </c>
      <c r="X268" s="15">
        <f ca="1"/>
        <v>1.0352462164974652E-2</v>
      </c>
      <c r="Y268" s="15">
        <f ca="1"/>
        <v>1.1240159719096088E-2</v>
      </c>
      <c r="Z268" s="15">
        <f ca="1"/>
        <v>1.2177510431158556E-2</v>
      </c>
      <c r="AA268" s="15">
        <f ca="1"/>
        <v>1.310191865883259E-2</v>
      </c>
      <c r="AB268" s="15">
        <f ca="1"/>
        <v>1.3895498939681117E-2</v>
      </c>
      <c r="AC268" s="15">
        <f ca="1"/>
        <v>1.4615279039858153E-2</v>
      </c>
      <c r="AD268" s="15">
        <f ca="1"/>
        <v>1.5756438876357137E-2</v>
      </c>
      <c r="AE268" s="15">
        <f ca="1"/>
        <v>1.6813386047311196E-2</v>
      </c>
      <c r="AF268" s="15">
        <f ca="1"/>
        <v>1.7213568824746561E-2</v>
      </c>
      <c r="AG268" s="15">
        <f ca="1"/>
        <v>1.6989270333022999E-2</v>
      </c>
      <c r="AH268" s="15">
        <f ca="1"/>
        <v>1.6620570961296544E-2</v>
      </c>
      <c r="AI268" s="15">
        <f ca="1"/>
        <v>1.5448016987580582E-2</v>
      </c>
      <c r="AJ268" s="30">
        <f ca="1"/>
        <v>1.4734471949951589E-2</v>
      </c>
    </row>
    <row r="269" spans="6:36" x14ac:dyDescent="0.25">
      <c r="F269">
        <v>268</v>
      </c>
      <c r="G269" s="25">
        <f ca="1"/>
        <v>42453</v>
      </c>
      <c r="H269" t="str">
        <f ca="1">[1]!cftObjectByDate($C$1,$G269,TRUE)</f>
        <v>[7392D38F]</v>
      </c>
      <c r="K269" s="29">
        <f t="array" aca="1" ref="K269:AJ269" ca="1">TRANSPOSE([1]!cftAnnualRateTableJustRates($H269,"GBP",,,,TRUE))</f>
        <v>7.4379014400751675E-3</v>
      </c>
      <c r="L269" s="15">
        <f ca="1"/>
        <v>7.4689131077161353E-3</v>
      </c>
      <c r="M269" s="15">
        <f ca="1"/>
        <v>7.4879411404908947E-3</v>
      </c>
      <c r="N269" s="15">
        <f ca="1"/>
        <v>7.5026826235109478E-3</v>
      </c>
      <c r="O269" s="15">
        <f ca="1"/>
        <v>7.5545641095891014E-3</v>
      </c>
      <c r="P269" s="15">
        <f ca="1"/>
        <v>7.5972628094971295E-3</v>
      </c>
      <c r="Q269" s="15">
        <f ca="1"/>
        <v>7.5804678615341015E-3</v>
      </c>
      <c r="R269" s="15">
        <f ca="1"/>
        <v>7.7301331463086598E-3</v>
      </c>
      <c r="S269" s="15">
        <f ca="1"/>
        <v>7.8796455168275159E-3</v>
      </c>
      <c r="T269" s="15">
        <f ca="1"/>
        <v>8.2583260462403274E-3</v>
      </c>
      <c r="U269" s="15">
        <f ca="1"/>
        <v>8.6159418551872147E-3</v>
      </c>
      <c r="V269" s="15">
        <f ca="1"/>
        <v>8.9714678936907433E-3</v>
      </c>
      <c r="W269" s="15">
        <f ca="1"/>
        <v>9.3428954672853948E-3</v>
      </c>
      <c r="X269" s="15">
        <f ca="1"/>
        <v>9.7360034008686647E-3</v>
      </c>
      <c r="Y269" s="15">
        <f ca="1"/>
        <v>1.0188509267932577E-2</v>
      </c>
      <c r="Z269" s="15">
        <f ca="1"/>
        <v>1.0629969174982934E-2</v>
      </c>
      <c r="AA269" s="15">
        <f ca="1"/>
        <v>1.1025513984813662E-2</v>
      </c>
      <c r="AB269" s="15">
        <f ca="1"/>
        <v>1.1442393490243008E-2</v>
      </c>
      <c r="AC269" s="15">
        <f ca="1"/>
        <v>1.1968230845987859E-2</v>
      </c>
      <c r="AD269" s="15">
        <f ca="1"/>
        <v>1.2485604435547693E-2</v>
      </c>
      <c r="AE269" s="15">
        <f ca="1"/>
        <v>1.2958245253806178E-2</v>
      </c>
      <c r="AF269" s="15">
        <f ca="1"/>
        <v>1.340359317679396E-2</v>
      </c>
      <c r="AG269" s="15">
        <f ca="1"/>
        <v>1.3828779874140995E-2</v>
      </c>
      <c r="AH269" s="15">
        <f ca="1"/>
        <v>1.4208798966033553E-2</v>
      </c>
      <c r="AI269" s="15">
        <f ca="1"/>
        <v>1.4548678777922097E-2</v>
      </c>
      <c r="AJ269" s="30">
        <f ca="1"/>
        <v>1.4853981297594521E-2</v>
      </c>
    </row>
    <row r="270" spans="6:36" x14ac:dyDescent="0.25">
      <c r="F270">
        <v>269</v>
      </c>
      <c r="G270" s="25">
        <f ca="1"/>
        <v>42454</v>
      </c>
      <c r="H270" t="str">
        <f ca="1">[1]!cftObjectByDate($C$1,$G270,TRUE)</f>
        <v>[7FF17A8F]</v>
      </c>
      <c r="K270" s="29">
        <f t="array" aca="1" ref="K270:AJ270" ca="1">TRANSPOSE([1]!cftAnnualRateTableJustRates($H270,"GBP",,,,TRUE))</f>
        <v>7.4495091825750315E-3</v>
      </c>
      <c r="L270" s="15">
        <f ca="1"/>
        <v>7.4671120918732292E-3</v>
      </c>
      <c r="M270" s="15">
        <f ca="1"/>
        <v>7.503349878980492E-3</v>
      </c>
      <c r="N270" s="15">
        <f ca="1"/>
        <v>7.5259318253022567E-3</v>
      </c>
      <c r="O270" s="15">
        <f ca="1"/>
        <v>7.5472468409376603E-3</v>
      </c>
      <c r="P270" s="15">
        <f ca="1"/>
        <v>7.5989391117263771E-3</v>
      </c>
      <c r="Q270" s="15">
        <f ca="1"/>
        <v>7.7290656045396755E-3</v>
      </c>
      <c r="R270" s="15">
        <f ca="1"/>
        <v>7.889328533474016E-3</v>
      </c>
      <c r="S270" s="15">
        <f ca="1"/>
        <v>8.2574260937948729E-3</v>
      </c>
      <c r="T270" s="15">
        <f ca="1"/>
        <v>1.0602394369977786E-2</v>
      </c>
      <c r="U270" s="15">
        <f ca="1"/>
        <v>1.2457218320640173E-2</v>
      </c>
      <c r="V270" s="15">
        <f ca="1"/>
        <v>1.3393410538023121E-2</v>
      </c>
      <c r="W270" s="15">
        <f ca="1"/>
        <v>1.4213009428158951E-2</v>
      </c>
      <c r="X270" s="15">
        <f ca="1"/>
        <v>1.4961569332659463E-2</v>
      </c>
      <c r="Y270" s="15">
        <f ca="1"/>
        <v>1.7631117096575277E-2</v>
      </c>
      <c r="Z270" s="15">
        <f ca="1"/>
        <v>1.7423157267949962E-2</v>
      </c>
      <c r="AA270" s="15">
        <f ca="1"/>
        <v>1.7091342410419763E-2</v>
      </c>
      <c r="AB270" s="15">
        <f ca="1"/>
        <v>1.5969026373812811E-2</v>
      </c>
      <c r="AC270" s="15">
        <f ca="1"/>
        <v>1.5267182782950917E-2</v>
      </c>
      <c r="AD270" s="15" t="e">
        <f ca="1"/>
        <v>#N/A</v>
      </c>
      <c r="AE270" s="15" t="e">
        <f ca="1"/>
        <v>#N/A</v>
      </c>
      <c r="AF270" s="15" t="e">
        <f ca="1"/>
        <v>#N/A</v>
      </c>
      <c r="AG270" s="15" t="e">
        <f ca="1"/>
        <v>#N/A</v>
      </c>
      <c r="AH270" s="15" t="e">
        <f ca="1"/>
        <v>#N/A</v>
      </c>
      <c r="AI270" s="15" t="e">
        <f ca="1"/>
        <v>#N/A</v>
      </c>
      <c r="AJ270" s="30" t="e">
        <f ca="1"/>
        <v>#N/A</v>
      </c>
    </row>
    <row r="271" spans="6:36" x14ac:dyDescent="0.25">
      <c r="F271">
        <v>270</v>
      </c>
      <c r="G271" s="25">
        <f ca="1"/>
        <v>42457</v>
      </c>
      <c r="H271" t="str">
        <f ca="1">[1]!cftObjectByDate($C$1,$G271,TRUE)</f>
        <v>[39E20A30]</v>
      </c>
      <c r="K271" s="29">
        <f t="array" aca="1" ref="K271:AJ271" ca="1">TRANSPOSE([1]!cftAnnualRateTableJustRates($H271,"GBP",,,,TRUE))</f>
        <v>7.4149212907050899E-3</v>
      </c>
      <c r="L271" s="15">
        <f ca="1"/>
        <v>7.4471351887852588E-3</v>
      </c>
      <c r="M271" s="15">
        <f ca="1"/>
        <v>7.4730357064063391E-3</v>
      </c>
      <c r="N271" s="15">
        <f ca="1"/>
        <v>7.5080916232321826E-3</v>
      </c>
      <c r="O271" s="15">
        <f ca="1"/>
        <v>7.5561352376201096E-3</v>
      </c>
      <c r="P271" s="15">
        <f ca="1"/>
        <v>7.5994699322776693E-3</v>
      </c>
      <c r="Q271" s="15">
        <f ca="1"/>
        <v>7.71301045055095E-3</v>
      </c>
      <c r="R271" s="15">
        <f ca="1"/>
        <v>7.8915163570758562E-3</v>
      </c>
      <c r="S271" s="15">
        <f ca="1"/>
        <v>8.2573756835344625E-3</v>
      </c>
      <c r="T271" s="15">
        <f ca="1"/>
        <v>1.0602393452072034E-2</v>
      </c>
      <c r="U271" s="15">
        <f ca="1"/>
        <v>1.2482947942083378E-2</v>
      </c>
      <c r="V271" s="15">
        <f ca="1"/>
        <v>1.3392836242924311E-2</v>
      </c>
      <c r="W271" s="15">
        <f ca="1"/>
        <v>1.4233645236136239E-2</v>
      </c>
      <c r="X271" s="15">
        <f ca="1"/>
        <v>1.4960587111637613E-2</v>
      </c>
      <c r="Y271" s="15">
        <f ca="1"/>
        <v>1.7621712794994693E-2</v>
      </c>
      <c r="Z271" s="15">
        <f ca="1"/>
        <v>1.7155389874557336E-2</v>
      </c>
      <c r="AA271" s="15">
        <f ca="1"/>
        <v>1.5734352454656708E-2</v>
      </c>
      <c r="AB271" s="15">
        <f ca="1"/>
        <v>1.5038237255032172E-2</v>
      </c>
      <c r="AC271" s="15">
        <f ca="1"/>
        <v>1.5367413667069618E-2</v>
      </c>
      <c r="AD271" s="15" t="e">
        <f ca="1"/>
        <v>#N/A</v>
      </c>
      <c r="AE271" s="15" t="e">
        <f ca="1"/>
        <v>#N/A</v>
      </c>
      <c r="AF271" s="15" t="e">
        <f ca="1"/>
        <v>#N/A</v>
      </c>
      <c r="AG271" s="15" t="e">
        <f ca="1"/>
        <v>#N/A</v>
      </c>
      <c r="AH271" s="15" t="e">
        <f ca="1"/>
        <v>#N/A</v>
      </c>
      <c r="AI271" s="15" t="e">
        <f ca="1"/>
        <v>#N/A</v>
      </c>
      <c r="AJ271" s="30" t="e">
        <f ca="1"/>
        <v>#N/A</v>
      </c>
    </row>
    <row r="272" spans="6:36" x14ac:dyDescent="0.25">
      <c r="F272">
        <v>271</v>
      </c>
      <c r="G272" s="25">
        <f ca="1"/>
        <v>42458</v>
      </c>
      <c r="H272" t="str">
        <f ca="1">[1]!cftObjectByDate($C$1,$G272,TRUE)</f>
        <v>[1B450AE0]</v>
      </c>
      <c r="K272" s="29">
        <f t="array" aca="1" ref="K272:AJ272" ca="1">TRANSPOSE([1]!cftAnnualRateTableJustRates($H272,"GBP",,,,TRUE))</f>
        <v>7.4504824286811822E-3</v>
      </c>
      <c r="L272" s="15">
        <f ca="1"/>
        <v>7.4364313575197016E-3</v>
      </c>
      <c r="M272" s="15">
        <f ca="1"/>
        <v>7.445739629064807E-3</v>
      </c>
      <c r="N272" s="15">
        <f ca="1"/>
        <v>7.4730535049820634E-3</v>
      </c>
      <c r="O272" s="15">
        <f ca="1"/>
        <v>7.4992321734144163E-3</v>
      </c>
      <c r="P272" s="15">
        <f ca="1"/>
        <v>7.54753725755819E-3</v>
      </c>
      <c r="Q272" s="15">
        <f ca="1"/>
        <v>7.5371702905624449E-3</v>
      </c>
      <c r="R272" s="15">
        <f ca="1"/>
        <v>7.6536611844453262E-3</v>
      </c>
      <c r="S272" s="15">
        <f ca="1"/>
        <v>7.7955337610298159E-3</v>
      </c>
      <c r="T272" s="15">
        <f ca="1"/>
        <v>8.1062231167452481E-3</v>
      </c>
      <c r="U272" s="15">
        <f ca="1"/>
        <v>8.4437356876880809E-3</v>
      </c>
      <c r="V272" s="15">
        <f ca="1"/>
        <v>8.7831567270133526E-3</v>
      </c>
      <c r="W272" s="15">
        <f ca="1"/>
        <v>9.1233840439419733E-3</v>
      </c>
      <c r="X272" s="15">
        <f ca="1"/>
        <v>9.4669183222311215E-3</v>
      </c>
      <c r="Y272" s="15">
        <f ca="1"/>
        <v>9.8182358791349955E-3</v>
      </c>
      <c r="Z272" s="15">
        <f ca="1"/>
        <v>1.0186743942664167E-2</v>
      </c>
      <c r="AA272" s="15">
        <f ca="1"/>
        <v>1.0612787520512867E-2</v>
      </c>
      <c r="AB272" s="15">
        <f ca="1"/>
        <v>1.1044807915600696E-2</v>
      </c>
      <c r="AC272" s="15">
        <f ca="1"/>
        <v>1.1474780857624989E-2</v>
      </c>
      <c r="AD272" s="15">
        <f ca="1"/>
        <v>1.1903746342494026E-2</v>
      </c>
      <c r="AE272" s="15">
        <f ca="1"/>
        <v>1.236355856542426E-2</v>
      </c>
      <c r="AF272" s="15">
        <f ca="1"/>
        <v>1.2807091501075618E-2</v>
      </c>
      <c r="AG272" s="15">
        <f ca="1"/>
        <v>1.3222826748878314E-2</v>
      </c>
      <c r="AH272" s="15">
        <f ca="1"/>
        <v>1.3603846083202198E-2</v>
      </c>
      <c r="AI272" s="15">
        <f ca="1"/>
        <v>1.3958369949375493E-2</v>
      </c>
      <c r="AJ272" s="30">
        <f ca="1"/>
        <v>1.4286867557133265E-2</v>
      </c>
    </row>
    <row r="273" spans="6:36" x14ac:dyDescent="0.25">
      <c r="F273">
        <v>272</v>
      </c>
      <c r="G273" s="25">
        <f ca="1"/>
        <v>42459</v>
      </c>
      <c r="H273" t="str">
        <f ca="1">[1]!cftObjectByDate($C$1,$G273,TRUE)</f>
        <v>[1E429110]</v>
      </c>
      <c r="K273" s="29">
        <f t="array" aca="1" ref="K273:AJ273" ca="1">TRANSPOSE([1]!cftAnnualRateTableJustRates($H273,"GBP",,,,TRUE))</f>
        <v>7.4189799555450797E-3</v>
      </c>
      <c r="L273" s="15">
        <f ca="1"/>
        <v>7.4319702389396003E-3</v>
      </c>
      <c r="M273" s="15">
        <f ca="1"/>
        <v>7.4454355993687216E-3</v>
      </c>
      <c r="N273" s="15">
        <f ca="1"/>
        <v>7.4759095093381855E-3</v>
      </c>
      <c r="O273" s="15">
        <f ca="1"/>
        <v>7.5477700731445552E-3</v>
      </c>
      <c r="P273" s="15">
        <f ca="1"/>
        <v>7.5328928109306137E-3</v>
      </c>
      <c r="Q273" s="15">
        <f ca="1"/>
        <v>7.5711178064674645E-3</v>
      </c>
      <c r="R273" s="15">
        <f ca="1"/>
        <v>7.6793547253017902E-3</v>
      </c>
      <c r="S273" s="15">
        <f ca="1"/>
        <v>7.8272675606292363E-3</v>
      </c>
      <c r="T273" s="15">
        <f ca="1"/>
        <v>8.1451413353448299E-3</v>
      </c>
      <c r="U273" s="15">
        <f ca="1"/>
        <v>8.5005475616197756E-3</v>
      </c>
      <c r="V273" s="15">
        <f ca="1"/>
        <v>8.8628263998418166E-3</v>
      </c>
      <c r="W273" s="15">
        <f ca="1"/>
        <v>9.2386526632139976E-3</v>
      </c>
      <c r="X273" s="15">
        <f ca="1"/>
        <v>9.6129458037612636E-3</v>
      </c>
      <c r="Y273" s="15">
        <f ca="1"/>
        <v>9.9836266900641402E-3</v>
      </c>
      <c r="Z273" s="15">
        <f ca="1"/>
        <v>1.0369075594190313E-2</v>
      </c>
      <c r="AA273" s="15">
        <f ca="1"/>
        <v>1.0806620444742565E-2</v>
      </c>
      <c r="AB273" s="15">
        <f ca="1"/>
        <v>1.1253277629803549E-2</v>
      </c>
      <c r="AC273" s="15">
        <f ca="1"/>
        <v>1.1714101123943887E-2</v>
      </c>
      <c r="AD273" s="15">
        <f ca="1"/>
        <v>1.2164536182767582E-2</v>
      </c>
      <c r="AE273" s="15">
        <f ca="1"/>
        <v>1.2610371047995672E-2</v>
      </c>
      <c r="AF273" s="15">
        <f ca="1"/>
        <v>1.3042360081950033E-2</v>
      </c>
      <c r="AG273" s="15">
        <f ca="1"/>
        <v>1.3469177776558094E-2</v>
      </c>
      <c r="AH273" s="15">
        <f ca="1"/>
        <v>1.3866350215628653E-2</v>
      </c>
      <c r="AI273" s="15">
        <f ca="1"/>
        <v>1.4236785788413586E-2</v>
      </c>
      <c r="AJ273" s="30">
        <f ca="1"/>
        <v>1.457680921610649E-2</v>
      </c>
    </row>
    <row r="274" spans="6:36" x14ac:dyDescent="0.25">
      <c r="F274">
        <v>273</v>
      </c>
      <c r="G274" s="25">
        <f ca="1"/>
        <v>42460</v>
      </c>
      <c r="H274" t="str">
        <f ca="1">[1]!cftObjectByDate($C$1,$G274,TRUE)</f>
        <v>[659B708F]</v>
      </c>
      <c r="K274" s="29">
        <f t="array" aca="1" ref="K274:AJ274" ca="1">TRANSPOSE([1]!cftAnnualRateTableJustRates($H274,"GBP",,,,TRUE))</f>
        <v>7.4315608096700014E-3</v>
      </c>
      <c r="L274" s="15">
        <f ca="1"/>
        <v>7.4163343535815773E-3</v>
      </c>
      <c r="M274" s="15">
        <f ca="1"/>
        <v>7.4258992381972533E-3</v>
      </c>
      <c r="N274" s="15">
        <f ca="1"/>
        <v>7.446685348255988E-3</v>
      </c>
      <c r="O274" s="15">
        <f ca="1"/>
        <v>7.4921088231878485E-3</v>
      </c>
      <c r="P274" s="15">
        <f ca="1"/>
        <v>7.4838311206224528E-3</v>
      </c>
      <c r="Q274" s="15">
        <f ca="1"/>
        <v>7.5278440078696551E-3</v>
      </c>
      <c r="R274" s="15">
        <f ca="1"/>
        <v>7.5980558853978586E-3</v>
      </c>
      <c r="S274" s="15">
        <f ca="1"/>
        <v>7.7247623745928529E-3</v>
      </c>
      <c r="T274" s="15">
        <f ca="1"/>
        <v>7.9847185947394816E-3</v>
      </c>
      <c r="U274" s="15">
        <f ca="1"/>
        <v>8.2582611951871332E-3</v>
      </c>
      <c r="V274" s="15">
        <f ca="1"/>
        <v>8.5559579915865935E-3</v>
      </c>
      <c r="W274" s="15">
        <f ca="1"/>
        <v>8.8929430219912842E-3</v>
      </c>
      <c r="X274" s="15">
        <f ca="1"/>
        <v>9.2582373159337816E-3</v>
      </c>
      <c r="Y274" s="15">
        <f ca="1"/>
        <v>9.6624798854845206E-3</v>
      </c>
      <c r="Z274" s="15">
        <f ca="1"/>
        <v>1.0086431761955561E-2</v>
      </c>
      <c r="AA274" s="15">
        <f ca="1"/>
        <v>1.0539758026135715E-2</v>
      </c>
      <c r="AB274" s="15">
        <f ca="1"/>
        <v>1.1001037603797226E-2</v>
      </c>
      <c r="AC274" s="15">
        <f ca="1"/>
        <v>1.1469649181996555E-2</v>
      </c>
      <c r="AD274" s="15">
        <f ca="1"/>
        <v>1.194366860356233E-2</v>
      </c>
      <c r="AE274" s="15">
        <f ca="1"/>
        <v>1.2453602901273175E-2</v>
      </c>
      <c r="AF274" s="15">
        <f ca="1"/>
        <v>1.2939558144138052E-2</v>
      </c>
      <c r="AG274" s="15">
        <f ca="1"/>
        <v>1.3360038095382887E-2</v>
      </c>
      <c r="AH274" s="15">
        <f ca="1"/>
        <v>1.3738291323969865E-2</v>
      </c>
      <c r="AI274" s="15">
        <f ca="1"/>
        <v>1.4102352208121172E-2</v>
      </c>
      <c r="AJ274" s="30">
        <f ca="1"/>
        <v>1.4441006860552275E-2</v>
      </c>
    </row>
    <row r="275" spans="6:36" x14ac:dyDescent="0.25">
      <c r="F275">
        <v>274</v>
      </c>
      <c r="G275" s="25">
        <f ca="1"/>
        <v>42461</v>
      </c>
      <c r="H275" t="str">
        <f ca="1">[1]!cftObjectByDate($C$1,$G275,TRUE)</f>
        <v>[6E25E14F]</v>
      </c>
      <c r="K275" s="29">
        <f t="array" aca="1" ref="K275:AJ275" ca="1">TRANSPOSE([1]!cftAnnualRateTableJustRates($H275,"GBP",,,,TRUE))</f>
        <v>7.418979949079807E-3</v>
      </c>
      <c r="L275" s="15">
        <f ca="1"/>
        <v>7.4275933287646367E-3</v>
      </c>
      <c r="M275" s="15">
        <f ca="1"/>
        <v>7.4189798801738149E-3</v>
      </c>
      <c r="N275" s="15">
        <f ca="1"/>
        <v>7.4424433590745132E-3</v>
      </c>
      <c r="O275" s="15">
        <f ca="1"/>
        <v>7.4864245559023157E-3</v>
      </c>
      <c r="P275" s="15">
        <f ca="1"/>
        <v>7.4780090125048382E-3</v>
      </c>
      <c r="Q275" s="15">
        <f ca="1"/>
        <v>7.4711720829541139E-3</v>
      </c>
      <c r="R275" s="15">
        <f ca="1"/>
        <v>7.5468548110755318E-3</v>
      </c>
      <c r="S275" s="15">
        <f ca="1"/>
        <v>7.6392897633310586E-3</v>
      </c>
      <c r="T275" s="15">
        <f ca="1"/>
        <v>7.8842266438934328E-3</v>
      </c>
      <c r="U275" s="15">
        <f ca="1"/>
        <v>8.1296289156840285E-3</v>
      </c>
      <c r="V275" s="15">
        <f ca="1"/>
        <v>8.4060783370460967E-3</v>
      </c>
      <c r="W275" s="15">
        <f ca="1"/>
        <v>8.717251298988371E-3</v>
      </c>
      <c r="X275" s="15">
        <f ca="1"/>
        <v>9.0691815537300435E-3</v>
      </c>
      <c r="Y275" s="15">
        <f ca="1"/>
        <v>9.4680346761726319E-3</v>
      </c>
      <c r="Z275" s="15">
        <f ca="1"/>
        <v>9.8966229391470595E-3</v>
      </c>
      <c r="AA275" s="15">
        <f ca="1"/>
        <v>1.0361160610241837E-2</v>
      </c>
      <c r="AB275" s="15">
        <f ca="1"/>
        <v>1.0840309815618676E-2</v>
      </c>
      <c r="AC275" s="15">
        <f ca="1"/>
        <v>1.1341572499134811E-2</v>
      </c>
      <c r="AD275" s="15">
        <f ca="1"/>
        <v>1.1828034616423899E-2</v>
      </c>
      <c r="AE275" s="15">
        <f ca="1"/>
        <v>1.2295982704830122E-2</v>
      </c>
      <c r="AF275" s="15">
        <f ca="1"/>
        <v>1.2743777833490677E-2</v>
      </c>
      <c r="AG275" s="15">
        <f ca="1"/>
        <v>1.3179398110217511E-2</v>
      </c>
      <c r="AH275" s="15">
        <f ca="1"/>
        <v>1.3580385948227747E-2</v>
      </c>
      <c r="AI275" s="15">
        <f ca="1"/>
        <v>1.3929548544937553E-2</v>
      </c>
      <c r="AJ275" s="30">
        <f ca="1"/>
        <v>1.4241962727453483E-2</v>
      </c>
    </row>
    <row r="276" spans="6:36" x14ac:dyDescent="0.25">
      <c r="F276">
        <v>275</v>
      </c>
      <c r="G276" s="25">
        <f ca="1"/>
        <v>42464</v>
      </c>
      <c r="H276" t="str">
        <f ca="1">[1]!cftObjectByDate($C$1,$G276,TRUE)</f>
        <v>[5504603F]</v>
      </c>
      <c r="K276" s="29">
        <f t="array" aca="1" ref="K276:AJ276" ca="1">TRANSPOSE([1]!cftAnnualRateTableJustRates($H276,"GBP",,,,TRUE))</f>
        <v>7.4353852602675463E-3</v>
      </c>
      <c r="L276" s="15">
        <f ca="1"/>
        <v>7.4342602442201144E-3</v>
      </c>
      <c r="M276" s="15">
        <f ca="1"/>
        <v>7.4418991389093581E-3</v>
      </c>
      <c r="N276" s="15">
        <f ca="1"/>
        <v>7.4611483556397129E-3</v>
      </c>
      <c r="O276" s="15">
        <f ca="1"/>
        <v>7.4929005143962168E-3</v>
      </c>
      <c r="P276" s="15">
        <f ca="1"/>
        <v>7.4852117938506435E-3</v>
      </c>
      <c r="Q276" s="15">
        <f ca="1"/>
        <v>7.5297714510904612E-3</v>
      </c>
      <c r="R276" s="15">
        <f ca="1"/>
        <v>7.6058899957065496E-3</v>
      </c>
      <c r="S276" s="15">
        <f ca="1"/>
        <v>7.7191866271699716E-3</v>
      </c>
      <c r="T276" s="15">
        <f ca="1"/>
        <v>7.9851390797618382E-3</v>
      </c>
      <c r="U276" s="15">
        <f ca="1"/>
        <v>8.2637755791343803E-3</v>
      </c>
      <c r="V276" s="15">
        <f ca="1"/>
        <v>8.5676917856289947E-3</v>
      </c>
      <c r="W276" s="15">
        <f ca="1"/>
        <v>8.9042186729593187E-3</v>
      </c>
      <c r="X276" s="15">
        <f ca="1"/>
        <v>9.2713776588313479E-3</v>
      </c>
      <c r="Y276" s="15">
        <f ca="1"/>
        <v>9.6537955694055988E-3</v>
      </c>
      <c r="Z276" s="15">
        <f ca="1"/>
        <v>1.0061863534181148E-2</v>
      </c>
      <c r="AA276" s="15">
        <f ca="1"/>
        <v>1.0523600621693774E-2</v>
      </c>
      <c r="AB276" s="15">
        <f ca="1"/>
        <v>1.0990944569551075E-2</v>
      </c>
      <c r="AC276" s="15">
        <f ca="1"/>
        <v>1.1450510548594028E-2</v>
      </c>
      <c r="AD276" s="15">
        <f ca="1"/>
        <v>1.1905403563554184E-2</v>
      </c>
      <c r="AE276" s="15">
        <f ca="1"/>
        <v>1.2370488487615017E-2</v>
      </c>
      <c r="AF276" s="15">
        <f ca="1"/>
        <v>1.282173656438812E-2</v>
      </c>
      <c r="AG276" s="15">
        <f ca="1"/>
        <v>1.3239793130940924E-2</v>
      </c>
      <c r="AH276" s="15">
        <f ca="1"/>
        <v>1.3638242249680577E-2</v>
      </c>
      <c r="AI276" s="15">
        <f ca="1"/>
        <v>1.4042996566155264E-2</v>
      </c>
      <c r="AJ276" s="30">
        <f ca="1"/>
        <v>1.441764120087341E-2</v>
      </c>
    </row>
    <row r="277" spans="6:36" x14ac:dyDescent="0.25">
      <c r="F277">
        <v>276</v>
      </c>
      <c r="G277" s="25">
        <f ca="1"/>
        <v>42465</v>
      </c>
      <c r="H277" t="str">
        <f ca="1">[1]!cftObjectByDate($C$1,$G277,TRUE)</f>
        <v>[5EE4496F]</v>
      </c>
      <c r="K277" s="29">
        <f t="array" aca="1" ref="K277:AJ277" ca="1">TRANSPOSE([1]!cftAnnualRateTableJustRates($H277,"GBP",,,,TRUE))</f>
        <v>7.4416254449132246E-3</v>
      </c>
      <c r="L277" s="15">
        <f ca="1"/>
        <v>7.4177916542714772E-3</v>
      </c>
      <c r="M277" s="15">
        <f ca="1"/>
        <v>7.3983986354126952E-3</v>
      </c>
      <c r="N277" s="15">
        <f ca="1"/>
        <v>7.3688647123959505E-3</v>
      </c>
      <c r="O277" s="15">
        <f ca="1"/>
        <v>7.3739824014047439E-3</v>
      </c>
      <c r="P277" s="15">
        <f ca="1"/>
        <v>7.3789075100125778E-3</v>
      </c>
      <c r="Q277" s="15">
        <f ca="1"/>
        <v>7.3823920068507576E-3</v>
      </c>
      <c r="R277" s="15">
        <f ca="1"/>
        <v>7.374714794401882E-3</v>
      </c>
      <c r="S277" s="15">
        <f ca="1"/>
        <v>7.4465565109729237E-3</v>
      </c>
      <c r="T277" s="15">
        <f ca="1"/>
        <v>7.6227144276042047E-3</v>
      </c>
      <c r="U277" s="15">
        <f ca="1"/>
        <v>7.8554771934862266E-3</v>
      </c>
      <c r="V277" s="15">
        <f ca="1"/>
        <v>8.1344569793584398E-3</v>
      </c>
      <c r="W277" s="15">
        <f ca="1"/>
        <v>8.4586699481694616E-3</v>
      </c>
      <c r="X277" s="15">
        <f ca="1"/>
        <v>8.8038595959503141E-3</v>
      </c>
      <c r="Y277" s="15">
        <f ca="1"/>
        <v>9.1513261131372925E-3</v>
      </c>
      <c r="Z277" s="15">
        <f ca="1"/>
        <v>9.53553513910399E-3</v>
      </c>
      <c r="AA277" s="15">
        <f ca="1"/>
        <v>9.9992811417524141E-3</v>
      </c>
      <c r="AB277" s="15">
        <f ca="1"/>
        <v>1.0473985188357959E-2</v>
      </c>
      <c r="AC277" s="15">
        <f ca="1"/>
        <v>1.0928461133859813E-2</v>
      </c>
      <c r="AD277" s="15">
        <f ca="1"/>
        <v>1.1377677242441431E-2</v>
      </c>
      <c r="AE277" s="15">
        <f ca="1"/>
        <v>1.1836442469695507E-2</v>
      </c>
      <c r="AF277" s="15">
        <f ca="1"/>
        <v>1.2289756735752722E-2</v>
      </c>
      <c r="AG277" s="15">
        <f ca="1"/>
        <v>1.2738690134280306E-2</v>
      </c>
      <c r="AH277" s="15">
        <f ca="1"/>
        <v>1.3158955525258254E-2</v>
      </c>
      <c r="AI277" s="15">
        <f ca="1"/>
        <v>1.3553594086488152E-2</v>
      </c>
      <c r="AJ277" s="30">
        <f ca="1"/>
        <v>1.3915459215023906E-2</v>
      </c>
    </row>
    <row r="278" spans="6:36" x14ac:dyDescent="0.25">
      <c r="F278">
        <v>277</v>
      </c>
      <c r="G278" s="25">
        <f ca="1"/>
        <v>42466</v>
      </c>
      <c r="H278" t="str">
        <f ca="1">[1]!cftObjectByDate($C$1,$G278,TRUE)</f>
        <v>[7F11CB7F]</v>
      </c>
      <c r="K278" s="29">
        <f t="array" aca="1" ref="K278:AJ278" ca="1">TRANSPOSE([1]!cftAnnualRateTableJustRates($H278,"GBP",,,,TRUE))</f>
        <v>7.4278366881546098E-3</v>
      </c>
      <c r="L278" s="15">
        <f ca="1"/>
        <v>7.4158856601072021E-3</v>
      </c>
      <c r="M278" s="15">
        <f ca="1"/>
        <v>7.4023229637187882E-3</v>
      </c>
      <c r="N278" s="15">
        <f ca="1"/>
        <v>7.391163612494589E-3</v>
      </c>
      <c r="O278" s="15">
        <f ca="1"/>
        <v>7.368872511948954E-3</v>
      </c>
      <c r="P278" s="15">
        <f ca="1"/>
        <v>7.3727308999731456E-3</v>
      </c>
      <c r="Q278" s="15">
        <f ca="1"/>
        <v>7.3754285968912203E-3</v>
      </c>
      <c r="R278" s="15">
        <f ca="1"/>
        <v>7.4280517792142398E-3</v>
      </c>
      <c r="S278" s="15">
        <f ca="1"/>
        <v>7.4587013826370452E-3</v>
      </c>
      <c r="T278" s="15">
        <f ca="1"/>
        <v>7.6478688579815213E-3</v>
      </c>
      <c r="U278" s="15">
        <f ca="1"/>
        <v>7.8609508576734655E-3</v>
      </c>
      <c r="V278" s="15">
        <f ca="1"/>
        <v>8.1242751351686682E-3</v>
      </c>
      <c r="W278" s="15">
        <f ca="1"/>
        <v>8.4483911830961489E-3</v>
      </c>
      <c r="X278" s="15">
        <f ca="1"/>
        <v>8.8035414886065144E-3</v>
      </c>
      <c r="Y278" s="15">
        <f ca="1"/>
        <v>9.1732381558842224E-3</v>
      </c>
      <c r="Z278" s="15">
        <f ca="1"/>
        <v>9.5773840161592627E-3</v>
      </c>
      <c r="AA278" s="15">
        <f ca="1"/>
        <v>1.0043312187087095E-2</v>
      </c>
      <c r="AB278" s="15">
        <f ca="1"/>
        <v>1.0520354359094153E-2</v>
      </c>
      <c r="AC278" s="15">
        <f ca="1"/>
        <v>1.0987086603638341E-2</v>
      </c>
      <c r="AD278" s="15">
        <f ca="1"/>
        <v>1.1449823449015906E-2</v>
      </c>
      <c r="AE278" s="15">
        <f ca="1"/>
        <v>1.192313160225611E-2</v>
      </c>
      <c r="AF278" s="15">
        <f ca="1"/>
        <v>1.2388856178367602E-2</v>
      </c>
      <c r="AG278" s="15">
        <f ca="1"/>
        <v>1.2820722174979871E-2</v>
      </c>
      <c r="AH278" s="15">
        <f ca="1"/>
        <v>1.3225942797448154E-2</v>
      </c>
      <c r="AI278" s="15">
        <f ca="1"/>
        <v>1.3620188879225559E-2</v>
      </c>
      <c r="AJ278" s="30">
        <f ca="1"/>
        <v>1.3983155689655469E-2</v>
      </c>
    </row>
    <row r="279" spans="6:36" x14ac:dyDescent="0.25">
      <c r="F279">
        <v>278</v>
      </c>
      <c r="G279" s="25">
        <f ca="1"/>
        <v>42467</v>
      </c>
      <c r="H279" t="str">
        <f ca="1">[1]!cftObjectByDate($C$1,$G279,TRUE)</f>
        <v>[2B901650]</v>
      </c>
      <c r="K279" s="29">
        <f t="array" aca="1" ref="K279:AJ279" ca="1">TRANSPOSE([1]!cftAnnualRateTableJustRates($H279,"GBP",,,,TRUE))</f>
        <v>7.4214961230183452E-3</v>
      </c>
      <c r="L279" s="15">
        <f ca="1"/>
        <v>7.4579341000631239E-3</v>
      </c>
      <c r="M279" s="15">
        <f ca="1"/>
        <v>7.4309316311627072E-3</v>
      </c>
      <c r="N279" s="15">
        <f ca="1"/>
        <v>7.4022496530141701E-3</v>
      </c>
      <c r="O279" s="15">
        <f ca="1"/>
        <v>7.4264420145386811E-3</v>
      </c>
      <c r="P279" s="15">
        <f ca="1"/>
        <v>7.3697673885475545E-3</v>
      </c>
      <c r="Q279" s="15">
        <f ca="1"/>
        <v>7.3772113017467333E-3</v>
      </c>
      <c r="R279" s="15">
        <f ca="1"/>
        <v>7.4028070231033638E-3</v>
      </c>
      <c r="S279" s="15">
        <f ca="1"/>
        <v>7.4013293724732865E-3</v>
      </c>
      <c r="T279" s="15">
        <f ca="1"/>
        <v>7.5420936572687669E-3</v>
      </c>
      <c r="U279" s="15">
        <f ca="1"/>
        <v>7.6910178250515493E-3</v>
      </c>
      <c r="V279" s="15">
        <f ca="1"/>
        <v>7.8922745977902942E-3</v>
      </c>
      <c r="W279" s="15">
        <f ca="1"/>
        <v>8.1506242761466563E-3</v>
      </c>
      <c r="X279" s="15">
        <f ca="1"/>
        <v>8.4480510206819126E-3</v>
      </c>
      <c r="Y279" s="15">
        <f ca="1"/>
        <v>8.774496172516244E-3</v>
      </c>
      <c r="Z279" s="15">
        <f ca="1"/>
        <v>9.1405701797897532E-3</v>
      </c>
      <c r="AA279" s="15">
        <f ca="1"/>
        <v>9.5691942275966113E-3</v>
      </c>
      <c r="AB279" s="15">
        <f ca="1"/>
        <v>1.0021887911054295E-2</v>
      </c>
      <c r="AC279" s="15">
        <f ca="1"/>
        <v>1.0491874890964592E-2</v>
      </c>
      <c r="AD279" s="15">
        <f ca="1"/>
        <v>1.095866628847153E-2</v>
      </c>
      <c r="AE279" s="15">
        <f ca="1"/>
        <v>1.1420000929396767E-2</v>
      </c>
      <c r="AF279" s="15">
        <f ca="1"/>
        <v>1.1865500330113132E-2</v>
      </c>
      <c r="AG279" s="15">
        <f ca="1"/>
        <v>1.2299127810696531E-2</v>
      </c>
      <c r="AH279" s="15">
        <f ca="1"/>
        <v>1.2709653734829685E-2</v>
      </c>
      <c r="AI279" s="15">
        <f ca="1"/>
        <v>1.3098014142110204E-2</v>
      </c>
      <c r="AJ279" s="30">
        <f ca="1"/>
        <v>1.3457535236508278E-2</v>
      </c>
    </row>
    <row r="280" spans="6:36" x14ac:dyDescent="0.25">
      <c r="F280">
        <v>279</v>
      </c>
      <c r="G280" s="25">
        <f ca="1"/>
        <v>42468</v>
      </c>
      <c r="H280" t="str">
        <f ca="1">[1]!cftObjectByDate($C$1,$G280,TRUE)</f>
        <v>[6CCD1F8F]</v>
      </c>
      <c r="K280" s="29">
        <f t="array" aca="1" ref="K280:AJ280" ca="1">TRANSPOSE([1]!cftAnnualRateTableJustRates($H280,"GBP",,,,TRUE))</f>
        <v>7.4555147749590933E-3</v>
      </c>
      <c r="L280" s="15">
        <f ca="1"/>
        <v>7.480235895730436E-3</v>
      </c>
      <c r="M280" s="15">
        <f ca="1"/>
        <v>7.4771794284382853E-3</v>
      </c>
      <c r="N280" s="15">
        <f ca="1"/>
        <v>7.4472236557943106E-3</v>
      </c>
      <c r="O280" s="15">
        <f ca="1"/>
        <v>7.4400163361358906E-3</v>
      </c>
      <c r="P280" s="15">
        <f ca="1"/>
        <v>7.4397932156042845E-3</v>
      </c>
      <c r="Q280" s="15">
        <f ca="1"/>
        <v>7.4393091854561E-3</v>
      </c>
      <c r="R280" s="15">
        <f ca="1"/>
        <v>7.4618411441476074E-3</v>
      </c>
      <c r="S280" s="15">
        <f ca="1"/>
        <v>7.4976539563280653E-3</v>
      </c>
      <c r="T280" s="15">
        <f ca="1"/>
        <v>7.6625942028294425E-3</v>
      </c>
      <c r="U280" s="15">
        <f ca="1"/>
        <v>7.8474258120737606E-3</v>
      </c>
      <c r="V280" s="15">
        <f ca="1"/>
        <v>8.0783541524458435E-3</v>
      </c>
      <c r="W280" s="15">
        <f ca="1"/>
        <v>8.3659881225899291E-3</v>
      </c>
      <c r="X280" s="15">
        <f ca="1"/>
        <v>8.6903639489119833E-3</v>
      </c>
      <c r="Y280" s="15">
        <f ca="1"/>
        <v>9.0330470378832128E-3</v>
      </c>
      <c r="Z280" s="15">
        <f ca="1"/>
        <v>9.4209265904956485E-3</v>
      </c>
      <c r="AA280" s="15">
        <f ca="1"/>
        <v>9.8923189070627693E-3</v>
      </c>
      <c r="AB280" s="15">
        <f ca="1"/>
        <v>1.0382823396488439E-2</v>
      </c>
      <c r="AC280" s="15">
        <f ca="1"/>
        <v>1.0874149873181693E-2</v>
      </c>
      <c r="AD280" s="15">
        <f ca="1"/>
        <v>1.135143634557112E-2</v>
      </c>
      <c r="AE280" s="15">
        <f ca="1"/>
        <v>1.1821661537339656E-2</v>
      </c>
      <c r="AF280" s="15">
        <f ca="1"/>
        <v>1.2275920248320693E-2</v>
      </c>
      <c r="AG280" s="15">
        <f ca="1"/>
        <v>1.271409715396743E-2</v>
      </c>
      <c r="AH280" s="15">
        <f ca="1"/>
        <v>1.3129067333061517E-2</v>
      </c>
      <c r="AI280" s="15">
        <f ca="1"/>
        <v>1.3519284262072606E-2</v>
      </c>
      <c r="AJ280" s="30">
        <f ca="1"/>
        <v>1.3881152584400924E-2</v>
      </c>
    </row>
    <row r="281" spans="6:36" x14ac:dyDescent="0.25">
      <c r="F281">
        <v>280</v>
      </c>
      <c r="G281" s="25">
        <f ca="1"/>
        <v>42471</v>
      </c>
      <c r="H281" t="str">
        <f ca="1">[1]!cftObjectByDate($C$1,$G281,TRUE)</f>
        <v>[3C181290]</v>
      </c>
      <c r="K281" s="29">
        <f t="array" aca="1" ref="K281:AJ281" ca="1">TRANSPOSE([1]!cftAnnualRateTableJustRates($H281,"GBP",,,,TRUE))</f>
        <v>7.4429339172217279E-3</v>
      </c>
      <c r="L281" s="15">
        <f ca="1"/>
        <v>7.4699339087487271E-3</v>
      </c>
      <c r="M281" s="15">
        <f ca="1"/>
        <v>7.4924994660412469E-3</v>
      </c>
      <c r="N281" s="15">
        <f ca="1"/>
        <v>7.4866911020068372E-3</v>
      </c>
      <c r="O281" s="15">
        <f ca="1"/>
        <v>7.4954213348208398E-3</v>
      </c>
      <c r="P281" s="15">
        <f ca="1"/>
        <v>7.4337558817207938E-3</v>
      </c>
      <c r="Q281" s="15">
        <f ca="1"/>
        <v>7.4830091412609878E-3</v>
      </c>
      <c r="R281" s="15">
        <f ca="1"/>
        <v>7.5414672583662412E-3</v>
      </c>
      <c r="S281" s="15">
        <f ca="1"/>
        <v>7.5940788706649887E-3</v>
      </c>
      <c r="T281" s="15">
        <f ca="1"/>
        <v>7.7885114868880834E-3</v>
      </c>
      <c r="U281" s="15">
        <f ca="1"/>
        <v>8.0129453400734629E-3</v>
      </c>
      <c r="V281" s="15">
        <f ca="1"/>
        <v>8.2801221908481715E-3</v>
      </c>
      <c r="W281" s="15">
        <f ca="1"/>
        <v>8.594587742640325E-3</v>
      </c>
      <c r="X281" s="15">
        <f ca="1"/>
        <v>8.9480230657492665E-3</v>
      </c>
      <c r="Y281" s="15">
        <f ca="1"/>
        <v>9.3234587493216114E-3</v>
      </c>
      <c r="Z281" s="15">
        <f ca="1"/>
        <v>9.7274525093462572E-3</v>
      </c>
      <c r="AA281" s="15">
        <f ca="1"/>
        <v>1.0183612670132236E-2</v>
      </c>
      <c r="AB281" s="15">
        <f ca="1"/>
        <v>1.065064725372844E-2</v>
      </c>
      <c r="AC281" s="15">
        <f ca="1"/>
        <v>1.1122227457909029E-2</v>
      </c>
      <c r="AD281" s="15">
        <f ca="1"/>
        <v>1.1590981927563249E-2</v>
      </c>
      <c r="AE281" s="15">
        <f ca="1"/>
        <v>1.2063875494142007E-2</v>
      </c>
      <c r="AF281" s="15">
        <f ca="1"/>
        <v>1.2524372466843348E-2</v>
      </c>
      <c r="AG281" s="15">
        <f ca="1"/>
        <v>1.2961241212668728E-2</v>
      </c>
      <c r="AH281" s="15">
        <f ca="1"/>
        <v>1.3372855256649441E-2</v>
      </c>
      <c r="AI281" s="15">
        <f ca="1"/>
        <v>1.3770214886977827E-2</v>
      </c>
      <c r="AJ281" s="30">
        <f ca="1"/>
        <v>1.4135260374398273E-2</v>
      </c>
    </row>
    <row r="282" spans="6:36" x14ac:dyDescent="0.25">
      <c r="F282">
        <v>281</v>
      </c>
      <c r="G282" s="25">
        <f ca="1"/>
        <v>42472</v>
      </c>
      <c r="H282" t="str">
        <f ca="1">[1]!cftObjectByDate($C$1,$G282,TRUE)</f>
        <v>[7EC33B2F]</v>
      </c>
      <c r="K282" s="29">
        <f t="array" aca="1" ref="K282:AJ282" ca="1">TRANSPOSE([1]!cftAnnualRateTableJustRates($H282,"GBP",,,,TRUE))</f>
        <v>7.4555147962040991E-3</v>
      </c>
      <c r="L282" s="15">
        <f ca="1"/>
        <v>7.4977231194501837E-3</v>
      </c>
      <c r="M282" s="15">
        <f ca="1"/>
        <v>7.5221983807227666E-3</v>
      </c>
      <c r="N282" s="15">
        <f ca="1"/>
        <v>7.5412808807380216E-3</v>
      </c>
      <c r="O282" s="15">
        <f ca="1"/>
        <v>7.5609192311196782E-3</v>
      </c>
      <c r="P282" s="15">
        <f ca="1"/>
        <v>7.5487673776002406E-3</v>
      </c>
      <c r="Q282" s="15">
        <f ca="1"/>
        <v>7.5895509085486257E-3</v>
      </c>
      <c r="R282" s="15">
        <f ca="1"/>
        <v>7.6820973942492987E-3</v>
      </c>
      <c r="S282" s="15">
        <f ca="1"/>
        <v>7.7958942718805435E-3</v>
      </c>
      <c r="T282" s="15">
        <f ca="1"/>
        <v>8.0653141057702715E-3</v>
      </c>
      <c r="U282" s="15">
        <f ca="1"/>
        <v>8.3430479770141286E-3</v>
      </c>
      <c r="V282" s="15">
        <f ca="1"/>
        <v>8.6529302480320425E-3</v>
      </c>
      <c r="W282" s="15">
        <f ca="1"/>
        <v>9.018212687023075E-3</v>
      </c>
      <c r="X282" s="15">
        <f ca="1"/>
        <v>9.404237777625557E-3</v>
      </c>
      <c r="Y282" s="15">
        <f ca="1"/>
        <v>9.7917720190023871E-3</v>
      </c>
      <c r="Z282" s="15">
        <f ca="1"/>
        <v>1.02121033230409E-2</v>
      </c>
      <c r="AA282" s="15">
        <f ca="1"/>
        <v>1.0704438040390007E-2</v>
      </c>
      <c r="AB282" s="15">
        <f ca="1"/>
        <v>1.1209763156202701E-2</v>
      </c>
      <c r="AC282" s="15">
        <f ca="1"/>
        <v>1.170663559935603E-2</v>
      </c>
      <c r="AD282" s="15">
        <f ca="1"/>
        <v>1.2196258475531963E-2</v>
      </c>
      <c r="AE282" s="15">
        <f ca="1"/>
        <v>1.268983655375866E-2</v>
      </c>
      <c r="AF282" s="15">
        <f ca="1"/>
        <v>1.316517769118164E-2</v>
      </c>
      <c r="AG282" s="15">
        <f ca="1"/>
        <v>1.3607753578346538E-2</v>
      </c>
      <c r="AH282" s="15">
        <f ca="1"/>
        <v>1.4021380835453234E-2</v>
      </c>
      <c r="AI282" s="15">
        <f ca="1"/>
        <v>1.4431468344085152E-2</v>
      </c>
      <c r="AJ282" s="30">
        <f ca="1"/>
        <v>1.4811767303592793E-2</v>
      </c>
    </row>
    <row r="283" spans="6:36" x14ac:dyDescent="0.25">
      <c r="F283">
        <v>282</v>
      </c>
      <c r="G283" s="25">
        <f ca="1"/>
        <v>42473</v>
      </c>
      <c r="H283" t="str">
        <f ca="1">[1]!cftObjectByDate($C$1,$G283,TRUE)</f>
        <v>[6FDE848F]</v>
      </c>
      <c r="K283" s="29">
        <f t="array" aca="1" ref="K283:AJ283" ca="1">TRANSPOSE([1]!cftAnnualRateTableJustRates($H283,"GBP",,,,TRUE))</f>
        <v>7.4680959108517353E-3</v>
      </c>
      <c r="L283" s="15">
        <f ca="1"/>
        <v>7.529759188865226E-3</v>
      </c>
      <c r="M283" s="15">
        <f ca="1"/>
        <v>7.5520380251847818E-3</v>
      </c>
      <c r="N283" s="15">
        <f ca="1"/>
        <v>7.565569160722152E-3</v>
      </c>
      <c r="O283" s="15">
        <f ca="1"/>
        <v>7.6250263083659231E-3</v>
      </c>
      <c r="P283" s="15">
        <f ca="1"/>
        <v>7.6087798158290809E-3</v>
      </c>
      <c r="Q283" s="15">
        <f ca="1"/>
        <v>7.6459449182881833E-3</v>
      </c>
      <c r="R283" s="15">
        <f ca="1"/>
        <v>7.7366349170164828E-3</v>
      </c>
      <c r="S283" s="15">
        <f ca="1"/>
        <v>7.8619654006018003E-3</v>
      </c>
      <c r="T283" s="15">
        <f ca="1"/>
        <v>8.1356914831174354E-3</v>
      </c>
      <c r="U283" s="15">
        <f ca="1"/>
        <v>8.3887207719524071E-3</v>
      </c>
      <c r="V283" s="15">
        <f ca="1"/>
        <v>8.6627137199004611E-3</v>
      </c>
      <c r="W283" s="15">
        <f ca="1"/>
        <v>8.9879808932142868E-3</v>
      </c>
      <c r="X283" s="15">
        <f ca="1"/>
        <v>9.3323528751665386E-3</v>
      </c>
      <c r="Y283" s="15">
        <f ca="1"/>
        <v>9.6677395256830057E-3</v>
      </c>
      <c r="Z283" s="15">
        <f ca="1"/>
        <v>1.0049767903988815E-2</v>
      </c>
      <c r="AA283" s="15">
        <f ca="1"/>
        <v>1.0535662393965417E-2</v>
      </c>
      <c r="AB283" s="15">
        <f ca="1"/>
        <v>1.1035435996335163E-2</v>
      </c>
      <c r="AC283" s="15">
        <f ca="1"/>
        <v>1.1506211149685752E-2</v>
      </c>
      <c r="AD283" s="15">
        <f ca="1"/>
        <v>1.1966336380560216E-2</v>
      </c>
      <c r="AE283" s="15">
        <f ca="1"/>
        <v>1.2430694614320226E-2</v>
      </c>
      <c r="AF283" s="15">
        <f ca="1"/>
        <v>1.2890683014297855E-2</v>
      </c>
      <c r="AG283" s="15">
        <f ca="1"/>
        <v>1.3331557746485201E-2</v>
      </c>
      <c r="AH283" s="15">
        <f ca="1"/>
        <v>1.3745635829863989E-2</v>
      </c>
      <c r="AI283" s="15">
        <f ca="1"/>
        <v>1.4136449261254569E-2</v>
      </c>
      <c r="AJ283" s="30">
        <f ca="1"/>
        <v>1.4497925149966173E-2</v>
      </c>
    </row>
    <row r="284" spans="6:36" x14ac:dyDescent="0.25">
      <c r="F284">
        <v>283</v>
      </c>
      <c r="G284" s="25">
        <f ca="1"/>
        <v>42474</v>
      </c>
      <c r="H284" t="str">
        <f ca="1">[1]!cftObjectByDate($C$1,$G284,TRUE)</f>
        <v>[534EE96F]</v>
      </c>
      <c r="K284" s="29">
        <f t="array" aca="1" ref="K284:AJ284" ca="1">TRANSPOSE([1]!cftAnnualRateTableJustRates($H284,"GBP",,,,TRUE))</f>
        <v>7.4680959108517353E-3</v>
      </c>
      <c r="L284" s="15">
        <f ca="1"/>
        <v>7.5420029685115964E-3</v>
      </c>
      <c r="M284" s="15">
        <f ca="1"/>
        <v>7.5784591327043849E-3</v>
      </c>
      <c r="N284" s="15">
        <f ca="1"/>
        <v>7.5859750199869236E-3</v>
      </c>
      <c r="O284" s="15">
        <f ca="1"/>
        <v>7.6255372363547291E-3</v>
      </c>
      <c r="P284" s="15">
        <f ca="1"/>
        <v>7.6087172033896255E-3</v>
      </c>
      <c r="Q284" s="15">
        <f ca="1"/>
        <v>7.645887353161962E-3</v>
      </c>
      <c r="R284" s="15">
        <f ca="1"/>
        <v>7.7806462659089082E-3</v>
      </c>
      <c r="S284" s="15">
        <f ca="1"/>
        <v>7.871943275843396E-3</v>
      </c>
      <c r="T284" s="15">
        <f ca="1"/>
        <v>8.1860592393068199E-3</v>
      </c>
      <c r="U284" s="15">
        <f ca="1"/>
        <v>8.4671095397395035E-3</v>
      </c>
      <c r="V284" s="15">
        <f ca="1"/>
        <v>8.7735575955822931E-3</v>
      </c>
      <c r="W284" s="15">
        <f ca="1"/>
        <v>9.1295924472329926E-3</v>
      </c>
      <c r="X284" s="15">
        <f ca="1"/>
        <v>9.5127201974118947E-3</v>
      </c>
      <c r="Y284" s="15">
        <f ca="1"/>
        <v>9.9208319710257786E-3</v>
      </c>
      <c r="Z284" s="15">
        <f ca="1"/>
        <v>1.0344341423002446E-2</v>
      </c>
      <c r="AA284" s="15">
        <f ca="1"/>
        <v>1.0783971755351951E-2</v>
      </c>
      <c r="AB284" s="15">
        <f ca="1"/>
        <v>1.1243304351832517E-2</v>
      </c>
      <c r="AC284" s="15">
        <f ca="1"/>
        <v>1.1745345062317947E-2</v>
      </c>
      <c r="AD284" s="15">
        <f ca="1"/>
        <v>1.2242106720312451E-2</v>
      </c>
      <c r="AE284" s="15">
        <f ca="1"/>
        <v>1.2716194398374014E-2</v>
      </c>
      <c r="AF284" s="15">
        <f ca="1"/>
        <v>1.3169207606445354E-2</v>
      </c>
      <c r="AG284" s="15">
        <f ca="1"/>
        <v>1.3611292096207261E-2</v>
      </c>
      <c r="AH284" s="15">
        <f ca="1"/>
        <v>1.4027495026118553E-2</v>
      </c>
      <c r="AI284" s="15">
        <f ca="1"/>
        <v>1.4418503748991451E-2</v>
      </c>
      <c r="AJ284" s="30">
        <f ca="1"/>
        <v>1.4775336727267385E-2</v>
      </c>
    </row>
    <row r="285" spans="6:36" x14ac:dyDescent="0.25">
      <c r="F285">
        <v>284</v>
      </c>
      <c r="G285" s="25">
        <f ca="1"/>
        <v>42475</v>
      </c>
      <c r="H285" t="str">
        <f ca="1">[1]!cftObjectByDate($C$1,$G285,TRUE)</f>
        <v>[15E5D070]</v>
      </c>
      <c r="K285" s="29">
        <f t="array" aca="1" ref="K285:AJ285" ca="1">TRANSPOSE([1]!cftAnnualRateTableJustRates($H285,"GBP",,,,TRUE))</f>
        <v>7.47816083848174E-3</v>
      </c>
      <c r="L285" s="15">
        <f ca="1"/>
        <v>7.5265702728513073E-3</v>
      </c>
      <c r="M285" s="15">
        <f ca="1"/>
        <v>7.5658778922773617E-3</v>
      </c>
      <c r="N285" s="15">
        <f ca="1"/>
        <v>7.5755867794558007E-3</v>
      </c>
      <c r="O285" s="15">
        <f ca="1"/>
        <v>7.5695661019798965E-3</v>
      </c>
      <c r="P285" s="15">
        <f ca="1"/>
        <v>7.6132629550662578E-3</v>
      </c>
      <c r="Q285" s="15">
        <f ca="1"/>
        <v>7.5999447384103025E-3</v>
      </c>
      <c r="R285" s="15">
        <f ca="1"/>
        <v>7.7148932983199803E-3</v>
      </c>
      <c r="S285" s="15">
        <f ca="1"/>
        <v>7.8087599718050793E-3</v>
      </c>
      <c r="T285" s="15">
        <f ca="1"/>
        <v>8.0297783031535452E-3</v>
      </c>
      <c r="U285" s="15">
        <f ca="1"/>
        <v>8.305034936723521E-3</v>
      </c>
      <c r="V285" s="15">
        <f ca="1"/>
        <v>8.6019146034388427E-3</v>
      </c>
      <c r="W285" s="15">
        <f ca="1"/>
        <v>8.9130181484695647E-3</v>
      </c>
      <c r="X285" s="15">
        <f ca="1"/>
        <v>9.249998070727905E-3</v>
      </c>
      <c r="Y285" s="15">
        <f ca="1"/>
        <v>9.6111054317247202E-3</v>
      </c>
      <c r="Z285" s="15">
        <f ca="1"/>
        <v>1.0003681191627534E-2</v>
      </c>
      <c r="AA285" s="15">
        <f ca="1"/>
        <v>1.0452779146230995E-2</v>
      </c>
      <c r="AB285" s="15">
        <f ca="1"/>
        <v>1.0913251064579743E-2</v>
      </c>
      <c r="AC285" s="15">
        <f ca="1"/>
        <v>1.1369780782266581E-2</v>
      </c>
      <c r="AD285" s="15">
        <f ca="1"/>
        <v>1.1823044705180807E-2</v>
      </c>
      <c r="AE285" s="15">
        <f ca="1"/>
        <v>1.2302462144677673E-2</v>
      </c>
      <c r="AF285" s="15">
        <f ca="1"/>
        <v>1.2759309808657138E-2</v>
      </c>
      <c r="AG285" s="15">
        <f ca="1"/>
        <v>1.3159558067084687E-2</v>
      </c>
      <c r="AH285" s="15">
        <f ca="1"/>
        <v>1.3531829769819481E-2</v>
      </c>
      <c r="AI285" s="15">
        <f ca="1"/>
        <v>1.3892611387384068E-2</v>
      </c>
      <c r="AJ285" s="30">
        <f ca="1"/>
        <v>1.4236151803070696E-2</v>
      </c>
    </row>
    <row r="286" spans="6:36" x14ac:dyDescent="0.25">
      <c r="F286">
        <v>285</v>
      </c>
      <c r="G286" s="25">
        <f ca="1"/>
        <v>42478</v>
      </c>
      <c r="H286" t="str">
        <f ca="1">[1]!cftObjectByDate($C$1,$G286,TRUE)</f>
        <v>[7AEEFECF]</v>
      </c>
      <c r="K286" s="29">
        <f t="array" aca="1" ref="K286:AJ286" ca="1">TRANSPOSE([1]!cftAnnualRateTableJustRates($H286,"GBP",,,,TRUE))</f>
        <v>7.4781606891058949E-3</v>
      </c>
      <c r="L286" s="15">
        <f ca="1"/>
        <v>7.5441047611481959E-3</v>
      </c>
      <c r="M286" s="15">
        <f ca="1"/>
        <v>7.5651646515648707E-3</v>
      </c>
      <c r="N286" s="15">
        <f ca="1"/>
        <v>7.5887211179650471E-3</v>
      </c>
      <c r="O286" s="15">
        <f ca="1"/>
        <v>7.6000329798604493E-3</v>
      </c>
      <c r="P286" s="15">
        <f ca="1"/>
        <v>7.6129148331560703E-3</v>
      </c>
      <c r="Q286" s="15">
        <f ca="1"/>
        <v>7.650700147950884E-3</v>
      </c>
      <c r="R286" s="15">
        <f ca="1"/>
        <v>7.754570437702446E-3</v>
      </c>
      <c r="S286" s="15">
        <f ca="1"/>
        <v>7.8768722917965661E-3</v>
      </c>
      <c r="T286" s="15">
        <f ca="1"/>
        <v>8.1808937379415081E-3</v>
      </c>
      <c r="U286" s="15">
        <f ca="1"/>
        <v>8.5142827092390405E-3</v>
      </c>
      <c r="V286" s="15">
        <f ca="1"/>
        <v>8.8645535039715284E-3</v>
      </c>
      <c r="W286" s="15">
        <f ca="1"/>
        <v>9.2226959902783623E-3</v>
      </c>
      <c r="X286" s="15">
        <f ca="1"/>
        <v>9.6245350170245381E-3</v>
      </c>
      <c r="Y286" s="15">
        <f ca="1"/>
        <v>1.0093517084255321E-2</v>
      </c>
      <c r="Z286" s="15">
        <f ca="1"/>
        <v>1.0558005371646972E-2</v>
      </c>
      <c r="AA286" s="15">
        <f ca="1"/>
        <v>1.097775172480886E-2</v>
      </c>
      <c r="AB286" s="15">
        <f ca="1"/>
        <v>1.141110009209978E-2</v>
      </c>
      <c r="AC286" s="15">
        <f ca="1"/>
        <v>1.1919336916044632E-2</v>
      </c>
      <c r="AD286" s="15">
        <f ca="1"/>
        <v>1.2426072508033403E-2</v>
      </c>
      <c r="AE286" s="15">
        <f ca="1"/>
        <v>1.2899131876759284E-2</v>
      </c>
      <c r="AF286" s="15">
        <f ca="1"/>
        <v>1.3351337448979983E-2</v>
      </c>
      <c r="AG286" s="15">
        <f ca="1"/>
        <v>1.3786205351327352E-2</v>
      </c>
      <c r="AH286" s="15">
        <f ca="1"/>
        <v>1.4191255664270042E-2</v>
      </c>
      <c r="AI286" s="15">
        <f ca="1"/>
        <v>1.4567730906018372E-2</v>
      </c>
      <c r="AJ286" s="30">
        <f ca="1"/>
        <v>1.4912671097874197E-2</v>
      </c>
    </row>
    <row r="287" spans="6:36" x14ac:dyDescent="0.25">
      <c r="F287">
        <v>286</v>
      </c>
      <c r="G287" s="25">
        <f ca="1"/>
        <v>42479</v>
      </c>
      <c r="H287" t="str">
        <f ca="1">[1]!cftObjectByDate($C$1,$G287,TRUE)</f>
        <v>[63D30FEF]</v>
      </c>
      <c r="K287" s="29">
        <f t="array" aca="1" ref="K287:AJ287" ca="1">TRANSPOSE([1]!cftAnnualRateTableJustRates($H287,"GBP",,,,TRUE))</f>
        <v>7.4731283822488948E-3</v>
      </c>
      <c r="L287" s="15">
        <f ca="1"/>
        <v>7.5608399343534138E-3</v>
      </c>
      <c r="M287" s="15">
        <f ca="1"/>
        <v>7.5943186979070543E-3</v>
      </c>
      <c r="N287" s="15">
        <f ca="1"/>
        <v>7.6004466439099083E-3</v>
      </c>
      <c r="O287" s="15">
        <f ca="1"/>
        <v>7.6886933564144222E-3</v>
      </c>
      <c r="P287" s="15">
        <f ca="1"/>
        <v>7.6656658384985921E-3</v>
      </c>
      <c r="Q287" s="15">
        <f ca="1"/>
        <v>7.6982662832096871E-3</v>
      </c>
      <c r="R287" s="15">
        <f ca="1"/>
        <v>7.8534107893413196E-3</v>
      </c>
      <c r="S287" s="15">
        <f ca="1"/>
        <v>8.0025105157772725E-3</v>
      </c>
      <c r="T287" s="15">
        <f ca="1"/>
        <v>8.3420425303353252E-3</v>
      </c>
      <c r="U287" s="15">
        <f ca="1"/>
        <v>8.716253100480742E-3</v>
      </c>
      <c r="V287" s="15">
        <f ca="1"/>
        <v>9.0965465385706157E-3</v>
      </c>
      <c r="W287" s="15">
        <f ca="1"/>
        <v>9.480212263435428E-3</v>
      </c>
      <c r="X287" s="15">
        <f ca="1"/>
        <v>9.8688055810918218E-3</v>
      </c>
      <c r="Y287" s="15">
        <f ca="1"/>
        <v>1.0258708845944264E-2</v>
      </c>
      <c r="Z287" s="15">
        <f ca="1"/>
        <v>1.0668167392084316E-2</v>
      </c>
      <c r="AA287" s="15">
        <f ca="1"/>
        <v>1.1128888017439609E-2</v>
      </c>
      <c r="AB287" s="15">
        <f ca="1"/>
        <v>1.1593474012816074E-2</v>
      </c>
      <c r="AC287" s="15">
        <f ca="1"/>
        <v>1.2040127357126895E-2</v>
      </c>
      <c r="AD287" s="15">
        <f ca="1"/>
        <v>1.2484111606932968E-2</v>
      </c>
      <c r="AE287" s="15">
        <f ca="1"/>
        <v>1.2947083054125175E-2</v>
      </c>
      <c r="AF287" s="15">
        <f ca="1"/>
        <v>1.3399709095706758E-2</v>
      </c>
      <c r="AG287" s="15">
        <f ca="1"/>
        <v>1.3828522027827139E-2</v>
      </c>
      <c r="AH287" s="15">
        <f ca="1"/>
        <v>1.4229500605247969E-2</v>
      </c>
      <c r="AI287" s="15">
        <f ca="1"/>
        <v>1.4617437613735573E-2</v>
      </c>
      <c r="AJ287" s="30">
        <f ca="1"/>
        <v>1.497799158525126E-2</v>
      </c>
    </row>
    <row r="288" spans="6:36" x14ac:dyDescent="0.25">
      <c r="F288">
        <v>287</v>
      </c>
      <c r="G288" s="25">
        <f ca="1"/>
        <v>42480</v>
      </c>
      <c r="H288" t="str">
        <f ca="1">[1]!cftObjectByDate($C$1,$G288,TRUE)</f>
        <v>[65BF7FCF]</v>
      </c>
      <c r="K288" s="29">
        <f t="array" aca="1" ref="K288:AJ288" ca="1">TRANSPOSE([1]!cftAnnualRateTableJustRates($H288,"GBP",,,,TRUE))</f>
        <v>7.4731283822488948E-3</v>
      </c>
      <c r="L288" s="15">
        <f ca="1"/>
        <v>7.5694349781618708E-3</v>
      </c>
      <c r="M288" s="15">
        <f ca="1"/>
        <v>7.6023643172087318E-3</v>
      </c>
      <c r="N288" s="15">
        <f ca="1"/>
        <v>7.6273035797282951E-3</v>
      </c>
      <c r="O288" s="15">
        <f ca="1"/>
        <v>7.6866766366991968E-3</v>
      </c>
      <c r="P288" s="15">
        <f ca="1"/>
        <v>7.7196627435678344E-3</v>
      </c>
      <c r="Q288" s="15">
        <f ca="1"/>
        <v>7.7483532425655088E-3</v>
      </c>
      <c r="R288" s="15">
        <f ca="1"/>
        <v>7.9055056873054141E-3</v>
      </c>
      <c r="S288" s="15">
        <f ca="1"/>
        <v>8.0694192731260994E-3</v>
      </c>
      <c r="T288" s="15">
        <f ca="1"/>
        <v>8.4326747696799043E-3</v>
      </c>
      <c r="U288" s="15">
        <f ca="1"/>
        <v>8.7838385207668068E-3</v>
      </c>
      <c r="V288" s="15">
        <f ca="1"/>
        <v>9.1266374634761949E-3</v>
      </c>
      <c r="W288" s="15">
        <f ca="1"/>
        <v>9.4741005431453473E-3</v>
      </c>
      <c r="X288" s="15">
        <f ca="1"/>
        <v>9.8377440053580845E-3</v>
      </c>
      <c r="Y288" s="15">
        <f ca="1"/>
        <v>1.0222125385584091E-2</v>
      </c>
      <c r="Z288" s="15">
        <f ca="1"/>
        <v>1.0629681922467382E-2</v>
      </c>
      <c r="AA288" s="15">
        <f ca="1"/>
        <v>1.1075690929694959E-2</v>
      </c>
      <c r="AB288" s="15">
        <f ca="1"/>
        <v>1.1531721973234044E-2</v>
      </c>
      <c r="AC288" s="15">
        <f ca="1"/>
        <v>1.198980602260713E-2</v>
      </c>
      <c r="AD288" s="15">
        <f ca="1"/>
        <v>1.2446643614701713E-2</v>
      </c>
      <c r="AE288" s="15">
        <f ca="1"/>
        <v>1.2912727075133912E-2</v>
      </c>
      <c r="AF288" s="15">
        <f ca="1"/>
        <v>1.3371779759762559E-2</v>
      </c>
      <c r="AG288" s="15">
        <f ca="1"/>
        <v>1.3798818827077897E-2</v>
      </c>
      <c r="AH288" s="15">
        <f ca="1"/>
        <v>1.4197789350215206E-2</v>
      </c>
      <c r="AI288" s="15">
        <f ca="1"/>
        <v>1.457998565923746E-2</v>
      </c>
      <c r="AJ288" s="30">
        <f ca="1"/>
        <v>1.4933534276104554E-2</v>
      </c>
    </row>
    <row r="289" spans="6:36" x14ac:dyDescent="0.25">
      <c r="F289">
        <v>288</v>
      </c>
      <c r="G289" s="25">
        <f ca="1"/>
        <v>42481</v>
      </c>
      <c r="H289" t="str">
        <f ca="1">[1]!cftObjectByDate($C$1,$G289,TRUE)</f>
        <v>[341C2DB0]</v>
      </c>
      <c r="K289" s="29">
        <f t="array" aca="1" ref="K289:AJ289" ca="1">TRANSPOSE([1]!cftAnnualRateTableJustRates($H289,"GBP",,,,TRUE))</f>
        <v>7.4844010689416596E-3</v>
      </c>
      <c r="L289" s="15">
        <f ca="1"/>
        <v>7.5701410717468054E-3</v>
      </c>
      <c r="M289" s="15">
        <f ca="1"/>
        <v>7.6127319498839885E-3</v>
      </c>
      <c r="N289" s="15">
        <f ca="1"/>
        <v>7.6245892840907104E-3</v>
      </c>
      <c r="O289" s="15">
        <f ca="1"/>
        <v>7.67379797844292E-3</v>
      </c>
      <c r="P289" s="15">
        <f ca="1"/>
        <v>7.7002320454697681E-3</v>
      </c>
      <c r="Q289" s="15">
        <f ca="1"/>
        <v>7.779015893286223E-3</v>
      </c>
      <c r="R289" s="15">
        <f ca="1"/>
        <v>7.9832916398778764E-3</v>
      </c>
      <c r="S289" s="15">
        <f ca="1"/>
        <v>8.2036393056892365E-3</v>
      </c>
      <c r="T289" s="15">
        <f ca="1"/>
        <v>8.644382606336265E-3</v>
      </c>
      <c r="U289" s="15">
        <f ca="1"/>
        <v>9.0770319452053716E-3</v>
      </c>
      <c r="V289" s="15">
        <f ca="1"/>
        <v>9.5001067937567907E-3</v>
      </c>
      <c r="W289" s="15">
        <f ca="1"/>
        <v>9.932398556464328E-3</v>
      </c>
      <c r="X289" s="15">
        <f ca="1"/>
        <v>1.037273114662085E-2</v>
      </c>
      <c r="Y289" s="15">
        <f ca="1"/>
        <v>1.0825772705803205E-2</v>
      </c>
      <c r="Z289" s="15">
        <f ca="1"/>
        <v>1.1285937917489219E-2</v>
      </c>
      <c r="AA289" s="15">
        <f ca="1"/>
        <v>1.1761093825717328E-2</v>
      </c>
      <c r="AB289" s="15">
        <f ca="1"/>
        <v>1.2245737026876036E-2</v>
      </c>
      <c r="AC289" s="15">
        <f ca="1"/>
        <v>1.2754080837366066E-2</v>
      </c>
      <c r="AD289" s="15">
        <f ca="1"/>
        <v>1.3252692763796148E-2</v>
      </c>
      <c r="AE289" s="15">
        <f ca="1"/>
        <v>1.373607419774725E-2</v>
      </c>
      <c r="AF289" s="15">
        <f ca="1"/>
        <v>1.4193525258240358E-2</v>
      </c>
      <c r="AG289" s="15">
        <f ca="1"/>
        <v>1.4625066502795381E-2</v>
      </c>
      <c r="AH289" s="15">
        <f ca="1"/>
        <v>1.5028395694673069E-2</v>
      </c>
      <c r="AI289" s="15">
        <f ca="1"/>
        <v>1.5410182847102494E-2</v>
      </c>
      <c r="AJ289" s="30">
        <f ca="1"/>
        <v>1.5763101039783178E-2</v>
      </c>
    </row>
    <row r="290" spans="6:36" x14ac:dyDescent="0.25">
      <c r="F290">
        <v>289</v>
      </c>
      <c r="G290" s="25">
        <f ca="1"/>
        <v>42482</v>
      </c>
      <c r="H290" t="str">
        <f ca="1">[1]!cftObjectByDate($C$1,$G290,TRUE)</f>
        <v>[6D3C541F]</v>
      </c>
      <c r="K290" s="29">
        <f t="array" aca="1" ref="K290:AJ290" ca="1">TRANSPOSE([1]!cftAnnualRateTableJustRates($H290,"GBP",,,,TRUE))</f>
        <v>7.5033232298007402E-3</v>
      </c>
      <c r="L290" s="15">
        <f ca="1"/>
        <v>7.5560403189403047E-3</v>
      </c>
      <c r="M290" s="15">
        <f ca="1"/>
        <v>7.5872669314924757E-3</v>
      </c>
      <c r="N290" s="15">
        <f ca="1"/>
        <v>7.6440599632703332E-3</v>
      </c>
      <c r="O290" s="15">
        <f ca="1"/>
        <v>7.700107096053177E-3</v>
      </c>
      <c r="P290" s="15">
        <f ca="1"/>
        <v>7.7333615834602742E-3</v>
      </c>
      <c r="Q290" s="15">
        <f ca="1"/>
        <v>7.8117052948409871E-3</v>
      </c>
      <c r="R290" s="15">
        <f ca="1"/>
        <v>8.0037891180282372E-3</v>
      </c>
      <c r="S290" s="15">
        <f ca="1"/>
        <v>8.2342288447394552E-3</v>
      </c>
      <c r="T290" s="15">
        <f ca="1"/>
        <v>8.7090073584346062E-3</v>
      </c>
      <c r="U290" s="15">
        <f ca="1"/>
        <v>9.1612631858459803E-3</v>
      </c>
      <c r="V290" s="15">
        <f ca="1"/>
        <v>9.6005643372456539E-3</v>
      </c>
      <c r="W290" s="15">
        <f ca="1"/>
        <v>1.0044946520149312E-2</v>
      </c>
      <c r="X290" s="15">
        <f ca="1"/>
        <v>1.0504320283191593E-2</v>
      </c>
      <c r="Y290" s="15">
        <f ca="1"/>
        <v>1.0991646009337552E-2</v>
      </c>
      <c r="Z290" s="15">
        <f ca="1"/>
        <v>1.147606922643396E-2</v>
      </c>
      <c r="AA290" s="15">
        <f ca="1"/>
        <v>1.1944327642574581E-2</v>
      </c>
      <c r="AB290" s="15">
        <f ca="1"/>
        <v>1.2418713419540595E-2</v>
      </c>
      <c r="AC290" s="15">
        <f ca="1"/>
        <v>1.2935834172806526E-2</v>
      </c>
      <c r="AD290" s="15">
        <f ca="1"/>
        <v>1.3438211509538611E-2</v>
      </c>
      <c r="AE290" s="15">
        <f ca="1"/>
        <v>1.3915510209436599E-2</v>
      </c>
      <c r="AF290" s="15">
        <f ca="1"/>
        <v>1.436743246435368E-2</v>
      </c>
      <c r="AG290" s="15">
        <f ca="1"/>
        <v>1.4791784732558932E-2</v>
      </c>
      <c r="AH290" s="15">
        <f ca="1"/>
        <v>1.5191099086402815E-2</v>
      </c>
      <c r="AI290" s="15">
        <f ca="1"/>
        <v>1.5572504732180636E-2</v>
      </c>
      <c r="AJ290" s="30">
        <f ca="1"/>
        <v>1.5927157893343313E-2</v>
      </c>
    </row>
    <row r="291" spans="6:36" x14ac:dyDescent="0.25">
      <c r="F291">
        <v>290</v>
      </c>
      <c r="G291" s="25">
        <f ca="1"/>
        <v>42485</v>
      </c>
      <c r="H291" t="str">
        <f ca="1">[1]!cftObjectByDate($C$1,$G291,TRUE)</f>
        <v>[6D53B5FF]</v>
      </c>
      <c r="K291" s="29">
        <f t="array" aca="1" ref="K291:AJ291" ca="1">TRANSPOSE([1]!cftAnnualRateTableJustRates($H291,"GBP",,,,TRUE))</f>
        <v>7.4969823201864738E-3</v>
      </c>
      <c r="L291" s="15">
        <f ca="1"/>
        <v>7.581360548198246E-3</v>
      </c>
      <c r="M291" s="15">
        <f ca="1"/>
        <v>7.6149108813186039E-3</v>
      </c>
      <c r="N291" s="15">
        <f ca="1"/>
        <v>7.6684798402784082E-3</v>
      </c>
      <c r="O291" s="15">
        <f ca="1"/>
        <v>7.7588921438325187E-3</v>
      </c>
      <c r="P291" s="15">
        <f ca="1"/>
        <v>7.7845443196182806E-3</v>
      </c>
      <c r="Q291" s="15">
        <f ca="1"/>
        <v>7.8101576525750893E-3</v>
      </c>
      <c r="R291" s="15">
        <f ca="1"/>
        <v>8.0460257174754801E-3</v>
      </c>
      <c r="S291" s="15">
        <f ca="1"/>
        <v>8.2582274083256024E-3</v>
      </c>
      <c r="T291" s="15">
        <f ca="1"/>
        <v>8.7551772045779686E-3</v>
      </c>
      <c r="U291" s="15">
        <f ca="1"/>
        <v>9.2460908336902126E-3</v>
      </c>
      <c r="V291" s="15">
        <f ca="1"/>
        <v>9.7227155404973065E-3</v>
      </c>
      <c r="W291" s="15">
        <f ca="1"/>
        <v>1.0188714526535358E-2</v>
      </c>
      <c r="X291" s="15">
        <f ca="1"/>
        <v>1.0656970632309193E-2</v>
      </c>
      <c r="Y291" s="15">
        <f ca="1"/>
        <v>1.1110270289431456E-2</v>
      </c>
      <c r="Z291" s="15">
        <f ca="1"/>
        <v>1.1569388160227234E-2</v>
      </c>
      <c r="AA291" s="15">
        <f ca="1"/>
        <v>1.2064875898837535E-2</v>
      </c>
      <c r="AB291" s="15">
        <f ca="1"/>
        <v>1.2561643257057664E-2</v>
      </c>
      <c r="AC291" s="15">
        <f ca="1"/>
        <v>1.3061523036810962E-2</v>
      </c>
      <c r="AD291" s="15">
        <f ca="1"/>
        <v>1.3548550520009917E-2</v>
      </c>
      <c r="AE291" s="15">
        <f ca="1"/>
        <v>1.4022692680605076E-2</v>
      </c>
      <c r="AF291" s="15">
        <f ca="1"/>
        <v>1.447764564557219E-2</v>
      </c>
      <c r="AG291" s="15">
        <f ca="1"/>
        <v>1.4906726521236369E-2</v>
      </c>
      <c r="AH291" s="15">
        <f ca="1"/>
        <v>1.5310769691248671E-2</v>
      </c>
      <c r="AI291" s="15">
        <f ca="1"/>
        <v>1.5705363110213089E-2</v>
      </c>
      <c r="AJ291" s="30">
        <f ca="1"/>
        <v>1.6067836823630666E-2</v>
      </c>
    </row>
    <row r="292" spans="6:36" x14ac:dyDescent="0.25">
      <c r="F292">
        <v>291</v>
      </c>
      <c r="G292" s="25">
        <f ca="1"/>
        <v>42486</v>
      </c>
      <c r="H292" t="str">
        <f ca="1">[1]!cftObjectByDate($C$1,$G292,TRUE)</f>
        <v>[56CDF1CF]</v>
      </c>
      <c r="K292" s="29">
        <f t="array" aca="1" ref="K292:AJ292" ca="1">TRANSPOSE([1]!cftAnnualRateTableJustRates($H292,"GBP",,,,TRUE))</f>
        <v>7.4969823201864738E-3</v>
      </c>
      <c r="L292" s="15">
        <f ca="1"/>
        <v>7.5728205887963806E-3</v>
      </c>
      <c r="M292" s="15">
        <f ca="1"/>
        <v>7.6379470638590075E-3</v>
      </c>
      <c r="N292" s="15">
        <f ca="1"/>
        <v>7.6886021156288287E-3</v>
      </c>
      <c r="O292" s="15">
        <f ca="1"/>
        <v>7.7583111429126994E-3</v>
      </c>
      <c r="P292" s="15">
        <f ca="1"/>
        <v>7.7963311137110303E-3</v>
      </c>
      <c r="Q292" s="15">
        <f ca="1"/>
        <v>7.8552277595254072E-3</v>
      </c>
      <c r="R292" s="15">
        <f ca="1"/>
        <v>8.1100221859899957E-3</v>
      </c>
      <c r="S292" s="15">
        <f ca="1"/>
        <v>8.3822035876612855E-3</v>
      </c>
      <c r="T292" s="15">
        <f ca="1"/>
        <v>8.9366352184956366E-3</v>
      </c>
      <c r="U292" s="15">
        <f ca="1"/>
        <v>9.4948557606706618E-3</v>
      </c>
      <c r="V292" s="15">
        <f ca="1"/>
        <v>1.0036033447833326E-2</v>
      </c>
      <c r="W292" s="15">
        <f ca="1"/>
        <v>1.0571294182475599E-2</v>
      </c>
      <c r="X292" s="15">
        <f ca="1"/>
        <v>1.1095599736226758E-2</v>
      </c>
      <c r="Y292" s="15">
        <f ca="1"/>
        <v>1.1612580706511721E-2</v>
      </c>
      <c r="Z292" s="15">
        <f ca="1"/>
        <v>1.2121973006204767E-2</v>
      </c>
      <c r="AA292" s="15">
        <f ca="1"/>
        <v>1.263461266390542E-2</v>
      </c>
      <c r="AB292" s="15">
        <f ca="1"/>
        <v>1.3143630971073295E-2</v>
      </c>
      <c r="AC292" s="15">
        <f ca="1"/>
        <v>1.3660584066099934E-2</v>
      </c>
      <c r="AD292" s="15">
        <f ca="1"/>
        <v>1.4163486818179694E-2</v>
      </c>
      <c r="AE292" s="15">
        <f ca="1"/>
        <v>1.4648931533089549E-2</v>
      </c>
      <c r="AF292" s="15">
        <f ca="1"/>
        <v>1.5115328920942472E-2</v>
      </c>
      <c r="AG292" s="15">
        <f ca="1"/>
        <v>1.5564903931349905E-2</v>
      </c>
      <c r="AH292" s="15">
        <f ca="1"/>
        <v>1.5981967007795861E-2</v>
      </c>
      <c r="AI292" s="15">
        <f ca="1"/>
        <v>1.6377635450703254E-2</v>
      </c>
      <c r="AJ292" s="30">
        <f ca="1"/>
        <v>1.674058416057167E-2</v>
      </c>
    </row>
    <row r="293" spans="6:36" x14ac:dyDescent="0.25">
      <c r="F293">
        <v>292</v>
      </c>
      <c r="G293" s="25">
        <f ca="1"/>
        <v>42487</v>
      </c>
      <c r="H293" t="str">
        <f ca="1">[1]!cftObjectByDate($C$1,$G293,TRUE)</f>
        <v>[77D0294F]</v>
      </c>
      <c r="K293" s="29">
        <f t="array" aca="1" ref="K293:AJ293" ca="1">TRANSPOSE([1]!cftAnnualRateTableJustRates($H293,"GBP",,,,TRUE))</f>
        <v>7.4969823201864738E-3</v>
      </c>
      <c r="L293" s="15">
        <f ca="1"/>
        <v>7.555441994348655E-3</v>
      </c>
      <c r="M293" s="15">
        <f ca="1"/>
        <v>7.6234266720835997E-3</v>
      </c>
      <c r="N293" s="15">
        <f ca="1"/>
        <v>7.6582271926011192E-3</v>
      </c>
      <c r="O293" s="15">
        <f ca="1"/>
        <v>7.7553741273468368E-3</v>
      </c>
      <c r="P293" s="15">
        <f ca="1"/>
        <v>7.784646433936615E-3</v>
      </c>
      <c r="Q293" s="15">
        <f ca="1"/>
        <v>7.8601828927600259E-3</v>
      </c>
      <c r="R293" s="15">
        <f ca="1"/>
        <v>8.0797417115194836E-3</v>
      </c>
      <c r="S293" s="15">
        <f ca="1"/>
        <v>8.3452310897582649E-3</v>
      </c>
      <c r="T293" s="15">
        <f ca="1"/>
        <v>8.8458194253411282E-3</v>
      </c>
      <c r="U293" s="15">
        <f ca="1"/>
        <v>9.3515430024058155E-3</v>
      </c>
      <c r="V293" s="15">
        <f ca="1"/>
        <v>9.8337848721534726E-3</v>
      </c>
      <c r="W293" s="15">
        <f ca="1"/>
        <v>1.0308479732002329E-2</v>
      </c>
      <c r="X293" s="15">
        <f ca="1"/>
        <v>1.078047352470235E-2</v>
      </c>
      <c r="Y293" s="15">
        <f ca="1"/>
        <v>1.1248434141217123E-2</v>
      </c>
      <c r="Z293" s="15">
        <f ca="1"/>
        <v>1.1724860981562113E-2</v>
      </c>
      <c r="AA293" s="15">
        <f ca="1"/>
        <v>1.2233456637693152E-2</v>
      </c>
      <c r="AB293" s="15">
        <f ca="1"/>
        <v>1.2735487668007917E-2</v>
      </c>
      <c r="AC293" s="15">
        <f ca="1"/>
        <v>1.3215641051147253E-2</v>
      </c>
      <c r="AD293" s="15">
        <f ca="1"/>
        <v>1.3681284247632819E-2</v>
      </c>
      <c r="AE293" s="15">
        <f ca="1"/>
        <v>1.4145922592239124E-2</v>
      </c>
      <c r="AF293" s="15">
        <f ca="1"/>
        <v>1.4600370988732569E-2</v>
      </c>
      <c r="AG293" s="15">
        <f ca="1"/>
        <v>1.5023878041094729E-2</v>
      </c>
      <c r="AH293" s="15">
        <f ca="1"/>
        <v>1.5423132681925411E-2</v>
      </c>
      <c r="AI293" s="15">
        <f ca="1"/>
        <v>1.5816001150606773E-2</v>
      </c>
      <c r="AJ293" s="30">
        <f ca="1"/>
        <v>1.6180619923488182E-2</v>
      </c>
    </row>
    <row r="294" spans="6:36" x14ac:dyDescent="0.25">
      <c r="F294">
        <v>293</v>
      </c>
      <c r="G294" s="25">
        <f ca="1"/>
        <v>42488</v>
      </c>
      <c r="H294" t="str">
        <f ca="1">[1]!cftObjectByDate($C$1,$G294,TRUE)</f>
        <v>[4027C9B0]</v>
      </c>
      <c r="K294" s="29">
        <f t="array" aca="1" ref="K294:AJ294" ca="1">TRANSPOSE([1]!cftAnnualRateTableJustRates($H294,"GBP",,,,TRUE))</f>
        <v>7.4781606891058949E-3</v>
      </c>
      <c r="L294" s="15">
        <f ca="1"/>
        <v>7.5263460789225523E-3</v>
      </c>
      <c r="M294" s="15">
        <f ca="1"/>
        <v>7.5658778922773617E-3</v>
      </c>
      <c r="N294" s="15">
        <f ca="1"/>
        <v>7.6118748499232058E-3</v>
      </c>
      <c r="O294" s="15">
        <f ca="1"/>
        <v>7.6884921086268765E-3</v>
      </c>
      <c r="P294" s="15">
        <f ca="1"/>
        <v>7.7214587687797209E-3</v>
      </c>
      <c r="Q294" s="15">
        <f ca="1"/>
        <v>7.8005500976248143E-3</v>
      </c>
      <c r="R294" s="15">
        <f ca="1"/>
        <v>7.9995224123348141E-3</v>
      </c>
      <c r="S294" s="15">
        <f ca="1"/>
        <v>8.2517142425038159E-3</v>
      </c>
      <c r="T294" s="15">
        <f ca="1"/>
        <v>8.7551267527432586E-3</v>
      </c>
      <c r="U294" s="15">
        <f ca="1"/>
        <v>9.2390612364607883E-3</v>
      </c>
      <c r="V294" s="15">
        <f ca="1"/>
        <v>9.7020946303303379E-3</v>
      </c>
      <c r="W294" s="15">
        <f ca="1"/>
        <v>1.0159313401397085E-2</v>
      </c>
      <c r="X294" s="15">
        <f ca="1"/>
        <v>1.0616021511342666E-2</v>
      </c>
      <c r="Y294" s="15">
        <f ca="1"/>
        <v>1.1074666462445704E-2</v>
      </c>
      <c r="Z294" s="15">
        <f ca="1"/>
        <v>1.1542253809870173E-2</v>
      </c>
      <c r="AA294" s="15">
        <f ca="1"/>
        <v>1.2042708703671634E-2</v>
      </c>
      <c r="AB294" s="15">
        <f ca="1"/>
        <v>1.2542351422574205E-2</v>
      </c>
      <c r="AC294" s="15">
        <f ca="1"/>
        <v>1.3040218594833508E-2</v>
      </c>
      <c r="AD294" s="15">
        <f ca="1"/>
        <v>1.3508783543465519E-2</v>
      </c>
      <c r="AE294" s="15">
        <f ca="1"/>
        <v>1.3918027163875912E-2</v>
      </c>
      <c r="AF294" s="15">
        <f ca="1"/>
        <v>1.4329774967434705E-2</v>
      </c>
      <c r="AG294" s="15">
        <f ca="1"/>
        <v>1.4815771814010059E-2</v>
      </c>
      <c r="AH294" s="15">
        <f ca="1"/>
        <v>1.5283449118717929E-2</v>
      </c>
      <c r="AI294" s="15">
        <f ca="1"/>
        <v>1.568299820062502E-2</v>
      </c>
      <c r="AJ294" s="30">
        <f ca="1"/>
        <v>1.6040494360870738E-2</v>
      </c>
    </row>
    <row r="295" spans="6:36" x14ac:dyDescent="0.25">
      <c r="F295">
        <v>294</v>
      </c>
      <c r="G295" s="25">
        <f ca="1"/>
        <v>42489</v>
      </c>
      <c r="H295" t="str">
        <f ca="1">[1]!cftObjectByDate($C$1,$G295,TRUE)</f>
        <v>[6C4C416F]</v>
      </c>
      <c r="K295" s="29">
        <f t="array" aca="1" ref="K295:AJ295" ca="1">TRANSPOSE([1]!cftAnnualRateTableJustRates($H295,"GBP",,,,TRUE))</f>
        <v>7.47816083848174E-3</v>
      </c>
      <c r="L295" s="15">
        <f ca="1"/>
        <v>7.5265702728513073E-3</v>
      </c>
      <c r="M295" s="15">
        <f ca="1"/>
        <v>7.5507800506693368E-3</v>
      </c>
      <c r="N295" s="15">
        <f ca="1"/>
        <v>7.5880195494211211E-3</v>
      </c>
      <c r="O295" s="15">
        <f ca="1"/>
        <v>7.6891814485691157E-3</v>
      </c>
      <c r="P295" s="15">
        <f ca="1"/>
        <v>7.7213952333730074E-3</v>
      </c>
      <c r="Q295" s="15">
        <f ca="1"/>
        <v>7.7959957867372864E-3</v>
      </c>
      <c r="R295" s="15">
        <f ca="1"/>
        <v>7.978011890058978E-3</v>
      </c>
      <c r="S295" s="15">
        <f ca="1"/>
        <v>8.2393569668548494E-3</v>
      </c>
      <c r="T295" s="15">
        <f ca="1"/>
        <v>8.7198058972151049E-3</v>
      </c>
      <c r="U295" s="15">
        <f ca="1"/>
        <v>9.1895101644734467E-3</v>
      </c>
      <c r="V295" s="15">
        <f ca="1"/>
        <v>9.6414514611875557E-3</v>
      </c>
      <c r="W295" s="15">
        <f ca="1"/>
        <v>1.0089934544924573E-2</v>
      </c>
      <c r="X295" s="15">
        <f ca="1"/>
        <v>1.0535187319392847E-2</v>
      </c>
      <c r="Y295" s="15">
        <f ca="1"/>
        <v>1.0963370418472396E-2</v>
      </c>
      <c r="Z295" s="15">
        <f ca="1"/>
        <v>1.1409948212940835E-2</v>
      </c>
      <c r="AA295" s="15">
        <f ca="1"/>
        <v>1.1919004180398263E-2</v>
      </c>
      <c r="AB295" s="15">
        <f ca="1"/>
        <v>1.243026400108449E-2</v>
      </c>
      <c r="AC295" s="15">
        <f ca="1"/>
        <v>1.2926593618830751E-2</v>
      </c>
      <c r="AD295" s="15">
        <f ca="1"/>
        <v>1.3390958016648469E-2</v>
      </c>
      <c r="AE295" s="15">
        <f ca="1"/>
        <v>1.3851957406040949E-2</v>
      </c>
      <c r="AF295" s="15">
        <f ca="1"/>
        <v>1.4295692743978128E-2</v>
      </c>
      <c r="AG295" s="15">
        <f ca="1"/>
        <v>1.4735031271990495E-2</v>
      </c>
      <c r="AH295" s="15">
        <f ca="1"/>
        <v>1.5147314578606741E-2</v>
      </c>
      <c r="AI295" s="15">
        <f ca="1"/>
        <v>1.5515788719175472E-2</v>
      </c>
      <c r="AJ295" s="30">
        <f ca="1"/>
        <v>1.5855545067994692E-2</v>
      </c>
    </row>
    <row r="296" spans="6:36" x14ac:dyDescent="0.25">
      <c r="F296">
        <v>295</v>
      </c>
      <c r="G296" s="25">
        <f ca="1"/>
        <v>42492</v>
      </c>
      <c r="H296" t="str">
        <f ca="1">[1]!cftObjectByDate($C$1,$G296,TRUE)</f>
        <v>[46F364D0]</v>
      </c>
      <c r="K296" s="29">
        <f t="array" aca="1" ref="K296:AJ296" ca="1">TRANSPOSE([1]!cftAnnualRateTableJustRates($H296,"GBP",,,,TRUE))</f>
        <v>7.5139678876652294E-3</v>
      </c>
      <c r="L296" s="15">
        <f ca="1"/>
        <v>7.5344191806876459E-3</v>
      </c>
      <c r="M296" s="15">
        <f ca="1"/>
        <v>7.6331847697383992E-3</v>
      </c>
      <c r="N296" s="15">
        <f ca="1"/>
        <v>7.6781811733155347E-3</v>
      </c>
      <c r="O296" s="15">
        <f ca="1"/>
        <v>7.7196742797760454E-3</v>
      </c>
      <c r="P296" s="15">
        <f ca="1"/>
        <v>7.7867143814338569E-3</v>
      </c>
      <c r="Q296" s="15">
        <f ca="1"/>
        <v>8.0080139852281018E-3</v>
      </c>
      <c r="R296" s="15">
        <f ca="1"/>
        <v>8.2334823289123005E-3</v>
      </c>
      <c r="S296" s="15">
        <f ca="1"/>
        <v>8.7247497123039697E-3</v>
      </c>
      <c r="T296" s="15">
        <f ca="1"/>
        <v>9.682172129902078E-3</v>
      </c>
      <c r="U296" s="15">
        <f ca="1"/>
        <v>1.0514828260943521E-2</v>
      </c>
      <c r="V296" s="15">
        <f ca="1"/>
        <v>1.1410034181364548E-2</v>
      </c>
      <c r="W296" s="15">
        <f ca="1"/>
        <v>1.2342847638609378E-2</v>
      </c>
      <c r="X296" s="15">
        <f ca="1"/>
        <v>1.339229880313253E-2</v>
      </c>
      <c r="Y296" s="15">
        <f ca="1"/>
        <v>1.429985356697272E-2</v>
      </c>
      <c r="Z296" s="15">
        <f ca="1"/>
        <v>1.5137690726702235E-2</v>
      </c>
      <c r="AA296" s="15">
        <f ca="1"/>
        <v>1.5824124578999621E-2</v>
      </c>
      <c r="AB296" s="15">
        <f ca="1"/>
        <v>1.7000577728250699E-2</v>
      </c>
      <c r="AC296" s="15">
        <f ca="1"/>
        <v>1.8031852208827193E-2</v>
      </c>
      <c r="AD296" s="15">
        <f ca="1"/>
        <v>1.8491588242989909E-2</v>
      </c>
      <c r="AE296" s="15">
        <f ca="1"/>
        <v>1.8085062007174635E-2</v>
      </c>
      <c r="AF296" s="15">
        <f ca="1"/>
        <v>1.7979028109871287E-2</v>
      </c>
      <c r="AG296" s="15">
        <f ca="1"/>
        <v>1.6826787915914077E-2</v>
      </c>
      <c r="AH296" s="15">
        <f ca="1"/>
        <v>1.6169024385304986E-2</v>
      </c>
      <c r="AI296" s="15">
        <f ca="1"/>
        <v>1.6184045853047779E-2</v>
      </c>
      <c r="AJ296" s="30" t="e">
        <f ca="1"/>
        <v>#N/A</v>
      </c>
    </row>
    <row r="297" spans="6:36" x14ac:dyDescent="0.25">
      <c r="F297">
        <v>296</v>
      </c>
      <c r="G297" s="25">
        <f ca="1"/>
        <v>42493</v>
      </c>
      <c r="H297" t="str">
        <f ca="1">[1]!cftObjectByDate($C$1,$G297,TRUE)</f>
        <v>[2D7B9590]</v>
      </c>
      <c r="K297" s="29">
        <f t="array" aca="1" ref="K297:AJ297" ca="1">TRANSPOSE([1]!cftAnnualRateTableJustRates($H297,"GBP",,,,TRUE))</f>
        <v>7.4416255021827471E-3</v>
      </c>
      <c r="L297" s="15">
        <f ca="1"/>
        <v>7.4696413851305099E-3</v>
      </c>
      <c r="M297" s="15">
        <f ca="1"/>
        <v>7.5071612435315682E-3</v>
      </c>
      <c r="N297" s="15">
        <f ca="1"/>
        <v>7.4810278075019276E-3</v>
      </c>
      <c r="O297" s="15">
        <f ca="1"/>
        <v>7.5520884460387183E-3</v>
      </c>
      <c r="P297" s="15">
        <f ca="1"/>
        <v>7.595766564977513E-3</v>
      </c>
      <c r="Q297" s="15">
        <f ca="1"/>
        <v>7.6304506747331136E-3</v>
      </c>
      <c r="R297" s="15">
        <f ca="1"/>
        <v>7.7568771118530222E-3</v>
      </c>
      <c r="S297" s="15">
        <f ca="1"/>
        <v>7.9433650897009489E-3</v>
      </c>
      <c r="T297" s="15">
        <f ca="1"/>
        <v>8.3621100091959555E-3</v>
      </c>
      <c r="U297" s="15">
        <f ca="1"/>
        <v>8.7789096233088504E-3</v>
      </c>
      <c r="V297" s="15">
        <f ca="1"/>
        <v>9.1832058455585397E-3</v>
      </c>
      <c r="W297" s="15">
        <f ca="1"/>
        <v>9.5807924077520035E-3</v>
      </c>
      <c r="X297" s="15">
        <f ca="1"/>
        <v>9.9785086464676542E-3</v>
      </c>
      <c r="Y297" s="15">
        <f ca="1"/>
        <v>1.0361923368451542E-2</v>
      </c>
      <c r="Z297" s="15">
        <f ca="1"/>
        <v>1.0770461912634088E-2</v>
      </c>
      <c r="AA297" s="15">
        <f ca="1"/>
        <v>1.1272929080090588E-2</v>
      </c>
      <c r="AB297" s="15">
        <f ca="1"/>
        <v>1.1779437467885678E-2</v>
      </c>
      <c r="AC297" s="15">
        <f ca="1"/>
        <v>1.2269486459562495E-2</v>
      </c>
      <c r="AD297" s="15">
        <f ca="1"/>
        <v>1.2739404035223112E-2</v>
      </c>
      <c r="AE297" s="15">
        <f ca="1"/>
        <v>1.3208165612295319E-2</v>
      </c>
      <c r="AF297" s="15">
        <f ca="1"/>
        <v>1.3655741051338488E-2</v>
      </c>
      <c r="AG297" s="15">
        <f ca="1"/>
        <v>1.4089527277531655E-2</v>
      </c>
      <c r="AH297" s="15">
        <f ca="1"/>
        <v>1.4489918454990924E-2</v>
      </c>
      <c r="AI297" s="15">
        <f ca="1"/>
        <v>1.4864355613729563E-2</v>
      </c>
      <c r="AJ297" s="30">
        <f ca="1"/>
        <v>1.5206587160252694E-2</v>
      </c>
    </row>
    <row r="298" spans="6:36" x14ac:dyDescent="0.25">
      <c r="F298">
        <v>297</v>
      </c>
      <c r="G298" s="25">
        <f ca="1"/>
        <v>42494</v>
      </c>
      <c r="H298" t="str">
        <f ca="1">[1]!cftObjectByDate($C$1,$G298,TRUE)</f>
        <v>[3A9B34E0]</v>
      </c>
      <c r="K298" s="29">
        <f t="array" aca="1" ref="K298:AJ298" ca="1">TRANSPOSE([1]!cftAnnualRateTableJustRates($H298,"GBP",,,,TRUE))</f>
        <v>7.385062445917745E-3</v>
      </c>
      <c r="L298" s="15">
        <f ca="1"/>
        <v>7.4351154606269176E-3</v>
      </c>
      <c r="M298" s="15">
        <f ca="1"/>
        <v>7.4517734354182519E-3</v>
      </c>
      <c r="N298" s="15">
        <f ca="1"/>
        <v>7.4689932916700563E-3</v>
      </c>
      <c r="O298" s="15">
        <f ca="1"/>
        <v>7.4697121766436059E-3</v>
      </c>
      <c r="P298" s="15">
        <f ca="1"/>
        <v>7.5152495800856478E-3</v>
      </c>
      <c r="Q298" s="15">
        <f ca="1"/>
        <v>7.5520382447618051E-3</v>
      </c>
      <c r="R298" s="15">
        <f ca="1"/>
        <v>7.725459606900742E-3</v>
      </c>
      <c r="S298" s="15">
        <f ca="1"/>
        <v>7.8953833491426373E-3</v>
      </c>
      <c r="T298" s="15">
        <f ca="1"/>
        <v>8.2864328379581575E-3</v>
      </c>
      <c r="U298" s="15">
        <f ca="1"/>
        <v>8.6795335890768044E-3</v>
      </c>
      <c r="V298" s="15">
        <f ca="1"/>
        <v>9.0754614635240038E-3</v>
      </c>
      <c r="W298" s="15">
        <f ca="1"/>
        <v>9.4712337066495955E-3</v>
      </c>
      <c r="X298" s="15">
        <f ca="1"/>
        <v>9.8768304592504741E-3</v>
      </c>
      <c r="Y298" s="15">
        <f ca="1"/>
        <v>1.032142008336856E-2</v>
      </c>
      <c r="Z298" s="15">
        <f ca="1"/>
        <v>1.07647050238453E-2</v>
      </c>
      <c r="AA298" s="15">
        <f ca="1"/>
        <v>1.1207560180467091E-2</v>
      </c>
      <c r="AB298" s="15">
        <f ca="1"/>
        <v>1.1655995878684378E-2</v>
      </c>
      <c r="AC298" s="15">
        <f ca="1"/>
        <v>1.2145849108360141E-2</v>
      </c>
      <c r="AD298" s="15">
        <f ca="1"/>
        <v>1.2625750729154284E-2</v>
      </c>
      <c r="AE298" s="15">
        <f ca="1"/>
        <v>1.3098276108145734E-2</v>
      </c>
      <c r="AF298" s="15">
        <f ca="1"/>
        <v>1.3542457103215444E-2</v>
      </c>
      <c r="AG298" s="15">
        <f ca="1"/>
        <v>1.3969440206412553E-2</v>
      </c>
      <c r="AH298" s="15">
        <f ca="1"/>
        <v>1.4362447131022194E-2</v>
      </c>
      <c r="AI298" s="15">
        <f ca="1"/>
        <v>1.4737258711212231E-2</v>
      </c>
      <c r="AJ298" s="30">
        <f ca="1"/>
        <v>1.5079926829997925E-2</v>
      </c>
    </row>
    <row r="299" spans="6:36" x14ac:dyDescent="0.25">
      <c r="F299">
        <v>298</v>
      </c>
      <c r="G299" s="25">
        <f ca="1"/>
        <v>42495</v>
      </c>
      <c r="H299" t="str">
        <f ca="1">[1]!cftObjectByDate($C$1,$G299,TRUE)</f>
        <v>[6C74878F]</v>
      </c>
      <c r="K299" s="29">
        <f t="array" aca="1" ref="K299:AJ299" ca="1">TRANSPOSE([1]!cftAnnualRateTableJustRates($H299,"GBP",,,,TRUE))</f>
        <v>7.3724819139768805E-3</v>
      </c>
      <c r="L299" s="15">
        <f ca="1"/>
        <v>7.3992093398898007E-3</v>
      </c>
      <c r="M299" s="15">
        <f ca="1"/>
        <v>7.4032078424737247E-3</v>
      </c>
      <c r="N299" s="15">
        <f ca="1"/>
        <v>7.3907388922405115E-3</v>
      </c>
      <c r="O299" s="15">
        <f ca="1"/>
        <v>7.4048968808575477E-3</v>
      </c>
      <c r="P299" s="15">
        <f ca="1"/>
        <v>7.4548098795563789E-3</v>
      </c>
      <c r="Q299" s="15">
        <f ca="1"/>
        <v>7.4455974292786387E-3</v>
      </c>
      <c r="R299" s="15">
        <f ca="1"/>
        <v>7.5712229448527957E-3</v>
      </c>
      <c r="S299" s="15">
        <f ca="1"/>
        <v>7.7052441435430108E-3</v>
      </c>
      <c r="T299" s="15">
        <f ca="1"/>
        <v>8.0249847292179766E-3</v>
      </c>
      <c r="U299" s="15">
        <f ca="1"/>
        <v>8.4031758692215686E-3</v>
      </c>
      <c r="V299" s="15">
        <f ca="1"/>
        <v>8.7836793107618494E-3</v>
      </c>
      <c r="W299" s="15">
        <f ca="1"/>
        <v>9.1513266201665999E-3</v>
      </c>
      <c r="X299" s="15">
        <f ca="1"/>
        <v>9.5240442518749191E-3</v>
      </c>
      <c r="Y299" s="15">
        <f ca="1"/>
        <v>9.9166761901472444E-3</v>
      </c>
      <c r="Z299" s="15">
        <f ca="1"/>
        <v>1.0325476479107865E-2</v>
      </c>
      <c r="AA299" s="15">
        <f ca="1"/>
        <v>1.0779190655079818E-2</v>
      </c>
      <c r="AB299" s="15">
        <f ca="1"/>
        <v>1.1240850250552104E-2</v>
      </c>
      <c r="AC299" s="15">
        <f ca="1"/>
        <v>1.1725678048946975E-2</v>
      </c>
      <c r="AD299" s="15">
        <f ca="1"/>
        <v>1.2195906999719952E-2</v>
      </c>
      <c r="AE299" s="15">
        <f ca="1"/>
        <v>1.2657480892194206E-2</v>
      </c>
      <c r="AF299" s="15">
        <f ca="1"/>
        <v>1.3098450700563369E-2</v>
      </c>
      <c r="AG299" s="15">
        <f ca="1"/>
        <v>1.3509483425707458E-2</v>
      </c>
      <c r="AH299" s="15">
        <f ca="1"/>
        <v>1.3885676213707621E-2</v>
      </c>
      <c r="AI299" s="15">
        <f ca="1"/>
        <v>1.4248458432812416E-2</v>
      </c>
      <c r="AJ299" s="30">
        <f ca="1"/>
        <v>1.4586252739610339E-2</v>
      </c>
    </row>
    <row r="300" spans="6:36" x14ac:dyDescent="0.25">
      <c r="F300">
        <v>299</v>
      </c>
      <c r="G300" s="25">
        <f ca="1"/>
        <v>42496</v>
      </c>
      <c r="H300" t="str">
        <f ca="1">[1]!cftObjectByDate($C$1,$G300,TRUE)</f>
        <v>[1C3CB800]</v>
      </c>
      <c r="K300" s="29">
        <f t="array" aca="1" ref="K300:AJ300" ca="1">TRANSPOSE([1]!cftAnnualRateTableJustRates($H300,"GBP",,,,TRUE))</f>
        <v>7.3409805641238002E-3</v>
      </c>
      <c r="L300" s="15">
        <f ca="1"/>
        <v>7.3087069234556434E-3</v>
      </c>
      <c r="M300" s="15">
        <f ca="1"/>
        <v>7.2894706233199713E-3</v>
      </c>
      <c r="N300" s="15">
        <f ca="1"/>
        <v>7.3031920771455816E-3</v>
      </c>
      <c r="O300" s="15">
        <f ca="1"/>
        <v>7.2722892111523052E-3</v>
      </c>
      <c r="P300" s="15">
        <f ca="1"/>
        <v>7.2764688500996932E-3</v>
      </c>
      <c r="Q300" s="15">
        <f ca="1"/>
        <v>7.3302073276180213E-3</v>
      </c>
      <c r="R300" s="15">
        <f ca="1"/>
        <v>7.4034907835101027E-3</v>
      </c>
      <c r="S300" s="15">
        <f ca="1"/>
        <v>7.5158215186819088E-3</v>
      </c>
      <c r="T300" s="15">
        <f ca="1"/>
        <v>7.81228089938657E-3</v>
      </c>
      <c r="U300" s="15">
        <f ca="1"/>
        <v>8.1422316547601348E-3</v>
      </c>
      <c r="V300" s="15">
        <f ca="1"/>
        <v>8.4810291603003574E-3</v>
      </c>
      <c r="W300" s="15">
        <f ca="1"/>
        <v>8.8331430220369711E-3</v>
      </c>
      <c r="X300" s="15">
        <f ca="1"/>
        <v>9.2111597318467187E-3</v>
      </c>
      <c r="Y300" s="15">
        <f ca="1"/>
        <v>9.6374227624960174E-3</v>
      </c>
      <c r="Z300" s="15">
        <f ca="1"/>
        <v>1.0073250874944817E-2</v>
      </c>
      <c r="AA300" s="15">
        <f ca="1"/>
        <v>1.0527848812480256E-2</v>
      </c>
      <c r="AB300" s="15">
        <f ca="1"/>
        <v>1.0984523392389312E-2</v>
      </c>
      <c r="AC300" s="15">
        <f ca="1"/>
        <v>1.1463102064344755E-2</v>
      </c>
      <c r="AD300" s="15">
        <f ca="1"/>
        <v>1.1939906123885402E-2</v>
      </c>
      <c r="AE300" s="15">
        <f ca="1"/>
        <v>1.240930952151631E-2</v>
      </c>
      <c r="AF300" s="15">
        <f ca="1"/>
        <v>1.2854615536800784E-2</v>
      </c>
      <c r="AG300" s="15">
        <f ca="1"/>
        <v>1.3289297529699651E-2</v>
      </c>
      <c r="AH300" s="15">
        <f ca="1"/>
        <v>1.3694253610330387E-2</v>
      </c>
      <c r="AI300" s="15">
        <f ca="1"/>
        <v>1.4084303576144652E-2</v>
      </c>
      <c r="AJ300" s="30">
        <f ca="1"/>
        <v>1.444308507485359E-2</v>
      </c>
    </row>
    <row r="301" spans="6:36" x14ac:dyDescent="0.25">
      <c r="F301">
        <v>300</v>
      </c>
      <c r="G301" s="25">
        <f ca="1"/>
        <v>42499</v>
      </c>
      <c r="H301" t="str">
        <f ca="1">[1]!cftObjectByDate($C$1,$G301,TRUE)</f>
        <v>[49F169DF]</v>
      </c>
      <c r="K301" s="29">
        <f t="array" aca="1" ref="K301:AJ301" ca="1">TRANSPOSE([1]!cftAnnualRateTableJustRates($H301,"GBP",,,,TRUE))</f>
        <v>7.3208522601551085E-3</v>
      </c>
      <c r="L301" s="15">
        <f ca="1"/>
        <v>7.279972860223749E-3</v>
      </c>
      <c r="M301" s="15">
        <f ca="1"/>
        <v>7.2243800921838464E-3</v>
      </c>
      <c r="N301" s="15">
        <f ca="1"/>
        <v>7.1854799487900411E-3</v>
      </c>
      <c r="O301" s="15">
        <f ca="1"/>
        <v>7.2040698727269259E-3</v>
      </c>
      <c r="P301" s="15">
        <f ca="1"/>
        <v>7.2127363176022197E-3</v>
      </c>
      <c r="Q301" s="15">
        <f ca="1"/>
        <v>7.2202598939932194E-3</v>
      </c>
      <c r="R301" s="15">
        <f ca="1"/>
        <v>7.2401633638030649E-3</v>
      </c>
      <c r="S301" s="15">
        <f ca="1"/>
        <v>7.3424072618808456E-3</v>
      </c>
      <c r="T301" s="15">
        <f ca="1"/>
        <v>7.5868626404469452E-3</v>
      </c>
      <c r="U301" s="15">
        <f ca="1"/>
        <v>7.9018294698061098E-3</v>
      </c>
      <c r="V301" s="15">
        <f ca="1"/>
        <v>8.2504012294770668E-3</v>
      </c>
      <c r="W301" s="15">
        <f ca="1"/>
        <v>8.6330926248634476E-3</v>
      </c>
      <c r="X301" s="15">
        <f ca="1"/>
        <v>9.0308985487379534E-3</v>
      </c>
      <c r="Y301" s="15">
        <f ca="1"/>
        <v>9.4440425316013599E-3</v>
      </c>
      <c r="Z301" s="15">
        <f ca="1"/>
        <v>9.879974448903317E-3</v>
      </c>
      <c r="AA301" s="15">
        <f ca="1"/>
        <v>1.0382143874772876E-2</v>
      </c>
      <c r="AB301" s="15">
        <f ca="1"/>
        <v>1.08887568594358E-2</v>
      </c>
      <c r="AC301" s="15">
        <f ca="1"/>
        <v>1.1404940398625163E-2</v>
      </c>
      <c r="AD301" s="15">
        <f ca="1"/>
        <v>1.190334289421191E-2</v>
      </c>
      <c r="AE301" s="15">
        <f ca="1"/>
        <v>1.2393280051253619E-2</v>
      </c>
      <c r="AF301" s="15">
        <f ca="1"/>
        <v>1.2859946127105726E-2</v>
      </c>
      <c r="AG301" s="15">
        <f ca="1"/>
        <v>1.3314786862484329E-2</v>
      </c>
      <c r="AH301" s="15">
        <f ca="1"/>
        <v>1.3732411530375632E-2</v>
      </c>
      <c r="AI301" s="15">
        <f ca="1"/>
        <v>1.4122064612650531E-2</v>
      </c>
      <c r="AJ301" s="30">
        <f ca="1"/>
        <v>1.4484673765017497E-2</v>
      </c>
    </row>
    <row r="302" spans="6:36" x14ac:dyDescent="0.25">
      <c r="F302">
        <v>301</v>
      </c>
      <c r="G302" s="25">
        <f ca="1"/>
        <v>42500</v>
      </c>
      <c r="H302" t="str">
        <f ca="1">[1]!cftObjectByDate($C$1,$G302,TRUE)</f>
        <v>[2E266770]</v>
      </c>
      <c r="K302" s="29">
        <f t="array" aca="1" ref="K302:AJ302" ca="1">TRANSPOSE([1]!cftAnnualRateTableJustRates($H302,"GBP",,,,TRUE))</f>
        <v>7.3208522601551085E-3</v>
      </c>
      <c r="L302" s="15">
        <f ca="1"/>
        <v>7.2885282863333067E-3</v>
      </c>
      <c r="M302" s="15">
        <f ca="1"/>
        <v>7.2540940631760087E-3</v>
      </c>
      <c r="N302" s="15">
        <f ca="1"/>
        <v>7.2189407683116436E-3</v>
      </c>
      <c r="O302" s="15">
        <f ca="1"/>
        <v>7.2043381071995594E-3</v>
      </c>
      <c r="P302" s="15">
        <f ca="1"/>
        <v>7.2124138652118752E-3</v>
      </c>
      <c r="Q302" s="15">
        <f ca="1"/>
        <v>7.2675707216507401E-3</v>
      </c>
      <c r="R302" s="15">
        <f ca="1"/>
        <v>7.268314581909685E-3</v>
      </c>
      <c r="S302" s="15">
        <f ca="1"/>
        <v>7.3839484213293893E-3</v>
      </c>
      <c r="T302" s="15">
        <f ca="1"/>
        <v>7.6169758183866065E-3</v>
      </c>
      <c r="U302" s="15">
        <f ca="1"/>
        <v>7.9453715635322553E-3</v>
      </c>
      <c r="V302" s="15">
        <f ca="1"/>
        <v>8.2955559935160572E-3</v>
      </c>
      <c r="W302" s="15">
        <f ca="1"/>
        <v>8.6485516436276555E-3</v>
      </c>
      <c r="X302" s="15">
        <f ca="1"/>
        <v>9.0297382042463514E-3</v>
      </c>
      <c r="Y302" s="15">
        <f ca="1"/>
        <v>9.4507774979062376E-3</v>
      </c>
      <c r="Z302" s="15">
        <f ca="1"/>
        <v>9.8850660583493788E-3</v>
      </c>
      <c r="AA302" s="15">
        <f ca="1"/>
        <v>1.0350669850196725E-2</v>
      </c>
      <c r="AB302" s="15">
        <f ca="1"/>
        <v>1.0826292918253433E-2</v>
      </c>
      <c r="AC302" s="15">
        <f ca="1"/>
        <v>1.1335482586912304E-2</v>
      </c>
      <c r="AD302" s="15">
        <f ca="1"/>
        <v>1.183038750237575E-2</v>
      </c>
      <c r="AE302" s="15">
        <f ca="1"/>
        <v>1.2307892472551485E-2</v>
      </c>
      <c r="AF302" s="15">
        <f ca="1"/>
        <v>1.2760633210013639E-2</v>
      </c>
      <c r="AG302" s="15">
        <f ca="1"/>
        <v>1.3198615055003415E-2</v>
      </c>
      <c r="AH302" s="15">
        <f ca="1"/>
        <v>1.3605026251011232E-2</v>
      </c>
      <c r="AI302" s="15">
        <f ca="1"/>
        <v>1.399273551536484E-2</v>
      </c>
      <c r="AJ302" s="30">
        <f ca="1"/>
        <v>1.4347515925842158E-2</v>
      </c>
    </row>
    <row r="303" spans="6:36" x14ac:dyDescent="0.25">
      <c r="F303">
        <v>302</v>
      </c>
      <c r="G303" s="25">
        <f ca="1"/>
        <v>42501</v>
      </c>
      <c r="H303" t="str">
        <f ca="1">[1]!cftObjectByDate($C$1,$G303,TRUE)</f>
        <v>[557A3B1F]</v>
      </c>
      <c r="K303" s="29">
        <f t="array" aca="1" ref="K303:AJ303" ca="1">TRANSPOSE([1]!cftAnnualRateTableJustRates($H303,"GBP",,,,TRUE))</f>
        <v>7.3334323231246668E-3</v>
      </c>
      <c r="L303" s="15">
        <f ca="1"/>
        <v>7.2822733030437625E-3</v>
      </c>
      <c r="M303" s="15">
        <f ca="1"/>
        <v>7.264510585643702E-3</v>
      </c>
      <c r="N303" s="15">
        <f ca="1"/>
        <v>7.2360140618836777E-3</v>
      </c>
      <c r="O303" s="15">
        <f ca="1"/>
        <v>7.2090516300156171E-3</v>
      </c>
      <c r="P303" s="15">
        <f ca="1"/>
        <v>7.2399473539774828E-3</v>
      </c>
      <c r="Q303" s="15">
        <f ca="1"/>
        <v>7.2763441656444883E-3</v>
      </c>
      <c r="R303" s="15">
        <f ca="1"/>
        <v>7.290500937110922E-3</v>
      </c>
      <c r="S303" s="15">
        <f ca="1"/>
        <v>7.4177277150300203E-3</v>
      </c>
      <c r="T303" s="15">
        <f ca="1"/>
        <v>7.6704173917050422E-3</v>
      </c>
      <c r="U303" s="15">
        <f ca="1"/>
        <v>7.9771262766796802E-3</v>
      </c>
      <c r="V303" s="15">
        <f ca="1"/>
        <v>8.3201837821136326E-3</v>
      </c>
      <c r="W303" s="15">
        <f ca="1"/>
        <v>8.6969777497816203E-3</v>
      </c>
      <c r="X303" s="15">
        <f ca="1"/>
        <v>9.0901075951177468E-3</v>
      </c>
      <c r="Y303" s="15">
        <f ca="1"/>
        <v>9.5068897019192633E-3</v>
      </c>
      <c r="Z303" s="15">
        <f ca="1"/>
        <v>9.9388149598347297E-3</v>
      </c>
      <c r="AA303" s="15">
        <f ca="1"/>
        <v>1.041225922575495E-2</v>
      </c>
      <c r="AB303" s="15">
        <f ca="1"/>
        <v>1.0892451032157968E-2</v>
      </c>
      <c r="AC303" s="15">
        <f ca="1"/>
        <v>1.1392247282163925E-2</v>
      </c>
      <c r="AD303" s="15">
        <f ca="1"/>
        <v>1.1875858442062626E-2</v>
      </c>
      <c r="AE303" s="15">
        <f ca="1"/>
        <v>1.235110971666642E-2</v>
      </c>
      <c r="AF303" s="15">
        <f ca="1"/>
        <v>1.2797818548572204E-2</v>
      </c>
      <c r="AG303" s="15">
        <f ca="1"/>
        <v>1.3228701784248731E-2</v>
      </c>
      <c r="AH303" s="15">
        <f ca="1"/>
        <v>1.3625826282657183E-2</v>
      </c>
      <c r="AI303" s="15">
        <f ca="1"/>
        <v>1.4004486794266802E-2</v>
      </c>
      <c r="AJ303" s="30">
        <f ca="1"/>
        <v>1.4352985171371069E-2</v>
      </c>
    </row>
    <row r="304" spans="6:36" x14ac:dyDescent="0.25">
      <c r="F304">
        <v>303</v>
      </c>
      <c r="G304" s="25">
        <f ca="1"/>
        <v>42502</v>
      </c>
      <c r="H304" t="str">
        <f ca="1">[1]!cftObjectByDate($C$1,$G304,TRUE)</f>
        <v>[221ECC10]</v>
      </c>
      <c r="K304" s="29">
        <f t="array" aca="1" ref="K304:AJ304" ca="1">TRANSPOSE([1]!cftAnnualRateTableJustRates($H304,"GBP",,,,TRUE))</f>
        <v>7.3208521676835225E-3</v>
      </c>
      <c r="L304" s="15">
        <f ca="1"/>
        <v>7.3229937954466529E-3</v>
      </c>
      <c r="M304" s="15">
        <f ca="1"/>
        <v>7.2764118485226792E-3</v>
      </c>
      <c r="N304" s="15">
        <f ca="1"/>
        <v>7.2790242358564683E-3</v>
      </c>
      <c r="O304" s="15">
        <f ca="1"/>
        <v>7.323605158743085E-3</v>
      </c>
      <c r="P304" s="15">
        <f ca="1"/>
        <v>7.3215568337712256E-3</v>
      </c>
      <c r="Q304" s="15">
        <f ca="1"/>
        <v>7.3694135311379583E-3</v>
      </c>
      <c r="R304" s="15">
        <f ca="1"/>
        <v>7.4002378258577473E-3</v>
      </c>
      <c r="S304" s="15">
        <f ca="1"/>
        <v>7.5474007323672598E-3</v>
      </c>
      <c r="T304" s="15">
        <f ca="1"/>
        <v>7.8164715966173581E-3</v>
      </c>
      <c r="U304" s="15">
        <f ca="1"/>
        <v>8.1635520437237652E-3</v>
      </c>
      <c r="V304" s="15">
        <f ca="1"/>
        <v>8.530424152958016E-3</v>
      </c>
      <c r="W304" s="15">
        <f ca="1"/>
        <v>8.9125410829078433E-3</v>
      </c>
      <c r="X304" s="15">
        <f ca="1"/>
        <v>9.3114726830176853E-3</v>
      </c>
      <c r="Y304" s="15">
        <f ca="1"/>
        <v>9.7422132710738296E-3</v>
      </c>
      <c r="Z304" s="15">
        <f ca="1"/>
        <v>1.0184030591712245E-2</v>
      </c>
      <c r="AA304" s="15">
        <f ca="1"/>
        <v>1.0653216742914751E-2</v>
      </c>
      <c r="AB304" s="15">
        <f ca="1"/>
        <v>1.1129962436442709E-2</v>
      </c>
      <c r="AC304" s="15">
        <f ca="1"/>
        <v>1.1642344262834614E-2</v>
      </c>
      <c r="AD304" s="15">
        <f ca="1"/>
        <v>1.2137203173992139E-2</v>
      </c>
      <c r="AE304" s="15">
        <f ca="1"/>
        <v>1.2609918804623366E-2</v>
      </c>
      <c r="AF304" s="15">
        <f ca="1"/>
        <v>1.3065514133090872E-2</v>
      </c>
      <c r="AG304" s="15">
        <f ca="1"/>
        <v>1.3508460042860992E-2</v>
      </c>
      <c r="AH304" s="15">
        <f ca="1"/>
        <v>1.3915985392944474E-2</v>
      </c>
      <c r="AI304" s="15">
        <f ca="1"/>
        <v>1.4301064321865509E-2</v>
      </c>
      <c r="AJ304" s="30">
        <f ca="1"/>
        <v>1.4653963218907773E-2</v>
      </c>
    </row>
    <row r="305" spans="6:36" x14ac:dyDescent="0.25">
      <c r="F305">
        <v>304</v>
      </c>
      <c r="G305" s="25">
        <f ca="1"/>
        <v>42503</v>
      </c>
      <c r="H305" t="str">
        <f ca="1">[1]!cftObjectByDate($C$1,$G305,TRUE)</f>
        <v>[7B37A55F]</v>
      </c>
      <c r="K305" s="29">
        <f t="array" aca="1" ref="K305:AJ305" ca="1">TRANSPOSE([1]!cftAnnualRateTableJustRates($H305,"GBP",,,,TRUE))</f>
        <v>7.3460126952704652E-3</v>
      </c>
      <c r="L305" s="15">
        <f ca="1"/>
        <v>7.3266484652374508E-3</v>
      </c>
      <c r="M305" s="15">
        <f ca="1"/>
        <v>7.2674789883884205E-3</v>
      </c>
      <c r="N305" s="15">
        <f ca="1"/>
        <v>7.2007601239061358E-3</v>
      </c>
      <c r="O305" s="15">
        <f ca="1"/>
        <v>7.244719776992703E-3</v>
      </c>
      <c r="P305" s="15">
        <f ca="1"/>
        <v>7.2701818902118909E-3</v>
      </c>
      <c r="Q305" s="15">
        <f ca="1"/>
        <v>7.3323572352033128E-3</v>
      </c>
      <c r="R305" s="15">
        <f ca="1"/>
        <v>7.3136695777704652E-3</v>
      </c>
      <c r="S305" s="15">
        <f ca="1"/>
        <v>7.4669185294664597E-3</v>
      </c>
      <c r="T305" s="15">
        <f ca="1"/>
        <v>7.6791248235221765E-3</v>
      </c>
      <c r="U305" s="15">
        <f ca="1"/>
        <v>8.0319180718757544E-3</v>
      </c>
      <c r="V305" s="15">
        <f ca="1"/>
        <v>8.3988492235795853E-3</v>
      </c>
      <c r="W305" s="15">
        <f ca="1"/>
        <v>8.7495344044310475E-3</v>
      </c>
      <c r="X305" s="15">
        <f ca="1"/>
        <v>9.1141722365919442E-3</v>
      </c>
      <c r="Y305" s="15">
        <f ca="1"/>
        <v>9.5058745415779189E-3</v>
      </c>
      <c r="Z305" s="15">
        <f ca="1"/>
        <v>9.9201464891005564E-3</v>
      </c>
      <c r="AA305" s="15">
        <f ca="1"/>
        <v>1.0401106169302121E-2</v>
      </c>
      <c r="AB305" s="15">
        <f ca="1"/>
        <v>1.0872640919910692E-2</v>
      </c>
      <c r="AC305" s="15">
        <f ca="1"/>
        <v>1.1308768782424039E-2</v>
      </c>
      <c r="AD305" s="15">
        <f ca="1"/>
        <v>1.1744676899412498E-2</v>
      </c>
      <c r="AE305" s="15">
        <f ca="1"/>
        <v>1.2210621696063129E-2</v>
      </c>
      <c r="AF305" s="15">
        <f ca="1"/>
        <v>1.2659067722877726E-2</v>
      </c>
      <c r="AG305" s="15">
        <f ca="1"/>
        <v>1.3086479921354366E-2</v>
      </c>
      <c r="AH305" s="15">
        <f ca="1"/>
        <v>1.3487709163527484E-2</v>
      </c>
      <c r="AI305" s="15">
        <f ca="1"/>
        <v>1.3887898406836241E-2</v>
      </c>
      <c r="AJ305" s="30">
        <f ca="1"/>
        <v>1.4257043875244069E-2</v>
      </c>
    </row>
    <row r="306" spans="6:36" x14ac:dyDescent="0.25">
      <c r="F306">
        <v>305</v>
      </c>
      <c r="G306" s="25">
        <f ca="1"/>
        <v>42506</v>
      </c>
      <c r="H306" t="str">
        <f ca="1">[1]!cftObjectByDate($C$1,$G306,TRUE)</f>
        <v>[4555F930]</v>
      </c>
      <c r="K306" s="29">
        <f t="array" aca="1" ref="K306:AJ306" ca="1">TRANSPOSE([1]!cftAnnualRateTableJustRates($H306,"GBP",,,,TRUE))</f>
        <v>7.3523531389561025E-3</v>
      </c>
      <c r="L306" s="15">
        <f ca="1"/>
        <v>7.3017482004398282E-3</v>
      </c>
      <c r="M306" s="15">
        <f ca="1"/>
        <v>7.2393449105796481E-3</v>
      </c>
      <c r="N306" s="15">
        <f ca="1"/>
        <v>7.2644832258281777E-3</v>
      </c>
      <c r="O306" s="15">
        <f ca="1"/>
        <v>7.2522389715383717E-3</v>
      </c>
      <c r="P306" s="15">
        <f ca="1"/>
        <v>7.3022892520719918E-3</v>
      </c>
      <c r="Q306" s="15">
        <f ca="1"/>
        <v>7.285598190346354E-3</v>
      </c>
      <c r="R306" s="15">
        <f ca="1"/>
        <v>7.3196762656808634E-3</v>
      </c>
      <c r="S306" s="15">
        <f ca="1"/>
        <v>7.439700538423244E-3</v>
      </c>
      <c r="T306" s="15">
        <f ca="1"/>
        <v>7.707451066427895E-3</v>
      </c>
      <c r="U306" s="15">
        <f ca="1"/>
        <v>8.0425815319360439E-3</v>
      </c>
      <c r="V306" s="15">
        <f ca="1"/>
        <v>8.4016092092555894E-3</v>
      </c>
      <c r="W306" s="15">
        <f ca="1"/>
        <v>8.7824161757208419E-3</v>
      </c>
      <c r="X306" s="15">
        <f ca="1"/>
        <v>9.1825046720785952E-3</v>
      </c>
      <c r="Y306" s="15">
        <f ca="1"/>
        <v>9.6206258126645405E-3</v>
      </c>
      <c r="Z306" s="15">
        <f ca="1"/>
        <v>1.0064182017596845E-2</v>
      </c>
      <c r="AA306" s="15">
        <f ca="1"/>
        <v>1.0526642861252933E-2</v>
      </c>
      <c r="AB306" s="15">
        <f ca="1"/>
        <v>1.0988988248948228E-2</v>
      </c>
      <c r="AC306" s="15">
        <f ca="1"/>
        <v>1.1476624996466844E-2</v>
      </c>
      <c r="AD306" s="15">
        <f ca="1"/>
        <v>1.1951866221369345E-2</v>
      </c>
      <c r="AE306" s="15">
        <f ca="1"/>
        <v>1.2418718211055557E-2</v>
      </c>
      <c r="AF306" s="15">
        <f ca="1"/>
        <v>1.2867119738391164E-2</v>
      </c>
      <c r="AG306" s="15">
        <f ca="1"/>
        <v>1.3311890259612769E-2</v>
      </c>
      <c r="AH306" s="15">
        <f ca="1"/>
        <v>1.372395118355163E-2</v>
      </c>
      <c r="AI306" s="15">
        <f ca="1"/>
        <v>1.410990545752755E-2</v>
      </c>
      <c r="AJ306" s="30">
        <f ca="1"/>
        <v>1.4471161835908131E-2</v>
      </c>
    </row>
    <row r="307" spans="6:36" x14ac:dyDescent="0.25">
      <c r="F307">
        <v>306</v>
      </c>
      <c r="G307" s="25">
        <f ca="1"/>
        <v>42507</v>
      </c>
      <c r="H307" t="str">
        <f ca="1">[1]!cftObjectByDate($C$1,$G307,TRUE)</f>
        <v>[5FCB8DAF]</v>
      </c>
      <c r="K307" s="29">
        <f t="array" aca="1" ref="K307:AJ307" ca="1">TRANSPOSE([1]!cftAnnualRateTableJustRates($H307,"GBP",,,,TRUE))</f>
        <v>7.3523531389561025E-3</v>
      </c>
      <c r="L307" s="15">
        <f ca="1"/>
        <v>7.3189082838656105E-3</v>
      </c>
      <c r="M307" s="15">
        <f ca="1"/>
        <v>7.2765158043639477E-3</v>
      </c>
      <c r="N307" s="15">
        <f ca="1"/>
        <v>7.2682243754389475E-3</v>
      </c>
      <c r="O307" s="15">
        <f ca="1"/>
        <v>7.2901664681799261E-3</v>
      </c>
      <c r="P307" s="15">
        <f ca="1"/>
        <v>7.2911977893845847E-3</v>
      </c>
      <c r="Q307" s="15">
        <f ca="1"/>
        <v>7.3353995395928351E-3</v>
      </c>
      <c r="R307" s="15">
        <f ca="1"/>
        <v>7.3259138163441762E-3</v>
      </c>
      <c r="S307" s="15">
        <f ca="1"/>
        <v>7.4593260986373089E-3</v>
      </c>
      <c r="T307" s="15">
        <f ca="1"/>
        <v>7.6821436556624434E-3</v>
      </c>
      <c r="U307" s="15">
        <f ca="1"/>
        <v>7.9990641444902533E-3</v>
      </c>
      <c r="V307" s="15">
        <f ca="1"/>
        <v>8.3354910538426807E-3</v>
      </c>
      <c r="W307" s="15">
        <f ca="1"/>
        <v>8.6799897454450381E-3</v>
      </c>
      <c r="X307" s="15">
        <f ca="1"/>
        <v>9.0499161573251996E-3</v>
      </c>
      <c r="Y307" s="15">
        <f ca="1"/>
        <v>9.4514622689287897E-3</v>
      </c>
      <c r="Z307" s="15">
        <f ca="1"/>
        <v>9.8674978507067301E-3</v>
      </c>
      <c r="AA307" s="15">
        <f ca="1"/>
        <v>1.0330598362948029E-2</v>
      </c>
      <c r="AB307" s="15">
        <f ca="1"/>
        <v>1.0785079573890632E-2</v>
      </c>
      <c r="AC307" s="15">
        <f ca="1"/>
        <v>1.1205445309179662E-2</v>
      </c>
      <c r="AD307" s="15">
        <f ca="1"/>
        <v>1.1638863713764103E-2</v>
      </c>
      <c r="AE307" s="15">
        <f ca="1"/>
        <v>1.2164570033946553E-2</v>
      </c>
      <c r="AF307" s="15">
        <f ca="1"/>
        <v>1.2668797640032814E-2</v>
      </c>
      <c r="AG307" s="15">
        <f ca="1"/>
        <v>1.3088304242021342E-2</v>
      </c>
      <c r="AH307" s="15">
        <f ca="1"/>
        <v>1.3470279231544646E-2</v>
      </c>
      <c r="AI307" s="15">
        <f ca="1"/>
        <v>1.3860913317475632E-2</v>
      </c>
      <c r="AJ307" s="30">
        <f ca="1"/>
        <v>1.4223437017844676E-2</v>
      </c>
    </row>
    <row r="308" spans="6:36" x14ac:dyDescent="0.25">
      <c r="F308">
        <v>307</v>
      </c>
      <c r="G308" s="25">
        <f ca="1"/>
        <v>42508</v>
      </c>
      <c r="H308" t="str">
        <f ca="1">[1]!cftObjectByDate($C$1,$G308,TRUE)</f>
        <v>[472421E0]</v>
      </c>
      <c r="K308" s="29">
        <f t="array" aca="1" ref="K308:AJ308" ca="1">TRANSPOSE([1]!cftAnnualRateTableJustRates($H308,"GBP",,,,TRUE))</f>
        <v>7.3523531389561025E-3</v>
      </c>
      <c r="L308" s="15">
        <f ca="1"/>
        <v>7.3363229846235001E-3</v>
      </c>
      <c r="M308" s="15">
        <f ca="1"/>
        <v>7.3215472171925811E-3</v>
      </c>
      <c r="N308" s="15">
        <f ca="1"/>
        <v>7.3404012240574357E-3</v>
      </c>
      <c r="O308" s="15">
        <f ca="1"/>
        <v>7.4094355654046318E-3</v>
      </c>
      <c r="P308" s="15">
        <f ca="1"/>
        <v>7.3979063959037639E-3</v>
      </c>
      <c r="Q308" s="15">
        <f ca="1"/>
        <v>7.4350559913323178E-3</v>
      </c>
      <c r="R308" s="15">
        <f ca="1"/>
        <v>7.5205348006373018E-3</v>
      </c>
      <c r="S308" s="15">
        <f ca="1"/>
        <v>7.6754394090252642E-3</v>
      </c>
      <c r="T308" s="15">
        <f ca="1"/>
        <v>7.9880625297872321E-3</v>
      </c>
      <c r="U308" s="15">
        <f ca="1"/>
        <v>8.3544092065368503E-3</v>
      </c>
      <c r="V308" s="15">
        <f ca="1"/>
        <v>8.7433444270519356E-3</v>
      </c>
      <c r="W308" s="15">
        <f ca="1"/>
        <v>9.1484207584688892E-3</v>
      </c>
      <c r="X308" s="15">
        <f ca="1"/>
        <v>9.564937494850323E-3</v>
      </c>
      <c r="Y308" s="15">
        <f ca="1"/>
        <v>1.0009848339972205E-2</v>
      </c>
      <c r="Z308" s="15">
        <f ca="1"/>
        <v>1.0460477509355748E-2</v>
      </c>
      <c r="AA308" s="15">
        <f ca="1"/>
        <v>1.0937531228450093E-2</v>
      </c>
      <c r="AB308" s="15">
        <f ca="1"/>
        <v>1.1410125619023992E-2</v>
      </c>
      <c r="AC308" s="15">
        <f ca="1"/>
        <v>1.1885198416043075E-2</v>
      </c>
      <c r="AD308" s="15">
        <f ca="1"/>
        <v>1.2348185674481149E-2</v>
      </c>
      <c r="AE308" s="15">
        <f ca="1"/>
        <v>1.2822718290378399E-2</v>
      </c>
      <c r="AF308" s="15">
        <f ca="1"/>
        <v>1.3274986108629871E-2</v>
      </c>
      <c r="AG308" s="15">
        <f ca="1"/>
        <v>1.3713461467980803E-2</v>
      </c>
      <c r="AH308" s="15">
        <f ca="1"/>
        <v>1.4115549602835786E-2</v>
      </c>
      <c r="AI308" s="15">
        <f ca="1"/>
        <v>1.4489895569096412E-2</v>
      </c>
      <c r="AJ308" s="30">
        <f ca="1"/>
        <v>1.4832817158090261E-2</v>
      </c>
    </row>
    <row r="309" spans="6:36" x14ac:dyDescent="0.25">
      <c r="F309">
        <v>308</v>
      </c>
      <c r="G309" s="25">
        <f ca="1"/>
        <v>42509</v>
      </c>
      <c r="H309" t="str">
        <f ca="1">[1]!cftObjectByDate($C$1,$G309,TRUE)</f>
        <v>[49DFFCAF]</v>
      </c>
      <c r="K309" s="29">
        <f t="array" aca="1" ref="K309:AJ309" ca="1">TRANSPOSE([1]!cftAnnualRateTableJustRates($H309,"GBP",,,,TRUE))</f>
        <v>7.4026753268667811E-3</v>
      </c>
      <c r="L309" s="15">
        <f ca="1"/>
        <v>7.3951366508913097E-3</v>
      </c>
      <c r="M309" s="15">
        <f ca="1"/>
        <v>7.3642186922271424E-3</v>
      </c>
      <c r="N309" s="15">
        <f ca="1"/>
        <v>7.3409643169810579E-3</v>
      </c>
      <c r="O309" s="15">
        <f ca="1"/>
        <v>7.3942930792001427E-3</v>
      </c>
      <c r="P309" s="15">
        <f ca="1"/>
        <v>7.4602797722549408E-3</v>
      </c>
      <c r="Q309" s="15">
        <f ca="1"/>
        <v>7.5097877398475621E-3</v>
      </c>
      <c r="R309" s="15">
        <f ca="1"/>
        <v>7.5770537534967097E-3</v>
      </c>
      <c r="S309" s="15">
        <f ca="1"/>
        <v>7.7992964036606161E-3</v>
      </c>
      <c r="T309" s="15">
        <f ca="1"/>
        <v>8.1840265410801916E-3</v>
      </c>
      <c r="U309" s="15">
        <f ca="1"/>
        <v>8.5637482684244315E-3</v>
      </c>
      <c r="V309" s="15">
        <f ca="1"/>
        <v>8.933966675633398E-3</v>
      </c>
      <c r="W309" s="15">
        <f ca="1"/>
        <v>9.3217690312039636E-3</v>
      </c>
      <c r="X309" s="15">
        <f ca="1"/>
        <v>9.7156757856606824E-3</v>
      </c>
      <c r="Y309" s="15">
        <f ca="1"/>
        <v>1.0120502345585036E-2</v>
      </c>
      <c r="Z309" s="15">
        <f ca="1"/>
        <v>1.0540046973730899E-2</v>
      </c>
      <c r="AA309" s="15">
        <f ca="1"/>
        <v>1.1010725180427672E-2</v>
      </c>
      <c r="AB309" s="15">
        <f ca="1"/>
        <v>1.1484878175136659E-2</v>
      </c>
      <c r="AC309" s="15">
        <f ca="1"/>
        <v>1.1963673518575968E-2</v>
      </c>
      <c r="AD309" s="15">
        <f ca="1"/>
        <v>1.2437042717420743E-2</v>
      </c>
      <c r="AE309" s="15">
        <f ca="1"/>
        <v>1.2943651007201407E-2</v>
      </c>
      <c r="AF309" s="15">
        <f ca="1"/>
        <v>1.3417369107519006E-2</v>
      </c>
      <c r="AG309" s="15">
        <f ca="1"/>
        <v>1.3801438936422272E-2</v>
      </c>
      <c r="AH309" s="15">
        <f ca="1"/>
        <v>1.4146607333747285E-2</v>
      </c>
      <c r="AI309" s="15">
        <f ca="1"/>
        <v>1.4509825399121157E-2</v>
      </c>
      <c r="AJ309" s="30">
        <f ca="1"/>
        <v>1.4853482496994586E-2</v>
      </c>
    </row>
    <row r="310" spans="6:36" x14ac:dyDescent="0.25">
      <c r="F310">
        <v>309</v>
      </c>
      <c r="G310" s="25">
        <f ca="1"/>
        <v>42510</v>
      </c>
      <c r="H310" t="str">
        <f ca="1">[1]!cftObjectByDate($C$1,$G310,TRUE)</f>
        <v>[7362CCEF]</v>
      </c>
      <c r="K310" s="29">
        <f t="array" aca="1" ref="K310:AJ310" ca="1">TRANSPOSE([1]!cftAnnualRateTableJustRates($H310,"GBP",,,,TRUE))</f>
        <v>7.4026753398079848E-3</v>
      </c>
      <c r="L310" s="15">
        <f ca="1"/>
        <v>7.3778884309261272E-3</v>
      </c>
      <c r="M310" s="15">
        <f ca="1"/>
        <v>7.3414655259018691E-3</v>
      </c>
      <c r="N310" s="15">
        <f ca="1"/>
        <v>7.3828217539300134E-3</v>
      </c>
      <c r="O310" s="15">
        <f ca="1"/>
        <v>7.4273436769871637E-3</v>
      </c>
      <c r="P310" s="15">
        <f ca="1"/>
        <v>7.4761874863678024E-3</v>
      </c>
      <c r="Q310" s="15">
        <f ca="1"/>
        <v>7.5100793194324833E-3</v>
      </c>
      <c r="R310" s="15">
        <f ca="1"/>
        <v>7.6048996099831179E-3</v>
      </c>
      <c r="S310" s="15">
        <f ca="1"/>
        <v>7.8268166896360292E-3</v>
      </c>
      <c r="T310" s="15">
        <f ca="1"/>
        <v>8.228042903942745E-3</v>
      </c>
      <c r="U310" s="15">
        <f ca="1"/>
        <v>8.6313235525932175E-3</v>
      </c>
      <c r="V310" s="15">
        <f ca="1"/>
        <v>9.0242585151563137E-3</v>
      </c>
      <c r="W310" s="15">
        <f ca="1"/>
        <v>9.4335629078454719E-3</v>
      </c>
      <c r="X310" s="15">
        <f ca="1"/>
        <v>9.8472034459831104E-3</v>
      </c>
      <c r="Y310" s="15">
        <f ca="1"/>
        <v>1.0263680025207833E-2</v>
      </c>
      <c r="Z310" s="15">
        <f ca="1"/>
        <v>1.0694361182618906E-2</v>
      </c>
      <c r="AA310" s="15">
        <f ca="1"/>
        <v>1.118704118974656E-2</v>
      </c>
      <c r="AB310" s="15">
        <f ca="1"/>
        <v>1.1675812532337071E-2</v>
      </c>
      <c r="AC310" s="15">
        <f ca="1"/>
        <v>1.2152249877199095E-2</v>
      </c>
      <c r="AD310" s="15">
        <f ca="1"/>
        <v>1.2620029512761199E-2</v>
      </c>
      <c r="AE310" s="15">
        <f ca="1"/>
        <v>1.3087442273596483E-2</v>
      </c>
      <c r="AF310" s="15">
        <f ca="1"/>
        <v>1.3525858130316148E-2</v>
      </c>
      <c r="AG310" s="15">
        <f ca="1"/>
        <v>1.3938686034659309E-2</v>
      </c>
      <c r="AH310" s="15">
        <f ca="1"/>
        <v>1.4320643364693852E-2</v>
      </c>
      <c r="AI310" s="15">
        <f ca="1"/>
        <v>1.4694238856424624E-2</v>
      </c>
      <c r="AJ310" s="30">
        <f ca="1"/>
        <v>1.504140491714212E-2</v>
      </c>
    </row>
    <row r="311" spans="6:36" x14ac:dyDescent="0.25">
      <c r="F311">
        <v>310</v>
      </c>
      <c r="G311" s="25">
        <f ca="1"/>
        <v>42513</v>
      </c>
      <c r="H311" t="str">
        <f ca="1">[1]!cftObjectByDate($C$1,$G311,TRUE)</f>
        <v>[6A8575EF]</v>
      </c>
      <c r="K311" s="29">
        <f t="array" aca="1" ref="K311:AJ311" ca="1">TRANSPOSE([1]!cftAnnualRateTableJustRates($H311,"GBP",,,,TRUE))</f>
        <v>7.3900946029936687E-3</v>
      </c>
      <c r="L311" s="15">
        <f ca="1"/>
        <v>7.3674595341421956E-3</v>
      </c>
      <c r="M311" s="15">
        <f ca="1"/>
        <v>7.3608304357486443E-3</v>
      </c>
      <c r="N311" s="15">
        <f ca="1"/>
        <v>7.3879171482320594E-3</v>
      </c>
      <c r="O311" s="15">
        <f ca="1"/>
        <v>7.3914469452460718E-3</v>
      </c>
      <c r="P311" s="15">
        <f ca="1"/>
        <v>7.4254281658732157E-3</v>
      </c>
      <c r="Q311" s="15">
        <f ca="1"/>
        <v>7.4537830613730094E-3</v>
      </c>
      <c r="R311" s="15">
        <f ca="1"/>
        <v>7.589197024544081E-3</v>
      </c>
      <c r="S311" s="15">
        <f ca="1"/>
        <v>7.7838132923726544E-3</v>
      </c>
      <c r="T311" s="15">
        <f ca="1"/>
        <v>8.205727660007156E-3</v>
      </c>
      <c r="U311" s="15">
        <f ca="1"/>
        <v>8.6386627520438353E-3</v>
      </c>
      <c r="V311" s="15">
        <f ca="1"/>
        <v>9.0569561646891561E-3</v>
      </c>
      <c r="W311" s="15">
        <f ca="1"/>
        <v>9.474851956083663E-3</v>
      </c>
      <c r="X311" s="15">
        <f ca="1"/>
        <v>9.8997881505413776E-3</v>
      </c>
      <c r="Y311" s="15">
        <f ca="1"/>
        <v>1.0359817006382555E-2</v>
      </c>
      <c r="Z311" s="15">
        <f ca="1"/>
        <v>1.0813515672227769E-2</v>
      </c>
      <c r="AA311" s="15">
        <f ca="1"/>
        <v>1.1268739483673462E-2</v>
      </c>
      <c r="AB311" s="15">
        <f ca="1"/>
        <v>1.1719418110680557E-2</v>
      </c>
      <c r="AC311" s="15">
        <f ca="1"/>
        <v>1.2199167195214189E-2</v>
      </c>
      <c r="AD311" s="15">
        <f ca="1"/>
        <v>1.2663404708640469E-2</v>
      </c>
      <c r="AE311" s="15">
        <f ca="1"/>
        <v>1.311177594939128E-2</v>
      </c>
      <c r="AF311" s="15">
        <f ca="1"/>
        <v>1.3538449502104255E-2</v>
      </c>
      <c r="AG311" s="15">
        <f ca="1"/>
        <v>1.3958024792512402E-2</v>
      </c>
      <c r="AH311" s="15">
        <f ca="1"/>
        <v>1.4343352377014229E-2</v>
      </c>
      <c r="AI311" s="15">
        <f ca="1"/>
        <v>1.4698455560521406E-2</v>
      </c>
      <c r="AJ311" s="30">
        <f ca="1"/>
        <v>1.5034085226419913E-2</v>
      </c>
    </row>
    <row r="312" spans="6:36" x14ac:dyDescent="0.25">
      <c r="F312">
        <v>311</v>
      </c>
      <c r="G312" s="25">
        <f ca="1"/>
        <v>42514</v>
      </c>
      <c r="H312" t="str">
        <f ca="1">[1]!cftObjectByDate($C$1,$G312,TRUE)</f>
        <v>[398AF480]</v>
      </c>
      <c r="K312" s="29">
        <f t="array" aca="1" ref="K312:AJ312" ca="1">TRANSPOSE([1]!cftAnnualRateTableJustRates($H312,"GBP",,,,TRUE))</f>
        <v>7.3523531389561025E-3</v>
      </c>
      <c r="L312" s="15">
        <f ca="1"/>
        <v>7.3663282179634582E-3</v>
      </c>
      <c r="M312" s="15">
        <f ca="1"/>
        <v>7.3775420964843352E-3</v>
      </c>
      <c r="N312" s="15">
        <f ca="1"/>
        <v>7.4187403771406313E-3</v>
      </c>
      <c r="O312" s="15">
        <f ca="1"/>
        <v>7.445778536113723E-3</v>
      </c>
      <c r="P312" s="15">
        <f ca="1"/>
        <v>7.5482263772348457E-3</v>
      </c>
      <c r="Q312" s="15">
        <f ca="1"/>
        <v>7.5842808872952361E-3</v>
      </c>
      <c r="R312" s="15">
        <f ca="1"/>
        <v>7.7670089492429817E-3</v>
      </c>
      <c r="S312" s="15">
        <f ca="1"/>
        <v>8.0456518293725576E-3</v>
      </c>
      <c r="T312" s="15">
        <f ca="1"/>
        <v>8.5886552544744976E-3</v>
      </c>
      <c r="U312" s="15">
        <f ca="1"/>
        <v>9.0751246058995427E-3</v>
      </c>
      <c r="V312" s="15">
        <f ca="1"/>
        <v>9.5171764394206271E-3</v>
      </c>
      <c r="W312" s="15">
        <f ca="1"/>
        <v>9.9507293163556554E-3</v>
      </c>
      <c r="X312" s="15">
        <f ca="1"/>
        <v>1.0394558569114309E-2</v>
      </c>
      <c r="Y312" s="15">
        <f ca="1"/>
        <v>1.0872090084650621E-2</v>
      </c>
      <c r="Z312" s="15">
        <f ca="1"/>
        <v>1.1330075949354423E-2</v>
      </c>
      <c r="AA312" s="15">
        <f ca="1"/>
        <v>1.1764216330321098E-2</v>
      </c>
      <c r="AB312" s="15">
        <f ca="1"/>
        <v>1.2195773204945803E-2</v>
      </c>
      <c r="AC312" s="15">
        <f ca="1"/>
        <v>1.2670863335806137E-2</v>
      </c>
      <c r="AD312" s="15">
        <f ca="1"/>
        <v>1.3130492151640416E-2</v>
      </c>
      <c r="AE312" s="15">
        <f ca="1"/>
        <v>1.3565639164828669E-2</v>
      </c>
      <c r="AF312" s="15">
        <f ca="1"/>
        <v>1.3974993724356954E-2</v>
      </c>
      <c r="AG312" s="15">
        <f ca="1"/>
        <v>1.436845390000574E-2</v>
      </c>
      <c r="AH312" s="15">
        <f ca="1"/>
        <v>1.4732233552010587E-2</v>
      </c>
      <c r="AI312" s="15">
        <f ca="1"/>
        <v>1.5077919910217341E-2</v>
      </c>
      <c r="AJ312" s="30">
        <f ca="1"/>
        <v>1.5399252512521722E-2</v>
      </c>
    </row>
    <row r="313" spans="6:36" x14ac:dyDescent="0.25">
      <c r="F313">
        <v>312</v>
      </c>
      <c r="G313" s="25">
        <f ca="1"/>
        <v>42515</v>
      </c>
      <c r="H313" t="str">
        <f ca="1">[1]!cftObjectByDate($C$1,$G313,TRUE)</f>
        <v>[3644F620]</v>
      </c>
      <c r="K313" s="29">
        <f t="array" aca="1" ref="K313:AJ313" ca="1">TRANSPOSE([1]!cftAnnualRateTableJustRates($H313,"GBP",,,,TRUE))</f>
        <v>7.3711735263712885E-3</v>
      </c>
      <c r="L313" s="15">
        <f ca="1"/>
        <v>7.3690417482576986E-3</v>
      </c>
      <c r="M313" s="15">
        <f ca="1"/>
        <v>7.3709948814375537E-3</v>
      </c>
      <c r="N313" s="15">
        <f ca="1"/>
        <v>7.4102742064363625E-3</v>
      </c>
      <c r="O313" s="15">
        <f ca="1"/>
        <v>7.4718203829686747E-3</v>
      </c>
      <c r="P313" s="15">
        <f ca="1"/>
        <v>7.5115587798109118E-3</v>
      </c>
      <c r="Q313" s="15">
        <f ca="1"/>
        <v>7.5937031211801287E-3</v>
      </c>
      <c r="R313" s="15">
        <f ca="1"/>
        <v>7.7615301918332325E-3</v>
      </c>
      <c r="S313" s="15">
        <f ca="1"/>
        <v>8.0484285572626213E-3</v>
      </c>
      <c r="T313" s="15">
        <f ca="1"/>
        <v>8.5800749742901417E-3</v>
      </c>
      <c r="U313" s="15">
        <f ca="1"/>
        <v>9.0825917659389521E-3</v>
      </c>
      <c r="V313" s="15">
        <f ca="1"/>
        <v>9.5504266710506602E-3</v>
      </c>
      <c r="W313" s="15">
        <f ca="1"/>
        <v>1.0001501668176926E-2</v>
      </c>
      <c r="X313" s="15">
        <f ca="1"/>
        <v>1.0434459048302092E-2</v>
      </c>
      <c r="Y313" s="15">
        <f ca="1"/>
        <v>1.086311741828716E-2</v>
      </c>
      <c r="Z313" s="15">
        <f ca="1"/>
        <v>1.128854111372557E-2</v>
      </c>
      <c r="AA313" s="15">
        <f ca="1"/>
        <v>1.1745130420824035E-2</v>
      </c>
      <c r="AB313" s="15">
        <f ca="1"/>
        <v>1.2195601282203095E-2</v>
      </c>
      <c r="AC313" s="15">
        <f ca="1"/>
        <v>1.2644290022458815E-2</v>
      </c>
      <c r="AD313" s="15">
        <f ca="1"/>
        <v>1.3078323134225078E-2</v>
      </c>
      <c r="AE313" s="15">
        <f ca="1"/>
        <v>1.3520193180422302E-2</v>
      </c>
      <c r="AF313" s="15">
        <f ca="1"/>
        <v>1.393873634758358E-2</v>
      </c>
      <c r="AG313" s="15">
        <f ca="1"/>
        <v>1.4339369729202245E-2</v>
      </c>
      <c r="AH313" s="15">
        <f ca="1"/>
        <v>1.4706467274872903E-2</v>
      </c>
      <c r="AI313" s="15">
        <f ca="1"/>
        <v>1.505331415621014E-2</v>
      </c>
      <c r="AJ313" s="30">
        <f ca="1"/>
        <v>1.5371299804015637E-2</v>
      </c>
    </row>
    <row r="314" spans="6:36" x14ac:dyDescent="0.25">
      <c r="F314">
        <v>313</v>
      </c>
      <c r="G314" s="25">
        <f ca="1"/>
        <v>42516</v>
      </c>
      <c r="H314" t="str">
        <f ca="1">[1]!cftObjectByDate($C$1,$G314,TRUE)</f>
        <v>[5B96035F]</v>
      </c>
      <c r="K314" s="29">
        <f t="array" aca="1" ref="K314:AJ314" ca="1">TRANSPOSE([1]!cftAnnualRateTableJustRates($H314,"GBP",,,,TRUE))</f>
        <v>7.3837540440395699E-3</v>
      </c>
      <c r="L314" s="15">
        <f ca="1"/>
        <v>7.3837540663941326E-3</v>
      </c>
      <c r="M314" s="15">
        <f ca="1"/>
        <v>7.3589307440637963E-3</v>
      </c>
      <c r="N314" s="15">
        <f ca="1"/>
        <v>7.3236206221602984E-3</v>
      </c>
      <c r="O314" s="15">
        <f ca="1"/>
        <v>7.3781161076740265E-3</v>
      </c>
      <c r="P314" s="15">
        <f ca="1"/>
        <v>7.4467088232548218E-3</v>
      </c>
      <c r="Q314" s="15">
        <f ca="1"/>
        <v>7.5495610492093412E-3</v>
      </c>
      <c r="R314" s="15">
        <f ca="1"/>
        <v>7.6622124858833907E-3</v>
      </c>
      <c r="S314" s="15">
        <f ca="1"/>
        <v>7.9647492013512622E-3</v>
      </c>
      <c r="T314" s="15">
        <f ca="1"/>
        <v>8.4692555410565973E-3</v>
      </c>
      <c r="U314" s="15">
        <f ca="1"/>
        <v>8.9497420057480515E-3</v>
      </c>
      <c r="V314" s="15">
        <f ca="1"/>
        <v>9.3869944525437621E-3</v>
      </c>
      <c r="W314" s="15">
        <f ca="1"/>
        <v>9.8079649319635642E-3</v>
      </c>
      <c r="X314" s="15">
        <f ca="1"/>
        <v>1.022063956120256E-2</v>
      </c>
      <c r="Y314" s="15">
        <f ca="1"/>
        <v>1.0644122628491459E-2</v>
      </c>
      <c r="Z314" s="15">
        <f ca="1"/>
        <v>1.1063216150594579E-2</v>
      </c>
      <c r="AA314" s="15">
        <f ca="1"/>
        <v>1.1495583148009691E-2</v>
      </c>
      <c r="AB314" s="15">
        <f ca="1"/>
        <v>1.1929769913564092E-2</v>
      </c>
      <c r="AC314" s="15">
        <f ca="1"/>
        <v>1.2396884313776946E-2</v>
      </c>
      <c r="AD314" s="15">
        <f ca="1"/>
        <v>1.284486059126988E-2</v>
      </c>
      <c r="AE314" s="15">
        <f ca="1"/>
        <v>1.3267291530310255E-2</v>
      </c>
      <c r="AF314" s="15">
        <f ca="1"/>
        <v>1.3671217574592109E-2</v>
      </c>
      <c r="AG314" s="15">
        <f ca="1"/>
        <v>1.4058219437167674E-2</v>
      </c>
      <c r="AH314" s="15">
        <f ca="1"/>
        <v>1.4417201275191083E-2</v>
      </c>
      <c r="AI314" s="15">
        <f ca="1"/>
        <v>1.476839296048138E-2</v>
      </c>
      <c r="AJ314" s="30">
        <f ca="1"/>
        <v>1.5095514025033063E-2</v>
      </c>
    </row>
    <row r="315" spans="6:36" x14ac:dyDescent="0.25">
      <c r="F315">
        <v>314</v>
      </c>
      <c r="G315" s="25">
        <f ca="1"/>
        <v>42517</v>
      </c>
      <c r="H315" t="str">
        <f ca="1">[1]!cftObjectByDate($C$1,$G315,TRUE)</f>
        <v>[4079D3E0]</v>
      </c>
      <c r="K315" s="29">
        <f t="array" aca="1" ref="K315:AJ315" ca="1">TRANSPOSE([1]!cftAnnualRateTableJustRates($H315,"GBP",,,,TRUE))</f>
        <v>7.3837539849948008E-3</v>
      </c>
      <c r="L315" s="15">
        <f ca="1"/>
        <v>7.3493282440624252E-3</v>
      </c>
      <c r="M315" s="15">
        <f ca="1"/>
        <v>7.3664044529579975E-3</v>
      </c>
      <c r="N315" s="15">
        <f ca="1"/>
        <v>7.4945723830850408E-3</v>
      </c>
      <c r="O315" s="15">
        <f ca="1"/>
        <v>7.5065267496277066E-3</v>
      </c>
      <c r="P315" s="15">
        <f ca="1"/>
        <v>7.5028139875779054E-3</v>
      </c>
      <c r="Q315" s="15">
        <f ca="1"/>
        <v>7.4852008922670077E-3</v>
      </c>
      <c r="R315" s="15">
        <f ca="1"/>
        <v>7.7366050695242272E-3</v>
      </c>
      <c r="S315" s="15">
        <f ca="1"/>
        <v>7.9276586782492942E-3</v>
      </c>
      <c r="T315" s="15">
        <f ca="1"/>
        <v>8.4575230663563872E-3</v>
      </c>
      <c r="U315" s="15">
        <f ca="1"/>
        <v>8.9453196060853557E-3</v>
      </c>
      <c r="V315" s="15">
        <f ca="1"/>
        <v>9.3897039584309727E-3</v>
      </c>
      <c r="W315" s="15">
        <f ca="1"/>
        <v>9.8145169365704277E-3</v>
      </c>
      <c r="X315" s="15">
        <f ca="1"/>
        <v>1.0228032451727875E-2</v>
      </c>
      <c r="Y315" s="15">
        <f ca="1"/>
        <v>1.0638363599341671E-2</v>
      </c>
      <c r="Z315" s="15">
        <f ca="1"/>
        <v>1.1050775128011558E-2</v>
      </c>
      <c r="AA315" s="15">
        <f ca="1"/>
        <v>1.1505961975351475E-2</v>
      </c>
      <c r="AB315" s="15">
        <f ca="1"/>
        <v>1.1953671522160203E-2</v>
      </c>
      <c r="AC315" s="15">
        <f ca="1"/>
        <v>1.2393232316575409E-2</v>
      </c>
      <c r="AD315" s="15">
        <f ca="1"/>
        <v>1.2823058158384137E-2</v>
      </c>
      <c r="AE315" s="15">
        <f ca="1"/>
        <v>1.324709618023201E-2</v>
      </c>
      <c r="AF315" s="15">
        <f ca="1"/>
        <v>1.3645774442155423E-2</v>
      </c>
      <c r="AG315" s="15">
        <f ca="1"/>
        <v>1.4027828891813199E-2</v>
      </c>
      <c r="AH315" s="15">
        <f ca="1"/>
        <v>1.4380954330375006E-2</v>
      </c>
      <c r="AI315" s="15">
        <f ca="1"/>
        <v>1.4720499357697037E-2</v>
      </c>
      <c r="AJ315" s="30">
        <f ca="1"/>
        <v>1.5034352419744046E-2</v>
      </c>
    </row>
    <row r="316" spans="6:36" x14ac:dyDescent="0.25">
      <c r="F316">
        <v>315</v>
      </c>
      <c r="G316" s="25">
        <f ca="1"/>
        <v>42520</v>
      </c>
      <c r="H316" t="str">
        <f ca="1">[1]!cftObjectByDate($C$1,$G316,TRUE)</f>
        <v>[3D95D4A0]</v>
      </c>
      <c r="K316" s="29">
        <f t="array" aca="1" ref="K316:AJ316" ca="1">TRANSPOSE([1]!cftAnnualRateTableJustRates($H316,"GBP",,,,TRUE))</f>
        <v>7.351411804733754E-3</v>
      </c>
      <c r="L316" s="15">
        <f ca="1"/>
        <v>7.343908073716765E-3</v>
      </c>
      <c r="M316" s="15">
        <f ca="1"/>
        <v>7.348593038094986E-3</v>
      </c>
      <c r="N316" s="15">
        <f ca="1"/>
        <v>7.3708380597410361E-3</v>
      </c>
      <c r="O316" s="15">
        <f ca="1"/>
        <v>7.42030375651348E-3</v>
      </c>
      <c r="P316" s="15">
        <f ca="1"/>
        <v>7.485405961371816E-3</v>
      </c>
      <c r="Q316" s="15">
        <f ca="1"/>
        <v>7.6539602315006672E-3</v>
      </c>
      <c r="R316" s="15">
        <f ca="1"/>
        <v>7.9516827901100484E-3</v>
      </c>
      <c r="S316" s="15">
        <f ca="1"/>
        <v>8.4574917285655804E-3</v>
      </c>
      <c r="T316" s="15">
        <f ca="1"/>
        <v>9.3849251233644182E-3</v>
      </c>
      <c r="U316" s="15">
        <f ca="1"/>
        <v>1.1051138601376742E-2</v>
      </c>
      <c r="V316" s="15">
        <f ca="1"/>
        <v>1.1936786491009155E-2</v>
      </c>
      <c r="W316" s="15">
        <f ca="1"/>
        <v>1.2823971225249808E-2</v>
      </c>
      <c r="X316" s="15">
        <f ca="1"/>
        <v>1.3657305556459276E-2</v>
      </c>
      <c r="Y316" s="15">
        <f ca="1"/>
        <v>1.4392350587868696E-2</v>
      </c>
      <c r="Z316" s="15">
        <f ca="1"/>
        <v>1.5035001600914866E-2</v>
      </c>
      <c r="AA316" s="15">
        <f ca="1"/>
        <v>1.6144273266577525E-2</v>
      </c>
      <c r="AB316" s="15">
        <f ca="1"/>
        <v>1.7153011728890277E-2</v>
      </c>
      <c r="AC316" s="15">
        <f ca="1"/>
        <v>1.7583055009990689E-2</v>
      </c>
      <c r="AD316" s="15">
        <f ca="1"/>
        <v>1.7354559228336397E-2</v>
      </c>
      <c r="AE316" s="15">
        <f ca="1"/>
        <v>1.6909971097776699E-2</v>
      </c>
      <c r="AF316" s="15">
        <f ca="1"/>
        <v>1.6002782214952438E-2</v>
      </c>
      <c r="AG316" s="15">
        <f ca="1"/>
        <v>1.5345868883882119E-2</v>
      </c>
      <c r="AH316" s="15">
        <f ca="1"/>
        <v>1.5112795475658691E-2</v>
      </c>
      <c r="AI316" s="15" t="e">
        <f ca="1"/>
        <v>#N/A</v>
      </c>
      <c r="AJ316" s="30" t="e">
        <f ca="1"/>
        <v>#N/A</v>
      </c>
    </row>
    <row r="317" spans="6:36" x14ac:dyDescent="0.25">
      <c r="F317">
        <v>316</v>
      </c>
      <c r="G317" s="25">
        <f ca="1"/>
        <v>42521</v>
      </c>
      <c r="H317" t="str">
        <f ca="1">[1]!cftObjectByDate($C$1,$G317,TRUE)</f>
        <v>[5DEED5EF]</v>
      </c>
      <c r="K317" s="29">
        <f t="array" aca="1" ref="K317:AJ317" ca="1">TRANSPOSE([1]!cftAnnualRateTableJustRates($H317,"GBP",,,,TRUE))</f>
        <v>7.383754082460614E-3</v>
      </c>
      <c r="L317" s="15">
        <f ca="1"/>
        <v>7.3275496475386781E-3</v>
      </c>
      <c r="M317" s="15">
        <f ca="1"/>
        <v>7.297348998065889E-3</v>
      </c>
      <c r="N317" s="15">
        <f ca="1"/>
        <v>7.4229390993465483E-3</v>
      </c>
      <c r="O317" s="15">
        <f ca="1"/>
        <v>7.4295740276160149E-3</v>
      </c>
      <c r="P317" s="15">
        <f ca="1"/>
        <v>7.4970381567225353E-3</v>
      </c>
      <c r="Q317" s="15">
        <f ca="1"/>
        <v>7.4953697930186802E-3</v>
      </c>
      <c r="R317" s="15">
        <f ca="1"/>
        <v>7.6596427054527183E-3</v>
      </c>
      <c r="S317" s="15">
        <f ca="1"/>
        <v>7.9229915158829378E-3</v>
      </c>
      <c r="T317" s="15">
        <f ca="1"/>
        <v>8.3397656596224667E-3</v>
      </c>
      <c r="U317" s="15">
        <f ca="1"/>
        <v>8.8386735484540235E-3</v>
      </c>
      <c r="V317" s="15">
        <f ca="1"/>
        <v>9.307266107198453E-3</v>
      </c>
      <c r="W317" s="15">
        <f ca="1"/>
        <v>9.7389791162494355E-3</v>
      </c>
      <c r="X317" s="15">
        <f ca="1"/>
        <v>1.0163232829531799E-2</v>
      </c>
      <c r="Y317" s="15">
        <f ca="1"/>
        <v>1.0596913998157431E-2</v>
      </c>
      <c r="Z317" s="15">
        <f ca="1"/>
        <v>1.1027725379232134E-2</v>
      </c>
      <c r="AA317" s="15">
        <f ca="1"/>
        <v>1.1473248273127679E-2</v>
      </c>
      <c r="AB317" s="15">
        <f ca="1"/>
        <v>1.1920456142322733E-2</v>
      </c>
      <c r="AC317" s="15">
        <f ca="1"/>
        <v>1.2384706534965373E-2</v>
      </c>
      <c r="AD317" s="15">
        <f ca="1"/>
        <v>1.2833804699708518E-2</v>
      </c>
      <c r="AE317" s="15">
        <f ca="1"/>
        <v>1.3272399460305007E-2</v>
      </c>
      <c r="AF317" s="15">
        <f ca="1"/>
        <v>1.3688621003405288E-2</v>
      </c>
      <c r="AG317" s="15">
        <f ca="1"/>
        <v>1.4084229061956277E-2</v>
      </c>
      <c r="AH317" s="15">
        <f ca="1"/>
        <v>1.4450794815961343E-2</v>
      </c>
      <c r="AI317" s="15">
        <f ca="1"/>
        <v>1.4796362161178633E-2</v>
      </c>
      <c r="AJ317" s="30">
        <f ca="1"/>
        <v>1.5115402937569522E-2</v>
      </c>
    </row>
    <row r="318" spans="6:36" x14ac:dyDescent="0.25">
      <c r="F318">
        <v>317</v>
      </c>
      <c r="G318" s="25">
        <f ca="1"/>
        <v>42522</v>
      </c>
      <c r="H318" t="str">
        <f ca="1">[1]!cftObjectByDate($C$1,$G318,TRUE)</f>
        <v>[150E93F0]</v>
      </c>
      <c r="K318" s="29">
        <f t="array" aca="1" ref="K318:AJ318" ca="1">TRANSPOSE([1]!cftAnnualRateTableJustRates($H318,"GBP",,,,TRUE))</f>
        <v>7.3397728444242194E-3</v>
      </c>
      <c r="L318" s="15">
        <f ca="1"/>
        <v>7.3081506125269868E-3</v>
      </c>
      <c r="M318" s="15">
        <f ca="1"/>
        <v>7.2643769189957297E-3</v>
      </c>
      <c r="N318" s="15">
        <f ca="1"/>
        <v>7.2771461523881698E-3</v>
      </c>
      <c r="O318" s="15">
        <f ca="1"/>
        <v>7.3394555416894658E-3</v>
      </c>
      <c r="P318" s="15">
        <f ca="1"/>
        <v>7.3370847145903806E-3</v>
      </c>
      <c r="Q318" s="15">
        <f ca="1"/>
        <v>7.3783453368259089E-3</v>
      </c>
      <c r="R318" s="15">
        <f ca="1"/>
        <v>7.4737970593086178E-3</v>
      </c>
      <c r="S318" s="15">
        <f ca="1"/>
        <v>7.6921115038746102E-3</v>
      </c>
      <c r="T318" s="15">
        <f ca="1"/>
        <v>8.1048008674489136E-3</v>
      </c>
      <c r="U318" s="15">
        <f ca="1"/>
        <v>8.5246859118226492E-3</v>
      </c>
      <c r="V318" s="15">
        <f ca="1"/>
        <v>8.9256590047812612E-3</v>
      </c>
      <c r="W318" s="15">
        <f ca="1"/>
        <v>9.3247117076999952E-3</v>
      </c>
      <c r="X318" s="15">
        <f ca="1"/>
        <v>9.7192556730383295E-3</v>
      </c>
      <c r="Y318" s="15">
        <f ca="1"/>
        <v>1.0094675642676965E-2</v>
      </c>
      <c r="Z318" s="15">
        <f ca="1"/>
        <v>1.0490884490245156E-2</v>
      </c>
      <c r="AA318" s="15">
        <f ca="1"/>
        <v>1.0947824913989823E-2</v>
      </c>
      <c r="AB318" s="15">
        <f ca="1"/>
        <v>1.1413762496162549E-2</v>
      </c>
      <c r="AC318" s="15">
        <f ca="1"/>
        <v>1.1866455063794801E-2</v>
      </c>
      <c r="AD318" s="15">
        <f ca="1"/>
        <v>1.2320465680429438E-2</v>
      </c>
      <c r="AE318" s="15">
        <f ca="1"/>
        <v>1.2813111086454887E-2</v>
      </c>
      <c r="AF318" s="15">
        <f ca="1"/>
        <v>1.3273524494803679E-2</v>
      </c>
      <c r="AG318" s="15">
        <f ca="1"/>
        <v>1.3616004992263342E-2</v>
      </c>
      <c r="AH318" s="15">
        <f ca="1"/>
        <v>1.3927266229176949E-2</v>
      </c>
      <c r="AI318" s="15">
        <f ca="1"/>
        <v>1.4274416886487673E-2</v>
      </c>
      <c r="AJ318" s="30">
        <f ca="1"/>
        <v>1.4606672597663906E-2</v>
      </c>
    </row>
    <row r="319" spans="6:36" x14ac:dyDescent="0.25">
      <c r="F319">
        <v>318</v>
      </c>
      <c r="G319" s="25">
        <f ca="1"/>
        <v>42523</v>
      </c>
      <c r="H319" t="str">
        <f ca="1">[1]!cftObjectByDate($C$1,$G319,TRUE)</f>
        <v>[5D00109F]</v>
      </c>
      <c r="K319" s="29">
        <f t="array" aca="1" ref="K319:AJ319" ca="1">TRANSPOSE([1]!cftAnnualRateTableJustRates($H319,"GBP",,,,TRUE))</f>
        <v>7.3208520919860742E-3</v>
      </c>
      <c r="L319" s="15">
        <f ca="1"/>
        <v>7.2368968392237942E-3</v>
      </c>
      <c r="M319" s="15">
        <f ca="1"/>
        <v>7.1915887148286117E-3</v>
      </c>
      <c r="N319" s="15">
        <f ca="1"/>
        <v>7.3132822986778923E-3</v>
      </c>
      <c r="O319" s="15">
        <f ca="1"/>
        <v>7.3015113456362801E-3</v>
      </c>
      <c r="P319" s="15">
        <f ca="1"/>
        <v>7.2607634026222723E-3</v>
      </c>
      <c r="Q319" s="15">
        <f ca="1"/>
        <v>7.2685644109387049E-3</v>
      </c>
      <c r="R319" s="15">
        <f ca="1"/>
        <v>7.3703093110173423E-3</v>
      </c>
      <c r="S319" s="15">
        <f ca="1"/>
        <v>7.4593550163521982E-3</v>
      </c>
      <c r="T319" s="15">
        <f ca="1"/>
        <v>7.7724877601736964E-3</v>
      </c>
      <c r="U319" s="15">
        <f ca="1"/>
        <v>8.1484873941839453E-3</v>
      </c>
      <c r="V319" s="15">
        <f ca="1"/>
        <v>8.5319966308246009E-3</v>
      </c>
      <c r="W319" s="15">
        <f ca="1"/>
        <v>8.9159378935859124E-3</v>
      </c>
      <c r="X319" s="15">
        <f ca="1"/>
        <v>9.3029754608844328E-3</v>
      </c>
      <c r="Y319" s="15">
        <f ca="1"/>
        <v>9.6845683736981325E-3</v>
      </c>
      <c r="Z319" s="15">
        <f ca="1"/>
        <v>1.0083260941292638E-2</v>
      </c>
      <c r="AA319" s="15">
        <f ca="1"/>
        <v>1.0532046306607645E-2</v>
      </c>
      <c r="AB319" s="15">
        <f ca="1"/>
        <v>1.0987896922063145E-2</v>
      </c>
      <c r="AC319" s="15">
        <f ca="1"/>
        <v>1.1438896186751979E-2</v>
      </c>
      <c r="AD319" s="15">
        <f ca="1"/>
        <v>1.1878256095652961E-2</v>
      </c>
      <c r="AE319" s="15">
        <f ca="1"/>
        <v>1.2312530786741327E-2</v>
      </c>
      <c r="AF319" s="15">
        <f ca="1"/>
        <v>1.272730317844939E-2</v>
      </c>
      <c r="AG319" s="15">
        <f ca="1"/>
        <v>1.3120159668514875E-2</v>
      </c>
      <c r="AH319" s="15">
        <f ca="1"/>
        <v>1.3489714820197785E-2</v>
      </c>
      <c r="AI319" s="15">
        <f ca="1"/>
        <v>1.3843763640620121E-2</v>
      </c>
      <c r="AJ319" s="30">
        <f ca="1"/>
        <v>1.4173254686159487E-2</v>
      </c>
    </row>
    <row r="320" spans="6:36" x14ac:dyDescent="0.25">
      <c r="F320">
        <v>319</v>
      </c>
      <c r="G320" s="25">
        <f ca="1"/>
        <v>42524</v>
      </c>
      <c r="H320" t="str">
        <f ca="1">[1]!cftObjectByDate($C$1,$G320,TRUE)</f>
        <v>[446BAAA0]</v>
      </c>
      <c r="K320" s="29">
        <f t="array" aca="1" ref="K320:AJ320" ca="1">TRANSPOSE([1]!cftAnnualRateTableJustRates($H320,"GBP",,,,TRUE))</f>
        <v>7.2805961419781795E-3</v>
      </c>
      <c r="L320" s="15">
        <f ca="1"/>
        <v>7.204866093741602E-3</v>
      </c>
      <c r="M320" s="15">
        <f ca="1"/>
        <v>7.1134950312299328E-3</v>
      </c>
      <c r="N320" s="15">
        <f ca="1"/>
        <v>7.1279189731074943E-3</v>
      </c>
      <c r="O320" s="15">
        <f ca="1"/>
        <v>7.11089196919934E-3</v>
      </c>
      <c r="P320" s="15">
        <f ca="1"/>
        <v>7.1083426482294598E-3</v>
      </c>
      <c r="Q320" s="15">
        <f ca="1"/>
        <v>7.0739430487338772E-3</v>
      </c>
      <c r="R320" s="15">
        <f ca="1"/>
        <v>7.0564950216973621E-3</v>
      </c>
      <c r="S320" s="15">
        <f ca="1"/>
        <v>7.1052030959448675E-3</v>
      </c>
      <c r="T320" s="15">
        <f ca="1"/>
        <v>7.2737767346218174E-3</v>
      </c>
      <c r="U320" s="15">
        <f ca="1"/>
        <v>7.5709766533127443E-3</v>
      </c>
      <c r="V320" s="15">
        <f ca="1"/>
        <v>7.9169816349873301E-3</v>
      </c>
      <c r="W320" s="15">
        <f ca="1"/>
        <v>8.2632994407527693E-3</v>
      </c>
      <c r="X320" s="15">
        <f ca="1"/>
        <v>8.6470824649675926E-3</v>
      </c>
      <c r="Y320" s="15">
        <f ca="1"/>
        <v>9.098720323952314E-3</v>
      </c>
      <c r="Z320" s="15">
        <f ca="1"/>
        <v>9.5408395861042994E-3</v>
      </c>
      <c r="AA320" s="15">
        <f ca="1"/>
        <v>9.927406279934603E-3</v>
      </c>
      <c r="AB320" s="15">
        <f ca="1"/>
        <v>1.0318344515779065E-2</v>
      </c>
      <c r="AC320" s="15">
        <f ca="1"/>
        <v>1.0763966406503567E-2</v>
      </c>
      <c r="AD320" s="15">
        <f ca="1"/>
        <v>1.1207305626751207E-2</v>
      </c>
      <c r="AE320" s="15">
        <f ca="1"/>
        <v>1.1641935331365927E-2</v>
      </c>
      <c r="AF320" s="15">
        <f ca="1"/>
        <v>1.2060010749363137E-2</v>
      </c>
      <c r="AG320" s="15">
        <f ca="1"/>
        <v>1.2452912719980613E-2</v>
      </c>
      <c r="AH320" s="15">
        <f ca="1"/>
        <v>1.2825773366419435E-2</v>
      </c>
      <c r="AI320" s="15">
        <f ca="1"/>
        <v>1.3188886421441115E-2</v>
      </c>
      <c r="AJ320" s="30">
        <f ca="1"/>
        <v>1.3526720039885864E-2</v>
      </c>
    </row>
    <row r="321" spans="6:36" x14ac:dyDescent="0.25">
      <c r="F321">
        <v>320</v>
      </c>
      <c r="G321" s="25">
        <f ca="1"/>
        <v>42527</v>
      </c>
      <c r="H321" t="str">
        <f ca="1">[1]!cftObjectByDate($C$1,$G321,TRUE)</f>
        <v>[51A796EF]</v>
      </c>
      <c r="K321" s="29">
        <f t="array" aca="1" ref="K321:AJ321" ca="1">TRANSPOSE([1]!cftAnnualRateTableJustRates($H321,"GBP",,,,TRUE))</f>
        <v>7.2176974373898695E-3</v>
      </c>
      <c r="L321" s="15">
        <f ca="1"/>
        <v>7.1435987976986581E-3</v>
      </c>
      <c r="M321" s="15">
        <f ca="1"/>
        <v>7.0684450821503209E-3</v>
      </c>
      <c r="N321" s="15">
        <f ca="1"/>
        <v>7.1123201887015597E-3</v>
      </c>
      <c r="O321" s="15">
        <f ca="1"/>
        <v>7.0437229617341668E-3</v>
      </c>
      <c r="P321" s="15">
        <f ca="1"/>
        <v>7.0341269660403327E-3</v>
      </c>
      <c r="Q321" s="15">
        <f ca="1"/>
        <v>7.0162061870644443E-3</v>
      </c>
      <c r="R321" s="15">
        <f ca="1"/>
        <v>7.0153388584339726E-3</v>
      </c>
      <c r="S321" s="15">
        <f ca="1"/>
        <v>7.0484293613048976E-3</v>
      </c>
      <c r="T321" s="15">
        <f ca="1"/>
        <v>7.1787483511709382E-3</v>
      </c>
      <c r="U321" s="15">
        <f ca="1"/>
        <v>7.414169252062619E-3</v>
      </c>
      <c r="V321" s="15">
        <f ca="1"/>
        <v>7.7113401515125357E-3</v>
      </c>
      <c r="W321" s="15">
        <f ca="1"/>
        <v>8.0661439432296866E-3</v>
      </c>
      <c r="X321" s="15">
        <f ca="1"/>
        <v>8.4512721458487317E-3</v>
      </c>
      <c r="Y321" s="15">
        <f ca="1"/>
        <v>8.8344515715073069E-3</v>
      </c>
      <c r="Z321" s="15">
        <f ca="1"/>
        <v>9.2349959264947934E-3</v>
      </c>
      <c r="AA321" s="15">
        <f ca="1"/>
        <v>9.6796888665680036E-3</v>
      </c>
      <c r="AB321" s="15">
        <f ca="1"/>
        <v>1.0132615095501007E-2</v>
      </c>
      <c r="AC321" s="15">
        <f ca="1"/>
        <v>1.0592459205189142E-2</v>
      </c>
      <c r="AD321" s="15">
        <f ca="1"/>
        <v>1.1046952501130303E-2</v>
      </c>
      <c r="AE321" s="15">
        <f ca="1"/>
        <v>1.1503543219524959E-2</v>
      </c>
      <c r="AF321" s="15">
        <f ca="1"/>
        <v>1.1938702065290352E-2</v>
      </c>
      <c r="AG321" s="15">
        <f ca="1"/>
        <v>1.2326727807957294E-2</v>
      </c>
      <c r="AH321" s="15">
        <f ca="1"/>
        <v>1.2690684326349455E-2</v>
      </c>
      <c r="AI321" s="15">
        <f ca="1"/>
        <v>1.3060950550109363E-2</v>
      </c>
      <c r="AJ321" s="30">
        <f ca="1"/>
        <v>1.3404349153923967E-2</v>
      </c>
    </row>
    <row r="322" spans="6:36" x14ac:dyDescent="0.25">
      <c r="F322">
        <v>321</v>
      </c>
      <c r="G322" s="25">
        <f ca="1"/>
        <v>42528</v>
      </c>
      <c r="H322" t="str">
        <f ca="1">[1]!cftObjectByDate($C$1,$G322,TRUE)</f>
        <v>[66FCF5CF]</v>
      </c>
      <c r="K322" s="29">
        <f t="array" aca="1" ref="K322:AJ322" ca="1">TRANSPOSE([1]!cftAnnualRateTableJustRates($H322,"GBP",,,,TRUE))</f>
        <v>7.2302769279102286E-3</v>
      </c>
      <c r="L322" s="15">
        <f ca="1"/>
        <v>7.1882905616966752E-3</v>
      </c>
      <c r="M322" s="15">
        <f ca="1"/>
        <v>7.1161493413651744E-3</v>
      </c>
      <c r="N322" s="15">
        <f ca="1"/>
        <v>7.0134407981348179E-3</v>
      </c>
      <c r="O322" s="15">
        <f ca="1"/>
        <v>7.0358976720732436E-3</v>
      </c>
      <c r="P322" s="15">
        <f ca="1"/>
        <v>7.0624745223637486E-3</v>
      </c>
      <c r="Q322" s="15">
        <f ca="1"/>
        <v>7.0725723504041493E-3</v>
      </c>
      <c r="R322" s="15">
        <f ca="1"/>
        <v>6.9967792503524695E-3</v>
      </c>
      <c r="S322" s="15">
        <f ca="1"/>
        <v>7.1564000685044871E-3</v>
      </c>
      <c r="T322" s="15">
        <f ca="1"/>
        <v>7.3396797317573093E-3</v>
      </c>
      <c r="U322" s="15">
        <f ca="1"/>
        <v>7.6095946625676092E-3</v>
      </c>
      <c r="V322" s="15">
        <f ca="1"/>
        <v>7.9126741125568056E-3</v>
      </c>
      <c r="W322" s="15">
        <f ca="1"/>
        <v>8.2533360911978271E-3</v>
      </c>
      <c r="X322" s="15">
        <f ca="1"/>
        <v>8.6139130188094271E-3</v>
      </c>
      <c r="Y322" s="15">
        <f ca="1"/>
        <v>8.9844133286209882E-3</v>
      </c>
      <c r="Z322" s="15">
        <f ca="1"/>
        <v>9.3753574320893929E-3</v>
      </c>
      <c r="AA322" s="15">
        <f ca="1"/>
        <v>9.8103274471443846E-3</v>
      </c>
      <c r="AB322" s="15">
        <f ca="1"/>
        <v>1.0252830115255129E-2</v>
      </c>
      <c r="AC322" s="15">
        <f ca="1"/>
        <v>1.0692565837807644E-2</v>
      </c>
      <c r="AD322" s="15">
        <f ca="1"/>
        <v>1.1125979975115774E-2</v>
      </c>
      <c r="AE322" s="15">
        <f ca="1"/>
        <v>1.1559854724636054E-2</v>
      </c>
      <c r="AF322" s="15">
        <f ca="1"/>
        <v>1.1981560549766623E-2</v>
      </c>
      <c r="AG322" s="15">
        <f ca="1"/>
        <v>1.2385822323712992E-2</v>
      </c>
      <c r="AH322" s="15">
        <f ca="1"/>
        <v>1.2760266463758718E-2</v>
      </c>
      <c r="AI322" s="15">
        <f ca="1"/>
        <v>1.3113961256437934E-2</v>
      </c>
      <c r="AJ322" s="30">
        <f ca="1"/>
        <v>1.3440302550518757E-2</v>
      </c>
    </row>
    <row r="323" spans="6:36" x14ac:dyDescent="0.25">
      <c r="F323">
        <v>322</v>
      </c>
      <c r="G323" s="25">
        <f ca="1"/>
        <v>42529</v>
      </c>
      <c r="H323" t="str">
        <f ca="1">[1]!cftObjectByDate($C$1,$G323,TRUE)</f>
        <v>[7BA7E6FF]</v>
      </c>
      <c r="K323" s="29">
        <f t="array" aca="1" ref="K323:AJ323" ca="1">TRANSPOSE([1]!cftAnnualRateTableJustRates($H323,"GBP",,,,TRUE))</f>
        <v>7.1925385568389899E-3</v>
      </c>
      <c r="L323" s="15">
        <f ca="1"/>
        <v>7.1397617160866567E-3</v>
      </c>
      <c r="M323" s="15">
        <f ca="1"/>
        <v>7.0685211503871415E-3</v>
      </c>
      <c r="N323" s="15">
        <f ca="1"/>
        <v>7.0230209578541203E-3</v>
      </c>
      <c r="O323" s="15">
        <f ca="1"/>
        <v>7.0038394957765426E-3</v>
      </c>
      <c r="P323" s="15">
        <f ca="1"/>
        <v>7.0018614093214637E-3</v>
      </c>
      <c r="Q323" s="15">
        <f ca="1"/>
        <v>7.003504238232594E-3</v>
      </c>
      <c r="R323" s="15">
        <f ca="1"/>
        <v>7.026769659512544E-3</v>
      </c>
      <c r="S323" s="15">
        <f ca="1"/>
        <v>7.1137699425036782E-3</v>
      </c>
      <c r="T323" s="15">
        <f ca="1"/>
        <v>7.3649794404879732E-3</v>
      </c>
      <c r="U323" s="15">
        <f ca="1"/>
        <v>7.6370448109965849E-3</v>
      </c>
      <c r="V323" s="15">
        <f ca="1"/>
        <v>7.9328878370492628E-3</v>
      </c>
      <c r="W323" s="15">
        <f ca="1"/>
        <v>8.2689094447245814E-3</v>
      </c>
      <c r="X323" s="15">
        <f ca="1"/>
        <v>8.6237200713712436E-3</v>
      </c>
      <c r="Y323" s="15">
        <f ca="1"/>
        <v>8.9863092352018281E-3</v>
      </c>
      <c r="Z323" s="15">
        <f ca="1"/>
        <v>9.3650617587850427E-3</v>
      </c>
      <c r="AA323" s="15">
        <f ca="1"/>
        <v>9.7736017392719976E-3</v>
      </c>
      <c r="AB323" s="15">
        <f ca="1"/>
        <v>1.0191146749381597E-2</v>
      </c>
      <c r="AC323" s="15">
        <f ca="1"/>
        <v>1.0618899165433904E-2</v>
      </c>
      <c r="AD323" s="15">
        <f ca="1"/>
        <v>1.1038272825800277E-2</v>
      </c>
      <c r="AE323" s="15">
        <f ca="1"/>
        <v>1.1442751554753494E-2</v>
      </c>
      <c r="AF323" s="15">
        <f ca="1"/>
        <v>1.1841552967493563E-2</v>
      </c>
      <c r="AG323" s="15">
        <f ca="1"/>
        <v>1.2228081976441096E-2</v>
      </c>
      <c r="AH323" s="15">
        <f ca="1"/>
        <v>1.2593682568480036E-2</v>
      </c>
      <c r="AI323" s="15">
        <f ca="1"/>
        <v>1.2944194011957899E-2</v>
      </c>
      <c r="AJ323" s="30">
        <f ca="1"/>
        <v>1.3270197655771421E-2</v>
      </c>
    </row>
    <row r="324" spans="6:36" x14ac:dyDescent="0.25">
      <c r="F324">
        <v>323</v>
      </c>
      <c r="G324" s="25">
        <f ca="1"/>
        <v>42530</v>
      </c>
      <c r="H324" t="str">
        <f ca="1">[1]!cftObjectByDate($C$1,$G324,TRUE)</f>
        <v>[17B87D00]</v>
      </c>
      <c r="K324" s="29">
        <f t="array" aca="1" ref="K324:AJ324" ca="1">TRANSPOSE([1]!cftAnnualRateTableJustRates($H324,"GBP",,,,TRUE))</f>
        <v>7.1862992712281581E-3</v>
      </c>
      <c r="L324" s="15">
        <f ca="1"/>
        <v>7.1048949173160292E-3</v>
      </c>
      <c r="M324" s="15">
        <f ca="1"/>
        <v>7.0517809254579955E-3</v>
      </c>
      <c r="N324" s="15">
        <f ca="1"/>
        <v>7.1351649408746276E-3</v>
      </c>
      <c r="O324" s="15">
        <f ca="1"/>
        <v>7.1111106890344722E-3</v>
      </c>
      <c r="P324" s="15">
        <f ca="1"/>
        <v>7.0833431397059332E-3</v>
      </c>
      <c r="Q324" s="15">
        <f ca="1"/>
        <v>7.0504464288854152E-3</v>
      </c>
      <c r="R324" s="15">
        <f ca="1"/>
        <v>7.1341540854585883E-3</v>
      </c>
      <c r="S324" s="15">
        <f ca="1"/>
        <v>7.1946998573884091E-3</v>
      </c>
      <c r="T324" s="15">
        <f ca="1"/>
        <v>7.4454013796743101E-3</v>
      </c>
      <c r="U324" s="15">
        <f ca="1"/>
        <v>7.742368782108322E-3</v>
      </c>
      <c r="V324" s="15">
        <f ca="1"/>
        <v>8.0533996400939944E-3</v>
      </c>
      <c r="W324" s="15">
        <f ca="1"/>
        <v>8.3740211048779489E-3</v>
      </c>
      <c r="X324" s="15">
        <f ca="1"/>
        <v>8.7123803063016148E-3</v>
      </c>
      <c r="Y324" s="15">
        <f ca="1"/>
        <v>9.0743737086469434E-3</v>
      </c>
      <c r="Z324" s="15">
        <f ca="1"/>
        <v>9.4455806604696324E-3</v>
      </c>
      <c r="AA324" s="15">
        <f ca="1"/>
        <v>9.8284164802053819E-3</v>
      </c>
      <c r="AB324" s="15">
        <f ca="1"/>
        <v>1.0220527329626972E-2</v>
      </c>
      <c r="AC324" s="15">
        <f ca="1"/>
        <v>1.06320126412347E-2</v>
      </c>
      <c r="AD324" s="15">
        <f ca="1"/>
        <v>1.1041894717841227E-2</v>
      </c>
      <c r="AE324" s="15">
        <f ca="1"/>
        <v>1.1452000127950113E-2</v>
      </c>
      <c r="AF324" s="15">
        <f ca="1"/>
        <v>1.1847022374952054E-2</v>
      </c>
      <c r="AG324" s="15">
        <f ca="1"/>
        <v>1.2222238112181483E-2</v>
      </c>
      <c r="AH324" s="15">
        <f ca="1"/>
        <v>1.2575887864935131E-2</v>
      </c>
      <c r="AI324" s="15">
        <f ca="1"/>
        <v>1.2914067974484356E-2</v>
      </c>
      <c r="AJ324" s="30">
        <f ca="1"/>
        <v>1.3231199224302159E-2</v>
      </c>
    </row>
    <row r="325" spans="6:36" x14ac:dyDescent="0.25">
      <c r="F325">
        <v>324</v>
      </c>
      <c r="G325" s="25">
        <f ca="1"/>
        <v>42531</v>
      </c>
      <c r="H325" t="str">
        <f ca="1">[1]!cftObjectByDate($C$1,$G325,TRUE)</f>
        <v>[15C08080]</v>
      </c>
      <c r="K325" s="29">
        <f t="array" aca="1" ref="K325:AJ325" ca="1">TRANSPOSE([1]!cftAnnualRateTableJustRates($H325,"GBP",,,,TRUE))</f>
        <v>7.2114579674811274E-3</v>
      </c>
      <c r="L325" s="15">
        <f ca="1"/>
        <v>7.1684206156263919E-3</v>
      </c>
      <c r="M325" s="15">
        <f ca="1"/>
        <v>7.1561670077362471E-3</v>
      </c>
      <c r="N325" s="15">
        <f ca="1"/>
        <v>7.2376416654857945E-3</v>
      </c>
      <c r="O325" s="15">
        <f ca="1"/>
        <v>7.1745396900488867E-3</v>
      </c>
      <c r="P325" s="15">
        <f ca="1"/>
        <v>7.1430246107824225E-3</v>
      </c>
      <c r="Q325" s="15">
        <f ca="1"/>
        <v>7.1633837739970563E-3</v>
      </c>
      <c r="R325" s="15">
        <f ca="1"/>
        <v>7.2386385103031525E-3</v>
      </c>
      <c r="S325" s="15">
        <f ca="1"/>
        <v>7.276826591290142E-3</v>
      </c>
      <c r="T325" s="15">
        <f ca="1"/>
        <v>7.4956801259056238E-3</v>
      </c>
      <c r="U325" s="15">
        <f ca="1"/>
        <v>7.7655655745183516E-3</v>
      </c>
      <c r="V325" s="15">
        <f ca="1"/>
        <v>8.0633389654258814E-3</v>
      </c>
      <c r="W325" s="15">
        <f ca="1"/>
        <v>8.4023956990926241E-3</v>
      </c>
      <c r="X325" s="15">
        <f ca="1"/>
        <v>8.7631645423700277E-3</v>
      </c>
      <c r="Y325" s="15">
        <f ca="1"/>
        <v>9.1395010212409478E-3</v>
      </c>
      <c r="Z325" s="15">
        <f ca="1"/>
        <v>9.5166614939137251E-3</v>
      </c>
      <c r="AA325" s="15">
        <f ca="1"/>
        <v>9.891593069143001E-3</v>
      </c>
      <c r="AB325" s="15">
        <f ca="1"/>
        <v>1.0270959098722665E-2</v>
      </c>
      <c r="AC325" s="15">
        <f ca="1"/>
        <v>1.0674719146587908E-2</v>
      </c>
      <c r="AD325" s="15">
        <f ca="1"/>
        <v>1.1068835179907976E-2</v>
      </c>
      <c r="AE325" s="15">
        <f ca="1"/>
        <v>1.1449435019554199E-2</v>
      </c>
      <c r="AF325" s="15">
        <f ca="1"/>
        <v>1.1819032640422389E-2</v>
      </c>
      <c r="AG325" s="15">
        <f ca="1"/>
        <v>1.218130899690717E-2</v>
      </c>
      <c r="AH325" s="15">
        <f ca="1"/>
        <v>1.2526938024515433E-2</v>
      </c>
      <c r="AI325" s="15">
        <f ca="1"/>
        <v>1.2854149372834245E-2</v>
      </c>
      <c r="AJ325" s="30">
        <f ca="1"/>
        <v>1.3161404893341722E-2</v>
      </c>
    </row>
    <row r="326" spans="6:36" x14ac:dyDescent="0.25">
      <c r="F326">
        <v>325</v>
      </c>
      <c r="G326" s="25">
        <f ca="1"/>
        <v>42534</v>
      </c>
      <c r="H326" t="str">
        <f ca="1">[1]!cftObjectByDate($C$1,$G326,TRUE)</f>
        <v>[43A005B0]</v>
      </c>
      <c r="K326" s="29">
        <f t="array" aca="1" ref="K326:AJ326" ca="1">TRANSPOSE([1]!cftAnnualRateTableJustRates($H326,"GBP",,,,TRUE))</f>
        <v>7.1988785778642761E-3</v>
      </c>
      <c r="L326" s="15">
        <f ca="1"/>
        <v>7.1835747879365197E-3</v>
      </c>
      <c r="M326" s="15">
        <f ca="1"/>
        <v>7.0256353320592435E-3</v>
      </c>
      <c r="N326" s="15">
        <f ca="1"/>
        <v>6.7480150181415954E-3</v>
      </c>
      <c r="O326" s="15">
        <f ca="1"/>
        <v>6.893316120390125E-3</v>
      </c>
      <c r="P326" s="15">
        <f ca="1"/>
        <v>6.9445246716592912E-3</v>
      </c>
      <c r="Q326" s="15">
        <f ca="1"/>
        <v>7.0064149824531352E-3</v>
      </c>
      <c r="R326" s="15">
        <f ca="1"/>
        <v>6.8383441374062492E-3</v>
      </c>
      <c r="S326" s="15">
        <f ca="1"/>
        <v>7.0687447284656368E-3</v>
      </c>
      <c r="T326" s="15">
        <f ca="1"/>
        <v>7.2792713969522804E-3</v>
      </c>
      <c r="U326" s="15">
        <f ca="1"/>
        <v>7.503986340890112E-3</v>
      </c>
      <c r="V326" s="15">
        <f ca="1"/>
        <v>7.7665057628528711E-3</v>
      </c>
      <c r="W326" s="15">
        <f ca="1"/>
        <v>8.090049553735712E-3</v>
      </c>
      <c r="X326" s="15">
        <f ca="1"/>
        <v>8.4355156201951775E-3</v>
      </c>
      <c r="Y326" s="15">
        <f ca="1"/>
        <v>8.7686042298045219E-3</v>
      </c>
      <c r="Z326" s="15">
        <f ca="1"/>
        <v>9.1119210182175614E-3</v>
      </c>
      <c r="AA326" s="15">
        <f ca="1"/>
        <v>9.4897488132736907E-3</v>
      </c>
      <c r="AB326" s="15">
        <f ca="1"/>
        <v>9.8757075003050865E-3</v>
      </c>
      <c r="AC326" s="15">
        <f ca="1"/>
        <v>1.0272273634627682E-2</v>
      </c>
      <c r="AD326" s="15">
        <f ca="1"/>
        <v>1.0665265508931654E-2</v>
      </c>
      <c r="AE326" s="15">
        <f ca="1"/>
        <v>1.1054620992683395E-2</v>
      </c>
      <c r="AF326" s="15">
        <f ca="1"/>
        <v>1.1436165279624433E-2</v>
      </c>
      <c r="AG326" s="15">
        <f ca="1"/>
        <v>1.1807424834660241E-2</v>
      </c>
      <c r="AH326" s="15">
        <f ca="1"/>
        <v>1.2155490056609208E-2</v>
      </c>
      <c r="AI326" s="15">
        <f ca="1"/>
        <v>1.2479114696612337E-2</v>
      </c>
      <c r="AJ326" s="30">
        <f ca="1"/>
        <v>1.2777970267610517E-2</v>
      </c>
    </row>
    <row r="327" spans="6:36" x14ac:dyDescent="0.25">
      <c r="F327">
        <v>326</v>
      </c>
      <c r="G327" s="25">
        <f ca="1"/>
        <v>42535</v>
      </c>
      <c r="H327" t="str">
        <f ca="1">[1]!cftObjectByDate($C$1,$G327,TRUE)</f>
        <v>[64F3ADCF]</v>
      </c>
      <c r="K327" s="29">
        <f t="array" aca="1" ref="K327:AJ327" ca="1">TRANSPOSE([1]!cftAnnualRateTableJustRates($H327,"GBP",,,,TRUE))</f>
        <v>7.1548008916180184E-3</v>
      </c>
      <c r="L327" s="15">
        <f ca="1"/>
        <v>7.0385505581287422E-3</v>
      </c>
      <c r="M327" s="15">
        <f ca="1"/>
        <v>6.931080242587484E-3</v>
      </c>
      <c r="N327" s="15">
        <f ca="1"/>
        <v>7.0125186168741305E-3</v>
      </c>
      <c r="O327" s="15">
        <f ca="1"/>
        <v>6.9656355095799594E-3</v>
      </c>
      <c r="P327" s="15">
        <f ca="1"/>
        <v>6.9633178506598448E-3</v>
      </c>
      <c r="Q327" s="15">
        <f ca="1"/>
        <v>6.8840619728613994E-3</v>
      </c>
      <c r="R327" s="15">
        <f ca="1"/>
        <v>6.874871707123642E-3</v>
      </c>
      <c r="S327" s="15">
        <f ca="1"/>
        <v>6.8732428460589468E-3</v>
      </c>
      <c r="T327" s="15">
        <f ca="1"/>
        <v>6.9925999759996582E-3</v>
      </c>
      <c r="U327" s="15">
        <f ca="1"/>
        <v>7.1386525523799982E-3</v>
      </c>
      <c r="V327" s="15">
        <f ca="1"/>
        <v>7.3385636493519257E-3</v>
      </c>
      <c r="W327" s="15">
        <f ca="1"/>
        <v>7.6027889384400194E-3</v>
      </c>
      <c r="X327" s="15">
        <f ca="1"/>
        <v>7.8970957771535844E-3</v>
      </c>
      <c r="Y327" s="15">
        <f ca="1"/>
        <v>8.2051176875310716E-3</v>
      </c>
      <c r="Z327" s="15">
        <f ca="1"/>
        <v>8.5353629272286735E-3</v>
      </c>
      <c r="AA327" s="15">
        <f ca="1"/>
        <v>8.9047875040642044E-3</v>
      </c>
      <c r="AB327" s="15">
        <f ca="1"/>
        <v>9.2881503930011267E-3</v>
      </c>
      <c r="AC327" s="15">
        <f ca="1"/>
        <v>9.6841753495524596E-3</v>
      </c>
      <c r="AD327" s="15">
        <f ca="1"/>
        <v>1.0076301308318047E-2</v>
      </c>
      <c r="AE327" s="15">
        <f ca="1"/>
        <v>1.0458188060885165E-2</v>
      </c>
      <c r="AF327" s="15">
        <f ca="1"/>
        <v>1.0834373155571564E-2</v>
      </c>
      <c r="AG327" s="15">
        <f ca="1"/>
        <v>1.1213923117944447E-2</v>
      </c>
      <c r="AH327" s="15">
        <f ca="1"/>
        <v>1.1569068141305872E-2</v>
      </c>
      <c r="AI327" s="15">
        <f ca="1"/>
        <v>1.1896497964786423E-2</v>
      </c>
      <c r="AJ327" s="30">
        <f ca="1"/>
        <v>1.2201380177361054E-2</v>
      </c>
    </row>
    <row r="328" spans="6:36" x14ac:dyDescent="0.25">
      <c r="F328">
        <v>327</v>
      </c>
      <c r="G328" s="25">
        <f ca="1"/>
        <v>42536</v>
      </c>
      <c r="H328" t="str">
        <f ca="1">[1]!cftObjectByDate($C$1,$G328,TRUE)</f>
        <v>[37CFEB00]</v>
      </c>
      <c r="K328" s="29">
        <f t="array" aca="1" ref="K328:AJ328" ca="1">TRANSPOSE([1]!cftAnnualRateTableJustRates($H328,"GBP",,,,TRUE))</f>
        <v>7.1422218042862529E-3</v>
      </c>
      <c r="L328" s="15">
        <f ca="1"/>
        <v>7.0195615433636949E-3</v>
      </c>
      <c r="M328" s="15">
        <f ca="1"/>
        <v>6.9345913562226524E-3</v>
      </c>
      <c r="N328" s="15">
        <f ca="1"/>
        <v>7.075407185879623E-3</v>
      </c>
      <c r="O328" s="15">
        <f ca="1"/>
        <v>7.0166797997399666E-3</v>
      </c>
      <c r="P328" s="15">
        <f ca="1"/>
        <v>6.9770457599289681E-3</v>
      </c>
      <c r="Q328" s="15">
        <f ca="1"/>
        <v>6.8777129231176737E-3</v>
      </c>
      <c r="R328" s="15">
        <f ca="1"/>
        <v>6.9164502184719812E-3</v>
      </c>
      <c r="S328" s="15">
        <f ca="1"/>
        <v>6.8421822806783439E-3</v>
      </c>
      <c r="T328" s="15">
        <f ca="1"/>
        <v>6.9624204788223398E-3</v>
      </c>
      <c r="U328" s="15">
        <f ca="1"/>
        <v>7.1106037498485097E-3</v>
      </c>
      <c r="V328" s="15">
        <f ca="1"/>
        <v>7.3083812039094198E-3</v>
      </c>
      <c r="W328" s="15">
        <f ca="1"/>
        <v>7.5681011083248428E-3</v>
      </c>
      <c r="X328" s="15">
        <f ca="1"/>
        <v>7.8462556963865282E-3</v>
      </c>
      <c r="Y328" s="15">
        <f ca="1"/>
        <v>8.1103558302291212E-3</v>
      </c>
      <c r="Z328" s="15">
        <f ca="1"/>
        <v>8.4034874098450896E-3</v>
      </c>
      <c r="AA328" s="15">
        <f ca="1"/>
        <v>8.7588431330762884E-3</v>
      </c>
      <c r="AB328" s="15">
        <f ca="1"/>
        <v>9.1359579439933558E-3</v>
      </c>
      <c r="AC328" s="15">
        <f ca="1"/>
        <v>9.5273965316926557E-3</v>
      </c>
      <c r="AD328" s="15">
        <f ca="1"/>
        <v>9.9191243243521576E-3</v>
      </c>
      <c r="AE328" s="15">
        <f ca="1"/>
        <v>1.0307993496560641E-2</v>
      </c>
      <c r="AF328" s="15">
        <f ca="1"/>
        <v>1.0693757191649889E-2</v>
      </c>
      <c r="AG328" s="15">
        <f ca="1"/>
        <v>1.1063235349586309E-2</v>
      </c>
      <c r="AH328" s="15">
        <f ca="1"/>
        <v>1.1411427994052259E-2</v>
      </c>
      <c r="AI328" s="15">
        <f ca="1"/>
        <v>1.1744029479787699E-2</v>
      </c>
      <c r="AJ328" s="30">
        <f ca="1"/>
        <v>1.2053609851653269E-2</v>
      </c>
    </row>
    <row r="329" spans="6:36" x14ac:dyDescent="0.25">
      <c r="F329">
        <v>328</v>
      </c>
      <c r="G329" s="25">
        <f ca="1"/>
        <v>42537</v>
      </c>
      <c r="H329" t="str">
        <f ca="1">[1]!cftObjectByDate($C$1,$G329,TRUE)</f>
        <v>[4A11E25F]</v>
      </c>
      <c r="K329" s="29">
        <f t="array" aca="1" ref="K329:AJ329" ca="1">TRANSPOSE([1]!cftAnnualRateTableJustRates($H329,"GBP",,,,TRUE))</f>
        <v>7.1485615523685375E-3</v>
      </c>
      <c r="L329" s="15">
        <f ca="1"/>
        <v>7.0044016892072403E-3</v>
      </c>
      <c r="M329" s="15">
        <f ca="1"/>
        <v>6.9360909174349672E-3</v>
      </c>
      <c r="N329" s="15">
        <f ca="1"/>
        <v>7.1627065708468329E-3</v>
      </c>
      <c r="O329" s="15">
        <f ca="1"/>
        <v>7.0701266666151064E-3</v>
      </c>
      <c r="P329" s="15">
        <f ca="1"/>
        <v>7.0014696175135782E-3</v>
      </c>
      <c r="Q329" s="15">
        <f ca="1"/>
        <v>6.8808350149280884E-3</v>
      </c>
      <c r="R329" s="15">
        <f ca="1"/>
        <v>6.9713684348573501E-3</v>
      </c>
      <c r="S329" s="15">
        <f ca="1"/>
        <v>6.8946736452941693E-3</v>
      </c>
      <c r="T329" s="15">
        <f ca="1"/>
        <v>7.0378177112668805E-3</v>
      </c>
      <c r="U329" s="15">
        <f ca="1"/>
        <v>7.2221415598585637E-3</v>
      </c>
      <c r="V329" s="15">
        <f ca="1"/>
        <v>7.4389583071625687E-3</v>
      </c>
      <c r="W329" s="15">
        <f ca="1"/>
        <v>7.6925550171784707E-3</v>
      </c>
      <c r="X329" s="15">
        <f ca="1"/>
        <v>7.9756367036138975E-3</v>
      </c>
      <c r="Y329" s="15">
        <f ca="1"/>
        <v>8.2847339679046339E-3</v>
      </c>
      <c r="Z329" s="15">
        <f ca="1"/>
        <v>8.6157812484470853E-3</v>
      </c>
      <c r="AA329" s="15">
        <f ca="1"/>
        <v>8.979224239446415E-3</v>
      </c>
      <c r="AB329" s="15">
        <f ca="1"/>
        <v>9.3583430048860272E-3</v>
      </c>
      <c r="AC329" s="15">
        <f ca="1"/>
        <v>9.7552035182901786E-3</v>
      </c>
      <c r="AD329" s="15">
        <f ca="1"/>
        <v>1.0151800972822755E-2</v>
      </c>
      <c r="AE329" s="15">
        <f ca="1"/>
        <v>1.0549120130367351E-2</v>
      </c>
      <c r="AF329" s="15">
        <f ca="1"/>
        <v>1.0933949715078217E-2</v>
      </c>
      <c r="AG329" s="15">
        <f ca="1"/>
        <v>1.1304739882200154E-2</v>
      </c>
      <c r="AH329" s="15">
        <f ca="1"/>
        <v>1.1655202593639835E-2</v>
      </c>
      <c r="AI329" s="15">
        <f ca="1"/>
        <v>1.1987574032306325E-2</v>
      </c>
      <c r="AJ329" s="30">
        <f ca="1"/>
        <v>1.2297917527624769E-2</v>
      </c>
    </row>
    <row r="330" spans="6:36" x14ac:dyDescent="0.25">
      <c r="F330">
        <v>329</v>
      </c>
      <c r="G330" s="25">
        <f ca="1"/>
        <v>42538</v>
      </c>
      <c r="H330" t="str">
        <f ca="1">[1]!cftObjectByDate($C$1,$G330,TRUE)</f>
        <v>[7E8FEF9F]</v>
      </c>
      <c r="K330" s="29">
        <f t="array" aca="1" ref="K330:AJ330" ca="1">TRANSPOSE([1]!cftAnnualRateTableJustRates($H330,"GBP",,,,TRUE))</f>
        <v>7.1799591481860325E-3</v>
      </c>
      <c r="L330" s="15">
        <f ca="1"/>
        <v>7.1029667468747171E-3</v>
      </c>
      <c r="M330" s="15">
        <f ca="1"/>
        <v>7.0571242341457285E-3</v>
      </c>
      <c r="N330" s="15">
        <f ca="1"/>
        <v>7.2335122796518547E-3</v>
      </c>
      <c r="O330" s="15">
        <f ca="1"/>
        <v>7.1890267182586065E-3</v>
      </c>
      <c r="P330" s="15">
        <f ca="1"/>
        <v>7.0898019489418207E-3</v>
      </c>
      <c r="Q330" s="15">
        <f ca="1"/>
        <v>7.0474668844506816E-3</v>
      </c>
      <c r="R330" s="15">
        <f ca="1"/>
        <v>7.1591563080048992E-3</v>
      </c>
      <c r="S330" s="15">
        <f ca="1"/>
        <v>7.1259768645994814E-3</v>
      </c>
      <c r="T330" s="15">
        <f ca="1"/>
        <v>7.2801117895502365E-3</v>
      </c>
      <c r="U330" s="15">
        <f ca="1"/>
        <v>7.4521667126259405E-3</v>
      </c>
      <c r="V330" s="15">
        <f ca="1"/>
        <v>7.6608393199935065E-3</v>
      </c>
      <c r="W330" s="15">
        <f ca="1"/>
        <v>7.9075547297804416E-3</v>
      </c>
      <c r="X330" s="15">
        <f ca="1"/>
        <v>8.1877940998085208E-3</v>
      </c>
      <c r="Y330" s="15">
        <f ca="1"/>
        <v>8.5011886737942355E-3</v>
      </c>
      <c r="Z330" s="15">
        <f ca="1"/>
        <v>8.8281896194317699E-3</v>
      </c>
      <c r="AA330" s="15">
        <f ca="1"/>
        <v>9.1642174868573623E-3</v>
      </c>
      <c r="AB330" s="15">
        <f ca="1"/>
        <v>9.5149456131746746E-3</v>
      </c>
      <c r="AC330" s="15">
        <f ca="1"/>
        <v>9.8966522066363805E-3</v>
      </c>
      <c r="AD330" s="15">
        <f ca="1"/>
        <v>1.0283088296590526E-2</v>
      </c>
      <c r="AE330" s="15">
        <f ca="1"/>
        <v>1.0679752666566067E-2</v>
      </c>
      <c r="AF330" s="15">
        <f ca="1"/>
        <v>1.1070800141404602E-2</v>
      </c>
      <c r="AG330" s="15">
        <f ca="1"/>
        <v>1.1448511385492521E-2</v>
      </c>
      <c r="AH330" s="15">
        <f ca="1"/>
        <v>1.1808234716232935E-2</v>
      </c>
      <c r="AI330" s="15">
        <f ca="1"/>
        <v>1.2149299169184058E-2</v>
      </c>
      <c r="AJ330" s="30">
        <f ca="1"/>
        <v>1.2467254663657723E-2</v>
      </c>
    </row>
    <row r="331" spans="6:36" x14ac:dyDescent="0.25">
      <c r="F331">
        <v>330</v>
      </c>
      <c r="G331" s="25">
        <f ca="1"/>
        <v>42541</v>
      </c>
      <c r="H331" t="str">
        <f ca="1">[1]!cftObjectByDate($C$1,$G331,TRUE)</f>
        <v>[30F0CD60]</v>
      </c>
      <c r="K331" s="29">
        <f t="array" aca="1" ref="K331:AJ331" ca="1">TRANSPOSE([1]!cftAnnualRateTableJustRates($H331,"GBP",,,,TRUE))</f>
        <v>7.3214560644652149E-3</v>
      </c>
      <c r="L331" s="15">
        <f ca="1"/>
        <v>7.3039165853834298E-3</v>
      </c>
      <c r="M331" s="15">
        <f ca="1"/>
        <v>7.3410406955718432E-3</v>
      </c>
      <c r="N331" s="15">
        <f ca="1"/>
        <v>7.4853020567242634E-3</v>
      </c>
      <c r="O331" s="15">
        <f ca="1"/>
        <v>7.4538228476563884E-3</v>
      </c>
      <c r="P331" s="15">
        <f ca="1"/>
        <v>7.4562661824943977E-3</v>
      </c>
      <c r="Q331" s="15">
        <f ca="1"/>
        <v>7.4683544871101404E-3</v>
      </c>
      <c r="R331" s="15">
        <f ca="1"/>
        <v>7.6749144787306989E-3</v>
      </c>
      <c r="S331" s="15">
        <f ca="1"/>
        <v>7.7671176156168809E-3</v>
      </c>
      <c r="T331" s="15">
        <f ca="1"/>
        <v>8.1242002321717521E-3</v>
      </c>
      <c r="U331" s="15">
        <f ca="1"/>
        <v>8.4193496255231537E-3</v>
      </c>
      <c r="V331" s="15">
        <f ca="1"/>
        <v>8.7025747337889925E-3</v>
      </c>
      <c r="W331" s="15">
        <f ca="1"/>
        <v>8.9952185746473567E-3</v>
      </c>
      <c r="X331" s="15">
        <f ca="1"/>
        <v>9.3017396203629588E-3</v>
      </c>
      <c r="Y331" s="15">
        <f ca="1"/>
        <v>9.6090849185797023E-3</v>
      </c>
      <c r="Z331" s="15">
        <f ca="1"/>
        <v>9.9282254103130185E-3</v>
      </c>
      <c r="AA331" s="15">
        <f ca="1"/>
        <v>1.0278581281164545E-2</v>
      </c>
      <c r="AB331" s="15">
        <f ca="1"/>
        <v>1.0642092298613237E-2</v>
      </c>
      <c r="AC331" s="15">
        <f ca="1"/>
        <v>1.1028130661972391E-2</v>
      </c>
      <c r="AD331" s="15">
        <f ca="1"/>
        <v>1.1412454134391625E-2</v>
      </c>
      <c r="AE331" s="15">
        <f ca="1"/>
        <v>1.1785509739481448E-2</v>
      </c>
      <c r="AF331" s="15">
        <f ca="1"/>
        <v>1.2154154817992868E-2</v>
      </c>
      <c r="AG331" s="15">
        <f ca="1"/>
        <v>1.2521475998530152E-2</v>
      </c>
      <c r="AH331" s="15">
        <f ca="1"/>
        <v>1.2875567614498928E-2</v>
      </c>
      <c r="AI331" s="15">
        <f ca="1"/>
        <v>1.3223275808304846E-2</v>
      </c>
      <c r="AJ331" s="30">
        <f ca="1"/>
        <v>1.3547571813844916E-2</v>
      </c>
    </row>
    <row r="332" spans="6:36" x14ac:dyDescent="0.25">
      <c r="F332">
        <v>331</v>
      </c>
      <c r="G332" s="25">
        <f ca="1"/>
        <v>42542</v>
      </c>
      <c r="H332" t="str">
        <f ca="1">[1]!cftObjectByDate($C$1,$G332,TRUE)</f>
        <v>[52FF9D6F]</v>
      </c>
      <c r="K332" s="29">
        <f t="array" aca="1" ref="K332:AJ332" ca="1">TRANSPOSE([1]!cftAnnualRateTableJustRates($H332,"GBP",,,,TRUE))</f>
        <v>7.3277964939764129E-3</v>
      </c>
      <c r="L332" s="15">
        <f ca="1"/>
        <v>7.2958481622602545E-3</v>
      </c>
      <c r="M332" s="15">
        <f ca="1"/>
        <v>7.2825319276519362E-3</v>
      </c>
      <c r="N332" s="15">
        <f ca="1"/>
        <v>7.3654047462117234E-3</v>
      </c>
      <c r="O332" s="15">
        <f ca="1"/>
        <v>7.3833870942396906E-3</v>
      </c>
      <c r="P332" s="15">
        <f ca="1"/>
        <v>7.4511987830472304E-3</v>
      </c>
      <c r="Q332" s="15">
        <f ca="1"/>
        <v>7.42636751218817E-3</v>
      </c>
      <c r="R332" s="15">
        <f ca="1"/>
        <v>7.5871483147660346E-3</v>
      </c>
      <c r="S332" s="15">
        <f ca="1"/>
        <v>7.7475416202712477E-3</v>
      </c>
      <c r="T332" s="15">
        <f ca="1"/>
        <v>8.0839212318442044E-3</v>
      </c>
      <c r="U332" s="15">
        <f ca="1"/>
        <v>8.4360208846294693E-3</v>
      </c>
      <c r="V332" s="15">
        <f ca="1"/>
        <v>8.7836201430075977E-3</v>
      </c>
      <c r="W332" s="15">
        <f ca="1"/>
        <v>9.110661174575263E-3</v>
      </c>
      <c r="X332" s="15">
        <f ca="1"/>
        <v>9.450501600404948E-3</v>
      </c>
      <c r="Y332" s="15">
        <f ca="1"/>
        <v>9.8209752834621522E-3</v>
      </c>
      <c r="Z332" s="15">
        <f ca="1"/>
        <v>1.0197760425704194E-2</v>
      </c>
      <c r="AA332" s="15">
        <f ca="1"/>
        <v>1.0582332836814201E-2</v>
      </c>
      <c r="AB332" s="15">
        <f ca="1"/>
        <v>1.0968675952126583E-2</v>
      </c>
      <c r="AC332" s="15">
        <f ca="1"/>
        <v>1.1359724710199526E-2</v>
      </c>
      <c r="AD332" s="15">
        <f ca="1"/>
        <v>1.175007770604064E-2</v>
      </c>
      <c r="AE332" s="15">
        <f ca="1"/>
        <v>1.2147245600097945E-2</v>
      </c>
      <c r="AF332" s="15">
        <f ca="1"/>
        <v>1.2539602204655775E-2</v>
      </c>
      <c r="AG332" s="15">
        <f ca="1"/>
        <v>1.2921535092555558E-2</v>
      </c>
      <c r="AH332" s="15">
        <f ca="1"/>
        <v>1.3282883312938143E-2</v>
      </c>
      <c r="AI332" s="15">
        <f ca="1"/>
        <v>1.3638102645862293E-2</v>
      </c>
      <c r="AJ332" s="30">
        <f ca="1"/>
        <v>1.3968041373459528E-2</v>
      </c>
    </row>
    <row r="333" spans="6:36" x14ac:dyDescent="0.25">
      <c r="F333">
        <v>332</v>
      </c>
      <c r="G333" s="25">
        <f ca="1"/>
        <v>42543</v>
      </c>
      <c r="H333" t="str">
        <f ca="1">[1]!cftObjectByDate($C$1,$G333,TRUE)</f>
        <v>[1105A850]</v>
      </c>
      <c r="K333" s="29">
        <f t="array" aca="1" ref="K333:AJ333" ca="1">TRANSPOSE([1]!cftAnnualRateTableJustRates($H333,"GBP",,,,TRUE))</f>
        <v>7.2931760958896419E-3</v>
      </c>
      <c r="L333" s="15">
        <f ca="1"/>
        <v>7.2520743245299002E-3</v>
      </c>
      <c r="M333" s="15">
        <f ca="1"/>
        <v>7.2510718550382602E-3</v>
      </c>
      <c r="N333" s="15">
        <f ca="1"/>
        <v>7.3709608928529402E-3</v>
      </c>
      <c r="O333" s="15">
        <f ca="1"/>
        <v>7.3827868296327814E-3</v>
      </c>
      <c r="P333" s="15">
        <f ca="1"/>
        <v>7.3948979896183431E-3</v>
      </c>
      <c r="Q333" s="15">
        <f ca="1"/>
        <v>7.4039630341202756E-3</v>
      </c>
      <c r="R333" s="15">
        <f ca="1"/>
        <v>7.5945097288863117E-3</v>
      </c>
      <c r="S333" s="15">
        <f ca="1"/>
        <v>7.7225563030107747E-3</v>
      </c>
      <c r="T333" s="15">
        <f ca="1"/>
        <v>8.0890047414423627E-3</v>
      </c>
      <c r="U333" s="15">
        <f ca="1"/>
        <v>8.4496873684265505E-3</v>
      </c>
      <c r="V333" s="15">
        <f ca="1"/>
        <v>8.8140014320960969E-3</v>
      </c>
      <c r="W333" s="15">
        <f ca="1"/>
        <v>9.2047719134467076E-3</v>
      </c>
      <c r="X333" s="15">
        <f ca="1"/>
        <v>9.6027666639098008E-3</v>
      </c>
      <c r="Y333" s="15">
        <f ca="1"/>
        <v>1.0000712530506384E-2</v>
      </c>
      <c r="Z333" s="15">
        <f ca="1"/>
        <v>1.0396134962854076E-2</v>
      </c>
      <c r="AA333" s="15">
        <f ca="1"/>
        <v>1.0791102519450257E-2</v>
      </c>
      <c r="AB333" s="15">
        <f ca="1"/>
        <v>1.1187957983201713E-2</v>
      </c>
      <c r="AC333" s="15">
        <f ca="1"/>
        <v>1.1597608775923307E-2</v>
      </c>
      <c r="AD333" s="15">
        <f ca="1"/>
        <v>1.2005611950737904E-2</v>
      </c>
      <c r="AE333" s="15">
        <f ca="1"/>
        <v>1.2416887541401467E-2</v>
      </c>
      <c r="AF333" s="15">
        <f ca="1"/>
        <v>1.2820288571614213E-2</v>
      </c>
      <c r="AG333" s="15">
        <f ca="1"/>
        <v>1.3188223968264134E-2</v>
      </c>
      <c r="AH333" s="15">
        <f ca="1"/>
        <v>1.3537690230785548E-2</v>
      </c>
      <c r="AI333" s="15">
        <f ca="1"/>
        <v>1.3895375343011107E-2</v>
      </c>
      <c r="AJ333" s="30">
        <f ca="1"/>
        <v>1.4229856813927855E-2</v>
      </c>
    </row>
    <row r="334" spans="6:36" x14ac:dyDescent="0.25">
      <c r="F334">
        <v>333</v>
      </c>
      <c r="G334" s="25">
        <f ca="1"/>
        <v>42544</v>
      </c>
      <c r="H334" t="str">
        <f ca="1">[1]!cftObjectByDate($C$1,$G334,TRUE)</f>
        <v>[7E0E62EF]</v>
      </c>
      <c r="K334" s="29">
        <f t="array" aca="1" ref="K334:AJ334" ca="1">TRANSPOSE([1]!cftAnnualRateTableJustRates($H334,"GBP",,,,TRUE))</f>
        <v>7.3309162814556572E-3</v>
      </c>
      <c r="L334" s="15">
        <f ca="1"/>
        <v>7.296444899586918E-3</v>
      </c>
      <c r="M334" s="15">
        <f ca="1"/>
        <v>7.2981493055621627E-3</v>
      </c>
      <c r="N334" s="15">
        <f ca="1"/>
        <v>7.4374707268007878E-3</v>
      </c>
      <c r="O334" s="15">
        <f ca="1"/>
        <v>7.4425194225840041E-3</v>
      </c>
      <c r="P334" s="15">
        <f ca="1"/>
        <v>7.4586793616848723E-3</v>
      </c>
      <c r="Q334" s="15">
        <f ca="1"/>
        <v>7.5155230811860818E-3</v>
      </c>
      <c r="R334" s="15">
        <f ca="1"/>
        <v>7.7617115750903132E-3</v>
      </c>
      <c r="S334" s="15">
        <f ca="1"/>
        <v>7.9744649214332775E-3</v>
      </c>
      <c r="T334" s="15">
        <f ca="1"/>
        <v>8.4505514423116601E-3</v>
      </c>
      <c r="U334" s="15">
        <f ca="1"/>
        <v>8.8828615630944796E-3</v>
      </c>
      <c r="V334" s="15">
        <f ca="1"/>
        <v>9.2963225868401E-3</v>
      </c>
      <c r="W334" s="15">
        <f ca="1"/>
        <v>9.7180019415552543E-3</v>
      </c>
      <c r="X334" s="15">
        <f ca="1"/>
        <v>1.0145664004381771E-2</v>
      </c>
      <c r="Y334" s="15">
        <f ca="1"/>
        <v>1.0591996396057013E-2</v>
      </c>
      <c r="Z334" s="15">
        <f ca="1"/>
        <v>1.1024398426788373E-2</v>
      </c>
      <c r="AA334" s="15">
        <f ca="1"/>
        <v>1.1430699645758713E-2</v>
      </c>
      <c r="AB334" s="15">
        <f ca="1"/>
        <v>1.1832884424404666E-2</v>
      </c>
      <c r="AC334" s="15">
        <f ca="1"/>
        <v>1.2251884865942309E-2</v>
      </c>
      <c r="AD334" s="15">
        <f ca="1"/>
        <v>1.266821514325378E-2</v>
      </c>
      <c r="AE334" s="15">
        <f ca="1"/>
        <v>1.3094689868512033E-2</v>
      </c>
      <c r="AF334" s="15">
        <f ca="1"/>
        <v>1.3497804323100882E-2</v>
      </c>
      <c r="AG334" s="15">
        <f ca="1"/>
        <v>1.3866482964893789E-2</v>
      </c>
      <c r="AH334" s="15">
        <f ca="1"/>
        <v>1.4215769104610088E-2</v>
      </c>
      <c r="AI334" s="15">
        <f ca="1"/>
        <v>1.4554009955061842E-2</v>
      </c>
      <c r="AJ334" s="30">
        <f ca="1"/>
        <v>1.4869549394235015E-2</v>
      </c>
    </row>
    <row r="335" spans="6:36" x14ac:dyDescent="0.25">
      <c r="F335">
        <v>334</v>
      </c>
      <c r="G335" s="25">
        <f ca="1"/>
        <v>42545</v>
      </c>
      <c r="H335" t="str">
        <f ca="1">[1]!cftObjectByDate($C$1,$G335,TRUE)</f>
        <v>[123D0860]</v>
      </c>
      <c r="K335" s="29">
        <f t="array" aca="1" ref="K335:AJ335" ca="1">TRANSPOSE([1]!cftAnnualRateTableJustRates($H335,"GBP",,,,TRUE))</f>
        <v>6.9095731101271873E-3</v>
      </c>
      <c r="L335" s="15">
        <f ca="1"/>
        <v>6.4694041436661465E-3</v>
      </c>
      <c r="M335" s="15">
        <f ca="1"/>
        <v>6.2870053872094989E-3</v>
      </c>
      <c r="N335" s="15">
        <f ca="1"/>
        <v>7.3045651836025627E-3</v>
      </c>
      <c r="O335" s="15">
        <f ca="1"/>
        <v>7.0384207662452791E-3</v>
      </c>
      <c r="P335" s="15">
        <f ca="1"/>
        <v>6.6860421259387071E-3</v>
      </c>
      <c r="Q335" s="15">
        <f ca="1"/>
        <v>6.3195345326096941E-3</v>
      </c>
      <c r="R335" s="15">
        <f ca="1"/>
        <v>6.6131316652713323E-3</v>
      </c>
      <c r="S335" s="15">
        <f ca="1"/>
        <v>6.1668233529756922E-3</v>
      </c>
      <c r="T335" s="15">
        <f ca="1"/>
        <v>6.0496773554845618E-3</v>
      </c>
      <c r="U335" s="15">
        <f ca="1"/>
        <v>6.0695975086246801E-3</v>
      </c>
      <c r="V335" s="15">
        <f ca="1"/>
        <v>6.2303305423820898E-3</v>
      </c>
      <c r="W335" s="15">
        <f ca="1"/>
        <v>6.5299686232755949E-3</v>
      </c>
      <c r="X335" s="15">
        <f ca="1"/>
        <v>6.8930150162258563E-3</v>
      </c>
      <c r="Y335" s="15">
        <f ca="1"/>
        <v>7.2908411828107589E-3</v>
      </c>
      <c r="Z335" s="15">
        <f ca="1"/>
        <v>7.7042688171518048E-3</v>
      </c>
      <c r="AA335" s="15">
        <f ca="1"/>
        <v>8.1317501196518371E-3</v>
      </c>
      <c r="AB335" s="15">
        <f ca="1"/>
        <v>8.5577605134412593E-3</v>
      </c>
      <c r="AC335" s="15">
        <f ca="1"/>
        <v>8.978425107738941E-3</v>
      </c>
      <c r="AD335" s="15">
        <f ca="1"/>
        <v>9.3971714146314778E-3</v>
      </c>
      <c r="AE335" s="15">
        <f ca="1"/>
        <v>9.8518450440003846E-3</v>
      </c>
      <c r="AF335" s="15">
        <f ca="1"/>
        <v>1.0295323829800918E-2</v>
      </c>
      <c r="AG335" s="15">
        <f ca="1"/>
        <v>1.0685170775835973E-2</v>
      </c>
      <c r="AH335" s="15">
        <f ca="1"/>
        <v>1.1061759604369392E-2</v>
      </c>
      <c r="AI335" s="15">
        <f ca="1"/>
        <v>1.1447698757257152E-2</v>
      </c>
      <c r="AJ335" s="30">
        <f ca="1"/>
        <v>1.1807359256038374E-2</v>
      </c>
    </row>
    <row r="336" spans="6:36" x14ac:dyDescent="0.25">
      <c r="F336">
        <v>335</v>
      </c>
      <c r="G336" s="25">
        <f ca="1"/>
        <v>42548</v>
      </c>
      <c r="H336" t="str">
        <f ca="1">[1]!cftObjectByDate($C$1,$G336,TRUE)</f>
        <v>[6464D7FF]</v>
      </c>
      <c r="K336" s="29">
        <f t="array" aca="1" ref="K336:AJ336" ca="1">TRANSPOSE([1]!cftAnnualRateTableJustRates($H336,"GBP",,,,TRUE))</f>
        <v>6.5888196595804693E-3</v>
      </c>
      <c r="L336" s="15">
        <f ca="1"/>
        <v>6.1282823488675309E-3</v>
      </c>
      <c r="M336" s="15">
        <f ca="1"/>
        <v>5.8740508208452447E-3</v>
      </c>
      <c r="N336" s="15">
        <f ca="1"/>
        <v>6.6722089748272317E-3</v>
      </c>
      <c r="O336" s="15">
        <f ca="1"/>
        <v>6.4916950967133236E-3</v>
      </c>
      <c r="P336" s="15">
        <f ca="1"/>
        <v>6.1729757197188651E-3</v>
      </c>
      <c r="Q336" s="15">
        <f ca="1"/>
        <v>5.8235320113095845E-3</v>
      </c>
      <c r="R336" s="15">
        <f ca="1"/>
        <v>5.9639644899047717E-3</v>
      </c>
      <c r="S336" s="15">
        <f ca="1"/>
        <v>5.4765181099554194E-3</v>
      </c>
      <c r="T336" s="15">
        <f ca="1"/>
        <v>5.2449330506270098E-3</v>
      </c>
      <c r="U336" s="15">
        <f ca="1"/>
        <v>5.1247398338765127E-3</v>
      </c>
      <c r="V336" s="15">
        <f ca="1"/>
        <v>5.1133835900205593E-3</v>
      </c>
      <c r="W336" s="15">
        <f ca="1"/>
        <v>5.1773245196997664E-3</v>
      </c>
      <c r="X336" s="15">
        <f ca="1"/>
        <v>5.3258281602293067E-3</v>
      </c>
      <c r="Y336" s="15">
        <f ca="1"/>
        <v>5.5631289139788098E-3</v>
      </c>
      <c r="Z336" s="15">
        <f ca="1"/>
        <v>5.8503882258138518E-3</v>
      </c>
      <c r="AA336" s="15">
        <f ca="1"/>
        <v>6.1715756753768503E-3</v>
      </c>
      <c r="AB336" s="15">
        <f ca="1"/>
        <v>6.5424410275505274E-3</v>
      </c>
      <c r="AC336" s="15">
        <f ca="1"/>
        <v>7.0074135848323671E-3</v>
      </c>
      <c r="AD336" s="15">
        <f ca="1"/>
        <v>7.4765274505192991E-3</v>
      </c>
      <c r="AE336" s="15">
        <f ca="1"/>
        <v>7.8958018288541876E-3</v>
      </c>
      <c r="AF336" s="15">
        <f ca="1"/>
        <v>8.3052256826574578E-3</v>
      </c>
      <c r="AG336" s="15">
        <f ca="1"/>
        <v>8.7298605941956708E-3</v>
      </c>
      <c r="AH336" s="15">
        <f ca="1"/>
        <v>9.1315015087467533E-3</v>
      </c>
      <c r="AI336" s="15">
        <f ca="1"/>
        <v>9.4967169456328104E-3</v>
      </c>
      <c r="AJ336" s="30">
        <f ca="1"/>
        <v>9.8268295025922825E-3</v>
      </c>
    </row>
    <row r="337" spans="6:36" x14ac:dyDescent="0.25">
      <c r="F337">
        <v>336</v>
      </c>
      <c r="G337" s="25">
        <f ca="1"/>
        <v>42549</v>
      </c>
      <c r="H337" t="str">
        <f ca="1">[1]!cftObjectByDate($C$1,$G337,TRUE)</f>
        <v>[3EEFC600]</v>
      </c>
      <c r="K337" s="29">
        <f t="array" aca="1" ref="K337:AJ337" ca="1">TRANSPOSE([1]!cftAnnualRateTableJustRates($H337,"GBP",,,,TRUE))</f>
        <v>6.6391228207312025E-3</v>
      </c>
      <c r="L337" s="15">
        <f ca="1"/>
        <v>6.3594825177719638E-3</v>
      </c>
      <c r="M337" s="15">
        <f ca="1"/>
        <v>6.1316190117863822E-3</v>
      </c>
      <c r="N337" s="15">
        <f ca="1"/>
        <v>6.3341175134707939E-3</v>
      </c>
      <c r="O337" s="15">
        <f ca="1"/>
        <v>6.275943088135838E-3</v>
      </c>
      <c r="P337" s="15">
        <f ca="1"/>
        <v>6.2028752818801269E-3</v>
      </c>
      <c r="Q337" s="15">
        <f ca="1"/>
        <v>6.0740966359094095E-3</v>
      </c>
      <c r="R337" s="15">
        <f ca="1"/>
        <v>5.9199960021019127E-3</v>
      </c>
      <c r="S337" s="15">
        <f ca="1"/>
        <v>5.8176357921337907E-3</v>
      </c>
      <c r="T337" s="15">
        <f ca="1"/>
        <v>5.6011018707489146E-3</v>
      </c>
      <c r="U337" s="15">
        <f ca="1"/>
        <v>5.5295395803232061E-3</v>
      </c>
      <c r="V337" s="15">
        <f ca="1"/>
        <v>5.5497910071449219E-3</v>
      </c>
      <c r="W337" s="15">
        <f ca="1"/>
        <v>5.633687383535424E-3</v>
      </c>
      <c r="X337" s="15">
        <f ca="1"/>
        <v>5.7935087859861678E-3</v>
      </c>
      <c r="Y337" s="15">
        <f ca="1"/>
        <v>6.0393349892005066E-3</v>
      </c>
      <c r="Z337" s="15">
        <f ca="1"/>
        <v>6.3328440946190945E-3</v>
      </c>
      <c r="AA337" s="15">
        <f ca="1"/>
        <v>6.6656769820374606E-3</v>
      </c>
      <c r="AB337" s="15">
        <f ca="1"/>
        <v>7.0309391067808757E-3</v>
      </c>
      <c r="AC337" s="15">
        <f ca="1"/>
        <v>7.4394125549399615E-3</v>
      </c>
      <c r="AD337" s="15">
        <f ca="1"/>
        <v>7.8551022023796158E-3</v>
      </c>
      <c r="AE337" s="15">
        <f ca="1"/>
        <v>8.2640692948665606E-3</v>
      </c>
      <c r="AF337" s="15">
        <f ca="1"/>
        <v>8.6654510831087883E-3</v>
      </c>
      <c r="AG337" s="15">
        <f ca="1"/>
        <v>9.0588262718418466E-3</v>
      </c>
      <c r="AH337" s="15">
        <f ca="1"/>
        <v>9.4295696358868142E-3</v>
      </c>
      <c r="AI337" s="15">
        <f ca="1"/>
        <v>9.7873713540483909E-3</v>
      </c>
      <c r="AJ337" s="30">
        <f ca="1"/>
        <v>1.0119346751953362E-2</v>
      </c>
    </row>
    <row r="338" spans="6:36" x14ac:dyDescent="0.25">
      <c r="F338">
        <v>337</v>
      </c>
      <c r="G338" s="25">
        <f ca="1"/>
        <v>42550</v>
      </c>
      <c r="H338" t="str">
        <f ca="1">[1]!cftObjectByDate($C$1,$G338,TRUE)</f>
        <v>[4EF572DF]</v>
      </c>
      <c r="K338" s="29">
        <f t="array" aca="1" ref="K338:AJ338" ca="1">TRANSPOSE([1]!cftAnnualRateTableJustRates($H338,"GBP",,,,TRUE))</f>
        <v>6.7360098667077484E-3</v>
      </c>
      <c r="L338" s="15">
        <f ca="1"/>
        <v>6.4164525858281252E-3</v>
      </c>
      <c r="M338" s="15">
        <f ca="1"/>
        <v>6.2366684800463368E-3</v>
      </c>
      <c r="N338" s="15">
        <f ca="1"/>
        <v>6.6889491197834605E-3</v>
      </c>
      <c r="O338" s="15">
        <f ca="1"/>
        <v>6.5057855311645429E-3</v>
      </c>
      <c r="P338" s="15">
        <f ca="1"/>
        <v>6.3138120820915855E-3</v>
      </c>
      <c r="Q338" s="15">
        <f ca="1"/>
        <v>6.1225332451886327E-3</v>
      </c>
      <c r="R338" s="15">
        <f ca="1"/>
        <v>6.1600182356942312E-3</v>
      </c>
      <c r="S338" s="15">
        <f ca="1"/>
        <v>5.8498753108788826E-3</v>
      </c>
      <c r="T338" s="15">
        <f ca="1"/>
        <v>5.6864027195833167E-3</v>
      </c>
      <c r="U338" s="15">
        <f ca="1"/>
        <v>5.6521855829272383E-3</v>
      </c>
      <c r="V338" s="15">
        <f ca="1"/>
        <v>5.7003965513529042E-3</v>
      </c>
      <c r="W338" s="15">
        <f ca="1"/>
        <v>5.8016934634701478E-3</v>
      </c>
      <c r="X338" s="15">
        <f ca="1"/>
        <v>5.9694144853752462E-3</v>
      </c>
      <c r="Y338" s="15">
        <f ca="1"/>
        <v>6.2123867091707918E-3</v>
      </c>
      <c r="Z338" s="15">
        <f ca="1"/>
        <v>6.4991855938334453E-3</v>
      </c>
      <c r="AA338" s="15">
        <f ca="1"/>
        <v>6.8184922136953485E-3</v>
      </c>
      <c r="AB338" s="15">
        <f ca="1"/>
        <v>7.1721601985865746E-3</v>
      </c>
      <c r="AC338" s="15">
        <f ca="1"/>
        <v>7.5789778603447822E-3</v>
      </c>
      <c r="AD338" s="15">
        <f ca="1"/>
        <v>7.991486089081512E-3</v>
      </c>
      <c r="AE338" s="15">
        <f ca="1"/>
        <v>8.3868784958651688E-3</v>
      </c>
      <c r="AF338" s="15">
        <f ca="1"/>
        <v>8.7712834166200349E-3</v>
      </c>
      <c r="AG338" s="15">
        <f ca="1"/>
        <v>9.1533471276759037E-3</v>
      </c>
      <c r="AH338" s="15">
        <f ca="1"/>
        <v>9.5148396447444217E-3</v>
      </c>
      <c r="AI338" s="15">
        <f ca="1"/>
        <v>9.8664293832944061E-3</v>
      </c>
      <c r="AJ338" s="30">
        <f ca="1"/>
        <v>1.0190275326994458E-2</v>
      </c>
    </row>
    <row r="339" spans="6:36" x14ac:dyDescent="0.25">
      <c r="F339">
        <v>338</v>
      </c>
      <c r="G339" s="25">
        <f ca="1"/>
        <v>42551</v>
      </c>
      <c r="H339" t="str">
        <f ca="1">[1]!cftObjectByDate($C$1,$G339,TRUE)</f>
        <v>[5EF65FEF]</v>
      </c>
      <c r="K339" s="29">
        <f t="array" aca="1" ref="K339:AJ339" ca="1">TRANSPOSE([1]!cftAnnualRateTableJustRates($H339,"GBP",,,,TRUE))</f>
        <v>6.8051315621302511E-3</v>
      </c>
      <c r="L339" s="15">
        <f ca="1"/>
        <v>5.7463373480037827E-3</v>
      </c>
      <c r="M339" s="15">
        <f ca="1"/>
        <v>5.5545076818268591E-3</v>
      </c>
      <c r="N339" s="15">
        <f ca="1"/>
        <v>8.2764723856469935E-3</v>
      </c>
      <c r="O339" s="15">
        <f ca="1"/>
        <v>7.4189115275782314E-3</v>
      </c>
      <c r="P339" s="15">
        <f ca="1"/>
        <v>6.5184168678147358E-3</v>
      </c>
      <c r="Q339" s="15">
        <f ca="1"/>
        <v>5.7061609317725637E-3</v>
      </c>
      <c r="R339" s="15">
        <f ca="1"/>
        <v>6.7111486178919044E-3</v>
      </c>
      <c r="S339" s="15">
        <f ca="1"/>
        <v>5.2492111262325558E-3</v>
      </c>
      <c r="T339" s="15">
        <f ca="1"/>
        <v>5.0140715144524339E-3</v>
      </c>
      <c r="U339" s="15">
        <f ca="1"/>
        <v>4.9479506495384573E-3</v>
      </c>
      <c r="V339" s="15">
        <f ca="1"/>
        <v>4.9930838077576478E-3</v>
      </c>
      <c r="W339" s="15">
        <f ca="1"/>
        <v>5.1205438671297898E-3</v>
      </c>
      <c r="X339" s="15">
        <f ca="1"/>
        <v>5.346288479666006E-3</v>
      </c>
      <c r="Y339" s="15">
        <f ca="1"/>
        <v>5.7068327794154161E-3</v>
      </c>
      <c r="Z339" s="15">
        <f ca="1"/>
        <v>6.0931221232816135E-3</v>
      </c>
      <c r="AA339" s="15">
        <f ca="1"/>
        <v>6.4509962785710417E-3</v>
      </c>
      <c r="AB339" s="15">
        <f ca="1"/>
        <v>6.8159540607681812E-3</v>
      </c>
      <c r="AC339" s="15">
        <f ca="1"/>
        <v>7.2077070458282932E-3</v>
      </c>
      <c r="AD339" s="15">
        <f ca="1"/>
        <v>7.6090591065611779E-3</v>
      </c>
      <c r="AE339" s="15">
        <f ca="1"/>
        <v>8.0233004748080372E-3</v>
      </c>
      <c r="AF339" s="15">
        <f ca="1"/>
        <v>8.4344471567241452E-3</v>
      </c>
      <c r="AG339" s="15">
        <f ca="1"/>
        <v>8.8361760033253134E-3</v>
      </c>
      <c r="AH339" s="15">
        <f ca="1"/>
        <v>9.2138117207229975E-3</v>
      </c>
      <c r="AI339" s="15">
        <f ca="1"/>
        <v>9.577332403479577E-3</v>
      </c>
      <c r="AJ339" s="30">
        <f ca="1"/>
        <v>9.9140807557867028E-3</v>
      </c>
    </row>
    <row r="340" spans="6:36" x14ac:dyDescent="0.25">
      <c r="F340">
        <v>339</v>
      </c>
      <c r="G340" s="25">
        <f ca="1"/>
        <v>42552</v>
      </c>
      <c r="H340" t="str">
        <f ca="1">[1]!cftObjectByDate($C$1,$G340,TRUE)</f>
        <v>[470D1160]</v>
      </c>
      <c r="K340" s="29">
        <f t="array" aca="1" ref="K340:AJ340" ca="1">TRANSPOSE([1]!cftAnnualRateTableJustRates($H340,"GBP",,,,TRUE))</f>
        <v>6.3183254713177206E-3</v>
      </c>
      <c r="L340" s="15">
        <f ca="1"/>
        <v>5.6695076638684228E-3</v>
      </c>
      <c r="M340" s="15">
        <f ca="1"/>
        <v>5.4822566775669657E-3</v>
      </c>
      <c r="N340" s="15">
        <f ca="1"/>
        <v>7.0353739429351858E-3</v>
      </c>
      <c r="O340" s="15">
        <f ca="1"/>
        <v>6.6123980195529342E-3</v>
      </c>
      <c r="P340" s="15">
        <f ca="1"/>
        <v>6.0439703289880686E-3</v>
      </c>
      <c r="Q340" s="15">
        <f ca="1"/>
        <v>5.5171013082870868E-3</v>
      </c>
      <c r="R340" s="15">
        <f ca="1"/>
        <v>6.0527375162149344E-3</v>
      </c>
      <c r="S340" s="15">
        <f ca="1"/>
        <v>5.2155961105635473E-3</v>
      </c>
      <c r="T340" s="15">
        <f ca="1"/>
        <v>5.0659044777274786E-3</v>
      </c>
      <c r="U340" s="15">
        <f ca="1"/>
        <v>5.0275107821051712E-3</v>
      </c>
      <c r="V340" s="15">
        <f ca="1"/>
        <v>5.0915245519356223E-3</v>
      </c>
      <c r="W340" s="15">
        <f ca="1"/>
        <v>5.2439344102570562E-3</v>
      </c>
      <c r="X340" s="15">
        <f ca="1"/>
        <v>5.4585654581267296E-3</v>
      </c>
      <c r="Y340" s="15">
        <f ca="1"/>
        <v>5.7358828096778502E-3</v>
      </c>
      <c r="Z340" s="15">
        <f ca="1"/>
        <v>6.0430834904448005E-3</v>
      </c>
      <c r="AA340" s="15">
        <f ca="1"/>
        <v>6.3793285274342804E-3</v>
      </c>
      <c r="AB340" s="15">
        <f ca="1"/>
        <v>6.7437778248673474E-3</v>
      </c>
      <c r="AC340" s="15">
        <f ca="1"/>
        <v>7.1458140211972943E-3</v>
      </c>
      <c r="AD340" s="15">
        <f ca="1"/>
        <v>7.5559781915177648E-3</v>
      </c>
      <c r="AE340" s="15">
        <f ca="1"/>
        <v>7.9644644724568003E-3</v>
      </c>
      <c r="AF340" s="15">
        <f ca="1"/>
        <v>8.3573981301583444E-3</v>
      </c>
      <c r="AG340" s="15">
        <f ca="1"/>
        <v>8.738502882177368E-3</v>
      </c>
      <c r="AH340" s="15">
        <f ca="1"/>
        <v>9.0998546026503924E-3</v>
      </c>
      <c r="AI340" s="15">
        <f ca="1"/>
        <v>9.463587523414807E-3</v>
      </c>
      <c r="AJ340" s="30">
        <f ca="1"/>
        <v>9.7992743005836935E-3</v>
      </c>
    </row>
    <row r="341" spans="6:36" x14ac:dyDescent="0.25">
      <c r="F341">
        <v>340</v>
      </c>
      <c r="G341" s="25">
        <f ca="1"/>
        <v>42555</v>
      </c>
      <c r="H341" t="str">
        <f ca="1">[1]!cftObjectByDate($C$1,$G341,TRUE)</f>
        <v>[4E717C6F]</v>
      </c>
      <c r="K341" s="29">
        <f t="array" aca="1" ref="K341:AJ341" ca="1">TRANSPOSE([1]!cftAnnualRateTableJustRates($H341,"GBP",,,,TRUE))</f>
        <v>6.2112165780521256E-3</v>
      </c>
      <c r="L341" s="15">
        <f ca="1"/>
        <v>5.3427666607579472E-3</v>
      </c>
      <c r="M341" s="15">
        <f ca="1"/>
        <v>5.1395206214666089E-3</v>
      </c>
      <c r="N341" s="15">
        <f ca="1"/>
        <v>7.1592027750464471E-3</v>
      </c>
      <c r="O341" s="15">
        <f ca="1"/>
        <v>6.6869644951186302E-3</v>
      </c>
      <c r="P341" s="15">
        <f ca="1"/>
        <v>5.9716178232240846E-3</v>
      </c>
      <c r="Q341" s="15">
        <f ca="1"/>
        <v>5.363647707069541E-3</v>
      </c>
      <c r="R341" s="15">
        <f ca="1"/>
        <v>6.0501339849070579E-3</v>
      </c>
      <c r="S341" s="15">
        <f ca="1"/>
        <v>5.0620928694147249E-3</v>
      </c>
      <c r="T341" s="15">
        <f ca="1"/>
        <v>4.9460225658495283E-3</v>
      </c>
      <c r="U341" s="15">
        <f ca="1"/>
        <v>4.9360382591872032E-3</v>
      </c>
      <c r="V341" s="15">
        <f ca="1"/>
        <v>5.0033123083828013E-3</v>
      </c>
      <c r="W341" s="15">
        <f ca="1"/>
        <v>5.1466339135606276E-3</v>
      </c>
      <c r="X341" s="15">
        <f ca="1"/>
        <v>5.3465982251705846E-3</v>
      </c>
      <c r="Y341" s="15">
        <f ca="1"/>
        <v>5.6059890481761077E-3</v>
      </c>
      <c r="Z341" s="15">
        <f ca="1"/>
        <v>5.8963011368913243E-3</v>
      </c>
      <c r="AA341" s="15">
        <f ca="1"/>
        <v>6.2236289934531897E-3</v>
      </c>
      <c r="AB341" s="15">
        <f ca="1"/>
        <v>6.5682511715803304E-3</v>
      </c>
      <c r="AC341" s="15">
        <f ca="1"/>
        <v>6.9446297227249154E-3</v>
      </c>
      <c r="AD341" s="15">
        <f ca="1"/>
        <v>7.3253924272473903E-3</v>
      </c>
      <c r="AE341" s="15">
        <f ca="1"/>
        <v>7.7171407204585929E-3</v>
      </c>
      <c r="AF341" s="15">
        <f ca="1"/>
        <v>8.1040198368416139E-3</v>
      </c>
      <c r="AG341" s="15">
        <f ca="1"/>
        <v>8.4976948391404239E-3</v>
      </c>
      <c r="AH341" s="15">
        <f ca="1"/>
        <v>8.8621918691460522E-3</v>
      </c>
      <c r="AI341" s="15">
        <f ca="1"/>
        <v>9.1904388162640238E-3</v>
      </c>
      <c r="AJ341" s="30">
        <f ca="1"/>
        <v>9.4979647690658364E-3</v>
      </c>
    </row>
    <row r="342" spans="6:36" x14ac:dyDescent="0.25">
      <c r="F342">
        <v>341</v>
      </c>
      <c r="G342" s="25">
        <f ca="1"/>
        <v>42556</v>
      </c>
      <c r="H342" t="str">
        <f ca="1">[1]!cftObjectByDate($C$1,$G342,TRUE)</f>
        <v>[3712CAA0]</v>
      </c>
      <c r="K342" s="29">
        <f t="array" aca="1" ref="K342:AJ342" ca="1">TRANSPOSE([1]!cftAnnualRateTableJustRates($H342,"GBP",,,,TRUE))</f>
        <v>6.0753477344583917E-3</v>
      </c>
      <c r="L342" s="15">
        <f ca="1"/>
        <v>5.259403316232536E-3</v>
      </c>
      <c r="M342" s="15">
        <f ca="1"/>
        <v>5.0594713380338607E-3</v>
      </c>
      <c r="N342" s="15">
        <f ca="1"/>
        <v>6.9973264462463991E-3</v>
      </c>
      <c r="O342" s="15">
        <f ca="1"/>
        <v>6.3817613885532865E-3</v>
      </c>
      <c r="P342" s="15">
        <f ca="1"/>
        <v>5.7993790454518024E-3</v>
      </c>
      <c r="Q342" s="15">
        <f ca="1"/>
        <v>5.2355391967482401E-3</v>
      </c>
      <c r="R342" s="15">
        <f ca="1"/>
        <v>5.9250928878040732E-3</v>
      </c>
      <c r="S342" s="15">
        <f ca="1"/>
        <v>4.9467102853184564E-3</v>
      </c>
      <c r="T342" s="15">
        <f ca="1"/>
        <v>4.7734434789434843E-3</v>
      </c>
      <c r="U342" s="15">
        <f ca="1"/>
        <v>4.7285508643415408E-3</v>
      </c>
      <c r="V342" s="15">
        <f ca="1"/>
        <v>4.762977192982909E-3</v>
      </c>
      <c r="W342" s="15">
        <f ca="1"/>
        <v>4.8419829176546969E-3</v>
      </c>
      <c r="X342" s="15">
        <f ca="1"/>
        <v>4.9844020586227167E-3</v>
      </c>
      <c r="Y342" s="15">
        <f ca="1"/>
        <v>5.2090067229673132E-3</v>
      </c>
      <c r="Z342" s="15">
        <f ca="1"/>
        <v>5.4583411779327573E-3</v>
      </c>
      <c r="AA342" s="15">
        <f ca="1"/>
        <v>5.7073271833951722E-3</v>
      </c>
      <c r="AB342" s="15">
        <f ca="1"/>
        <v>5.9932924034205026E-3</v>
      </c>
      <c r="AC342" s="15">
        <f ca="1"/>
        <v>6.3696908546642117E-3</v>
      </c>
      <c r="AD342" s="15">
        <f ca="1"/>
        <v>6.7541450045673912E-3</v>
      </c>
      <c r="AE342" s="15">
        <f ca="1"/>
        <v>7.1178561432345688E-3</v>
      </c>
      <c r="AF342" s="15">
        <f ca="1"/>
        <v>7.4695459041707046E-3</v>
      </c>
      <c r="AG342" s="15">
        <f ca="1"/>
        <v>7.8235275535567528E-3</v>
      </c>
      <c r="AH342" s="15">
        <f ca="1"/>
        <v>8.1583803389102538E-3</v>
      </c>
      <c r="AI342" s="15">
        <f ca="1"/>
        <v>8.4801915751695489E-3</v>
      </c>
      <c r="AJ342" s="30">
        <f ca="1"/>
        <v>8.7776478225676247E-3</v>
      </c>
    </row>
    <row r="343" spans="6:36" x14ac:dyDescent="0.25">
      <c r="F343">
        <v>342</v>
      </c>
      <c r="G343" s="25">
        <f ca="1"/>
        <v>42557</v>
      </c>
      <c r="H343" t="str">
        <f ca="1">[1]!cftObjectByDate($C$1,$G343,TRUE)</f>
        <v>[69C6801F]</v>
      </c>
      <c r="K343" s="29">
        <f t="array" aca="1" ref="K343:AJ343" ca="1">TRANSPOSE([1]!cftAnnualRateTableJustRates($H343,"GBP",,,,TRUE))</f>
        <v>6.1349965482375701E-3</v>
      </c>
      <c r="L343" s="15">
        <f ca="1"/>
        <v>5.3829978614587937E-3</v>
      </c>
      <c r="M343" s="15">
        <f ca="1"/>
        <v>5.1883495798825674E-3</v>
      </c>
      <c r="N343" s="15">
        <f ca="1"/>
        <v>6.8496412803842333E-3</v>
      </c>
      <c r="O343" s="15">
        <f ca="1"/>
        <v>6.4232326675108808E-3</v>
      </c>
      <c r="P343" s="15">
        <f ca="1"/>
        <v>5.8595059800379268E-3</v>
      </c>
      <c r="Q343" s="15">
        <f ca="1"/>
        <v>5.325319156971986E-3</v>
      </c>
      <c r="R343" s="15">
        <f ca="1"/>
        <v>5.9051038278001844E-3</v>
      </c>
      <c r="S343" s="15">
        <f ca="1"/>
        <v>5.0514952874844976E-3</v>
      </c>
      <c r="T343" s="15">
        <f ca="1"/>
        <v>4.9324931327336952E-3</v>
      </c>
      <c r="U343" s="15">
        <f ca="1"/>
        <v>4.877664707125362E-3</v>
      </c>
      <c r="V343" s="15">
        <f ca="1"/>
        <v>4.9124038749221999E-3</v>
      </c>
      <c r="W343" s="15">
        <f ca="1"/>
        <v>5.0082627283318804E-3</v>
      </c>
      <c r="X343" s="15">
        <f ca="1"/>
        <v>5.1471450525801821E-3</v>
      </c>
      <c r="Y343" s="15">
        <f ca="1"/>
        <v>5.3223212054425151E-3</v>
      </c>
      <c r="Z343" s="15">
        <f ca="1"/>
        <v>5.5323203441690616E-3</v>
      </c>
      <c r="AA343" s="15">
        <f ca="1"/>
        <v>5.7926671810495378E-3</v>
      </c>
      <c r="AB343" s="15">
        <f ca="1"/>
        <v>6.0781766088255917E-3</v>
      </c>
      <c r="AC343" s="15">
        <f ca="1"/>
        <v>6.3944709108096909E-3</v>
      </c>
      <c r="AD343" s="15">
        <f ca="1"/>
        <v>6.7173952917563007E-3</v>
      </c>
      <c r="AE343" s="15">
        <f ca="1"/>
        <v>7.0526003689852512E-3</v>
      </c>
      <c r="AF343" s="15">
        <f ca="1"/>
        <v>7.3818411088650837E-3</v>
      </c>
      <c r="AG343" s="15">
        <f ca="1"/>
        <v>7.7150304768014433E-3</v>
      </c>
      <c r="AH343" s="15">
        <f ca="1"/>
        <v>8.0291477917202592E-3</v>
      </c>
      <c r="AI343" s="15">
        <f ca="1"/>
        <v>8.3293588573689625E-3</v>
      </c>
      <c r="AJ343" s="30">
        <f ca="1"/>
        <v>8.6067613943305865E-3</v>
      </c>
    </row>
    <row r="344" spans="6:36" x14ac:dyDescent="0.25">
      <c r="F344">
        <v>343</v>
      </c>
      <c r="G344" s="25">
        <f ca="1"/>
        <v>42558</v>
      </c>
      <c r="H344" t="str">
        <f ca="1">[1]!cftObjectByDate($C$1,$G344,TRUE)</f>
        <v>[4731E6D0]</v>
      </c>
      <c r="K344" s="29">
        <f t="array" aca="1" ref="K344:AJ344" ca="1">TRANSPOSE([1]!cftAnnualRateTableJustRates($H344,"GBP",,,,TRUE))</f>
        <v>6.1316128933903702E-3</v>
      </c>
      <c r="L344" s="15">
        <f ca="1"/>
        <v>5.1136738007211413E-3</v>
      </c>
      <c r="M344" s="15">
        <f ca="1"/>
        <v>5.2473691902508168E-3</v>
      </c>
      <c r="N344" s="15">
        <f ca="1"/>
        <v>8.9684373324432354E-3</v>
      </c>
      <c r="O344" s="15">
        <f ca="1"/>
        <v>7.8140486108886353E-3</v>
      </c>
      <c r="P344" s="15">
        <f ca="1"/>
        <v>6.5140956474827316E-3</v>
      </c>
      <c r="Q344" s="15">
        <f ca="1"/>
        <v>5.3903658405962673E-3</v>
      </c>
      <c r="R344" s="15">
        <f ca="1"/>
        <v>7.1814126425251423E-3</v>
      </c>
      <c r="S344" s="15">
        <f ca="1"/>
        <v>5.15252401156574E-3</v>
      </c>
      <c r="T344" s="15">
        <f ca="1"/>
        <v>5.0035694625025773E-3</v>
      </c>
      <c r="U344" s="15">
        <f ca="1"/>
        <v>4.965661139685329E-3</v>
      </c>
      <c r="V344" s="15">
        <f ca="1"/>
        <v>5.0024258472598504E-3</v>
      </c>
      <c r="W344" s="15">
        <f ca="1"/>
        <v>5.0855031163021813E-3</v>
      </c>
      <c r="X344" s="15">
        <f ca="1"/>
        <v>5.2200179970367522E-3</v>
      </c>
      <c r="Y344" s="15">
        <f ca="1"/>
        <v>5.4135468857097191E-3</v>
      </c>
      <c r="Z344" s="15">
        <f ca="1"/>
        <v>5.6386211535346398E-3</v>
      </c>
      <c r="AA344" s="15">
        <f ca="1"/>
        <v>5.894245671261622E-3</v>
      </c>
      <c r="AB344" s="15">
        <f ca="1"/>
        <v>6.1741309001119848E-3</v>
      </c>
      <c r="AC344" s="15">
        <f ca="1"/>
        <v>6.4950786903306135E-3</v>
      </c>
      <c r="AD344" s="15">
        <f ca="1"/>
        <v>6.8268648188789527E-3</v>
      </c>
      <c r="AE344" s="15">
        <f ca="1"/>
        <v>7.176724049147154E-3</v>
      </c>
      <c r="AF344" s="15">
        <f ca="1"/>
        <v>7.5233000859715737E-3</v>
      </c>
      <c r="AG344" s="15">
        <f ca="1"/>
        <v>7.8491402632292484E-3</v>
      </c>
      <c r="AH344" s="15">
        <f ca="1"/>
        <v>8.1589472234120386E-3</v>
      </c>
      <c r="AI344" s="15">
        <f ca="1"/>
        <v>8.4803373345216926E-3</v>
      </c>
      <c r="AJ344" s="30">
        <f ca="1"/>
        <v>8.7830501444881026E-3</v>
      </c>
    </row>
    <row r="345" spans="6:36" x14ac:dyDescent="0.25">
      <c r="F345">
        <v>344</v>
      </c>
      <c r="G345" s="25">
        <f ca="1"/>
        <v>42559</v>
      </c>
      <c r="H345" t="str">
        <f ca="1">[1]!cftObjectByDate($C$1,$G345,TRUE)</f>
        <v>[455F6980]</v>
      </c>
      <c r="K345" s="29">
        <f t="array" aca="1" ref="K345:AJ345" ca="1">TRANSPOSE([1]!cftAnnualRateTableJustRates($H345,"GBP",,,,TRUE))</f>
        <v>6.1095841710636645E-3</v>
      </c>
      <c r="L345" s="15">
        <f ca="1"/>
        <v>5.3637816309117792E-3</v>
      </c>
      <c r="M345" s="15">
        <f ca="1"/>
        <v>5.2267310197462447E-3</v>
      </c>
      <c r="N345" s="15">
        <f ca="1"/>
        <v>7.2178273834306861E-3</v>
      </c>
      <c r="O345" s="15">
        <f ca="1"/>
        <v>6.6478896627439887E-3</v>
      </c>
      <c r="P345" s="15">
        <f ca="1"/>
        <v>5.96550440241983E-3</v>
      </c>
      <c r="Q345" s="15">
        <f ca="1"/>
        <v>5.3125172630195117E-3</v>
      </c>
      <c r="R345" s="15">
        <f ca="1"/>
        <v>6.1422690803412117E-3</v>
      </c>
      <c r="S345" s="15">
        <f ca="1"/>
        <v>5.079436853188346E-3</v>
      </c>
      <c r="T345" s="15">
        <f ca="1"/>
        <v>4.9851765821071758E-3</v>
      </c>
      <c r="U345" s="15">
        <f ca="1"/>
        <v>4.9542025062025985E-3</v>
      </c>
      <c r="V345" s="15">
        <f ca="1"/>
        <v>4.9837845923068613E-3</v>
      </c>
      <c r="W345" s="15">
        <f ca="1"/>
        <v>5.0368970348737552E-3</v>
      </c>
      <c r="X345" s="15">
        <f ca="1"/>
        <v>5.1307297160856358E-3</v>
      </c>
      <c r="Y345" s="15">
        <f ca="1"/>
        <v>5.2659999488022802E-3</v>
      </c>
      <c r="Z345" s="15">
        <f ca="1"/>
        <v>5.4405973016280473E-3</v>
      </c>
      <c r="AA345" s="15">
        <f ca="1"/>
        <v>5.6730727878047116E-3</v>
      </c>
      <c r="AB345" s="15">
        <f ca="1"/>
        <v>5.9315356064963964E-3</v>
      </c>
      <c r="AC345" s="15">
        <f ca="1"/>
        <v>6.2143956149427471E-3</v>
      </c>
      <c r="AD345" s="15">
        <f ca="1"/>
        <v>6.5130856060353626E-3</v>
      </c>
      <c r="AE345" s="15">
        <f ca="1"/>
        <v>6.8259090483666629E-3</v>
      </c>
      <c r="AF345" s="15">
        <f ca="1"/>
        <v>7.1392944732096009E-3</v>
      </c>
      <c r="AG345" s="15">
        <f ca="1"/>
        <v>7.4656033599702631E-3</v>
      </c>
      <c r="AH345" s="15">
        <f ca="1"/>
        <v>7.7796340609310732E-3</v>
      </c>
      <c r="AI345" s="15">
        <f ca="1"/>
        <v>8.0848844965932809E-3</v>
      </c>
      <c r="AJ345" s="30">
        <f ca="1"/>
        <v>8.3707917339930216E-3</v>
      </c>
    </row>
    <row r="346" spans="6:36" x14ac:dyDescent="0.25">
      <c r="F346">
        <v>345</v>
      </c>
      <c r="G346" s="25">
        <f ca="1"/>
        <v>42562</v>
      </c>
      <c r="H346" t="str">
        <f ca="1">[1]!cftObjectByDate($C$1,$G346,TRUE)</f>
        <v>[48874F7F]</v>
      </c>
      <c r="K346" s="29">
        <f t="array" aca="1" ref="K346:AJ346" ca="1">TRANSPOSE([1]!cftAnnualRateTableJustRates($H346,"GBP",,,,TRUE))</f>
        <v>5.9113962684766985E-3</v>
      </c>
      <c r="L346" s="15">
        <f ca="1"/>
        <v>5.3254431211597897E-3</v>
      </c>
      <c r="M346" s="15">
        <f ca="1"/>
        <v>5.0585790705739431E-3</v>
      </c>
      <c r="N346" s="15">
        <f ca="1"/>
        <v>6.1452804173665054E-3</v>
      </c>
      <c r="O346" s="15">
        <f ca="1"/>
        <v>5.8710992139336948E-3</v>
      </c>
      <c r="P346" s="15">
        <f ca="1"/>
        <v>5.5469603859044092E-3</v>
      </c>
      <c r="Q346" s="15">
        <f ca="1"/>
        <v>5.2377586769591922E-3</v>
      </c>
      <c r="R346" s="15">
        <f ca="1"/>
        <v>5.5156242497376162E-3</v>
      </c>
      <c r="S346" s="15">
        <f ca="1"/>
        <v>5.0726459929175682E-3</v>
      </c>
      <c r="T346" s="15">
        <f ca="1"/>
        <v>5.0243113353454216E-3</v>
      </c>
      <c r="U346" s="15">
        <f ca="1"/>
        <v>5.036715961148186E-3</v>
      </c>
      <c r="V346" s="15">
        <f ca="1"/>
        <v>5.1036717696204548E-3</v>
      </c>
      <c r="W346" s="15">
        <f ca="1"/>
        <v>5.223629087120818E-3</v>
      </c>
      <c r="X346" s="15">
        <f ca="1"/>
        <v>5.3766641237955604E-3</v>
      </c>
      <c r="Y346" s="15">
        <f ca="1"/>
        <v>5.5569748170278821E-3</v>
      </c>
      <c r="Z346" s="15">
        <f ca="1"/>
        <v>5.760062227758489E-3</v>
      </c>
      <c r="AA346" s="15">
        <f ca="1"/>
        <v>5.9979678861024066E-3</v>
      </c>
      <c r="AB346" s="15">
        <f ca="1"/>
        <v>6.2543828787993139E-3</v>
      </c>
      <c r="AC346" s="15">
        <f ca="1"/>
        <v>6.5400871626102308E-3</v>
      </c>
      <c r="AD346" s="15">
        <f ca="1"/>
        <v>6.8348152192787559E-3</v>
      </c>
      <c r="AE346" s="15">
        <f ca="1"/>
        <v>7.1418008248984588E-3</v>
      </c>
      <c r="AF346" s="15">
        <f ca="1"/>
        <v>7.4559081705898311E-3</v>
      </c>
      <c r="AG346" s="15">
        <f ca="1"/>
        <v>7.7946338463799059E-3</v>
      </c>
      <c r="AH346" s="15">
        <f ca="1"/>
        <v>8.117756762365147E-3</v>
      </c>
      <c r="AI346" s="15">
        <f ca="1"/>
        <v>8.4158952459942871E-3</v>
      </c>
      <c r="AJ346" s="30">
        <f ca="1"/>
        <v>8.6991038135209031E-3</v>
      </c>
    </row>
    <row r="347" spans="6:36" x14ac:dyDescent="0.25">
      <c r="F347">
        <v>346</v>
      </c>
      <c r="G347" s="25">
        <f ca="1"/>
        <v>42563</v>
      </c>
      <c r="H347" t="str">
        <f ca="1">[1]!cftObjectByDate($C$1,$G347,TRUE)</f>
        <v>[20BDB0B0]</v>
      </c>
      <c r="K347" s="29">
        <f t="array" aca="1" ref="K347:AJ347" ca="1">TRANSPOSE([1]!cftAnnualRateTableJustRates($H347,"GBP",,,,TRUE))</f>
        <v>5.9269941606161503E-3</v>
      </c>
      <c r="L347" s="15">
        <f ca="1"/>
        <v>5.2506686985918094E-3</v>
      </c>
      <c r="M347" s="15">
        <f ca="1"/>
        <v>5.0665575896065018E-3</v>
      </c>
      <c r="N347" s="15">
        <f ca="1"/>
        <v>6.6372518081889709E-3</v>
      </c>
      <c r="O347" s="15">
        <f ca="1"/>
        <v>6.1798595427069447E-3</v>
      </c>
      <c r="P347" s="15">
        <f ca="1"/>
        <v>5.7229279518375975E-3</v>
      </c>
      <c r="Q347" s="15">
        <f ca="1"/>
        <v>5.2207114683719968E-3</v>
      </c>
      <c r="R347" s="15">
        <f ca="1"/>
        <v>5.7940889147571895E-3</v>
      </c>
      <c r="S347" s="15">
        <f ca="1"/>
        <v>5.0579563676951267E-3</v>
      </c>
      <c r="T347" s="15">
        <f ca="1"/>
        <v>5.0644592530573185E-3</v>
      </c>
      <c r="U347" s="15">
        <f ca="1"/>
        <v>5.1053973494608051E-3</v>
      </c>
      <c r="V347" s="15">
        <f ca="1"/>
        <v>5.2156528918796408E-3</v>
      </c>
      <c r="W347" s="15">
        <f ca="1"/>
        <v>5.4207403337200866E-3</v>
      </c>
      <c r="X347" s="15">
        <f ca="1"/>
        <v>5.6577887284603445E-3</v>
      </c>
      <c r="Y347" s="15">
        <f ca="1"/>
        <v>5.9003808261235413E-3</v>
      </c>
      <c r="Z347" s="15">
        <f ca="1"/>
        <v>6.1579379918468291E-3</v>
      </c>
      <c r="AA347" s="15">
        <f ca="1"/>
        <v>6.4533544713565316E-3</v>
      </c>
      <c r="AB347" s="15">
        <f ca="1"/>
        <v>6.7594306384617386E-3</v>
      </c>
      <c r="AC347" s="15">
        <f ca="1"/>
        <v>7.0782356856786688E-3</v>
      </c>
      <c r="AD347" s="15">
        <f ca="1"/>
        <v>7.4002502527259484E-3</v>
      </c>
      <c r="AE347" s="15">
        <f ca="1"/>
        <v>7.7363634622396038E-3</v>
      </c>
      <c r="AF347" s="15">
        <f ca="1"/>
        <v>8.0749296652335989E-3</v>
      </c>
      <c r="AG347" s="15">
        <f ca="1"/>
        <v>8.4271949129304247E-3</v>
      </c>
      <c r="AH347" s="15">
        <f ca="1"/>
        <v>8.7648399040913816E-3</v>
      </c>
      <c r="AI347" s="15">
        <f ca="1"/>
        <v>9.0878555202180689E-3</v>
      </c>
      <c r="AJ347" s="30">
        <f ca="1"/>
        <v>9.385280038239463E-3</v>
      </c>
    </row>
    <row r="348" spans="6:36" x14ac:dyDescent="0.25">
      <c r="F348">
        <v>347</v>
      </c>
      <c r="G348" s="25">
        <f ca="1"/>
        <v>42564</v>
      </c>
      <c r="H348" t="str">
        <f ca="1">[1]!cftObjectByDate($C$1,$G348,TRUE)</f>
        <v>[3693D300]</v>
      </c>
      <c r="K348" s="29">
        <f t="array" aca="1" ref="K348:AJ348" ca="1">TRANSPOSE([1]!cftAnnualRateTableJustRates($H348,"GBP",,,,TRUE))</f>
        <v>5.9237885963556725E-3</v>
      </c>
      <c r="L348" s="15">
        <f ca="1"/>
        <v>5.1204838196976521E-3</v>
      </c>
      <c r="M348" s="15">
        <f ca="1"/>
        <v>5.0295327574809701E-3</v>
      </c>
      <c r="N348" s="15">
        <f ca="1"/>
        <v>7.1371773854729259E-3</v>
      </c>
      <c r="O348" s="15">
        <f ca="1"/>
        <v>6.5287149252399868E-3</v>
      </c>
      <c r="P348" s="15">
        <f ca="1"/>
        <v>5.8159475944528083E-3</v>
      </c>
      <c r="Q348" s="15">
        <f ca="1"/>
        <v>5.2191040153839463E-3</v>
      </c>
      <c r="R348" s="15">
        <f ca="1"/>
        <v>6.0370117149017855E-3</v>
      </c>
      <c r="S348" s="15">
        <f ca="1"/>
        <v>4.9574785549926226E-3</v>
      </c>
      <c r="T348" s="15">
        <f ca="1"/>
        <v>4.8797916713805289E-3</v>
      </c>
      <c r="U348" s="15">
        <f ca="1"/>
        <v>4.8581820516604424E-3</v>
      </c>
      <c r="V348" s="15">
        <f ca="1"/>
        <v>4.9189565814635738E-3</v>
      </c>
      <c r="W348" s="15">
        <f ca="1"/>
        <v>5.0491361238516053E-3</v>
      </c>
      <c r="X348" s="15">
        <f ca="1"/>
        <v>5.2149505702006049E-3</v>
      </c>
      <c r="Y348" s="15">
        <f ca="1"/>
        <v>5.4079858292053196E-3</v>
      </c>
      <c r="Z348" s="15">
        <f ca="1"/>
        <v>5.6259645531040459E-3</v>
      </c>
      <c r="AA348" s="15">
        <f ca="1"/>
        <v>5.8794508915429589E-3</v>
      </c>
      <c r="AB348" s="15">
        <f ca="1"/>
        <v>6.157270886719024E-3</v>
      </c>
      <c r="AC348" s="15">
        <f ca="1"/>
        <v>6.4744018055937769E-3</v>
      </c>
      <c r="AD348" s="15">
        <f ca="1"/>
        <v>6.7990804683790707E-3</v>
      </c>
      <c r="AE348" s="15">
        <f ca="1"/>
        <v>7.137763474161174E-3</v>
      </c>
      <c r="AF348" s="15">
        <f ca="1"/>
        <v>7.4618464523217298E-3</v>
      </c>
      <c r="AG348" s="15">
        <f ca="1"/>
        <v>7.7617886044569762E-3</v>
      </c>
      <c r="AH348" s="15">
        <f ca="1"/>
        <v>8.0528826544041809E-3</v>
      </c>
      <c r="AI348" s="15">
        <f ca="1"/>
        <v>8.3732811312053901E-3</v>
      </c>
      <c r="AJ348" s="30">
        <f ca="1"/>
        <v>8.677493421969773E-3</v>
      </c>
    </row>
    <row r="349" spans="6:36" x14ac:dyDescent="0.25">
      <c r="F349">
        <v>348</v>
      </c>
      <c r="G349" s="25">
        <f ca="1"/>
        <v>42565</v>
      </c>
      <c r="H349" t="str">
        <f ca="1">[1]!cftObjectByDate($C$1,$G349,TRUE)</f>
        <v>[5E40820F]</v>
      </c>
      <c r="K349" s="29">
        <f t="array" aca="1" ref="K349:AJ349" ca="1">TRANSPOSE([1]!cftAnnualRateTableJustRates($H349,"GBP",,,,TRUE))</f>
        <v>5.8670316391435939E-3</v>
      </c>
      <c r="L349" s="15">
        <f ca="1"/>
        <v>5.2795922532502537E-3</v>
      </c>
      <c r="M349" s="15">
        <f ca="1"/>
        <v>5.2769827819723059E-3</v>
      </c>
      <c r="N349" s="15">
        <f ca="1"/>
        <v>7.2653658353214468E-3</v>
      </c>
      <c r="O349" s="15">
        <f ca="1"/>
        <v>6.7778916504313003E-3</v>
      </c>
      <c r="P349" s="15">
        <f ca="1"/>
        <v>6.0726158190154145E-3</v>
      </c>
      <c r="Q349" s="15">
        <f ca="1"/>
        <v>5.4903530636725151E-3</v>
      </c>
      <c r="R349" s="15">
        <f ca="1"/>
        <v>6.3694964963303402E-3</v>
      </c>
      <c r="S349" s="15">
        <f ca="1"/>
        <v>5.3837592222880648E-3</v>
      </c>
      <c r="T349" s="15">
        <f ca="1"/>
        <v>5.350720280696164E-3</v>
      </c>
      <c r="U349" s="15">
        <f ca="1"/>
        <v>5.3724913473700564E-3</v>
      </c>
      <c r="V349" s="15">
        <f ca="1"/>
        <v>5.4447679121685244E-3</v>
      </c>
      <c r="W349" s="15">
        <f ca="1"/>
        <v>5.5805675294657853E-3</v>
      </c>
      <c r="X349" s="15">
        <f ca="1"/>
        <v>5.7404477998657111E-3</v>
      </c>
      <c r="Y349" s="15">
        <f ca="1"/>
        <v>5.9016619841876228E-3</v>
      </c>
      <c r="Z349" s="15">
        <f ca="1"/>
        <v>6.0927941320461088E-3</v>
      </c>
      <c r="AA349" s="15">
        <f ca="1"/>
        <v>6.3453801533486232E-3</v>
      </c>
      <c r="AB349" s="15">
        <f ca="1"/>
        <v>6.6223275776700063E-3</v>
      </c>
      <c r="AC349" s="15">
        <f ca="1"/>
        <v>6.9288027964111709E-3</v>
      </c>
      <c r="AD349" s="15">
        <f ca="1"/>
        <v>7.2344195206470729E-3</v>
      </c>
      <c r="AE349" s="15">
        <f ca="1"/>
        <v>7.5295486932192013E-3</v>
      </c>
      <c r="AF349" s="15">
        <f ca="1"/>
        <v>7.8335365138584301E-3</v>
      </c>
      <c r="AG349" s="15">
        <f ca="1"/>
        <v>8.1682285906257146E-3</v>
      </c>
      <c r="AH349" s="15">
        <f ca="1"/>
        <v>8.4887586373740831E-3</v>
      </c>
      <c r="AI349" s="15">
        <f ca="1"/>
        <v>8.787378102827148E-3</v>
      </c>
      <c r="AJ349" s="30">
        <f ca="1"/>
        <v>9.0644200284313303E-3</v>
      </c>
    </row>
    <row r="350" spans="6:36" x14ac:dyDescent="0.25">
      <c r="F350">
        <v>349</v>
      </c>
      <c r="G350" s="25">
        <f ca="1"/>
        <v>42566</v>
      </c>
      <c r="H350" t="str">
        <f ca="1">[1]!cftObjectByDate($C$1,$G350,TRUE)</f>
        <v>[36CE4F90]</v>
      </c>
      <c r="K350" s="29">
        <f t="array" aca="1" ref="K350:AJ350" ca="1">TRANSPOSE([1]!cftAnnualRateTableJustRates($H350,"GBP",,,,TRUE))</f>
        <v>6.2629072946454034E-3</v>
      </c>
      <c r="L350" s="15">
        <f ca="1"/>
        <v>5.1360792022603352E-3</v>
      </c>
      <c r="M350" s="15">
        <f ca="1"/>
        <v>5.3254090407324206E-3</v>
      </c>
      <c r="N350" s="15">
        <f ca="1"/>
        <v>9.2562980236172709E-3</v>
      </c>
      <c r="O350" s="15">
        <f ca="1"/>
        <v>8.101213680098418E-3</v>
      </c>
      <c r="P350" s="15">
        <f ca="1"/>
        <v>6.6562741880094034E-3</v>
      </c>
      <c r="Q350" s="15">
        <f ca="1"/>
        <v>5.4394964709751914E-3</v>
      </c>
      <c r="R350" s="15">
        <f ca="1"/>
        <v>7.4055533517760619E-3</v>
      </c>
      <c r="S350" s="15">
        <f ca="1"/>
        <v>5.1807225409037372E-3</v>
      </c>
      <c r="T350" s="15">
        <f ca="1"/>
        <v>5.3332561391299382E-3</v>
      </c>
      <c r="U350" s="15">
        <f ca="1"/>
        <v>5.2918740567791112E-3</v>
      </c>
      <c r="V350" s="15">
        <f ca="1"/>
        <v>5.3200881428101532E-3</v>
      </c>
      <c r="W350" s="15">
        <f ca="1"/>
        <v>5.4808790007465635E-3</v>
      </c>
      <c r="X350" s="15">
        <f ca="1"/>
        <v>5.6925950147530546E-3</v>
      </c>
      <c r="Y350" s="15">
        <f ca="1"/>
        <v>5.9328999069767629E-3</v>
      </c>
      <c r="Z350" s="15">
        <f ca="1"/>
        <v>6.1960577681638984E-3</v>
      </c>
      <c r="AA350" s="15">
        <f ca="1"/>
        <v>6.4958351606523301E-3</v>
      </c>
      <c r="AB350" s="15">
        <f ca="1"/>
        <v>6.8080052194792184E-3</v>
      </c>
      <c r="AC350" s="15">
        <f ca="1"/>
        <v>7.1367862699764917E-3</v>
      </c>
      <c r="AD350" s="15">
        <f ca="1"/>
        <v>7.4753196760941609E-3</v>
      </c>
      <c r="AE350" s="15">
        <f ca="1"/>
        <v>7.8254030940592134E-3</v>
      </c>
      <c r="AF350" s="15">
        <f ca="1"/>
        <v>8.1692886774753504E-3</v>
      </c>
      <c r="AG350" s="15">
        <f ca="1"/>
        <v>8.5170905412199627E-3</v>
      </c>
      <c r="AH350" s="15">
        <f ca="1"/>
        <v>8.8484320623989365E-3</v>
      </c>
      <c r="AI350" s="15">
        <f ca="1"/>
        <v>9.1703830404075148E-3</v>
      </c>
      <c r="AJ350" s="30">
        <f ca="1"/>
        <v>9.4719572862669299E-3</v>
      </c>
    </row>
    <row r="351" spans="6:36" x14ac:dyDescent="0.25">
      <c r="F351">
        <v>350</v>
      </c>
      <c r="G351" s="25">
        <f ca="1"/>
        <v>42569</v>
      </c>
      <c r="H351" t="str">
        <f ca="1">[1]!cftObjectByDate($C$1,$G351,TRUE)</f>
        <v>[682B2F7F]</v>
      </c>
      <c r="K351" s="29">
        <f t="array" aca="1" ref="K351:AJ351" ca="1">TRANSPOSE([1]!cftAnnualRateTableJustRates($H351,"GBP",,,,TRUE))</f>
        <v>6.1979516085757247E-3</v>
      </c>
      <c r="L351" s="15">
        <f ca="1"/>
        <v>5.555446099782646E-3</v>
      </c>
      <c r="M351" s="15">
        <f ca="1"/>
        <v>5.3184874156033679E-3</v>
      </c>
      <c r="N351" s="15">
        <f ca="1"/>
        <v>6.623729974338799E-3</v>
      </c>
      <c r="O351" s="15">
        <f ca="1"/>
        <v>6.2843449547176355E-3</v>
      </c>
      <c r="P351" s="15">
        <f ca="1"/>
        <v>5.8634682636988789E-3</v>
      </c>
      <c r="Q351" s="15">
        <f ca="1"/>
        <v>5.5039870831898874E-3</v>
      </c>
      <c r="R351" s="15">
        <f ca="1"/>
        <v>5.8865838725281616E-3</v>
      </c>
      <c r="S351" s="15">
        <f ca="1"/>
        <v>5.2663614219228272E-3</v>
      </c>
      <c r="T351" s="15">
        <f ca="1"/>
        <v>5.2548175486930582E-3</v>
      </c>
      <c r="U351" s="15">
        <f ca="1"/>
        <v>5.2177645661137806E-3</v>
      </c>
      <c r="V351" s="15">
        <f ca="1"/>
        <v>5.2538660437053686E-3</v>
      </c>
      <c r="W351" s="15">
        <f ca="1"/>
        <v>5.4017550094125344E-3</v>
      </c>
      <c r="X351" s="15">
        <f ca="1"/>
        <v>5.5976004344533425E-3</v>
      </c>
      <c r="Y351" s="15">
        <f ca="1"/>
        <v>5.8269166122657534E-3</v>
      </c>
      <c r="Z351" s="15">
        <f ca="1"/>
        <v>6.0770124603639619E-3</v>
      </c>
      <c r="AA351" s="15">
        <f ca="1"/>
        <v>6.3462784508059311E-3</v>
      </c>
      <c r="AB351" s="15">
        <f ca="1"/>
        <v>6.6480164837858791E-3</v>
      </c>
      <c r="AC351" s="15">
        <f ca="1"/>
        <v>7.0352361633934102E-3</v>
      </c>
      <c r="AD351" s="15">
        <f ca="1"/>
        <v>7.4111280548967429E-3</v>
      </c>
      <c r="AE351" s="15">
        <f ca="1"/>
        <v>7.7223574392684124E-3</v>
      </c>
      <c r="AF351" s="15">
        <f ca="1"/>
        <v>8.0238237285013003E-3</v>
      </c>
      <c r="AG351" s="15">
        <f ca="1"/>
        <v>8.3627238718044783E-3</v>
      </c>
      <c r="AH351" s="15">
        <f ca="1"/>
        <v>8.6937479887088109E-3</v>
      </c>
      <c r="AI351" s="15">
        <f ca="1"/>
        <v>9.0162335448005226E-3</v>
      </c>
      <c r="AJ351" s="30">
        <f ca="1"/>
        <v>9.324531869431496E-3</v>
      </c>
    </row>
    <row r="352" spans="6:36" x14ac:dyDescent="0.25">
      <c r="F352">
        <v>351</v>
      </c>
      <c r="G352" s="25">
        <f ca="1"/>
        <v>42570</v>
      </c>
      <c r="H352" t="str">
        <f ca="1">[1]!cftObjectByDate($C$1,$G352,TRUE)</f>
        <v>[20FE0890]</v>
      </c>
      <c r="K352" s="29">
        <f t="array" aca="1" ref="K352:AJ352" ca="1">TRANSPOSE([1]!cftAnnualRateTableJustRates($H352,"GBP",,,,TRUE))</f>
        <v>6.1997696426987492E-3</v>
      </c>
      <c r="L352" s="15">
        <f ca="1"/>
        <v>5.5217692841407207E-3</v>
      </c>
      <c r="M352" s="15">
        <f ca="1"/>
        <v>5.2704032285300073E-3</v>
      </c>
      <c r="N352" s="15">
        <f ca="1"/>
        <v>6.7000000017529704E-3</v>
      </c>
      <c r="O352" s="15">
        <f ca="1"/>
        <v>6.3074379209133724E-3</v>
      </c>
      <c r="P352" s="15">
        <f ca="1"/>
        <v>5.8730587166351267E-3</v>
      </c>
      <c r="Q352" s="15">
        <f ca="1"/>
        <v>5.4575929477380658E-3</v>
      </c>
      <c r="R352" s="15">
        <f ca="1"/>
        <v>5.9040950026751915E-3</v>
      </c>
      <c r="S352" s="15">
        <f ca="1"/>
        <v>5.2439470180809522E-3</v>
      </c>
      <c r="T352" s="15">
        <f ca="1"/>
        <v>5.1845185712586783E-3</v>
      </c>
      <c r="U352" s="15">
        <f ca="1"/>
        <v>5.1501502917115083E-3</v>
      </c>
      <c r="V352" s="15">
        <f ca="1"/>
        <v>5.1840704530108361E-3</v>
      </c>
      <c r="W352" s="15">
        <f ca="1"/>
        <v>5.3131833572894749E-3</v>
      </c>
      <c r="X352" s="15">
        <f ca="1"/>
        <v>5.4865594089850145E-3</v>
      </c>
      <c r="Y352" s="15">
        <f ca="1"/>
        <v>5.6838639434360072E-3</v>
      </c>
      <c r="Z352" s="15">
        <f ca="1"/>
        <v>5.910711280061598E-3</v>
      </c>
      <c r="AA352" s="15">
        <f ca="1"/>
        <v>6.1914118353199044E-3</v>
      </c>
      <c r="AB352" s="15">
        <f ca="1"/>
        <v>6.486623132845537E-3</v>
      </c>
      <c r="AC352" s="15">
        <f ca="1"/>
        <v>6.7899264431947604E-3</v>
      </c>
      <c r="AD352" s="15">
        <f ca="1"/>
        <v>7.0956849247039155E-3</v>
      </c>
      <c r="AE352" s="15">
        <f ca="1"/>
        <v>7.4071013167353872E-3</v>
      </c>
      <c r="AF352" s="15">
        <f ca="1"/>
        <v>7.7363783142050391E-3</v>
      </c>
      <c r="AG352" s="15">
        <f ca="1"/>
        <v>8.1232373620254705E-3</v>
      </c>
      <c r="AH352" s="15">
        <f ca="1"/>
        <v>8.4970336201166674E-3</v>
      </c>
      <c r="AI352" s="15">
        <f ca="1"/>
        <v>8.8265069223969483E-3</v>
      </c>
      <c r="AJ352" s="30">
        <f ca="1"/>
        <v>9.1275058989943592E-3</v>
      </c>
    </row>
    <row r="353" spans="6:36" x14ac:dyDescent="0.25">
      <c r="F353">
        <v>352</v>
      </c>
      <c r="G353" s="25">
        <f ca="1"/>
        <v>42571</v>
      </c>
      <c r="H353" t="str">
        <f ca="1">[1]!cftObjectByDate($C$1,$G353,TRUE)</f>
        <v>[26034750]</v>
      </c>
      <c r="K353" s="29">
        <f t="array" aca="1" ref="K353:AJ353" ca="1">TRANSPOSE([1]!cftAnnualRateTableJustRates($H353,"GBP",,,,TRUE))</f>
        <v>6.1839906027305602E-3</v>
      </c>
      <c r="L353" s="15">
        <f ca="1"/>
        <v>5.4535847236945045E-3</v>
      </c>
      <c r="M353" s="15">
        <f ca="1"/>
        <v>5.3425170825378565E-3</v>
      </c>
      <c r="N353" s="15">
        <f ca="1"/>
        <v>7.2877467454128819E-3</v>
      </c>
      <c r="O353" s="15">
        <f ca="1"/>
        <v>6.645072147164699E-3</v>
      </c>
      <c r="P353" s="15">
        <f ca="1"/>
        <v>6.0485079228651539E-3</v>
      </c>
      <c r="Q353" s="15">
        <f ca="1"/>
        <v>5.509423808325753E-3</v>
      </c>
      <c r="R353" s="15">
        <f ca="1"/>
        <v>6.3122743250649815E-3</v>
      </c>
      <c r="S353" s="15">
        <f ca="1"/>
        <v>5.2987455961772678E-3</v>
      </c>
      <c r="T353" s="15">
        <f ca="1"/>
        <v>5.2272353428968188E-3</v>
      </c>
      <c r="U353" s="15">
        <f ca="1"/>
        <v>5.2106006510621583E-3</v>
      </c>
      <c r="V353" s="15">
        <f ca="1"/>
        <v>5.280792119623845E-3</v>
      </c>
      <c r="W353" s="15">
        <f ca="1"/>
        <v>5.4007343987685363E-3</v>
      </c>
      <c r="X353" s="15">
        <f ca="1"/>
        <v>5.557027743281262E-3</v>
      </c>
      <c r="Y353" s="15">
        <f ca="1"/>
        <v>5.7402964719432958E-3</v>
      </c>
      <c r="Z353" s="15">
        <f ca="1"/>
        <v>5.9632581272988094E-3</v>
      </c>
      <c r="AA353" s="15">
        <f ca="1"/>
        <v>6.2624554817150013E-3</v>
      </c>
      <c r="AB353" s="15">
        <f ca="1"/>
        <v>6.5708612467645366E-3</v>
      </c>
      <c r="AC353" s="15">
        <f ca="1"/>
        <v>6.857137708118799E-3</v>
      </c>
      <c r="AD353" s="15">
        <f ca="1"/>
        <v>7.1502797822329267E-3</v>
      </c>
      <c r="AE353" s="15">
        <f ca="1"/>
        <v>7.489565296103784E-3</v>
      </c>
      <c r="AF353" s="15">
        <f ca="1"/>
        <v>7.8314756893200776E-3</v>
      </c>
      <c r="AG353" s="15">
        <f ca="1"/>
        <v>8.1712328599103934E-3</v>
      </c>
      <c r="AH353" s="15">
        <f ca="1"/>
        <v>8.5006586010314411E-3</v>
      </c>
      <c r="AI353" s="15">
        <f ca="1"/>
        <v>8.8406209338813824E-3</v>
      </c>
      <c r="AJ353" s="30">
        <f ca="1"/>
        <v>9.1575416823033162E-3</v>
      </c>
    </row>
    <row r="354" spans="6:36" x14ac:dyDescent="0.25">
      <c r="F354">
        <v>353</v>
      </c>
      <c r="G354" s="25">
        <f ca="1"/>
        <v>42572</v>
      </c>
      <c r="H354" t="str">
        <f ca="1">[1]!cftObjectByDate($C$1,$G354,TRUE)</f>
        <v>[5962262F]</v>
      </c>
      <c r="K354" s="29">
        <f t="array" aca="1" ref="K354:AJ354" ca="1">TRANSPOSE([1]!cftAnnualRateTableJustRates($H354,"GBP",,,,TRUE))</f>
        <v>6.2245601794317373E-3</v>
      </c>
      <c r="L354" s="15">
        <f ca="1"/>
        <v>5.6188848378730949E-3</v>
      </c>
      <c r="M354" s="15">
        <f ca="1"/>
        <v>5.4800770001215415E-3</v>
      </c>
      <c r="N354" s="15">
        <f ca="1"/>
        <v>7.1455065357719505E-3</v>
      </c>
      <c r="O354" s="15">
        <f ca="1"/>
        <v>6.632846072467169E-3</v>
      </c>
      <c r="P354" s="15">
        <f ca="1"/>
        <v>6.077917991788917E-3</v>
      </c>
      <c r="Q354" s="15">
        <f ca="1"/>
        <v>5.5714412373113475E-3</v>
      </c>
      <c r="R354" s="15">
        <f ca="1"/>
        <v>6.2211491892449899E-3</v>
      </c>
      <c r="S354" s="15">
        <f ca="1"/>
        <v>5.3745509123652724E-3</v>
      </c>
      <c r="T354" s="15">
        <f ca="1"/>
        <v>5.282312645308096E-3</v>
      </c>
      <c r="U354" s="15">
        <f ca="1"/>
        <v>5.2873670047191013E-3</v>
      </c>
      <c r="V354" s="15">
        <f ca="1"/>
        <v>5.3571648105568137E-3</v>
      </c>
      <c r="W354" s="15">
        <f ca="1"/>
        <v>5.4694837380158123E-3</v>
      </c>
      <c r="X354" s="15">
        <f ca="1"/>
        <v>5.6182930955164245E-3</v>
      </c>
      <c r="Y354" s="15">
        <f ca="1"/>
        <v>5.7992565944611218E-3</v>
      </c>
      <c r="Z354" s="15">
        <f ca="1"/>
        <v>6.0112064180239955E-3</v>
      </c>
      <c r="AA354" s="15">
        <f ca="1"/>
        <v>6.2674518218224229E-3</v>
      </c>
      <c r="AB354" s="15">
        <f ca="1"/>
        <v>6.5510149550447316E-3</v>
      </c>
      <c r="AC354" s="15">
        <f ca="1"/>
        <v>6.8782756133822787E-3</v>
      </c>
      <c r="AD354" s="15">
        <f ca="1"/>
        <v>7.2104752370254488E-3</v>
      </c>
      <c r="AE354" s="15">
        <f ca="1"/>
        <v>7.5403450543232164E-3</v>
      </c>
      <c r="AF354" s="15">
        <f ca="1"/>
        <v>7.8748198243825396E-3</v>
      </c>
      <c r="AG354" s="15">
        <f ca="1"/>
        <v>8.2214991353857236E-3</v>
      </c>
      <c r="AH354" s="15">
        <f ca="1"/>
        <v>8.5546044707798252E-3</v>
      </c>
      <c r="AI354" s="15">
        <f ca="1"/>
        <v>8.8830384343943081E-3</v>
      </c>
      <c r="AJ354" s="30">
        <f ca="1"/>
        <v>9.189602674655406E-3</v>
      </c>
    </row>
    <row r="355" spans="6:36" x14ac:dyDescent="0.25">
      <c r="F355">
        <v>354</v>
      </c>
      <c r="G355" s="25">
        <f ca="1"/>
        <v>42573</v>
      </c>
      <c r="H355" t="str">
        <f ca="1">[1]!cftObjectByDate($C$1,$G355,TRUE)</f>
        <v>[5FBBA09F]</v>
      </c>
      <c r="K355" s="29">
        <f t="array" aca="1" ref="K355:AJ355" ca="1">TRANSPOSE([1]!cftAnnualRateTableJustRates($H355,"GBP",,,,TRUE))</f>
        <v>6.1491362727661425E-3</v>
      </c>
      <c r="L355" s="15">
        <f ca="1"/>
        <v>5.3601029442329473E-3</v>
      </c>
      <c r="M355" s="15">
        <f ca="1"/>
        <v>5.2961682534360399E-3</v>
      </c>
      <c r="N355" s="15">
        <f ca="1"/>
        <v>7.6911810752549048E-3</v>
      </c>
      <c r="O355" s="15">
        <f ca="1"/>
        <v>6.963356097215323E-3</v>
      </c>
      <c r="P355" s="15">
        <f ca="1"/>
        <v>6.1226169709989176E-3</v>
      </c>
      <c r="Q355" s="15">
        <f ca="1"/>
        <v>5.4221453630070027E-3</v>
      </c>
      <c r="R355" s="15">
        <f ca="1"/>
        <v>6.4505212177980997E-3</v>
      </c>
      <c r="S355" s="15">
        <f ca="1"/>
        <v>5.1373423724170308E-3</v>
      </c>
      <c r="T355" s="15">
        <f ca="1"/>
        <v>5.0834920234168468E-3</v>
      </c>
      <c r="U355" s="15">
        <f ca="1"/>
        <v>5.0350829085161752E-3</v>
      </c>
      <c r="V355" s="15">
        <f ca="1"/>
        <v>5.0688581450275549E-3</v>
      </c>
      <c r="W355" s="15">
        <f ca="1"/>
        <v>5.187014346178298E-3</v>
      </c>
      <c r="X355" s="15">
        <f ca="1"/>
        <v>5.3456241279756789E-3</v>
      </c>
      <c r="Y355" s="15">
        <f ca="1"/>
        <v>5.5212578925893929E-3</v>
      </c>
      <c r="Z355" s="15">
        <f ca="1"/>
        <v>5.7304876406594207E-3</v>
      </c>
      <c r="AA355" s="15">
        <f ca="1"/>
        <v>5.9996545548501867E-3</v>
      </c>
      <c r="AB355" s="15">
        <f ca="1"/>
        <v>6.2927734839797189E-3</v>
      </c>
      <c r="AC355" s="15">
        <f ca="1"/>
        <v>6.6083242691274968E-3</v>
      </c>
      <c r="AD355" s="15">
        <f ca="1"/>
        <v>6.9402496475290398E-3</v>
      </c>
      <c r="AE355" s="15">
        <f ca="1"/>
        <v>7.2950534883267082E-3</v>
      </c>
      <c r="AF355" s="15">
        <f ca="1"/>
        <v>7.6387914545836821E-3</v>
      </c>
      <c r="AG355" s="15">
        <f ca="1"/>
        <v>7.9670329830474618E-3</v>
      </c>
      <c r="AH355" s="15">
        <f ca="1"/>
        <v>8.2739013864085997E-3</v>
      </c>
      <c r="AI355" s="15">
        <f ca="1"/>
        <v>8.5693777095894319E-3</v>
      </c>
      <c r="AJ355" s="30">
        <f ca="1"/>
        <v>8.8521215855554836E-3</v>
      </c>
    </row>
    <row r="356" spans="6:36" x14ac:dyDescent="0.25">
      <c r="F356">
        <v>355</v>
      </c>
      <c r="G356" s="25">
        <f ca="1"/>
        <v>42576</v>
      </c>
      <c r="H356" t="str">
        <f ca="1">[1]!cftObjectByDate($C$1,$G356,TRUE)</f>
        <v>[4740A7C0]</v>
      </c>
      <c r="K356" s="29">
        <f t="array" aca="1" ref="K356:AJ356" ca="1">TRANSPOSE([1]!cftAnnualRateTableJustRates($H356,"GBP",,,,TRUE))</f>
        <v>6.1678438345489361E-3</v>
      </c>
      <c r="L356" s="15">
        <f ca="1"/>
        <v>5.4646221775604964E-3</v>
      </c>
      <c r="M356" s="15">
        <f ca="1"/>
        <v>5.2358805083103643E-3</v>
      </c>
      <c r="N356" s="15">
        <f ca="1"/>
        <v>6.7756100718785461E-3</v>
      </c>
      <c r="O356" s="15">
        <f ca="1"/>
        <v>6.3629001181384481E-3</v>
      </c>
      <c r="P356" s="15">
        <f ca="1"/>
        <v>5.8414637505026512E-3</v>
      </c>
      <c r="Q356" s="15">
        <f ca="1"/>
        <v>5.4415627513551001E-3</v>
      </c>
      <c r="R356" s="15">
        <f ca="1"/>
        <v>5.9252557863704869E-3</v>
      </c>
      <c r="S356" s="15">
        <f ca="1"/>
        <v>5.1576185622370652E-3</v>
      </c>
      <c r="T356" s="15">
        <f ca="1"/>
        <v>5.079008917572958E-3</v>
      </c>
      <c r="U356" s="15">
        <f ca="1"/>
        <v>5.0586311349520852E-3</v>
      </c>
      <c r="V356" s="15">
        <f ca="1"/>
        <v>5.1083093616068886E-3</v>
      </c>
      <c r="W356" s="15">
        <f ca="1"/>
        <v>5.224251688331627E-3</v>
      </c>
      <c r="X356" s="15">
        <f ca="1"/>
        <v>5.3765162031016445E-3</v>
      </c>
      <c r="Y356" s="15">
        <f ca="1"/>
        <v>5.5499363018278736E-3</v>
      </c>
      <c r="Z356" s="15">
        <f ca="1"/>
        <v>5.7548770974482633E-3</v>
      </c>
      <c r="AA356" s="15">
        <f ca="1"/>
        <v>6.0120758442345767E-3</v>
      </c>
      <c r="AB356" s="15">
        <f ca="1"/>
        <v>6.2950382895670121E-3</v>
      </c>
      <c r="AC356" s="15">
        <f ca="1"/>
        <v>6.6155070665843141E-3</v>
      </c>
      <c r="AD356" s="15">
        <f ca="1"/>
        <v>6.9425366176403269E-3</v>
      </c>
      <c r="AE356" s="15">
        <f ca="1"/>
        <v>7.2696338775937175E-3</v>
      </c>
      <c r="AF356" s="15">
        <f ca="1"/>
        <v>7.6042540431990879E-3</v>
      </c>
      <c r="AG356" s="15">
        <f ca="1"/>
        <v>7.9781166160417527E-3</v>
      </c>
      <c r="AH356" s="15">
        <f ca="1"/>
        <v>8.3297072306962594E-3</v>
      </c>
      <c r="AI356" s="15">
        <f ca="1"/>
        <v>8.6326137049839158E-3</v>
      </c>
      <c r="AJ356" s="30">
        <f ca="1"/>
        <v>8.9177442134433793E-3</v>
      </c>
    </row>
    <row r="357" spans="6:36" x14ac:dyDescent="0.25">
      <c r="F357">
        <v>356</v>
      </c>
      <c r="G357" s="25">
        <f ca="1"/>
        <v>42577</v>
      </c>
      <c r="H357" t="str">
        <f ca="1">[1]!cftObjectByDate($C$1,$G357,TRUE)</f>
        <v>[7195047F]</v>
      </c>
      <c r="K357" s="29">
        <f t="array" aca="1" ref="K357:AJ357" ca="1">TRANSPOSE([1]!cftAnnualRateTableJustRates($H357,"GBP",,,,TRUE))</f>
        <v>6.007489978294922E-3</v>
      </c>
      <c r="L357" s="15">
        <f ca="1"/>
        <v>5.3733213773554667E-3</v>
      </c>
      <c r="M357" s="15">
        <f ca="1"/>
        <v>5.2288572737460015E-3</v>
      </c>
      <c r="N357" s="15">
        <f ca="1"/>
        <v>6.6431862238849337E-3</v>
      </c>
      <c r="O357" s="15">
        <f ca="1"/>
        <v>6.1667251782782095E-3</v>
      </c>
      <c r="P357" s="15">
        <f ca="1"/>
        <v>5.6889888924434029E-3</v>
      </c>
      <c r="Q357" s="15">
        <f ca="1"/>
        <v>5.271247113716182E-3</v>
      </c>
      <c r="R357" s="15">
        <f ca="1"/>
        <v>5.7936901182864542E-3</v>
      </c>
      <c r="S357" s="15">
        <f ca="1"/>
        <v>5.0511868978733165E-3</v>
      </c>
      <c r="T357" s="15">
        <f ca="1"/>
        <v>4.9596918905676635E-3</v>
      </c>
      <c r="U357" s="15">
        <f ca="1"/>
        <v>4.9789572956775441E-3</v>
      </c>
      <c r="V357" s="15">
        <f ca="1"/>
        <v>5.069596748663141E-3</v>
      </c>
      <c r="W357" s="15">
        <f ca="1"/>
        <v>5.2008406943426788E-3</v>
      </c>
      <c r="X357" s="15">
        <f ca="1"/>
        <v>5.3711484873184556E-3</v>
      </c>
      <c r="Y357" s="15">
        <f ca="1"/>
        <v>5.5734466239036884E-3</v>
      </c>
      <c r="Z357" s="15">
        <f ca="1"/>
        <v>5.8052843984472968E-3</v>
      </c>
      <c r="AA357" s="15">
        <f ca="1"/>
        <v>6.0847996047093122E-3</v>
      </c>
      <c r="AB357" s="15">
        <f ca="1"/>
        <v>6.3863327336097786E-3</v>
      </c>
      <c r="AC357" s="15">
        <f ca="1"/>
        <v>6.7150970205942517E-3</v>
      </c>
      <c r="AD357" s="15">
        <f ca="1"/>
        <v>7.0513976269435119E-3</v>
      </c>
      <c r="AE357" s="15">
        <f ca="1"/>
        <v>7.4015772451334616E-3</v>
      </c>
      <c r="AF357" s="15">
        <f ca="1"/>
        <v>7.7524070366523645E-3</v>
      </c>
      <c r="AG357" s="15">
        <f ca="1"/>
        <v>8.1115141223713216E-3</v>
      </c>
      <c r="AH357" s="15">
        <f ca="1"/>
        <v>8.4558515794403988E-3</v>
      </c>
      <c r="AI357" s="15">
        <f ca="1"/>
        <v>8.7891634377617045E-3</v>
      </c>
      <c r="AJ357" s="30">
        <f ca="1"/>
        <v>9.0985028966925618E-3</v>
      </c>
    </row>
    <row r="358" spans="6:36" x14ac:dyDescent="0.25">
      <c r="F358">
        <v>357</v>
      </c>
      <c r="G358" s="25">
        <f ca="1"/>
        <v>42578</v>
      </c>
      <c r="H358" t="str">
        <f ca="1">[1]!cftObjectByDate($C$1,$G358,TRUE)</f>
        <v>[6235D3FF]</v>
      </c>
      <c r="K358" s="29">
        <f t="array" aca="1" ref="K358:AJ358" ca="1">TRANSPOSE([1]!cftAnnualRateTableJustRates($H358,"GBP",,,,TRUE))</f>
        <v>5.9540169159117973E-3</v>
      </c>
      <c r="L358" s="15">
        <f ca="1"/>
        <v>5.2016951875302198E-3</v>
      </c>
      <c r="M358" s="15">
        <f ca="1"/>
        <v>5.0367543694009864E-3</v>
      </c>
      <c r="N358" s="15">
        <f ca="1"/>
        <v>6.8633488958838029E-3</v>
      </c>
      <c r="O358" s="15">
        <f ca="1"/>
        <v>6.2978000354703134E-3</v>
      </c>
      <c r="P358" s="15">
        <f ca="1"/>
        <v>5.7255001209477463E-3</v>
      </c>
      <c r="Q358" s="15">
        <f ca="1"/>
        <v>5.1895721385457616E-3</v>
      </c>
      <c r="R358" s="15">
        <f ca="1"/>
        <v>5.8651541510026384E-3</v>
      </c>
      <c r="S358" s="15">
        <f ca="1"/>
        <v>4.9311717081579332E-3</v>
      </c>
      <c r="T358" s="15">
        <f ca="1"/>
        <v>4.816803001544967E-3</v>
      </c>
      <c r="U358" s="15">
        <f ca="1"/>
        <v>4.7799373593104821E-3</v>
      </c>
      <c r="V358" s="15">
        <f ca="1"/>
        <v>4.8257823940232036E-3</v>
      </c>
      <c r="W358" s="15">
        <f ca="1"/>
        <v>4.9305482685515489E-3</v>
      </c>
      <c r="X358" s="15">
        <f ca="1"/>
        <v>5.0711191374466225E-3</v>
      </c>
      <c r="Y358" s="15">
        <f ca="1"/>
        <v>5.2398422199828598E-3</v>
      </c>
      <c r="Z358" s="15">
        <f ca="1"/>
        <v>5.436183802822292E-3</v>
      </c>
      <c r="AA358" s="15">
        <f ca="1"/>
        <v>5.6730110497378305E-3</v>
      </c>
      <c r="AB358" s="15">
        <f ca="1"/>
        <v>5.9317527631381761E-3</v>
      </c>
      <c r="AC358" s="15">
        <f ca="1"/>
        <v>6.2195384255303576E-3</v>
      </c>
      <c r="AD358" s="15">
        <f ca="1"/>
        <v>6.5153076687407552E-3</v>
      </c>
      <c r="AE358" s="15">
        <f ca="1"/>
        <v>6.8224694411602727E-3</v>
      </c>
      <c r="AF358" s="15">
        <f ca="1"/>
        <v>7.133684532041773E-3</v>
      </c>
      <c r="AG358" s="15">
        <f ca="1"/>
        <v>7.4650335565300541E-3</v>
      </c>
      <c r="AH358" s="15">
        <f ca="1"/>
        <v>7.790679242708709E-3</v>
      </c>
      <c r="AI358" s="15">
        <f ca="1"/>
        <v>8.1227361267814935E-3</v>
      </c>
      <c r="AJ358" s="30">
        <f ca="1"/>
        <v>8.4301228328591549E-3</v>
      </c>
    </row>
    <row r="359" spans="6:36" x14ac:dyDescent="0.25">
      <c r="F359">
        <v>358</v>
      </c>
      <c r="G359" s="25">
        <f ca="1"/>
        <v>42579</v>
      </c>
      <c r="H359" t="str">
        <f ca="1">[1]!cftObjectByDate($C$1,$G359,TRUE)</f>
        <v>[25227E10]</v>
      </c>
      <c r="K359" s="29">
        <f t="array" aca="1" ref="K359:AJ359" ca="1">TRANSPOSE([1]!cftAnnualRateTableJustRates($H359,"GBP",,,,TRUE))</f>
        <v>5.8594856904101711E-3</v>
      </c>
      <c r="L359" s="15">
        <f ca="1"/>
        <v>5.2696817933937101E-3</v>
      </c>
      <c r="M359" s="15">
        <f ca="1"/>
        <v>4.937859659907895E-3</v>
      </c>
      <c r="N359" s="15">
        <f ca="1"/>
        <v>6.191788185093694E-3</v>
      </c>
      <c r="O359" s="15">
        <f ca="1"/>
        <v>5.8781757936250401E-3</v>
      </c>
      <c r="P359" s="15">
        <f ca="1"/>
        <v>5.5021743667582612E-3</v>
      </c>
      <c r="Q359" s="15">
        <f ca="1"/>
        <v>5.1290394285341545E-3</v>
      </c>
      <c r="R359" s="15">
        <f ca="1"/>
        <v>5.4502697338210115E-3</v>
      </c>
      <c r="S359" s="15">
        <f ca="1"/>
        <v>4.907842326971279E-3</v>
      </c>
      <c r="T359" s="15">
        <f ca="1"/>
        <v>4.8246346704869936E-3</v>
      </c>
      <c r="U359" s="15">
        <f ca="1"/>
        <v>4.8233367795982307E-3</v>
      </c>
      <c r="V359" s="15">
        <f ca="1"/>
        <v>4.8782515773462265E-3</v>
      </c>
      <c r="W359" s="15">
        <f ca="1"/>
        <v>4.987504165293366E-3</v>
      </c>
      <c r="X359" s="15">
        <f ca="1"/>
        <v>5.1245536805226699E-3</v>
      </c>
      <c r="Y359" s="15">
        <f ca="1"/>
        <v>5.2736201228738011E-3</v>
      </c>
      <c r="Z359" s="15">
        <f ca="1"/>
        <v>5.4517394892144022E-3</v>
      </c>
      <c r="AA359" s="15">
        <f ca="1"/>
        <v>5.6816766513969608E-3</v>
      </c>
      <c r="AB359" s="15">
        <f ca="1"/>
        <v>5.9354676448037935E-3</v>
      </c>
      <c r="AC359" s="15">
        <f ca="1"/>
        <v>6.2186423044856554E-3</v>
      </c>
      <c r="AD359" s="15">
        <f ca="1"/>
        <v>6.508404459926842E-3</v>
      </c>
      <c r="AE359" s="15">
        <f ca="1"/>
        <v>6.8051301790177376E-3</v>
      </c>
      <c r="AF359" s="15">
        <f ca="1"/>
        <v>7.1090560965183514E-3</v>
      </c>
      <c r="AG359" s="15">
        <f ca="1"/>
        <v>7.4245904720811051E-3</v>
      </c>
      <c r="AH359" s="15">
        <f ca="1"/>
        <v>7.7293755899456862E-3</v>
      </c>
      <c r="AI359" s="15">
        <f ca="1"/>
        <v>8.0309265768596649E-3</v>
      </c>
      <c r="AJ359" s="30">
        <f ca="1"/>
        <v>8.3163686942120396E-3</v>
      </c>
    </row>
    <row r="360" spans="6:36" x14ac:dyDescent="0.25">
      <c r="F360">
        <v>359</v>
      </c>
      <c r="G360" s="25">
        <f ca="1"/>
        <v>42580</v>
      </c>
      <c r="H360" t="str">
        <f ca="1">[1]!cftObjectByDate($C$1,$G360,TRUE)</f>
        <v>[40F5A990]</v>
      </c>
      <c r="K360" s="29">
        <f t="array" aca="1" ref="K360:AJ360" ca="1">TRANSPOSE([1]!cftAnnualRateTableJustRates($H360,"GBP",,,,TRUE))</f>
        <v>5.8281086736708954E-3</v>
      </c>
      <c r="L360" s="15">
        <f ca="1"/>
        <v>5.2451945910445552E-3</v>
      </c>
      <c r="M360" s="15">
        <f ca="1"/>
        <v>4.8924082672754388E-3</v>
      </c>
      <c r="N360" s="15">
        <f ca="1"/>
        <v>6.0771312775884656E-3</v>
      </c>
      <c r="O360" s="15">
        <f ca="1"/>
        <v>5.855120594040919E-3</v>
      </c>
      <c r="P360" s="15">
        <f ca="1"/>
        <v>5.4743599463977777E-3</v>
      </c>
      <c r="Q360" s="15">
        <f ca="1"/>
        <v>5.1112655262983697E-3</v>
      </c>
      <c r="R360" s="15">
        <f ca="1"/>
        <v>5.3844584322051414E-3</v>
      </c>
      <c r="S360" s="15">
        <f ca="1"/>
        <v>4.8667490507454669E-3</v>
      </c>
      <c r="T360" s="15">
        <f ca="1"/>
        <v>4.7915036847414605E-3</v>
      </c>
      <c r="U360" s="15">
        <f ca="1"/>
        <v>4.7695079290357434E-3</v>
      </c>
      <c r="V360" s="15">
        <f ca="1"/>
        <v>4.8213064474225131E-3</v>
      </c>
      <c r="W360" s="15">
        <f ca="1"/>
        <v>4.9332481186756816E-3</v>
      </c>
      <c r="X360" s="15">
        <f ca="1"/>
        <v>5.0770069407000129E-3</v>
      </c>
      <c r="Y360" s="15">
        <f ca="1"/>
        <v>5.2394173295216007E-3</v>
      </c>
      <c r="Z360" s="15">
        <f ca="1"/>
        <v>5.4186737873243018E-3</v>
      </c>
      <c r="AA360" s="15">
        <f ca="1"/>
        <v>5.6239117291061458E-3</v>
      </c>
      <c r="AB360" s="15">
        <f ca="1"/>
        <v>5.8412354154919743E-3</v>
      </c>
      <c r="AC360" s="15">
        <f ca="1"/>
        <v>6.0879701723814961E-3</v>
      </c>
      <c r="AD360" s="15">
        <f ca="1"/>
        <v>6.3467536043406714E-3</v>
      </c>
      <c r="AE360" s="15">
        <f ca="1"/>
        <v>6.6226555233837026E-3</v>
      </c>
      <c r="AF360" s="15">
        <f ca="1"/>
        <v>6.902446441508614E-3</v>
      </c>
      <c r="AG360" s="15">
        <f ca="1"/>
        <v>7.1947992014098627E-3</v>
      </c>
      <c r="AH360" s="15">
        <f ca="1"/>
        <v>7.4841789126349756E-3</v>
      </c>
      <c r="AI360" s="15">
        <f ca="1"/>
        <v>7.7820977901279509E-3</v>
      </c>
      <c r="AJ360" s="30">
        <f ca="1"/>
        <v>8.0663793999908862E-3</v>
      </c>
    </row>
    <row r="361" spans="6:36" x14ac:dyDescent="0.25">
      <c r="F361">
        <v>360</v>
      </c>
      <c r="G361" s="25">
        <f ca="1"/>
        <v>42583</v>
      </c>
      <c r="H361" t="str">
        <f ca="1">[1]!cftObjectByDate($C$1,$G361,TRUE)</f>
        <v>[785A25EF]</v>
      </c>
      <c r="K361" s="29">
        <f t="array" aca="1" ref="K361:AJ361" ca="1">TRANSPOSE([1]!cftAnnualRateTableJustRates($H361,"GBP",,,,TRUE))</f>
        <v>5.8184718394802548E-3</v>
      </c>
      <c r="L361" s="15">
        <f ca="1"/>
        <v>5.038789366208718E-3</v>
      </c>
      <c r="M361" s="15">
        <f ca="1"/>
        <v>4.9668557497297705E-3</v>
      </c>
      <c r="N361" s="15">
        <f ca="1"/>
        <v>7.3699988265201188E-3</v>
      </c>
      <c r="O361" s="15">
        <f ca="1"/>
        <v>6.6177611577606932E-3</v>
      </c>
      <c r="P361" s="15">
        <f ca="1"/>
        <v>5.7640341063671663E-3</v>
      </c>
      <c r="Q361" s="15">
        <f ca="1"/>
        <v>5.1164183089351667E-3</v>
      </c>
      <c r="R361" s="15">
        <f ca="1"/>
        <v>6.1537823033925854E-3</v>
      </c>
      <c r="S361" s="15">
        <f ca="1"/>
        <v>4.8709665899031585E-3</v>
      </c>
      <c r="T361" s="15">
        <f ca="1"/>
        <v>4.7981358191173662E-3</v>
      </c>
      <c r="U361" s="15">
        <f ca="1"/>
        <v>4.8112397319581834E-3</v>
      </c>
      <c r="V361" s="15">
        <f ca="1"/>
        <v>4.8877295143812116E-3</v>
      </c>
      <c r="W361" s="15">
        <f ca="1"/>
        <v>5.0247535331144899E-3</v>
      </c>
      <c r="X361" s="15">
        <f ca="1"/>
        <v>5.1960797567673911E-3</v>
      </c>
      <c r="Y361" s="15">
        <f ca="1"/>
        <v>5.3994287097161031E-3</v>
      </c>
      <c r="Z361" s="15">
        <f ca="1"/>
        <v>5.6144631973802372E-3</v>
      </c>
      <c r="AA361" s="15">
        <f ca="1"/>
        <v>5.841134398202108E-3</v>
      </c>
      <c r="AB361" s="15">
        <f ca="1"/>
        <v>6.0785311310789236E-3</v>
      </c>
      <c r="AC361" s="15">
        <f ca="1"/>
        <v>6.3406808932175984E-3</v>
      </c>
      <c r="AD361" s="15">
        <f ca="1"/>
        <v>6.6156548771341139E-3</v>
      </c>
      <c r="AE361" s="15">
        <f ca="1"/>
        <v>6.9168995224935248E-3</v>
      </c>
      <c r="AF361" s="15">
        <f ca="1"/>
        <v>7.2232618709902052E-3</v>
      </c>
      <c r="AG361" s="15">
        <f ca="1"/>
        <v>7.5356819353757931E-3</v>
      </c>
      <c r="AH361" s="15">
        <f ca="1"/>
        <v>7.838421352079239E-3</v>
      </c>
      <c r="AI361" s="15">
        <f ca="1"/>
        <v>8.1412508877702905E-3</v>
      </c>
      <c r="AJ361" s="30">
        <f ca="1"/>
        <v>8.4312185182899846E-3</v>
      </c>
    </row>
    <row r="362" spans="6:36" x14ac:dyDescent="0.25">
      <c r="F362">
        <v>361</v>
      </c>
      <c r="G362" s="25">
        <f ca="1"/>
        <v>42584</v>
      </c>
      <c r="H362" t="str">
        <f ca="1">[1]!cftObjectByDate($C$1,$G362,TRUE)</f>
        <v>[40886D00]</v>
      </c>
      <c r="K362" s="29">
        <f t="array" aca="1" ref="K362:AJ362" ca="1">TRANSPOSE([1]!cftAnnualRateTableJustRates($H362,"GBP",,,,TRUE))</f>
        <v>5.8202948970662582E-3</v>
      </c>
      <c r="L362" s="15">
        <f ca="1"/>
        <v>5.3391998985570233E-3</v>
      </c>
      <c r="M362" s="15">
        <f ca="1"/>
        <v>5.0837066265072561E-3</v>
      </c>
      <c r="N362" s="15">
        <f ca="1"/>
        <v>6.1702313783957852E-3</v>
      </c>
      <c r="O362" s="15">
        <f ca="1"/>
        <v>5.9223919322031193E-3</v>
      </c>
      <c r="P362" s="15">
        <f ca="1"/>
        <v>5.5301771023774648E-3</v>
      </c>
      <c r="Q362" s="15">
        <f ca="1"/>
        <v>5.2169201837100054E-3</v>
      </c>
      <c r="R362" s="15">
        <f ca="1"/>
        <v>5.5392831670184606E-3</v>
      </c>
      <c r="S362" s="15">
        <f ca="1"/>
        <v>5.013415302875357E-3</v>
      </c>
      <c r="T362" s="15">
        <f ca="1"/>
        <v>4.9787047698968134E-3</v>
      </c>
      <c r="U362" s="15">
        <f ca="1"/>
        <v>5.0188338264565147E-3</v>
      </c>
      <c r="V362" s="15">
        <f ca="1"/>
        <v>5.1199249167315219E-3</v>
      </c>
      <c r="W362" s="15">
        <f ca="1"/>
        <v>5.2736757319793437E-3</v>
      </c>
      <c r="X362" s="15">
        <f ca="1"/>
        <v>5.4517060467276224E-3</v>
      </c>
      <c r="Y362" s="15">
        <f ca="1"/>
        <v>5.6302026218082446E-3</v>
      </c>
      <c r="Z362" s="15">
        <f ca="1"/>
        <v>5.8355047696574402E-3</v>
      </c>
      <c r="AA362" s="15">
        <f ca="1"/>
        <v>6.104502953005797E-3</v>
      </c>
      <c r="AB362" s="15">
        <f ca="1"/>
        <v>6.3862391598430435E-3</v>
      </c>
      <c r="AC362" s="15">
        <f ca="1"/>
        <v>6.6636523716661067E-3</v>
      </c>
      <c r="AD362" s="15">
        <f ca="1"/>
        <v>6.9494576898305738E-3</v>
      </c>
      <c r="AE362" s="15">
        <f ca="1"/>
        <v>7.2695265291606859E-3</v>
      </c>
      <c r="AF362" s="15">
        <f ca="1"/>
        <v>7.5937327120312315E-3</v>
      </c>
      <c r="AG362" s="15">
        <f ca="1"/>
        <v>7.9151305656477433E-3</v>
      </c>
      <c r="AH362" s="15">
        <f ca="1"/>
        <v>8.2307979608733373E-3</v>
      </c>
      <c r="AI362" s="15">
        <f ca="1"/>
        <v>8.5623374529093521E-3</v>
      </c>
      <c r="AJ362" s="30">
        <f ca="1"/>
        <v>8.8707729371086952E-3</v>
      </c>
    </row>
    <row r="363" spans="6:36" x14ac:dyDescent="0.25">
      <c r="F363">
        <v>362</v>
      </c>
      <c r="G363" s="25">
        <f ca="1"/>
        <v>42585</v>
      </c>
      <c r="H363" t="str">
        <f ca="1">[1]!cftObjectByDate($C$1,$G363,TRUE)</f>
        <v>[2F8C2780]</v>
      </c>
      <c r="K363" s="29">
        <f t="array" aca="1" ref="K363:AJ363" ca="1">TRANSPOSE([1]!cftAnnualRateTableJustRates($H363,"GBP",,,,TRUE))</f>
        <v>5.7981951705154966E-3</v>
      </c>
      <c r="L363" s="15">
        <f ca="1"/>
        <v>5.2801570678169263E-3</v>
      </c>
      <c r="M363" s="15">
        <f ca="1"/>
        <v>5.0450600823670477E-3</v>
      </c>
      <c r="N363" s="15">
        <f ca="1"/>
        <v>6.0686580229207809E-3</v>
      </c>
      <c r="O363" s="15">
        <f ca="1"/>
        <v>5.7755070752241178E-3</v>
      </c>
      <c r="P363" s="15">
        <f ca="1"/>
        <v>5.4573925542829027E-3</v>
      </c>
      <c r="Q363" s="15">
        <f ca="1"/>
        <v>5.1410777722262768E-3</v>
      </c>
      <c r="R363" s="15">
        <f ca="1"/>
        <v>5.4059147863270152E-3</v>
      </c>
      <c r="S363" s="15">
        <f ca="1"/>
        <v>4.9058511126744975E-3</v>
      </c>
      <c r="T363" s="15">
        <f ca="1"/>
        <v>4.8373702173651889E-3</v>
      </c>
      <c r="U363" s="15">
        <f ca="1"/>
        <v>4.8364109440706127E-3</v>
      </c>
      <c r="V363" s="15">
        <f ca="1"/>
        <v>4.9216287282354276E-3</v>
      </c>
      <c r="W363" s="15">
        <f ca="1"/>
        <v>5.0870930171182938E-3</v>
      </c>
      <c r="X363" s="15">
        <f ca="1"/>
        <v>5.2863724269081036E-3</v>
      </c>
      <c r="Y363" s="15">
        <f ca="1"/>
        <v>5.5082515868718485E-3</v>
      </c>
      <c r="Z363" s="15">
        <f ca="1"/>
        <v>5.7466584534988652E-3</v>
      </c>
      <c r="AA363" s="15">
        <f ca="1"/>
        <v>6.0098543152486972E-3</v>
      </c>
      <c r="AB363" s="15">
        <f ca="1"/>
        <v>6.2876736366013208E-3</v>
      </c>
      <c r="AC363" s="15">
        <f ca="1"/>
        <v>6.5922296467340047E-3</v>
      </c>
      <c r="AD363" s="15">
        <f ca="1"/>
        <v>6.9019653193664876E-3</v>
      </c>
      <c r="AE363" s="15">
        <f ca="1"/>
        <v>7.2264074981425175E-3</v>
      </c>
      <c r="AF363" s="15">
        <f ca="1"/>
        <v>7.5438424918989888E-3</v>
      </c>
      <c r="AG363" s="15">
        <f ca="1"/>
        <v>7.8576267296082136E-3</v>
      </c>
      <c r="AH363" s="15">
        <f ca="1"/>
        <v>8.1577252798239464E-3</v>
      </c>
      <c r="AI363" s="15">
        <f ca="1"/>
        <v>8.4605079605184486E-3</v>
      </c>
      <c r="AJ363" s="30">
        <f ca="1"/>
        <v>8.7425627891390967E-3</v>
      </c>
    </row>
    <row r="364" spans="6:36" x14ac:dyDescent="0.25">
      <c r="F364">
        <v>363</v>
      </c>
      <c r="G364" s="25">
        <f ca="1"/>
        <v>42586</v>
      </c>
      <c r="H364" t="str">
        <f ca="1">[1]!cftObjectByDate($C$1,$G364,TRUE)</f>
        <v>[544DB60F]</v>
      </c>
      <c r="K364" s="29">
        <f t="array" aca="1" ref="K364:AJ364" ca="1">TRANSPOSE([1]!cftAnnualRateTableJustRates($H364,"GBP",,,,TRUE))</f>
        <v>5.6893215739275416E-3</v>
      </c>
      <c r="L364" s="15">
        <f ca="1"/>
        <v>4.7617399490627044E-3</v>
      </c>
      <c r="M364" s="15">
        <f ca="1"/>
        <v>4.5664795317623685E-3</v>
      </c>
      <c r="N364" s="15">
        <f ca="1"/>
        <v>7.3171809683059141E-3</v>
      </c>
      <c r="O364" s="15">
        <f ca="1"/>
        <v>6.4138995834848167E-3</v>
      </c>
      <c r="P364" s="15">
        <f ca="1"/>
        <v>5.4838173588473982E-3</v>
      </c>
      <c r="Q364" s="15">
        <f ca="1"/>
        <v>4.6559342451473196E-3</v>
      </c>
      <c r="R364" s="15">
        <f ca="1"/>
        <v>5.7481132693302239E-3</v>
      </c>
      <c r="S364" s="15">
        <f ca="1"/>
        <v>4.3244323745239566E-3</v>
      </c>
      <c r="T364" s="15">
        <f ca="1"/>
        <v>4.1704123761441281E-3</v>
      </c>
      <c r="U364" s="15">
        <f ca="1"/>
        <v>4.1429703617910096E-3</v>
      </c>
      <c r="V364" s="15">
        <f ca="1"/>
        <v>4.1729176199887252E-3</v>
      </c>
      <c r="W364" s="15">
        <f ca="1"/>
        <v>4.2480333937087167E-3</v>
      </c>
      <c r="X364" s="15">
        <f ca="1"/>
        <v>4.3720407739971101E-3</v>
      </c>
      <c r="Y364" s="15">
        <f ca="1"/>
        <v>4.5571501431933559E-3</v>
      </c>
      <c r="Z364" s="15">
        <f ca="1"/>
        <v>4.7681830074834952E-3</v>
      </c>
      <c r="AA364" s="15">
        <f ca="1"/>
        <v>4.9932737883373601E-3</v>
      </c>
      <c r="AB364" s="15">
        <f ca="1"/>
        <v>5.2456874745772097E-3</v>
      </c>
      <c r="AC364" s="15">
        <f ca="1"/>
        <v>5.5631979112915619E-3</v>
      </c>
      <c r="AD364" s="15">
        <f ca="1"/>
        <v>5.8780481698257336E-3</v>
      </c>
      <c r="AE364" s="15">
        <f ca="1"/>
        <v>6.1578392968664186E-3</v>
      </c>
      <c r="AF364" s="15">
        <f ca="1"/>
        <v>6.441698807052143E-3</v>
      </c>
      <c r="AG364" s="15">
        <f ca="1"/>
        <v>6.7555879656757689E-3</v>
      </c>
      <c r="AH364" s="15">
        <f ca="1"/>
        <v>7.0653881555737819E-3</v>
      </c>
      <c r="AI364" s="15">
        <f ca="1"/>
        <v>7.3775569932439389E-3</v>
      </c>
      <c r="AJ364" s="30">
        <f ca="1"/>
        <v>7.6716531806484412E-3</v>
      </c>
    </row>
    <row r="365" spans="6:36" x14ac:dyDescent="0.25">
      <c r="F365">
        <v>364</v>
      </c>
      <c r="G365" s="25">
        <f ca="1"/>
        <v>42587</v>
      </c>
      <c r="H365" t="str">
        <f ca="1">[1]!cftObjectByDate($C$1,$G365,TRUE)</f>
        <v>[1334A940]</v>
      </c>
      <c r="K365" s="29">
        <f t="array" aca="1" ref="K365:AJ365" ca="1">TRANSPOSE([1]!cftAnnualRateTableJustRates($H365,"GBP",,,,TRUE))</f>
        <v>5.2898396527203406E-3</v>
      </c>
      <c r="L365" s="15">
        <f ca="1"/>
        <v>4.7679510941180947E-3</v>
      </c>
      <c r="M365" s="15">
        <f ca="1"/>
        <v>4.5452609882299377E-3</v>
      </c>
      <c r="N365" s="15">
        <f ca="1"/>
        <v>5.6852538612048864E-3</v>
      </c>
      <c r="O365" s="15">
        <f ca="1"/>
        <v>5.3383184671056405E-3</v>
      </c>
      <c r="P365" s="15">
        <f ca="1"/>
        <v>4.882480298953551E-3</v>
      </c>
      <c r="Q365" s="15">
        <f ca="1"/>
        <v>4.4770454247144986E-3</v>
      </c>
      <c r="R365" s="15">
        <f ca="1"/>
        <v>4.8439176374475146E-3</v>
      </c>
      <c r="S365" s="15">
        <f ca="1"/>
        <v>4.2284962407290738E-3</v>
      </c>
      <c r="T365" s="15">
        <f ca="1"/>
        <v>4.152699915317859E-3</v>
      </c>
      <c r="U365" s="15">
        <f ca="1"/>
        <v>4.1493863628139227E-3</v>
      </c>
      <c r="V365" s="15">
        <f ca="1"/>
        <v>4.2166779476475735E-3</v>
      </c>
      <c r="W365" s="15">
        <f ca="1"/>
        <v>4.3416120727461927E-3</v>
      </c>
      <c r="X365" s="15">
        <f ca="1"/>
        <v>4.5118521141780388E-3</v>
      </c>
      <c r="Y365" s="15">
        <f ca="1"/>
        <v>4.7261327191929769E-3</v>
      </c>
      <c r="Z365" s="15">
        <f ca="1"/>
        <v>4.9687966459655009E-3</v>
      </c>
      <c r="AA365" s="15">
        <f ca="1"/>
        <v>5.2511665517873674E-3</v>
      </c>
      <c r="AB365" s="15">
        <f ca="1"/>
        <v>5.5471238265845102E-3</v>
      </c>
      <c r="AC365" s="15">
        <f ca="1"/>
        <v>5.8565872624543047E-3</v>
      </c>
      <c r="AD365" s="15">
        <f ca="1"/>
        <v>6.1794148818876682E-3</v>
      </c>
      <c r="AE365" s="15">
        <f ca="1"/>
        <v>6.5247166455368877E-3</v>
      </c>
      <c r="AF365" s="15">
        <f ca="1"/>
        <v>6.8619319542873036E-3</v>
      </c>
      <c r="AG365" s="15">
        <f ca="1"/>
        <v>7.186984194770929E-3</v>
      </c>
      <c r="AH365" s="15">
        <f ca="1"/>
        <v>7.5019798232904833E-3</v>
      </c>
      <c r="AI365" s="15">
        <f ca="1"/>
        <v>7.8342002695459545E-3</v>
      </c>
      <c r="AJ365" s="30">
        <f ca="1"/>
        <v>8.1453666433264349E-3</v>
      </c>
    </row>
    <row r="366" spans="6:36" x14ac:dyDescent="0.25">
      <c r="F366">
        <v>365</v>
      </c>
      <c r="G366" s="25">
        <f ca="1"/>
        <v>42590</v>
      </c>
      <c r="H366" t="str">
        <f ca="1">[1]!cftObjectByDate($C$1,$G366,TRUE)</f>
        <v>[5DF8726F]</v>
      </c>
      <c r="K366" s="29">
        <f t="array" aca="1" ref="K366:AJ366" ca="1">TRANSPOSE([1]!cftAnnualRateTableJustRates($H366,"GBP",,,,TRUE))</f>
        <v>5.1702981148733507E-3</v>
      </c>
      <c r="L366" s="15">
        <f ca="1"/>
        <v>4.6350341304106646E-3</v>
      </c>
      <c r="M366" s="15">
        <f ca="1"/>
        <v>4.4421316777847331E-3</v>
      </c>
      <c r="N366" s="15">
        <f ca="1"/>
        <v>5.8650553849162179E-3</v>
      </c>
      <c r="O366" s="15">
        <f ca="1"/>
        <v>5.3132208633199784E-3</v>
      </c>
      <c r="P366" s="15">
        <f ca="1"/>
        <v>4.8104572184235472E-3</v>
      </c>
      <c r="Q366" s="15">
        <f ca="1"/>
        <v>4.392059089698197E-3</v>
      </c>
      <c r="R366" s="15">
        <f ca="1"/>
        <v>4.9327752168100147E-3</v>
      </c>
      <c r="S366" s="15">
        <f ca="1"/>
        <v>4.1206989827318186E-3</v>
      </c>
      <c r="T366" s="15">
        <f ca="1"/>
        <v>3.975757324524265E-3</v>
      </c>
      <c r="U366" s="15">
        <f ca="1"/>
        <v>3.9387859551367477E-3</v>
      </c>
      <c r="V366" s="15">
        <f ca="1"/>
        <v>3.9651311574355752E-3</v>
      </c>
      <c r="W366" s="15">
        <f ca="1"/>
        <v>4.035850378131256E-3</v>
      </c>
      <c r="X366" s="15">
        <f ca="1"/>
        <v>4.1472504703086166E-3</v>
      </c>
      <c r="Y366" s="15">
        <f ca="1"/>
        <v>4.2908472135056996E-3</v>
      </c>
      <c r="Z366" s="15">
        <f ca="1"/>
        <v>4.479153737193764E-3</v>
      </c>
      <c r="AA366" s="15">
        <f ca="1"/>
        <v>4.7416635452257605E-3</v>
      </c>
      <c r="AB366" s="15">
        <f ca="1"/>
        <v>5.0277491951857822E-3</v>
      </c>
      <c r="AC366" s="15">
        <f ca="1"/>
        <v>5.329560407817846E-3</v>
      </c>
      <c r="AD366" s="15">
        <f ca="1"/>
        <v>5.6394070943206476E-3</v>
      </c>
      <c r="AE366" s="15">
        <f ca="1"/>
        <v>5.9711328524962859E-3</v>
      </c>
      <c r="AF366" s="15">
        <f ca="1"/>
        <v>6.300932095663514E-3</v>
      </c>
      <c r="AG366" s="15">
        <f ca="1"/>
        <v>6.6255733468270073E-3</v>
      </c>
      <c r="AH366" s="15">
        <f ca="1"/>
        <v>6.9395968263623597E-3</v>
      </c>
      <c r="AI366" s="15">
        <f ca="1"/>
        <v>7.2624418578228767E-3</v>
      </c>
      <c r="AJ366" s="30">
        <f ca="1"/>
        <v>7.5712753805117217E-3</v>
      </c>
    </row>
    <row r="367" spans="6:36" x14ac:dyDescent="0.25">
      <c r="F367">
        <v>366</v>
      </c>
      <c r="G367" s="25">
        <f ca="1"/>
        <v>42591</v>
      </c>
      <c r="H367" t="str">
        <f ca="1">[1]!cftObjectByDate($C$1,$G367,TRUE)</f>
        <v>[7BF9CAAF]</v>
      </c>
      <c r="K367" s="29">
        <f t="array" aca="1" ref="K367:AJ367" ca="1">TRANSPOSE([1]!cftAnnualRateTableJustRates($H367,"GBP",,,,TRUE))</f>
        <v>5.0760795275346382E-3</v>
      </c>
      <c r="L367" s="15">
        <f ca="1"/>
        <v>4.5526300435123623E-3</v>
      </c>
      <c r="M367" s="15">
        <f ca="1"/>
        <v>4.3815499761057364E-3</v>
      </c>
      <c r="N367" s="15">
        <f ca="1"/>
        <v>5.6687544735836148E-3</v>
      </c>
      <c r="O367" s="15">
        <f ca="1"/>
        <v>5.2760801618614295E-3</v>
      </c>
      <c r="P367" s="15">
        <f ca="1"/>
        <v>4.7220520478601369E-3</v>
      </c>
      <c r="Q367" s="15">
        <f ca="1"/>
        <v>4.3446544304306389E-3</v>
      </c>
      <c r="R367" s="15">
        <f ca="1"/>
        <v>4.7833520122542161E-3</v>
      </c>
      <c r="S367" s="15">
        <f ca="1"/>
        <v>4.0690332363868542E-3</v>
      </c>
      <c r="T367" s="15">
        <f ca="1"/>
        <v>3.9456972891840358E-3</v>
      </c>
      <c r="U367" s="15">
        <f ca="1"/>
        <v>3.8918761705393212E-3</v>
      </c>
      <c r="V367" s="15">
        <f ca="1"/>
        <v>3.9000717846888744E-3</v>
      </c>
      <c r="W367" s="15">
        <f ca="1"/>
        <v>3.9818847545500802E-3</v>
      </c>
      <c r="X367" s="15">
        <f ca="1"/>
        <v>4.1017544964647712E-3</v>
      </c>
      <c r="Y367" s="15">
        <f ca="1"/>
        <v>4.2397756735326197E-3</v>
      </c>
      <c r="Z367" s="15">
        <f ca="1"/>
        <v>4.413813787690346E-3</v>
      </c>
      <c r="AA367" s="15">
        <f ca="1"/>
        <v>4.6468118199847197E-3</v>
      </c>
      <c r="AB367" s="15">
        <f ca="1"/>
        <v>4.9122418264819778E-3</v>
      </c>
      <c r="AC367" s="15">
        <f ca="1"/>
        <v>5.21834443615532E-3</v>
      </c>
      <c r="AD367" s="15">
        <f ca="1"/>
        <v>5.533712761043974E-3</v>
      </c>
      <c r="AE367" s="15">
        <f ca="1"/>
        <v>5.8560489752217393E-3</v>
      </c>
      <c r="AF367" s="15">
        <f ca="1"/>
        <v>6.174472163735123E-3</v>
      </c>
      <c r="AG367" s="15">
        <f ca="1"/>
        <v>6.4936178808256972E-3</v>
      </c>
      <c r="AH367" s="15">
        <f ca="1"/>
        <v>6.7976296026279748E-3</v>
      </c>
      <c r="AI367" s="15">
        <f ca="1"/>
        <v>7.0912095329580538E-3</v>
      </c>
      <c r="AJ367" s="30">
        <f ca="1"/>
        <v>7.3658703936223535E-3</v>
      </c>
    </row>
    <row r="368" spans="6:36" x14ac:dyDescent="0.25">
      <c r="F368">
        <v>367</v>
      </c>
      <c r="G368" s="25">
        <f ca="1"/>
        <v>42592</v>
      </c>
      <c r="H368" t="str">
        <f ca="1">[1]!cftObjectByDate($C$1,$G368,TRUE)</f>
        <v>[7ACCB37F]</v>
      </c>
      <c r="K368" s="29">
        <f t="array" aca="1" ref="K368:AJ368" ca="1">TRANSPOSE([1]!cftAnnualRateTableJustRates($H368,"GBP",,,,TRUE))</f>
        <v>5.0232589739858113E-3</v>
      </c>
      <c r="L368" s="15">
        <f ca="1"/>
        <v>4.5233026899476059E-3</v>
      </c>
      <c r="M368" s="15">
        <f ca="1"/>
        <v>4.3692183972430243E-3</v>
      </c>
      <c r="N368" s="15">
        <f ca="1"/>
        <v>5.4337825719190658E-3</v>
      </c>
      <c r="O368" s="15">
        <f ca="1"/>
        <v>5.027245648193901E-3</v>
      </c>
      <c r="P368" s="15">
        <f ca="1"/>
        <v>4.6397757878648971E-3</v>
      </c>
      <c r="Q368" s="15">
        <f ca="1"/>
        <v>4.2633359921988578E-3</v>
      </c>
      <c r="R368" s="15">
        <f ca="1"/>
        <v>4.6229819842862341E-3</v>
      </c>
      <c r="S368" s="15">
        <f ca="1"/>
        <v>3.9725883146404239E-3</v>
      </c>
      <c r="T368" s="15">
        <f ca="1"/>
        <v>3.8336750759226934E-3</v>
      </c>
      <c r="U368" s="15">
        <f ca="1"/>
        <v>3.7759884647716735E-3</v>
      </c>
      <c r="V368" s="15">
        <f ca="1"/>
        <v>3.7871236884259307E-3</v>
      </c>
      <c r="W368" s="15">
        <f ca="1"/>
        <v>3.8393756945562796E-3</v>
      </c>
      <c r="X368" s="15">
        <f ca="1"/>
        <v>3.9306323126988563E-3</v>
      </c>
      <c r="Y368" s="15">
        <f ca="1"/>
        <v>4.0642105156991626E-3</v>
      </c>
      <c r="Z368" s="15">
        <f ca="1"/>
        <v>4.2237000673774894E-3</v>
      </c>
      <c r="AA368" s="15">
        <f ca="1"/>
        <v>4.4096237343407285E-3</v>
      </c>
      <c r="AB368" s="15">
        <f ca="1"/>
        <v>4.6167125079976667E-3</v>
      </c>
      <c r="AC368" s="15">
        <f ca="1"/>
        <v>4.8556760883440298E-3</v>
      </c>
      <c r="AD368" s="15">
        <f ca="1"/>
        <v>5.1050835164798691E-3</v>
      </c>
      <c r="AE368" s="15">
        <f ca="1"/>
        <v>5.3678481988954641E-3</v>
      </c>
      <c r="AF368" s="15">
        <f ca="1"/>
        <v>5.6334108992077692E-3</v>
      </c>
      <c r="AG368" s="15">
        <f ca="1"/>
        <v>5.910700911649025E-3</v>
      </c>
      <c r="AH368" s="15">
        <f ca="1"/>
        <v>6.1841915791009949E-3</v>
      </c>
      <c r="AI368" s="15">
        <f ca="1"/>
        <v>6.4666137146907055E-3</v>
      </c>
      <c r="AJ368" s="30">
        <f ca="1"/>
        <v>6.7326193393233424E-3</v>
      </c>
    </row>
    <row r="369" spans="6:36" x14ac:dyDescent="0.25">
      <c r="F369">
        <v>368</v>
      </c>
      <c r="G369" s="25">
        <f ca="1"/>
        <v>42593</v>
      </c>
      <c r="H369" t="str">
        <f ca="1">[1]!cftObjectByDate($C$1,$G369,TRUE)</f>
        <v>[4E789C5F]</v>
      </c>
      <c r="K369" s="29">
        <f t="array" aca="1" ref="K369:AJ369" ca="1">TRANSPOSE([1]!cftAnnualRateTableJustRates($H369,"GBP",,,,TRUE))</f>
        <v>5.0381389170344182E-3</v>
      </c>
      <c r="L369" s="15">
        <f ca="1"/>
        <v>4.6683870333836808E-3</v>
      </c>
      <c r="M369" s="15">
        <f ca="1"/>
        <v>4.5308491670070783E-3</v>
      </c>
      <c r="N369" s="15">
        <f ca="1"/>
        <v>5.4040164401516488E-3</v>
      </c>
      <c r="O369" s="15">
        <f ca="1"/>
        <v>5.0327947851249721E-3</v>
      </c>
      <c r="P369" s="15">
        <f ca="1"/>
        <v>4.701674813459622E-3</v>
      </c>
      <c r="Q369" s="15">
        <f ca="1"/>
        <v>4.4019330496745113E-3</v>
      </c>
      <c r="R369" s="15">
        <f ca="1"/>
        <v>4.69362025789688E-3</v>
      </c>
      <c r="S369" s="15">
        <f ca="1"/>
        <v>4.14998634222008E-3</v>
      </c>
      <c r="T369" s="15">
        <f ca="1"/>
        <v>4.0421927896892029E-3</v>
      </c>
      <c r="U369" s="15">
        <f ca="1"/>
        <v>4.0097189117516141E-3</v>
      </c>
      <c r="V369" s="15">
        <f ca="1"/>
        <v>4.0592917701531839E-3</v>
      </c>
      <c r="W369" s="15">
        <f ca="1"/>
        <v>4.1830086612730799E-3</v>
      </c>
      <c r="X369" s="15">
        <f ca="1"/>
        <v>4.3407591377504495E-3</v>
      </c>
      <c r="Y369" s="15">
        <f ca="1"/>
        <v>4.5242029554073415E-3</v>
      </c>
      <c r="Z369" s="15">
        <f ca="1"/>
        <v>4.7128906678701732E-3</v>
      </c>
      <c r="AA369" s="15">
        <f ca="1"/>
        <v>4.9000491713830918E-3</v>
      </c>
      <c r="AB369" s="15">
        <f ca="1"/>
        <v>5.0950337219082265E-3</v>
      </c>
      <c r="AC369" s="15">
        <f ca="1"/>
        <v>5.3122383052441879E-3</v>
      </c>
      <c r="AD369" s="15">
        <f ca="1"/>
        <v>5.5427059413353241E-3</v>
      </c>
      <c r="AE369" s="15">
        <f ca="1"/>
        <v>5.8033211462473755E-3</v>
      </c>
      <c r="AF369" s="15">
        <f ca="1"/>
        <v>6.0672537811816696E-3</v>
      </c>
      <c r="AG369" s="15">
        <f ca="1"/>
        <v>6.3181616301695165E-3</v>
      </c>
      <c r="AH369" s="15">
        <f ca="1"/>
        <v>6.5566745163732065E-3</v>
      </c>
      <c r="AI369" s="15">
        <f ca="1"/>
        <v>6.7981601834965488E-3</v>
      </c>
      <c r="AJ369" s="30">
        <f ca="1"/>
        <v>7.0273881077773659E-3</v>
      </c>
    </row>
    <row r="370" spans="6:36" x14ac:dyDescent="0.25">
      <c r="F370">
        <v>369</v>
      </c>
      <c r="G370" s="25">
        <f ca="1"/>
        <v>42594</v>
      </c>
      <c r="H370" t="str">
        <f ca="1">[1]!cftObjectByDate($C$1,$G370,TRUE)</f>
        <v>[1033C680]</v>
      </c>
      <c r="K370" s="29">
        <f t="array" aca="1" ref="K370:AJ370" ca="1">TRANSPOSE([1]!cftAnnualRateTableJustRates($H370,"GBP",,,,TRUE))</f>
        <v>5.0632367550873525E-3</v>
      </c>
      <c r="L370" s="15">
        <f ca="1"/>
        <v>4.6617103255524039E-3</v>
      </c>
      <c r="M370" s="15">
        <f ca="1"/>
        <v>4.5070194258327589E-3</v>
      </c>
      <c r="N370" s="15">
        <f ca="1"/>
        <v>5.4388973948791275E-3</v>
      </c>
      <c r="O370" s="15">
        <f ca="1"/>
        <v>5.0946848853890003E-3</v>
      </c>
      <c r="P370" s="15">
        <f ca="1"/>
        <v>4.7287996596077075E-3</v>
      </c>
      <c r="Q370" s="15">
        <f ca="1"/>
        <v>4.4377178104333392E-3</v>
      </c>
      <c r="R370" s="15">
        <f ca="1"/>
        <v>4.7122243422434984E-3</v>
      </c>
      <c r="S370" s="15">
        <f ca="1"/>
        <v>4.1755294580856361E-3</v>
      </c>
      <c r="T370" s="15">
        <f ca="1"/>
        <v>4.0195425657296724E-3</v>
      </c>
      <c r="U370" s="15">
        <f ca="1"/>
        <v>3.973574859955642E-3</v>
      </c>
      <c r="V370" s="15">
        <f ca="1"/>
        <v>4.0191935445503812E-3</v>
      </c>
      <c r="W370" s="15">
        <f ca="1"/>
        <v>4.1517684573288971E-3</v>
      </c>
      <c r="X370" s="15">
        <f ca="1"/>
        <v>4.3247631888134741E-3</v>
      </c>
      <c r="Y370" s="15">
        <f ca="1"/>
        <v>4.5323456523391759E-3</v>
      </c>
      <c r="Z370" s="15">
        <f ca="1"/>
        <v>4.7362739506204843E-3</v>
      </c>
      <c r="AA370" s="15">
        <f ca="1"/>
        <v>4.9195424676580224E-3</v>
      </c>
      <c r="AB370" s="15">
        <f ca="1"/>
        <v>5.1003752910518951E-3</v>
      </c>
      <c r="AC370" s="15">
        <f ca="1"/>
        <v>5.2887266869334759E-3</v>
      </c>
      <c r="AD370" s="15">
        <f ca="1"/>
        <v>5.4991232591721229E-3</v>
      </c>
      <c r="AE370" s="15">
        <f ca="1"/>
        <v>5.7584442938083402E-3</v>
      </c>
      <c r="AF370" s="15">
        <f ca="1"/>
        <v>6.0182316853392148E-3</v>
      </c>
      <c r="AG370" s="15">
        <f ca="1"/>
        <v>6.2597431369979528E-3</v>
      </c>
      <c r="AH370" s="15">
        <f ca="1"/>
        <v>6.494498106842217E-3</v>
      </c>
      <c r="AI370" s="15">
        <f ca="1"/>
        <v>6.7448279506576725E-3</v>
      </c>
      <c r="AJ370" s="30">
        <f ca="1"/>
        <v>6.9858452120827863E-3</v>
      </c>
    </row>
    <row r="371" spans="6:36" x14ac:dyDescent="0.25">
      <c r="F371">
        <v>370</v>
      </c>
      <c r="G371" s="25">
        <f ca="1"/>
        <v>42597</v>
      </c>
      <c r="H371" t="str">
        <f ca="1">[1]!cftObjectByDate($C$1,$G371,TRUE)</f>
        <v>[56CBB51F]</v>
      </c>
      <c r="K371" s="29">
        <f t="array" aca="1" ref="K371:AJ371" ca="1">TRANSPOSE([1]!cftAnnualRateTableJustRates($H371,"GBP",,,,TRUE))</f>
        <v>5.0818536103978129E-3</v>
      </c>
      <c r="L371" s="15">
        <f ca="1"/>
        <v>4.5960511671641058E-3</v>
      </c>
      <c r="M371" s="15">
        <f ca="1"/>
        <v>4.4490361794995437E-3</v>
      </c>
      <c r="N371" s="15">
        <f ca="1"/>
        <v>5.6877839951106068E-3</v>
      </c>
      <c r="O371" s="15">
        <f ca="1"/>
        <v>5.2382516463538309E-3</v>
      </c>
      <c r="P371" s="15">
        <f ca="1"/>
        <v>4.7409079021569767E-3</v>
      </c>
      <c r="Q371" s="15">
        <f ca="1"/>
        <v>4.3625229542383348E-3</v>
      </c>
      <c r="R371" s="15">
        <f ca="1"/>
        <v>4.818986411326609E-3</v>
      </c>
      <c r="S371" s="15">
        <f ca="1"/>
        <v>4.0809139221942292E-3</v>
      </c>
      <c r="T371" s="15">
        <f ca="1"/>
        <v>3.9706926823805944E-3</v>
      </c>
      <c r="U371" s="15">
        <f ca="1"/>
        <v>3.9402014526612739E-3</v>
      </c>
      <c r="V371" s="15">
        <f ca="1"/>
        <v>3.9851714082124179E-3</v>
      </c>
      <c r="W371" s="15">
        <f ca="1"/>
        <v>4.1189050925056758E-3</v>
      </c>
      <c r="X371" s="15">
        <f ca="1"/>
        <v>4.2879762218313022E-3</v>
      </c>
      <c r="Y371" s="15">
        <f ca="1"/>
        <v>4.4823833113030176E-3</v>
      </c>
      <c r="Z371" s="15">
        <f ca="1"/>
        <v>4.680430947180847E-3</v>
      </c>
      <c r="AA371" s="15">
        <f ca="1"/>
        <v>4.8786377421765614E-3</v>
      </c>
      <c r="AB371" s="15">
        <f ca="1"/>
        <v>5.0780775146648249E-3</v>
      </c>
      <c r="AC371" s="15">
        <f ca="1"/>
        <v>5.2886856528446824E-3</v>
      </c>
      <c r="AD371" s="15">
        <f ca="1"/>
        <v>5.5073383496819783E-3</v>
      </c>
      <c r="AE371" s="15">
        <f ca="1"/>
        <v>5.748489384103328E-3</v>
      </c>
      <c r="AF371" s="15">
        <f ca="1"/>
        <v>5.9954000587985057E-3</v>
      </c>
      <c r="AG371" s="15">
        <f ca="1"/>
        <v>6.2494951735052595E-3</v>
      </c>
      <c r="AH371" s="15">
        <f ca="1"/>
        <v>6.499151386639479E-3</v>
      </c>
      <c r="AI371" s="15">
        <f ca="1"/>
        <v>6.7537523793188559E-3</v>
      </c>
      <c r="AJ371" s="30">
        <f ca="1"/>
        <v>7.0017039062251207E-3</v>
      </c>
    </row>
    <row r="372" spans="6:36" x14ac:dyDescent="0.25">
      <c r="F372">
        <v>371</v>
      </c>
      <c r="G372" s="25">
        <f ca="1"/>
        <v>42598</v>
      </c>
      <c r="H372" t="str">
        <f ca="1">[1]!cftObjectByDate($C$1,$G372,TRUE)</f>
        <v>[78C55D5F]</v>
      </c>
      <c r="K372" s="29">
        <f t="array" aca="1" ref="K372:AJ372" ca="1">TRANSPOSE([1]!cftAnnualRateTableJustRates($H372,"GBP",,,,TRUE))</f>
        <v>5.0755494848584437E-3</v>
      </c>
      <c r="L372" s="15">
        <f ca="1"/>
        <v>4.6508056802287978E-3</v>
      </c>
      <c r="M372" s="15">
        <f ca="1"/>
        <v>4.5347074020429812E-3</v>
      </c>
      <c r="N372" s="15">
        <f ca="1"/>
        <v>5.6504724319317301E-3</v>
      </c>
      <c r="O372" s="15">
        <f ca="1"/>
        <v>5.1809677731429193E-3</v>
      </c>
      <c r="P372" s="15">
        <f ca="1"/>
        <v>4.7586846901419566E-3</v>
      </c>
      <c r="Q372" s="15">
        <f ca="1"/>
        <v>4.4240516698350607E-3</v>
      </c>
      <c r="R372" s="15">
        <f ca="1"/>
        <v>4.8735266597168536E-3</v>
      </c>
      <c r="S372" s="15">
        <f ca="1"/>
        <v>4.168860274831987E-3</v>
      </c>
      <c r="T372" s="15">
        <f ca="1"/>
        <v>4.0558916426773894E-3</v>
      </c>
      <c r="U372" s="15">
        <f ca="1"/>
        <v>4.0672886429677924E-3</v>
      </c>
      <c r="V372" s="15">
        <f ca="1"/>
        <v>4.1517993771826855E-3</v>
      </c>
      <c r="W372" s="15">
        <f ca="1"/>
        <v>4.2830725133278236E-3</v>
      </c>
      <c r="X372" s="15">
        <f ca="1"/>
        <v>4.4479671200177151E-3</v>
      </c>
      <c r="Y372" s="15">
        <f ca="1"/>
        <v>4.6407318756318539E-3</v>
      </c>
      <c r="Z372" s="15">
        <f ca="1"/>
        <v>4.845947003830009E-3</v>
      </c>
      <c r="AA372" s="15">
        <f ca="1"/>
        <v>5.0683458721423325E-3</v>
      </c>
      <c r="AB372" s="15">
        <f ca="1"/>
        <v>5.2995607200876371E-3</v>
      </c>
      <c r="AC372" s="15">
        <f ca="1"/>
        <v>5.5468735356847265E-3</v>
      </c>
      <c r="AD372" s="15">
        <f ca="1"/>
        <v>5.8001723172182995E-3</v>
      </c>
      <c r="AE372" s="15">
        <f ca="1"/>
        <v>6.0695542730981877E-3</v>
      </c>
      <c r="AF372" s="15">
        <f ca="1"/>
        <v>6.3397448500595033E-3</v>
      </c>
      <c r="AG372" s="15">
        <f ca="1"/>
        <v>6.6116730364693677E-3</v>
      </c>
      <c r="AH372" s="15">
        <f ca="1"/>
        <v>6.8760348894818524E-3</v>
      </c>
      <c r="AI372" s="15">
        <f ca="1"/>
        <v>7.1425745954061259E-3</v>
      </c>
      <c r="AJ372" s="30">
        <f ca="1"/>
        <v>7.3936398593044128E-3</v>
      </c>
    </row>
    <row r="373" spans="6:36" x14ac:dyDescent="0.25">
      <c r="F373">
        <v>372</v>
      </c>
      <c r="G373" s="25">
        <f ca="1"/>
        <v>42599</v>
      </c>
      <c r="H373" t="str">
        <f ca="1">[1]!cftObjectByDate($C$1,$G373,TRUE)</f>
        <v>[514BD5FF]</v>
      </c>
      <c r="K373" s="29">
        <f t="array" aca="1" ref="K373:AJ373" ca="1">TRANSPOSE([1]!cftAnnualRateTableJustRates($H373,"GBP",,,,TRUE))</f>
        <v>5.1269082459428628E-3</v>
      </c>
      <c r="L373" s="15">
        <f ca="1"/>
        <v>4.8278740990144176E-3</v>
      </c>
      <c r="M373" s="15">
        <f ca="1"/>
        <v>4.5904825438034536E-3</v>
      </c>
      <c r="N373" s="15">
        <f ca="1"/>
        <v>4.8895340336803095E-3</v>
      </c>
      <c r="O373" s="15">
        <f ca="1"/>
        <v>4.7184409088381063E-3</v>
      </c>
      <c r="P373" s="15">
        <f ca="1"/>
        <v>4.6337455697151864E-3</v>
      </c>
      <c r="Q373" s="15">
        <f ca="1"/>
        <v>4.5195775786184278E-3</v>
      </c>
      <c r="R373" s="15">
        <f ca="1"/>
        <v>4.4639353755144828E-3</v>
      </c>
      <c r="S373" s="15">
        <f ca="1"/>
        <v>4.2675116655610523E-3</v>
      </c>
      <c r="T373" s="15">
        <f ca="1"/>
        <v>4.1445531678028225E-3</v>
      </c>
      <c r="U373" s="15">
        <f ca="1"/>
        <v>4.1268404092682509E-3</v>
      </c>
      <c r="V373" s="15">
        <f ca="1"/>
        <v>4.1841470220920218E-3</v>
      </c>
      <c r="W373" s="15">
        <f ca="1"/>
        <v>4.2981924852958375E-3</v>
      </c>
      <c r="X373" s="15">
        <f ca="1"/>
        <v>4.4469057113689647E-3</v>
      </c>
      <c r="Y373" s="15">
        <f ca="1"/>
        <v>4.6314834235499092E-3</v>
      </c>
      <c r="Z373" s="15">
        <f ca="1"/>
        <v>4.8249997095650698E-3</v>
      </c>
      <c r="AA373" s="15">
        <f ca="1"/>
        <v>5.0177593647211527E-3</v>
      </c>
      <c r="AB373" s="15">
        <f ca="1"/>
        <v>5.2230196071525459E-3</v>
      </c>
      <c r="AC373" s="15">
        <f ca="1"/>
        <v>5.46205940326705E-3</v>
      </c>
      <c r="AD373" s="15">
        <f ca="1"/>
        <v>5.708241120494062E-3</v>
      </c>
      <c r="AE373" s="15">
        <f ca="1"/>
        <v>5.9638158932509011E-3</v>
      </c>
      <c r="AF373" s="15">
        <f ca="1"/>
        <v>6.2168611899169335E-3</v>
      </c>
      <c r="AG373" s="15">
        <f ca="1"/>
        <v>6.4728309937407413E-3</v>
      </c>
      <c r="AH373" s="15">
        <f ca="1"/>
        <v>6.7217922532454288E-3</v>
      </c>
      <c r="AI373" s="15">
        <f ca="1"/>
        <v>6.9760899432358414E-3</v>
      </c>
      <c r="AJ373" s="30">
        <f ca="1"/>
        <v>7.2183605302771348E-3</v>
      </c>
    </row>
    <row r="374" spans="6:36" x14ac:dyDescent="0.25">
      <c r="F374">
        <v>373</v>
      </c>
      <c r="G374" s="25">
        <f ca="1"/>
        <v>42600</v>
      </c>
      <c r="H374" t="str">
        <f ca="1">[1]!cftObjectByDate($C$1,$G374,TRUE)</f>
        <v>[7574C9FF]</v>
      </c>
      <c r="K374" s="29">
        <f t="array" aca="1" ref="K374:AJ374" ca="1">TRANSPOSE([1]!cftAnnualRateTableJustRates($H374,"GBP",,,,TRUE))</f>
        <v>5.1481179420138634E-3</v>
      </c>
      <c r="L374" s="15">
        <f ca="1"/>
        <v>4.8979812947902435E-3</v>
      </c>
      <c r="M374" s="15">
        <f ca="1"/>
        <v>4.7010649104075597E-3</v>
      </c>
      <c r="N374" s="15">
        <f ca="1"/>
        <v>4.9571028325998689E-3</v>
      </c>
      <c r="O374" s="15">
        <f ca="1"/>
        <v>4.8381929297265369E-3</v>
      </c>
      <c r="P374" s="15">
        <f ca="1"/>
        <v>4.6968283930208798E-3</v>
      </c>
      <c r="Q374" s="15">
        <f ca="1"/>
        <v>4.5319127068390586E-3</v>
      </c>
      <c r="R374" s="15">
        <f ca="1"/>
        <v>4.5094687892450747E-3</v>
      </c>
      <c r="S374" s="15">
        <f ca="1"/>
        <v>4.2875431834477062E-3</v>
      </c>
      <c r="T374" s="15">
        <f ca="1"/>
        <v>4.1591941097778307E-3</v>
      </c>
      <c r="U374" s="15">
        <f ca="1"/>
        <v>4.1304764345899692E-3</v>
      </c>
      <c r="V374" s="15">
        <f ca="1"/>
        <v>4.1772567785136605E-3</v>
      </c>
      <c r="W374" s="15">
        <f ca="1"/>
        <v>4.2867478089056998E-3</v>
      </c>
      <c r="X374" s="15">
        <f ca="1"/>
        <v>4.4243088067799086E-3</v>
      </c>
      <c r="Y374" s="15">
        <f ca="1"/>
        <v>4.5728647870071359E-3</v>
      </c>
      <c r="Z374" s="15">
        <f ca="1"/>
        <v>4.7414026161740619E-3</v>
      </c>
      <c r="AA374" s="15">
        <f ca="1"/>
        <v>4.9475054529568574E-3</v>
      </c>
      <c r="AB374" s="15">
        <f ca="1"/>
        <v>5.1641251433955926E-3</v>
      </c>
      <c r="AC374" s="15">
        <f ca="1"/>
        <v>5.3923018778236909E-3</v>
      </c>
      <c r="AD374" s="15">
        <f ca="1"/>
        <v>5.6168588706211331E-3</v>
      </c>
      <c r="AE374" s="15">
        <f ca="1"/>
        <v>5.8311161195820915E-3</v>
      </c>
      <c r="AF374" s="15">
        <f ca="1"/>
        <v>6.0603544717965363E-3</v>
      </c>
      <c r="AG374" s="15">
        <f ca="1"/>
        <v>6.334653436605775E-3</v>
      </c>
      <c r="AH374" s="15">
        <f ca="1"/>
        <v>6.6005121294319125E-3</v>
      </c>
      <c r="AI374" s="15">
        <f ca="1"/>
        <v>6.8383103859519512E-3</v>
      </c>
      <c r="AJ374" s="30">
        <f ca="1"/>
        <v>7.0606679353013568E-3</v>
      </c>
    </row>
    <row r="375" spans="6:36" x14ac:dyDescent="0.25">
      <c r="F375">
        <v>374</v>
      </c>
      <c r="G375" s="25">
        <f ca="1"/>
        <v>42601</v>
      </c>
      <c r="H375" t="str">
        <f ca="1">[1]!cftObjectByDate($C$1,$G375,TRUE)</f>
        <v>[74810B8F]</v>
      </c>
      <c r="K375" s="29">
        <f t="array" aca="1" ref="K375:AJ375" ca="1">TRANSPOSE([1]!cftAnnualRateTableJustRates($H375,"GBP",,,,TRUE))</f>
        <v>5.1794395705171414E-3</v>
      </c>
      <c r="L375" s="15">
        <f ca="1"/>
        <v>4.8412866075600025E-3</v>
      </c>
      <c r="M375" s="15">
        <f ca="1"/>
        <v>4.6637571922616416E-3</v>
      </c>
      <c r="N375" s="15">
        <f ca="1"/>
        <v>5.3218135766954777E-3</v>
      </c>
      <c r="O375" s="15">
        <f ca="1"/>
        <v>5.0843168528531546E-3</v>
      </c>
      <c r="P375" s="15">
        <f ca="1"/>
        <v>4.8634606824884408E-3</v>
      </c>
      <c r="Q375" s="15">
        <f ca="1"/>
        <v>4.5683969098655464E-3</v>
      </c>
      <c r="R375" s="15">
        <f ca="1"/>
        <v>4.7293608985430335E-3</v>
      </c>
      <c r="S375" s="15">
        <f ca="1"/>
        <v>4.3328684847381282E-3</v>
      </c>
      <c r="T375" s="15">
        <f ca="1"/>
        <v>4.2559248405515948E-3</v>
      </c>
      <c r="U375" s="15">
        <f ca="1"/>
        <v>4.2759982298765653E-3</v>
      </c>
      <c r="V375" s="15">
        <f ca="1"/>
        <v>4.3572900744390797E-3</v>
      </c>
      <c r="W375" s="15">
        <f ca="1"/>
        <v>4.4704164565598781E-3</v>
      </c>
      <c r="X375" s="15">
        <f ca="1"/>
        <v>4.6287717884430091E-3</v>
      </c>
      <c r="Y375" s="15">
        <f ca="1"/>
        <v>4.8504055974849525E-3</v>
      </c>
      <c r="Z375" s="15">
        <f ca="1"/>
        <v>5.0864364762828185E-3</v>
      </c>
      <c r="AA375" s="15">
        <f ca="1"/>
        <v>5.3267287250426953E-3</v>
      </c>
      <c r="AB375" s="15">
        <f ca="1"/>
        <v>5.5683621375322012E-3</v>
      </c>
      <c r="AC375" s="15">
        <f ca="1"/>
        <v>5.8178602554521675E-3</v>
      </c>
      <c r="AD375" s="15">
        <f ca="1"/>
        <v>6.0763182923351255E-3</v>
      </c>
      <c r="AE375" s="15">
        <f ca="1"/>
        <v>6.3502913825830287E-3</v>
      </c>
      <c r="AF375" s="15">
        <f ca="1"/>
        <v>6.6242891104963952E-3</v>
      </c>
      <c r="AG375" s="15">
        <f ca="1"/>
        <v>6.9076326734118787E-3</v>
      </c>
      <c r="AH375" s="15">
        <f ca="1"/>
        <v>7.181172683799586E-3</v>
      </c>
      <c r="AI375" s="15">
        <f ca="1"/>
        <v>7.4490094397123841E-3</v>
      </c>
      <c r="AJ375" s="30">
        <f ca="1"/>
        <v>7.7016796424185241E-3</v>
      </c>
    </row>
    <row r="376" spans="6:36" x14ac:dyDescent="0.25">
      <c r="F376">
        <v>375</v>
      </c>
      <c r="G376" s="25">
        <f ca="1"/>
        <v>42604</v>
      </c>
      <c r="H376" t="str">
        <f ca="1">[1]!cftObjectByDate($C$1,$G376,TRUE)</f>
        <v>[4E73ED9F]</v>
      </c>
      <c r="K376" s="29">
        <f t="array" aca="1" ref="K376:AJ376" ca="1">TRANSPOSE([1]!cftAnnualRateTableJustRates($H376,"GBP",,,,TRUE))</f>
        <v>5.2043776262011843E-3</v>
      </c>
      <c r="L376" s="15">
        <f ca="1"/>
        <v>4.7850672662621552E-3</v>
      </c>
      <c r="M376" s="15">
        <f ca="1"/>
        <v>4.6368953494588805E-3</v>
      </c>
      <c r="N376" s="15">
        <f ca="1"/>
        <v>5.6947645206344433E-3</v>
      </c>
      <c r="O376" s="15">
        <f ca="1"/>
        <v>5.3021411742055768E-3</v>
      </c>
      <c r="P376" s="15">
        <f ca="1"/>
        <v>4.8960138475453441E-3</v>
      </c>
      <c r="Q376" s="15">
        <f ca="1"/>
        <v>4.5735214342299546E-3</v>
      </c>
      <c r="R376" s="15">
        <f ca="1"/>
        <v>4.9606030371773802E-3</v>
      </c>
      <c r="S376" s="15">
        <f ca="1"/>
        <v>4.325333234055817E-3</v>
      </c>
      <c r="T376" s="15">
        <f ca="1"/>
        <v>4.2061621317659448E-3</v>
      </c>
      <c r="U376" s="15">
        <f ca="1"/>
        <v>4.1798935963650585E-3</v>
      </c>
      <c r="V376" s="15">
        <f ca="1"/>
        <v>4.225668769310964E-3</v>
      </c>
      <c r="W376" s="15">
        <f ca="1"/>
        <v>4.3345423101461833E-3</v>
      </c>
      <c r="X376" s="15">
        <f ca="1"/>
        <v>4.4885790489201938E-3</v>
      </c>
      <c r="Y376" s="15">
        <f ca="1"/>
        <v>4.7007301909498533E-3</v>
      </c>
      <c r="Z376" s="15">
        <f ca="1"/>
        <v>4.9111430702404313E-3</v>
      </c>
      <c r="AA376" s="15">
        <f ca="1"/>
        <v>5.0841602096156624E-3</v>
      </c>
      <c r="AB376" s="15">
        <f ca="1"/>
        <v>5.2737303723264795E-3</v>
      </c>
      <c r="AC376" s="15">
        <f ca="1"/>
        <v>5.5332689705269722E-3</v>
      </c>
      <c r="AD376" s="15">
        <f ca="1"/>
        <v>5.7994136113812544E-3</v>
      </c>
      <c r="AE376" s="15">
        <f ca="1"/>
        <v>6.049997457223677E-3</v>
      </c>
      <c r="AF376" s="15">
        <f ca="1"/>
        <v>6.2978148560097758E-3</v>
      </c>
      <c r="AG376" s="15">
        <f ca="1"/>
        <v>6.5594495721650325E-3</v>
      </c>
      <c r="AH376" s="15">
        <f ca="1"/>
        <v>6.8119610057528757E-3</v>
      </c>
      <c r="AI376" s="15">
        <f ca="1"/>
        <v>7.0572574619343076E-3</v>
      </c>
      <c r="AJ376" s="30">
        <f ca="1"/>
        <v>7.2943007220949152E-3</v>
      </c>
    </row>
    <row r="377" spans="6:36" x14ac:dyDescent="0.25">
      <c r="F377">
        <v>376</v>
      </c>
      <c r="G377" s="25">
        <f ca="1"/>
        <v>42605</v>
      </c>
      <c r="H377" t="str">
        <f ca="1">[1]!cftObjectByDate($C$1,$G377,TRUE)</f>
        <v>[7FDF479F]</v>
      </c>
      <c r="K377" s="29">
        <f t="array" aca="1" ref="K377:AJ377" ca="1">TRANSPOSE([1]!cftAnnualRateTableJustRates($H377,"GBP",,,,TRUE))</f>
        <v>5.1980717830586443E-3</v>
      </c>
      <c r="L377" s="15">
        <f ca="1"/>
        <v>4.8783983380908946E-3</v>
      </c>
      <c r="M377" s="15">
        <f ca="1"/>
        <v>4.7003674225241099E-3</v>
      </c>
      <c r="N377" s="15">
        <f ca="1"/>
        <v>5.3556497942830461E-3</v>
      </c>
      <c r="O377" s="15">
        <f ca="1"/>
        <v>5.1048130737685327E-3</v>
      </c>
      <c r="P377" s="15">
        <f ca="1"/>
        <v>4.8459525197843689E-3</v>
      </c>
      <c r="Q377" s="15">
        <f ca="1"/>
        <v>4.6051889057476814E-3</v>
      </c>
      <c r="R377" s="15">
        <f ca="1"/>
        <v>4.7663508250135322E-3</v>
      </c>
      <c r="S377" s="15">
        <f ca="1"/>
        <v>4.336290592283909E-3</v>
      </c>
      <c r="T377" s="15">
        <f ca="1"/>
        <v>4.2362434284004546E-3</v>
      </c>
      <c r="U377" s="15">
        <f ca="1"/>
        <v>4.2139128099021317E-3</v>
      </c>
      <c r="V377" s="15">
        <f ca="1"/>
        <v>4.2665035211617575E-3</v>
      </c>
      <c r="W377" s="15">
        <f ca="1"/>
        <v>4.3852219220055222E-3</v>
      </c>
      <c r="X377" s="15">
        <f ca="1"/>
        <v>4.5381696264901183E-3</v>
      </c>
      <c r="Y377" s="15">
        <f ca="1"/>
        <v>4.7146538742794952E-3</v>
      </c>
      <c r="Z377" s="15">
        <f ca="1"/>
        <v>4.9007327196179951E-3</v>
      </c>
      <c r="AA377" s="15">
        <f ca="1"/>
        <v>5.0995222778300597E-3</v>
      </c>
      <c r="AB377" s="15">
        <f ca="1"/>
        <v>5.3036516712774429E-3</v>
      </c>
      <c r="AC377" s="15">
        <f ca="1"/>
        <v>5.5188001202690629E-3</v>
      </c>
      <c r="AD377" s="15">
        <f ca="1"/>
        <v>5.7381501346469577E-3</v>
      </c>
      <c r="AE377" s="15">
        <f ca="1"/>
        <v>5.9699082073390031E-3</v>
      </c>
      <c r="AF377" s="15">
        <f ca="1"/>
        <v>6.2060915509574155E-3</v>
      </c>
      <c r="AG377" s="15">
        <f ca="1"/>
        <v>6.4528568889956617E-3</v>
      </c>
      <c r="AH377" s="15">
        <f ca="1"/>
        <v>6.6957613533253912E-3</v>
      </c>
      <c r="AI377" s="15">
        <f ca="1"/>
        <v>6.9401002225883968E-3</v>
      </c>
      <c r="AJ377" s="30">
        <f ca="1"/>
        <v>7.1716635746419399E-3</v>
      </c>
    </row>
    <row r="378" spans="6:36" x14ac:dyDescent="0.25">
      <c r="F378">
        <v>377</v>
      </c>
      <c r="G378" s="25">
        <f ca="1"/>
        <v>42606</v>
      </c>
      <c r="H378" t="str">
        <f ca="1">[1]!cftObjectByDate($C$1,$G378,TRUE)</f>
        <v>[49C067AF]</v>
      </c>
      <c r="K378" s="29">
        <f t="array" aca="1" ref="K378:AJ378" ca="1">TRANSPOSE([1]!cftAnnualRateTableJustRates($H378,"GBP",,,,TRUE))</f>
        <v>5.1979942474162932E-3</v>
      </c>
      <c r="L378" s="15">
        <f ca="1"/>
        <v>4.9744300126519647E-3</v>
      </c>
      <c r="M378" s="15">
        <f ca="1"/>
        <v>4.8562049423033216E-3</v>
      </c>
      <c r="N378" s="15">
        <f ca="1"/>
        <v>5.1621983296097351E-3</v>
      </c>
      <c r="O378" s="15">
        <f ca="1"/>
        <v>5.0159942287242298E-3</v>
      </c>
      <c r="P378" s="15">
        <f ca="1"/>
        <v>4.8765158584356261E-3</v>
      </c>
      <c r="Q378" s="15">
        <f ca="1"/>
        <v>4.7245927360324291E-3</v>
      </c>
      <c r="R378" s="15">
        <f ca="1"/>
        <v>4.759999940773918E-3</v>
      </c>
      <c r="S378" s="15">
        <f ca="1"/>
        <v>4.5082195538965752E-3</v>
      </c>
      <c r="T378" s="15">
        <f ca="1"/>
        <v>4.3977792175584618E-3</v>
      </c>
      <c r="U378" s="15">
        <f ca="1"/>
        <v>4.393437796466948E-3</v>
      </c>
      <c r="V378" s="15">
        <f ca="1"/>
        <v>4.4438584600985376E-3</v>
      </c>
      <c r="W378" s="15">
        <f ca="1"/>
        <v>4.5232027192503299E-3</v>
      </c>
      <c r="X378" s="15">
        <f ca="1"/>
        <v>4.6368753697847431E-3</v>
      </c>
      <c r="Y378" s="15">
        <f ca="1"/>
        <v>4.7979983644510504E-3</v>
      </c>
      <c r="Z378" s="15">
        <f ca="1"/>
        <v>4.9697311428915647E-3</v>
      </c>
      <c r="AA378" s="15">
        <f ca="1"/>
        <v>5.1377282996101226E-3</v>
      </c>
      <c r="AB378" s="15">
        <f ca="1"/>
        <v>5.3173120996266032E-3</v>
      </c>
      <c r="AC378" s="15">
        <f ca="1"/>
        <v>5.5292718800719065E-3</v>
      </c>
      <c r="AD378" s="15">
        <f ca="1"/>
        <v>5.7468139164973397E-3</v>
      </c>
      <c r="AE378" s="15">
        <f ca="1"/>
        <v>5.9684321811626084E-3</v>
      </c>
      <c r="AF378" s="15">
        <f ca="1"/>
        <v>6.1893242119390735E-3</v>
      </c>
      <c r="AG378" s="15">
        <f ca="1"/>
        <v>6.4156337745620018E-3</v>
      </c>
      <c r="AH378" s="15">
        <f ca="1"/>
        <v>6.6429754189509804E-3</v>
      </c>
      <c r="AI378" s="15">
        <f ca="1"/>
        <v>6.8922173046173096E-3</v>
      </c>
      <c r="AJ378" s="30">
        <f ca="1"/>
        <v>7.1289208001625859E-3</v>
      </c>
    </row>
    <row r="379" spans="6:36" x14ac:dyDescent="0.25">
      <c r="F379">
        <v>378</v>
      </c>
      <c r="G379" s="25">
        <f ca="1"/>
        <v>42607</v>
      </c>
      <c r="H379" t="str">
        <f ca="1">[1]!cftObjectByDate($C$1,$G379,TRUE)</f>
        <v>[202E2860]</v>
      </c>
      <c r="K379" s="29">
        <f t="array" aca="1" ref="K379:AJ379" ca="1">TRANSPOSE([1]!cftAnnualRateTableJustRates($H379,"GBP",,,,TRUE))</f>
        <v>5.2605916170318512E-3</v>
      </c>
      <c r="L379" s="15">
        <f ca="1"/>
        <v>4.9485899941592582E-3</v>
      </c>
      <c r="M379" s="15">
        <f ca="1"/>
        <v>4.8568588960906656E-3</v>
      </c>
      <c r="N379" s="15">
        <f ca="1"/>
        <v>5.660406258731987E-3</v>
      </c>
      <c r="O379" s="15">
        <f ca="1"/>
        <v>5.3593583811162304E-3</v>
      </c>
      <c r="P379" s="15">
        <f ca="1"/>
        <v>5.0936348141350507E-3</v>
      </c>
      <c r="Q379" s="15">
        <f ca="1"/>
        <v>4.7872391720700236E-3</v>
      </c>
      <c r="R379" s="15">
        <f ca="1"/>
        <v>5.0615557093509622E-3</v>
      </c>
      <c r="S379" s="15">
        <f ca="1"/>
        <v>4.5731418738892415E-3</v>
      </c>
      <c r="T379" s="15">
        <f ca="1"/>
        <v>4.4641774562379499E-3</v>
      </c>
      <c r="U379" s="15">
        <f ca="1"/>
        <v>4.453169756388764E-3</v>
      </c>
      <c r="V379" s="15">
        <f ca="1"/>
        <v>4.4958389085001382E-3</v>
      </c>
      <c r="W379" s="15">
        <f ca="1"/>
        <v>4.5851574279980323E-3</v>
      </c>
      <c r="X379" s="15">
        <f ca="1"/>
        <v>4.7073669638801885E-3</v>
      </c>
      <c r="Y379" s="15">
        <f ca="1"/>
        <v>4.8618250131589047E-3</v>
      </c>
      <c r="Z379" s="15">
        <f ca="1"/>
        <v>5.0342185057175026E-3</v>
      </c>
      <c r="AA379" s="15">
        <f ca="1"/>
        <v>5.2287947366054244E-3</v>
      </c>
      <c r="AB379" s="15">
        <f ca="1"/>
        <v>5.4316637329043793E-3</v>
      </c>
      <c r="AC379" s="15">
        <f ca="1"/>
        <v>5.6462074994774181E-3</v>
      </c>
      <c r="AD379" s="15">
        <f ca="1"/>
        <v>5.8641729612107785E-3</v>
      </c>
      <c r="AE379" s="15">
        <f ca="1"/>
        <v>6.0922103771774427E-3</v>
      </c>
      <c r="AF379" s="15">
        <f ca="1"/>
        <v>6.3283234572228952E-3</v>
      </c>
      <c r="AG379" s="15">
        <f ca="1"/>
        <v>6.5749911462442689E-3</v>
      </c>
      <c r="AH379" s="15">
        <f ca="1"/>
        <v>6.8177279379117994E-3</v>
      </c>
      <c r="AI379" s="15">
        <f ca="1"/>
        <v>7.0675126242134567E-3</v>
      </c>
      <c r="AJ379" s="30">
        <f ca="1"/>
        <v>7.3038147391031316E-3</v>
      </c>
    </row>
    <row r="380" spans="6:36" x14ac:dyDescent="0.25">
      <c r="F380">
        <v>379</v>
      </c>
      <c r="G380" s="25">
        <f ca="1"/>
        <v>42608</v>
      </c>
      <c r="H380" t="str">
        <f ca="1">[1]!cftObjectByDate($C$1,$G380,TRUE)</f>
        <v>[1C9842B0]</v>
      </c>
      <c r="K380" s="29">
        <f t="array" aca="1" ref="K380:AJ380" ca="1">TRANSPOSE([1]!cftAnnualRateTableJustRates($H380,"GBP",,,,TRUE))</f>
        <v>5.2354545261847907E-3</v>
      </c>
      <c r="L380" s="15">
        <f ca="1"/>
        <v>5.0721551972510159E-3</v>
      </c>
      <c r="M380" s="15">
        <f ca="1"/>
        <v>4.9144183338061254E-3</v>
      </c>
      <c r="N380" s="15">
        <f ca="1"/>
        <v>5.0473348951238783E-3</v>
      </c>
      <c r="O380" s="15">
        <f ca="1"/>
        <v>4.9673282702462629E-3</v>
      </c>
      <c r="P380" s="15">
        <f ca="1"/>
        <v>4.8789437383287559E-3</v>
      </c>
      <c r="Q380" s="15">
        <f ca="1"/>
        <v>4.8230665303181652E-3</v>
      </c>
      <c r="R380" s="15">
        <f ca="1"/>
        <v>4.7120342147752847E-3</v>
      </c>
      <c r="S380" s="15">
        <f ca="1"/>
        <v>4.6313751966851058E-3</v>
      </c>
      <c r="T380" s="15">
        <f ca="1"/>
        <v>4.4667669518538844E-3</v>
      </c>
      <c r="U380" s="15">
        <f ca="1"/>
        <v>4.4597676575381939E-3</v>
      </c>
      <c r="V380" s="15">
        <f ca="1"/>
        <v>4.5260680866594516E-3</v>
      </c>
      <c r="W380" s="15">
        <f ca="1"/>
        <v>4.6545359844805123E-3</v>
      </c>
      <c r="X380" s="15">
        <f ca="1"/>
        <v>4.8093708607732655E-3</v>
      </c>
      <c r="Y380" s="15">
        <f ca="1"/>
        <v>4.9740508932929473E-3</v>
      </c>
      <c r="Z380" s="15">
        <f ca="1"/>
        <v>5.151972961868978E-3</v>
      </c>
      <c r="AA380" s="15">
        <f ca="1"/>
        <v>5.3613620929557904E-3</v>
      </c>
      <c r="AB380" s="15">
        <f ca="1"/>
        <v>5.56812482038338E-3</v>
      </c>
      <c r="AC380" s="15">
        <f ca="1"/>
        <v>5.7585703163023361E-3</v>
      </c>
      <c r="AD380" s="15">
        <f ca="1"/>
        <v>5.9537413524066718E-3</v>
      </c>
      <c r="AE380" s="15">
        <f ca="1"/>
        <v>6.168384769746682E-3</v>
      </c>
      <c r="AF380" s="15">
        <f ca="1"/>
        <v>6.3860646082467554E-3</v>
      </c>
      <c r="AG380" s="15">
        <f ca="1"/>
        <v>6.6117190150136729E-3</v>
      </c>
      <c r="AH380" s="15">
        <f ca="1"/>
        <v>6.8349469834785292E-3</v>
      </c>
      <c r="AI380" s="15">
        <f ca="1"/>
        <v>7.0653881631197457E-3</v>
      </c>
      <c r="AJ380" s="30">
        <f ca="1"/>
        <v>7.2853011698372772E-3</v>
      </c>
    </row>
    <row r="381" spans="6:36" x14ac:dyDescent="0.25">
      <c r="F381">
        <v>380</v>
      </c>
      <c r="G381" s="25">
        <f ca="1"/>
        <v>42611</v>
      </c>
      <c r="H381" t="str">
        <f ca="1">[1]!cftObjectByDate($C$1,$G381,TRUE)</f>
        <v>[4C782C6F]</v>
      </c>
      <c r="K381" s="29">
        <f t="array" aca="1" ref="K381:AJ381" ca="1">TRANSPOSE([1]!cftAnnualRateTableJustRates($H381,"GBP",,,,TRUE))</f>
        <v>5.0154160279123339E-3</v>
      </c>
      <c r="L381" s="15">
        <f ca="1"/>
        <v>4.9510941429242727E-3</v>
      </c>
      <c r="M381" s="15">
        <f ca="1"/>
        <v>4.8293075737411151E-3</v>
      </c>
      <c r="N381" s="15">
        <f ca="1"/>
        <v>4.7889219984247333E-3</v>
      </c>
      <c r="O381" s="15">
        <f ca="1"/>
        <v>4.796072051937772E-3</v>
      </c>
      <c r="P381" s="15">
        <f ca="1"/>
        <v>4.7380889098314061E-3</v>
      </c>
      <c r="Q381" s="15">
        <f ca="1"/>
        <v>4.5876777013407199E-3</v>
      </c>
      <c r="R381" s="15">
        <f ca="1"/>
        <v>4.5337396280706876E-3</v>
      </c>
      <c r="S381" s="15">
        <f ca="1"/>
        <v>4.4959364020613624E-3</v>
      </c>
      <c r="T381" s="15">
        <f ca="1"/>
        <v>4.5465241088737951E-3</v>
      </c>
      <c r="U381" s="15">
        <f ca="1"/>
        <v>4.8016149048994983E-3</v>
      </c>
      <c r="V381" s="15">
        <f ca="1"/>
        <v>5.0313732338125305E-3</v>
      </c>
      <c r="W381" s="15">
        <f ca="1"/>
        <v>5.4646584712811919E-3</v>
      </c>
      <c r="X381" s="15">
        <f ca="1"/>
        <v>5.909400686735955E-3</v>
      </c>
      <c r="Y381" s="15">
        <f ca="1"/>
        <v>6.4892227056345675E-3</v>
      </c>
      <c r="Z381" s="15">
        <f ca="1"/>
        <v>6.8458175416896694E-3</v>
      </c>
      <c r="AA381" s="15">
        <f ca="1"/>
        <v>7.27562196202447E-3</v>
      </c>
      <c r="AB381" s="15">
        <f ca="1"/>
        <v>8.2256653210364128E-3</v>
      </c>
      <c r="AC381" s="15">
        <f ca="1"/>
        <v>8.9925563514392515E-3</v>
      </c>
      <c r="AD381" s="15">
        <f ca="1"/>
        <v>9.3467617485094578E-3</v>
      </c>
      <c r="AE381" s="15">
        <f ca="1"/>
        <v>9.0024909686543531E-3</v>
      </c>
      <c r="AF381" s="15">
        <f ca="1"/>
        <v>8.8849615822081951E-3</v>
      </c>
      <c r="AG381" s="15">
        <f ca="1"/>
        <v>7.6816508483297241E-3</v>
      </c>
      <c r="AH381" s="15">
        <f ca="1"/>
        <v>7.26671359786768E-3</v>
      </c>
      <c r="AI381" s="15">
        <f ca="1"/>
        <v>7.5564441558362283E-3</v>
      </c>
      <c r="AJ381" s="30" t="e">
        <f ca="1"/>
        <v>#N/A</v>
      </c>
    </row>
    <row r="382" spans="6:36" x14ac:dyDescent="0.25">
      <c r="F382">
        <v>381</v>
      </c>
      <c r="G382" s="25">
        <f ca="1"/>
        <v>42612</v>
      </c>
      <c r="H382" t="str">
        <f ca="1">[1]!cftObjectByDate($C$1,$G382,TRUE)</f>
        <v>[449991E0]</v>
      </c>
      <c r="K382" s="29">
        <f t="array" aca="1" ref="K382:AJ382" ca="1">TRANSPOSE([1]!cftAnnualRateTableJustRates($H382,"GBP",,,,TRUE))</f>
        <v>5.2195311325990978E-3</v>
      </c>
      <c r="L382" s="15">
        <f ca="1"/>
        <v>5.0526108085291455E-3</v>
      </c>
      <c r="M382" s="15">
        <f ca="1"/>
        <v>4.9016659461211809E-3</v>
      </c>
      <c r="N382" s="15">
        <f ca="1"/>
        <v>4.9701889524678133E-3</v>
      </c>
      <c r="O382" s="15">
        <f ca="1"/>
        <v>4.9386006544018812E-3</v>
      </c>
      <c r="P382" s="15">
        <f ca="1"/>
        <v>4.8548213111725413E-3</v>
      </c>
      <c r="Q382" s="15">
        <f ca="1"/>
        <v>4.7628101165870795E-3</v>
      </c>
      <c r="R382" s="15">
        <f ca="1"/>
        <v>4.6454113243981077E-3</v>
      </c>
      <c r="S382" s="15">
        <f ca="1"/>
        <v>4.5464536879267214E-3</v>
      </c>
      <c r="T382" s="15">
        <f ca="1"/>
        <v>4.3962421809453645E-3</v>
      </c>
      <c r="U382" s="15">
        <f ca="1"/>
        <v>4.3918659437722773E-3</v>
      </c>
      <c r="V382" s="15">
        <f ca="1"/>
        <v>4.4396465476255198E-3</v>
      </c>
      <c r="W382" s="15">
        <f ca="1"/>
        <v>4.5147175905611014E-3</v>
      </c>
      <c r="X382" s="15">
        <f ca="1"/>
        <v>4.6167885844550227E-3</v>
      </c>
      <c r="Y382" s="15">
        <f ca="1"/>
        <v>4.7406056640031391E-3</v>
      </c>
      <c r="Z382" s="15">
        <f ca="1"/>
        <v>4.8877417662167577E-3</v>
      </c>
      <c r="AA382" s="15">
        <f ca="1"/>
        <v>5.0709991861030979E-3</v>
      </c>
      <c r="AB382" s="15">
        <f ca="1"/>
        <v>5.2626725829449938E-3</v>
      </c>
      <c r="AC382" s="15">
        <f ca="1"/>
        <v>5.453327566739663E-3</v>
      </c>
      <c r="AD382" s="15">
        <f ca="1"/>
        <v>5.6503910143030911E-3</v>
      </c>
      <c r="AE382" s="15">
        <f ca="1"/>
        <v>5.8677021772381988E-3</v>
      </c>
      <c r="AF382" s="15">
        <f ca="1"/>
        <v>6.0884544459609558E-3</v>
      </c>
      <c r="AG382" s="15">
        <f ca="1"/>
        <v>6.3108275820411563E-3</v>
      </c>
      <c r="AH382" s="15">
        <f ca="1"/>
        <v>6.5315140723898324E-3</v>
      </c>
      <c r="AI382" s="15">
        <f ca="1"/>
        <v>6.7581571587065348E-3</v>
      </c>
      <c r="AJ382" s="30">
        <f ca="1"/>
        <v>6.9771266397733456E-3</v>
      </c>
    </row>
    <row r="383" spans="6:36" x14ac:dyDescent="0.25">
      <c r="F383">
        <v>382</v>
      </c>
      <c r="G383" s="25">
        <f ca="1"/>
        <v>42613</v>
      </c>
      <c r="H383" t="str">
        <f ca="1">[1]!cftObjectByDate($C$1,$G383,TRUE)</f>
        <v>[4A1569CF]</v>
      </c>
      <c r="K383" s="29">
        <f t="array" aca="1" ref="K383:AJ383" ca="1">TRANSPOSE([1]!cftAnnualRateTableJustRates($H383,"GBP",,,,TRUE))</f>
        <v>5.2163917462868525E-3</v>
      </c>
      <c r="L383" s="15">
        <f ca="1"/>
        <v>4.9479952785904668E-3</v>
      </c>
      <c r="M383" s="15">
        <f ca="1"/>
        <v>4.813429440557071E-3</v>
      </c>
      <c r="N383" s="15">
        <f ca="1"/>
        <v>5.2294168493225435E-3</v>
      </c>
      <c r="O383" s="15">
        <f ca="1"/>
        <v>5.0458249274825118E-3</v>
      </c>
      <c r="P383" s="15">
        <f ca="1"/>
        <v>4.863436410745603E-3</v>
      </c>
      <c r="Q383" s="15">
        <f ca="1"/>
        <v>4.7098071252000828E-3</v>
      </c>
      <c r="R383" s="15">
        <f ca="1"/>
        <v>4.7347440094005488E-3</v>
      </c>
      <c r="S383" s="15">
        <f ca="1"/>
        <v>4.4376393439249373E-3</v>
      </c>
      <c r="T383" s="15">
        <f ca="1"/>
        <v>4.2742505672124231E-3</v>
      </c>
      <c r="U383" s="15">
        <f ca="1"/>
        <v>4.242854187930023E-3</v>
      </c>
      <c r="V383" s="15">
        <f ca="1"/>
        <v>4.2804900252748634E-3</v>
      </c>
      <c r="W383" s="15">
        <f ca="1"/>
        <v>4.3802053918831074E-3</v>
      </c>
      <c r="X383" s="15">
        <f ca="1"/>
        <v>4.512048622780318E-3</v>
      </c>
      <c r="Y383" s="15">
        <f ca="1"/>
        <v>4.6613059516196209E-3</v>
      </c>
      <c r="Z383" s="15">
        <f ca="1"/>
        <v>4.8274092451348061E-3</v>
      </c>
      <c r="AA383" s="15">
        <f ca="1"/>
        <v>5.0131704997138371E-3</v>
      </c>
      <c r="AB383" s="15">
        <f ca="1"/>
        <v>5.2126399306611226E-3</v>
      </c>
      <c r="AC383" s="15">
        <f ca="1"/>
        <v>5.4362178961639973E-3</v>
      </c>
      <c r="AD383" s="15">
        <f ca="1"/>
        <v>5.6658032980665407E-3</v>
      </c>
      <c r="AE383" s="15">
        <f ca="1"/>
        <v>5.8993268291502865E-3</v>
      </c>
      <c r="AF383" s="15">
        <f ca="1"/>
        <v>6.1309573328214295E-3</v>
      </c>
      <c r="AG383" s="15">
        <f ca="1"/>
        <v>6.3585070097913476E-3</v>
      </c>
      <c r="AH383" s="15">
        <f ca="1"/>
        <v>6.594707968821556E-3</v>
      </c>
      <c r="AI383" s="15">
        <f ca="1"/>
        <v>6.8723761997073751E-3</v>
      </c>
      <c r="AJ383" s="30">
        <f ca="1"/>
        <v>7.1378831637631812E-3</v>
      </c>
    </row>
    <row r="384" spans="6:36" x14ac:dyDescent="0.25">
      <c r="F384">
        <v>383</v>
      </c>
      <c r="G384" s="25">
        <f ca="1"/>
        <v>42614</v>
      </c>
      <c r="H384" t="str">
        <f ca="1">[1]!cftObjectByDate($C$1,$G384,TRUE)</f>
        <v>[6F91340F]</v>
      </c>
      <c r="K384" s="29">
        <f t="array" aca="1" ref="K384:AJ384" ca="1">TRANSPOSE([1]!cftAnnualRateTableJustRates($H384,"GBP",,,,TRUE))</f>
        <v>5.1912016283592877E-3</v>
      </c>
      <c r="L384" s="15">
        <f ca="1"/>
        <v>4.9975924225404977E-3</v>
      </c>
      <c r="M384" s="15">
        <f ca="1"/>
        <v>4.9222442236853681E-3</v>
      </c>
      <c r="N384" s="15">
        <f ca="1"/>
        <v>5.1355763127096665E-3</v>
      </c>
      <c r="O384" s="15">
        <f ca="1"/>
        <v>5.029460616782444E-3</v>
      </c>
      <c r="P384" s="15">
        <f ca="1"/>
        <v>4.8805093751616013E-3</v>
      </c>
      <c r="Q384" s="15">
        <f ca="1"/>
        <v>4.7437656742246315E-3</v>
      </c>
      <c r="R384" s="15">
        <f ca="1"/>
        <v>4.7494295202739067E-3</v>
      </c>
      <c r="S384" s="15">
        <f ca="1"/>
        <v>4.5315756620489811E-3</v>
      </c>
      <c r="T384" s="15">
        <f ca="1"/>
        <v>4.4065366486989443E-3</v>
      </c>
      <c r="U384" s="15">
        <f ca="1"/>
        <v>4.3794940431078899E-3</v>
      </c>
      <c r="V384" s="15">
        <f ca="1"/>
        <v>4.420490364196894E-3</v>
      </c>
      <c r="W384" s="15">
        <f ca="1"/>
        <v>4.5296605356481834E-3</v>
      </c>
      <c r="X384" s="15">
        <f ca="1"/>
        <v>4.6743967165805422E-3</v>
      </c>
      <c r="Y384" s="15">
        <f ca="1"/>
        <v>4.8367230496009217E-3</v>
      </c>
      <c r="Z384" s="15">
        <f ca="1"/>
        <v>5.0162169699425885E-3</v>
      </c>
      <c r="AA384" s="15">
        <f ca="1"/>
        <v>5.196972950470613E-3</v>
      </c>
      <c r="AB384" s="15">
        <f ca="1"/>
        <v>5.3991285641674658E-3</v>
      </c>
      <c r="AC384" s="15">
        <f ca="1"/>
        <v>5.6317988240901506E-3</v>
      </c>
      <c r="AD384" s="15">
        <f ca="1"/>
        <v>5.8742896429293534E-3</v>
      </c>
      <c r="AE384" s="15">
        <f ca="1"/>
        <v>6.1013498371778052E-3</v>
      </c>
      <c r="AF384" s="15">
        <f ca="1"/>
        <v>6.3322555446889695E-3</v>
      </c>
      <c r="AG384" s="15">
        <f ca="1"/>
        <v>6.5636339299264268E-3</v>
      </c>
      <c r="AH384" s="15">
        <f ca="1"/>
        <v>6.7987768379482727E-3</v>
      </c>
      <c r="AI384" s="15">
        <f ca="1"/>
        <v>7.0341721167805904E-3</v>
      </c>
      <c r="AJ384" s="30">
        <f ca="1"/>
        <v>7.2682107048436251E-3</v>
      </c>
    </row>
    <row r="385" spans="6:36" x14ac:dyDescent="0.25">
      <c r="F385">
        <v>384</v>
      </c>
      <c r="G385" s="25">
        <f ca="1"/>
        <v>42615</v>
      </c>
      <c r="H385" t="str">
        <f ca="1">[1]!cftObjectByDate($C$1,$G385,TRUE)</f>
        <v>[208669C0]</v>
      </c>
      <c r="K385" s="29">
        <f t="array" aca="1" ref="K385:AJ385" ca="1">TRANSPOSE([1]!cftAnnualRateTableJustRates($H385,"GBP",,,,TRUE))</f>
        <v>5.1974508322363278E-3</v>
      </c>
      <c r="L385" s="15">
        <f ca="1"/>
        <v>5.0404798587708743E-3</v>
      </c>
      <c r="M385" s="15">
        <f ca="1"/>
        <v>4.9162740461854426E-3</v>
      </c>
      <c r="N385" s="15">
        <f ca="1"/>
        <v>5.0143033734373343E-3</v>
      </c>
      <c r="O385" s="15">
        <f ca="1"/>
        <v>4.9207584738510945E-3</v>
      </c>
      <c r="P385" s="15">
        <f ca="1"/>
        <v>4.865376182751513E-3</v>
      </c>
      <c r="Q385" s="15">
        <f ca="1"/>
        <v>4.7647940579145232E-3</v>
      </c>
      <c r="R385" s="15">
        <f ca="1"/>
        <v>4.6787447991722964E-3</v>
      </c>
      <c r="S385" s="15">
        <f ca="1"/>
        <v>4.5788744869819098E-3</v>
      </c>
      <c r="T385" s="15">
        <f ca="1"/>
        <v>4.4677845729963472E-3</v>
      </c>
      <c r="U385" s="15">
        <f ca="1"/>
        <v>4.4827888969360963E-3</v>
      </c>
      <c r="V385" s="15">
        <f ca="1"/>
        <v>4.5680466102198114E-3</v>
      </c>
      <c r="W385" s="15">
        <f ca="1"/>
        <v>4.697086236723047E-3</v>
      </c>
      <c r="X385" s="15">
        <f ca="1"/>
        <v>4.860176796839033E-3</v>
      </c>
      <c r="Y385" s="15">
        <f ca="1"/>
        <v>5.0367035028870966E-3</v>
      </c>
      <c r="Z385" s="15">
        <f ca="1"/>
        <v>5.243279577791915E-3</v>
      </c>
      <c r="AA385" s="15">
        <f ca="1"/>
        <v>5.4858926933325503E-3</v>
      </c>
      <c r="AB385" s="15">
        <f ca="1"/>
        <v>5.7477303744168928E-3</v>
      </c>
      <c r="AC385" s="15">
        <f ca="1"/>
        <v>6.0089135823861994E-3</v>
      </c>
      <c r="AD385" s="15">
        <f ca="1"/>
        <v>6.2792351146343517E-3</v>
      </c>
      <c r="AE385" s="15">
        <f ca="1"/>
        <v>6.5414940670529553E-3</v>
      </c>
      <c r="AF385" s="15">
        <f ca="1"/>
        <v>6.8069509081538637E-3</v>
      </c>
      <c r="AG385" s="15">
        <f ca="1"/>
        <v>7.0682280453864266E-3</v>
      </c>
      <c r="AH385" s="15">
        <f ca="1"/>
        <v>7.3319511402687443E-3</v>
      </c>
      <c r="AI385" s="15">
        <f ca="1"/>
        <v>7.5886396937876466E-3</v>
      </c>
      <c r="AJ385" s="30">
        <f ca="1"/>
        <v>7.8384262213377909E-3</v>
      </c>
    </row>
    <row r="386" spans="6:36" x14ac:dyDescent="0.25">
      <c r="F386">
        <v>385</v>
      </c>
      <c r="G386" s="25">
        <f ca="1"/>
        <v>42618</v>
      </c>
      <c r="H386" t="str">
        <f ca="1">[1]!cftObjectByDate($C$1,$G386,TRUE)</f>
        <v>[2D245730]</v>
      </c>
      <c r="K386" s="29">
        <f t="array" aca="1" ref="K386:AJ386" ca="1">TRANSPOSE([1]!cftAnnualRateTableJustRates($H386,"GBP",,,,TRUE))</f>
        <v>5.2002772316392942E-3</v>
      </c>
      <c r="L386" s="15">
        <f ca="1"/>
        <v>5.0400277348829903E-3</v>
      </c>
      <c r="M386" s="15">
        <f ca="1"/>
        <v>4.9112622255034211E-3</v>
      </c>
      <c r="N386" s="15">
        <f ca="1"/>
        <v>5.0498484569125868E-3</v>
      </c>
      <c r="O386" s="15">
        <f ca="1"/>
        <v>5.0233617558324006E-3</v>
      </c>
      <c r="P386" s="15">
        <f ca="1"/>
        <v>4.8816444967776373E-3</v>
      </c>
      <c r="Q386" s="15">
        <f ca="1"/>
        <v>4.7999570086545429E-3</v>
      </c>
      <c r="R386" s="15">
        <f ca="1"/>
        <v>4.7424485442575381E-3</v>
      </c>
      <c r="S386" s="15">
        <f ca="1"/>
        <v>4.6204812191765754E-3</v>
      </c>
      <c r="T386" s="15">
        <f ca="1"/>
        <v>4.5173548800667707E-3</v>
      </c>
      <c r="U386" s="15">
        <f ca="1"/>
        <v>4.5422740846483567E-3</v>
      </c>
      <c r="V386" s="15">
        <f ca="1"/>
        <v>4.6320883348098807E-3</v>
      </c>
      <c r="W386" s="15">
        <f ca="1"/>
        <v>4.7654792280495961E-3</v>
      </c>
      <c r="X386" s="15">
        <f ca="1"/>
        <v>4.9255394789105011E-3</v>
      </c>
      <c r="Y386" s="15">
        <f ca="1"/>
        <v>5.0833754799151087E-3</v>
      </c>
      <c r="Z386" s="15">
        <f ca="1"/>
        <v>5.2679755175679688E-3</v>
      </c>
      <c r="AA386" s="15">
        <f ca="1"/>
        <v>5.4988041053158909E-3</v>
      </c>
      <c r="AB386" s="15">
        <f ca="1"/>
        <v>5.7496262732832371E-3</v>
      </c>
      <c r="AC386" s="15">
        <f ca="1"/>
        <v>5.9983251315409714E-3</v>
      </c>
      <c r="AD386" s="15">
        <f ca="1"/>
        <v>6.2594129129551757E-3</v>
      </c>
      <c r="AE386" s="15">
        <f ca="1"/>
        <v>6.5269198727404554E-3</v>
      </c>
      <c r="AF386" s="15">
        <f ca="1"/>
        <v>6.7983104802544769E-3</v>
      </c>
      <c r="AG386" s="15">
        <f ca="1"/>
        <v>7.0557528729591201E-3</v>
      </c>
      <c r="AH386" s="15">
        <f ca="1"/>
        <v>7.3093733244571357E-3</v>
      </c>
      <c r="AI386" s="15">
        <f ca="1"/>
        <v>7.5529008428227851E-3</v>
      </c>
      <c r="AJ386" s="30">
        <f ca="1"/>
        <v>7.7913805361904398E-3</v>
      </c>
    </row>
    <row r="387" spans="6:36" x14ac:dyDescent="0.25">
      <c r="F387">
        <v>386</v>
      </c>
      <c r="G387" s="25">
        <f ca="1"/>
        <v>42619</v>
      </c>
      <c r="H387" t="str">
        <f ca="1">[1]!cftObjectByDate($C$1,$G387,TRUE)</f>
        <v>[3D025A20]</v>
      </c>
      <c r="K387" s="29">
        <f t="array" aca="1" ref="K387:AJ387" ca="1">TRANSPOSE([1]!cftAnnualRateTableJustRates($H387,"GBP",,,,TRUE))</f>
        <v>5.2033626548786405E-3</v>
      </c>
      <c r="L387" s="15">
        <f ca="1"/>
        <v>4.9628282044498206E-3</v>
      </c>
      <c r="M387" s="15">
        <f ca="1"/>
        <v>4.828488662871111E-3</v>
      </c>
      <c r="N387" s="15">
        <f ca="1"/>
        <v>5.175894267043013E-3</v>
      </c>
      <c r="O387" s="15">
        <f ca="1"/>
        <v>5.0310320413173848E-3</v>
      </c>
      <c r="P387" s="15">
        <f ca="1"/>
        <v>4.9108515231022221E-3</v>
      </c>
      <c r="Q387" s="15">
        <f ca="1"/>
        <v>4.7498048781016156E-3</v>
      </c>
      <c r="R387" s="15">
        <f ca="1"/>
        <v>4.7453709846563275E-3</v>
      </c>
      <c r="S387" s="15">
        <f ca="1"/>
        <v>4.5023641843768836E-3</v>
      </c>
      <c r="T387" s="15">
        <f ca="1"/>
        <v>4.3763595405235112E-3</v>
      </c>
      <c r="U387" s="15">
        <f ca="1"/>
        <v>4.3626480195273487E-3</v>
      </c>
      <c r="V387" s="15">
        <f ca="1"/>
        <v>4.4059599729406873E-3</v>
      </c>
      <c r="W387" s="15">
        <f ca="1"/>
        <v>4.480153375830298E-3</v>
      </c>
      <c r="X387" s="15">
        <f ca="1"/>
        <v>4.5886827410159814E-3</v>
      </c>
      <c r="Y387" s="15">
        <f ca="1"/>
        <v>4.7236233656369198E-3</v>
      </c>
      <c r="Z387" s="15">
        <f ca="1"/>
        <v>4.8873649589777912E-3</v>
      </c>
      <c r="AA387" s="15">
        <f ca="1"/>
        <v>5.0800078097552603E-3</v>
      </c>
      <c r="AB387" s="15">
        <f ca="1"/>
        <v>5.2943771054263511E-3</v>
      </c>
      <c r="AC387" s="15">
        <f ca="1"/>
        <v>5.5140480891955335E-3</v>
      </c>
      <c r="AD387" s="15">
        <f ca="1"/>
        <v>5.7478522927880693E-3</v>
      </c>
      <c r="AE387" s="15">
        <f ca="1"/>
        <v>5.9875381957323892E-3</v>
      </c>
      <c r="AF387" s="15">
        <f ca="1"/>
        <v>6.2360958386347143E-3</v>
      </c>
      <c r="AG387" s="15">
        <f ca="1"/>
        <v>6.4854956209554615E-3</v>
      </c>
      <c r="AH387" s="15">
        <f ca="1"/>
        <v>6.7408060331852759E-3</v>
      </c>
      <c r="AI387" s="15">
        <f ca="1"/>
        <v>6.9882538859622478E-3</v>
      </c>
      <c r="AJ387" s="30">
        <f ca="1"/>
        <v>7.2265863557015031E-3</v>
      </c>
    </row>
    <row r="388" spans="6:36" x14ac:dyDescent="0.25">
      <c r="F388">
        <v>387</v>
      </c>
      <c r="G388" s="25">
        <f ca="1"/>
        <v>42620</v>
      </c>
      <c r="H388" t="str">
        <f ca="1">[1]!cftObjectByDate($C$1,$G388,TRUE)</f>
        <v>[46F9C050]</v>
      </c>
      <c r="K388" s="29">
        <f t="array" aca="1" ref="K388:AJ388" ca="1">TRANSPOSE([1]!cftAnnualRateTableJustRates($H388,"GBP",,,,TRUE))</f>
        <v>5.1656210068453667E-3</v>
      </c>
      <c r="L388" s="15">
        <f ca="1"/>
        <v>4.9746752820245543E-3</v>
      </c>
      <c r="M388" s="15">
        <f ca="1"/>
        <v>4.8701064321730048E-3</v>
      </c>
      <c r="N388" s="15">
        <f ca="1"/>
        <v>5.1202185308625303E-3</v>
      </c>
      <c r="O388" s="15">
        <f ca="1"/>
        <v>4.9761718136003275E-3</v>
      </c>
      <c r="P388" s="15">
        <f ca="1"/>
        <v>4.8114680735145132E-3</v>
      </c>
      <c r="Q388" s="15">
        <f ca="1"/>
        <v>4.7311172907511523E-3</v>
      </c>
      <c r="R388" s="15">
        <f ca="1"/>
        <v>4.70401736045023E-3</v>
      </c>
      <c r="S388" s="15">
        <f ca="1"/>
        <v>4.4898794468537506E-3</v>
      </c>
      <c r="T388" s="15">
        <f ca="1"/>
        <v>4.3362198912495487E-3</v>
      </c>
      <c r="U388" s="15">
        <f ca="1"/>
        <v>4.3237459453682181E-3</v>
      </c>
      <c r="V388" s="15">
        <f ca="1"/>
        <v>4.3758729423897247E-3</v>
      </c>
      <c r="W388" s="15">
        <f ca="1"/>
        <v>4.4703259839968812E-3</v>
      </c>
      <c r="X388" s="15">
        <f ca="1"/>
        <v>4.6051069684429624E-3</v>
      </c>
      <c r="Y388" s="15">
        <f ca="1"/>
        <v>4.7778483505407365E-3</v>
      </c>
      <c r="Z388" s="15">
        <f ca="1"/>
        <v>4.9720387166218849E-3</v>
      </c>
      <c r="AA388" s="15">
        <f ca="1"/>
        <v>5.1645151681440904E-3</v>
      </c>
      <c r="AB388" s="15">
        <f ca="1"/>
        <v>5.378955817312514E-3</v>
      </c>
      <c r="AC388" s="15">
        <f ca="1"/>
        <v>5.618986961892114E-3</v>
      </c>
      <c r="AD388" s="15">
        <f ca="1"/>
        <v>5.8743654805797352E-3</v>
      </c>
      <c r="AE388" s="15">
        <f ca="1"/>
        <v>6.130778396500336E-3</v>
      </c>
      <c r="AF388" s="15">
        <f ca="1"/>
        <v>6.3935191797697133E-3</v>
      </c>
      <c r="AG388" s="15">
        <f ca="1"/>
        <v>6.6433555927161159E-3</v>
      </c>
      <c r="AH388" s="15">
        <f ca="1"/>
        <v>6.8934115990653133E-3</v>
      </c>
      <c r="AI388" s="15">
        <f ca="1"/>
        <v>7.1536176658069106E-3</v>
      </c>
      <c r="AJ388" s="30">
        <f ca="1"/>
        <v>7.4082584445018806E-3</v>
      </c>
    </row>
    <row r="389" spans="6:36" x14ac:dyDescent="0.25">
      <c r="F389">
        <v>388</v>
      </c>
      <c r="G389" s="25">
        <f ca="1"/>
        <v>42621</v>
      </c>
      <c r="H389" t="str">
        <f ca="1">[1]!cftObjectByDate($C$1,$G389,TRUE)</f>
        <v>[11D6E8B0]</v>
      </c>
      <c r="K389" s="29">
        <f t="array" aca="1" ref="K389:AJ389" ca="1">TRANSPOSE([1]!cftAnnualRateTableJustRates($H389,"GBP",,,,TRUE))</f>
        <v>5.1655426946861649E-3</v>
      </c>
      <c r="L389" s="15">
        <f ca="1"/>
        <v>4.997660331049536E-3</v>
      </c>
      <c r="M389" s="15">
        <f ca="1"/>
        <v>4.8704833669501735E-3</v>
      </c>
      <c r="N389" s="15">
        <f ca="1"/>
        <v>4.9746527885381475E-3</v>
      </c>
      <c r="O389" s="15">
        <f ca="1"/>
        <v>4.9151521291734834E-3</v>
      </c>
      <c r="P389" s="15">
        <f ca="1"/>
        <v>4.7924534568632993E-3</v>
      </c>
      <c r="Q389" s="15">
        <f ca="1"/>
        <v>4.7816656980450567E-3</v>
      </c>
      <c r="R389" s="15">
        <f ca="1"/>
        <v>4.6853908085757734E-3</v>
      </c>
      <c r="S389" s="15">
        <f ca="1"/>
        <v>4.5901583904079946E-3</v>
      </c>
      <c r="T389" s="15">
        <f ca="1"/>
        <v>4.5167547458537793E-3</v>
      </c>
      <c r="U389" s="15">
        <f ca="1"/>
        <v>4.5396356617051214E-3</v>
      </c>
      <c r="V389" s="15">
        <f ca="1"/>
        <v>4.6410482296848077E-3</v>
      </c>
      <c r="W389" s="15">
        <f ca="1"/>
        <v>4.8209089463242538E-3</v>
      </c>
      <c r="X389" s="15">
        <f ca="1"/>
        <v>5.0414840686316964E-3</v>
      </c>
      <c r="Y389" s="15">
        <f ca="1"/>
        <v>5.2846325467987842E-3</v>
      </c>
      <c r="Z389" s="15">
        <f ca="1"/>
        <v>5.5394015935827934E-3</v>
      </c>
      <c r="AA389" s="15">
        <f ca="1"/>
        <v>5.7788210615119517E-3</v>
      </c>
      <c r="AB389" s="15">
        <f ca="1"/>
        <v>6.0289312008665608E-3</v>
      </c>
      <c r="AC389" s="15">
        <f ca="1"/>
        <v>6.2906686750010543E-3</v>
      </c>
      <c r="AD389" s="15">
        <f ca="1"/>
        <v>6.5660082847112111E-3</v>
      </c>
      <c r="AE389" s="15">
        <f ca="1"/>
        <v>6.8531476353814735E-3</v>
      </c>
      <c r="AF389" s="15">
        <f ca="1"/>
        <v>7.1381716313625443E-3</v>
      </c>
      <c r="AG389" s="15">
        <f ca="1"/>
        <v>7.3831368890822091E-3</v>
      </c>
      <c r="AH389" s="15">
        <f ca="1"/>
        <v>7.6351308433917353E-3</v>
      </c>
      <c r="AI389" s="15">
        <f ca="1"/>
        <v>7.9265565261299464E-3</v>
      </c>
      <c r="AJ389" s="30">
        <f ca="1"/>
        <v>8.2166310406173171E-3</v>
      </c>
    </row>
    <row r="390" spans="6:36" x14ac:dyDescent="0.25">
      <c r="F390">
        <v>389</v>
      </c>
      <c r="G390" s="25">
        <f ca="1"/>
        <v>42622</v>
      </c>
      <c r="H390" t="str">
        <f ca="1">[1]!cftObjectByDate($C$1,$G390,TRUE)</f>
        <v>[3FF594D0]</v>
      </c>
      <c r="K390" s="29">
        <f t="array" aca="1" ref="K390:AJ390" ca="1">TRANSPOSE([1]!cftAnnualRateTableJustRates($H390,"GBP",,,,TRUE))</f>
        <v>5.2514341437404077E-3</v>
      </c>
      <c r="L390" s="15">
        <f ca="1"/>
        <v>5.0479589525687096E-3</v>
      </c>
      <c r="M390" s="15">
        <f ca="1"/>
        <v>4.9221126895979683E-3</v>
      </c>
      <c r="N390" s="15">
        <f ca="1"/>
        <v>5.1997158328389581E-3</v>
      </c>
      <c r="O390" s="15">
        <f ca="1"/>
        <v>5.086169425426057E-3</v>
      </c>
      <c r="P390" s="15">
        <f ca="1"/>
        <v>5.0079001124694322E-3</v>
      </c>
      <c r="Q390" s="15">
        <f ca="1"/>
        <v>4.8727762141989039E-3</v>
      </c>
      <c r="R390" s="15">
        <f ca="1"/>
        <v>4.8661906859492898E-3</v>
      </c>
      <c r="S390" s="15">
        <f ca="1"/>
        <v>4.7108877649513214E-3</v>
      </c>
      <c r="T390" s="15">
        <f ca="1"/>
        <v>4.6488493211680471E-3</v>
      </c>
      <c r="U390" s="15">
        <f ca="1"/>
        <v>4.7041012452753161E-3</v>
      </c>
      <c r="V390" s="15">
        <f ca="1"/>
        <v>4.8389534532131684E-3</v>
      </c>
      <c r="W390" s="15">
        <f ca="1"/>
        <v>5.0433283421256192E-3</v>
      </c>
      <c r="X390" s="15">
        <f ca="1"/>
        <v>5.2965215080829076E-3</v>
      </c>
      <c r="Y390" s="15">
        <f ca="1"/>
        <v>5.5847318489092856E-3</v>
      </c>
      <c r="Z390" s="15">
        <f ca="1"/>
        <v>5.8891698115901558E-3</v>
      </c>
      <c r="AA390" s="15">
        <f ca="1"/>
        <v>6.1820831021803802E-3</v>
      </c>
      <c r="AB390" s="15">
        <f ca="1"/>
        <v>6.485394507972142E-3</v>
      </c>
      <c r="AC390" s="15">
        <f ca="1"/>
        <v>6.7944878418650934E-3</v>
      </c>
      <c r="AD390" s="15">
        <f ca="1"/>
        <v>7.1173669825497221E-3</v>
      </c>
      <c r="AE390" s="15">
        <f ca="1"/>
        <v>7.440788204773563E-3</v>
      </c>
      <c r="AF390" s="15">
        <f ca="1"/>
        <v>7.7626304748523722E-3</v>
      </c>
      <c r="AG390" s="15">
        <f ca="1"/>
        <v>8.060386590307056E-3</v>
      </c>
      <c r="AH390" s="15">
        <f ca="1"/>
        <v>8.3551177850320624E-3</v>
      </c>
      <c r="AI390" s="15">
        <f ca="1"/>
        <v>8.6427981006174104E-3</v>
      </c>
      <c r="AJ390" s="30">
        <f ca="1"/>
        <v>8.9217645337233975E-3</v>
      </c>
    </row>
    <row r="391" spans="6:36" x14ac:dyDescent="0.25">
      <c r="F391">
        <v>390</v>
      </c>
      <c r="G391" s="25">
        <f ca="1"/>
        <v>42625</v>
      </c>
      <c r="H391" t="str">
        <f ca="1">[1]!cftObjectByDate($C$1,$G391,TRUE)</f>
        <v>[3C4BC870]</v>
      </c>
      <c r="K391" s="29">
        <f t="array" aca="1" ref="K391:AJ391" ca="1">TRANSPOSE([1]!cftAnnualRateTableJustRates($H391,"GBP",,,,TRUE))</f>
        <v>5.2938296808313634E-3</v>
      </c>
      <c r="L391" s="15">
        <f ca="1"/>
        <v>5.0528817275810045E-3</v>
      </c>
      <c r="M391" s="15">
        <f ca="1"/>
        <v>4.9089592224214051E-3</v>
      </c>
      <c r="N391" s="15">
        <f ca="1"/>
        <v>5.3593155525950564E-3</v>
      </c>
      <c r="O391" s="15">
        <f ca="1"/>
        <v>5.2028455790447126E-3</v>
      </c>
      <c r="P391" s="15">
        <f ca="1"/>
        <v>5.0124850987807168E-3</v>
      </c>
      <c r="Q391" s="15">
        <f ca="1"/>
        <v>4.8464403731187655E-3</v>
      </c>
      <c r="R391" s="15">
        <f ca="1"/>
        <v>4.9477192450706475E-3</v>
      </c>
      <c r="S391" s="15">
        <f ca="1"/>
        <v>4.6693511669799737E-3</v>
      </c>
      <c r="T391" s="15">
        <f ca="1"/>
        <v>4.6233650910629809E-3</v>
      </c>
      <c r="U391" s="15">
        <f ca="1"/>
        <v>4.6728022105486655E-3</v>
      </c>
      <c r="V391" s="15">
        <f ca="1"/>
        <v>4.8031662614524961E-3</v>
      </c>
      <c r="W391" s="15">
        <f ca="1"/>
        <v>5.0035230317644341E-3</v>
      </c>
      <c r="X391" s="15">
        <f ca="1"/>
        <v>5.2528192767911097E-3</v>
      </c>
      <c r="Y391" s="15">
        <f ca="1"/>
        <v>5.5298746231340346E-3</v>
      </c>
      <c r="Z391" s="15">
        <f ca="1"/>
        <v>5.8272332430406859E-3</v>
      </c>
      <c r="AA391" s="15">
        <f ca="1"/>
        <v>6.139081988436379E-3</v>
      </c>
      <c r="AB391" s="15">
        <f ca="1"/>
        <v>6.4624266265047581E-3</v>
      </c>
      <c r="AC391" s="15">
        <f ca="1"/>
        <v>6.783305951981955E-3</v>
      </c>
      <c r="AD391" s="15">
        <f ca="1"/>
        <v>7.1130915975701203E-3</v>
      </c>
      <c r="AE391" s="15">
        <f ca="1"/>
        <v>7.4393464748208071E-3</v>
      </c>
      <c r="AF391" s="15">
        <f ca="1"/>
        <v>7.7687605505878388E-3</v>
      </c>
      <c r="AG391" s="15">
        <f ca="1"/>
        <v>8.0864042057067209E-3</v>
      </c>
      <c r="AH391" s="15">
        <f ca="1"/>
        <v>8.4004303614197973E-3</v>
      </c>
      <c r="AI391" s="15">
        <f ca="1"/>
        <v>8.7029428247078489E-3</v>
      </c>
      <c r="AJ391" s="30">
        <f ca="1"/>
        <v>8.9963420262846316E-3</v>
      </c>
    </row>
    <row r="392" spans="6:36" x14ac:dyDescent="0.25">
      <c r="F392">
        <v>391</v>
      </c>
      <c r="G392" s="25">
        <f ca="1"/>
        <v>42626</v>
      </c>
      <c r="H392" t="str">
        <f ca="1">[1]!cftObjectByDate($C$1,$G392,TRUE)</f>
        <v>[72C91C8F]</v>
      </c>
      <c r="K392" s="29">
        <f t="array" aca="1" ref="K392:AJ392" ca="1">TRANSPOSE([1]!cftAnnualRateTableJustRates($H392,"GBP",,,,TRUE))</f>
        <v>5.309565589696863E-3</v>
      </c>
      <c r="L392" s="15">
        <f ca="1"/>
        <v>5.0550464336269751E-3</v>
      </c>
      <c r="M392" s="15">
        <f ca="1"/>
        <v>4.9525428576846497E-3</v>
      </c>
      <c r="N392" s="15">
        <f ca="1"/>
        <v>5.4419114671762081E-3</v>
      </c>
      <c r="O392" s="15">
        <f ca="1"/>
        <v>5.2534305631131151E-3</v>
      </c>
      <c r="P392" s="15">
        <f ca="1"/>
        <v>5.0369043211850872E-3</v>
      </c>
      <c r="Q392" s="15">
        <f ca="1"/>
        <v>4.9035961649228632E-3</v>
      </c>
      <c r="R392" s="15">
        <f ca="1"/>
        <v>5.0253177772159319E-3</v>
      </c>
      <c r="S392" s="15">
        <f ca="1"/>
        <v>4.7713919279528394E-3</v>
      </c>
      <c r="T392" s="15">
        <f ca="1"/>
        <v>4.7548972990485439E-3</v>
      </c>
      <c r="U392" s="15">
        <f ca="1"/>
        <v>4.8547243299386089E-3</v>
      </c>
      <c r="V392" s="15">
        <f ca="1"/>
        <v>5.0432218525700012E-3</v>
      </c>
      <c r="W392" s="15">
        <f ca="1"/>
        <v>5.3232573904822278E-3</v>
      </c>
      <c r="X392" s="15">
        <f ca="1"/>
        <v>5.6445989613718162E-3</v>
      </c>
      <c r="Y392" s="15">
        <f ca="1"/>
        <v>5.9703583654813208E-3</v>
      </c>
      <c r="Z392" s="15">
        <f ca="1"/>
        <v>6.3146659843424935E-3</v>
      </c>
      <c r="AA392" s="15">
        <f ca="1"/>
        <v>6.6689293137129901E-3</v>
      </c>
      <c r="AB392" s="15">
        <f ca="1"/>
        <v>7.0418962668139518E-3</v>
      </c>
      <c r="AC392" s="15">
        <f ca="1"/>
        <v>7.4186651667844661E-3</v>
      </c>
      <c r="AD392" s="15">
        <f ca="1"/>
        <v>7.8031853490274639E-3</v>
      </c>
      <c r="AE392" s="15">
        <f ca="1"/>
        <v>8.1770372514384793E-3</v>
      </c>
      <c r="AF392" s="15">
        <f ca="1"/>
        <v>8.5445195590558853E-3</v>
      </c>
      <c r="AG392" s="15">
        <f ca="1"/>
        <v>8.8883582245042891E-3</v>
      </c>
      <c r="AH392" s="15">
        <f ca="1"/>
        <v>9.2271790650382268E-3</v>
      </c>
      <c r="AI392" s="15">
        <f ca="1"/>
        <v>9.5505610807122832E-3</v>
      </c>
      <c r="AJ392" s="30">
        <f ca="1"/>
        <v>9.8536955477577237E-3</v>
      </c>
    </row>
    <row r="393" spans="6:36" x14ac:dyDescent="0.25">
      <c r="F393">
        <v>392</v>
      </c>
      <c r="G393" s="25">
        <f ca="1"/>
        <v>42627</v>
      </c>
      <c r="H393" t="str">
        <f ca="1">[1]!cftObjectByDate($C$1,$G393,TRUE)</f>
        <v>[6210F01F]</v>
      </c>
      <c r="K393" s="29">
        <f t="array" aca="1" ref="K393:AJ393" ca="1">TRANSPOSE([1]!cftAnnualRateTableJustRates($H393,"GBP",,,,TRUE))</f>
        <v>5.3251521105395216E-3</v>
      </c>
      <c r="L393" s="15">
        <f ca="1"/>
        <v>5.0571970143855616E-3</v>
      </c>
      <c r="M393" s="15">
        <f ca="1"/>
        <v>4.917393024603367E-3</v>
      </c>
      <c r="N393" s="15">
        <f ca="1"/>
        <v>5.346643979351251E-3</v>
      </c>
      <c r="O393" s="15">
        <f ca="1"/>
        <v>5.1332225968421241E-3</v>
      </c>
      <c r="P393" s="15">
        <f ca="1"/>
        <v>4.9381556640228919E-3</v>
      </c>
      <c r="Q393" s="15">
        <f ca="1"/>
        <v>4.8607331944494625E-3</v>
      </c>
      <c r="R393" s="15">
        <f ca="1"/>
        <v>4.9240367293761356E-3</v>
      </c>
      <c r="S393" s="15">
        <f ca="1"/>
        <v>4.6762476992063817E-3</v>
      </c>
      <c r="T393" s="15">
        <f ca="1"/>
        <v>4.6144056808057332E-3</v>
      </c>
      <c r="U393" s="15">
        <f ca="1"/>
        <v>4.6804383477816458E-3</v>
      </c>
      <c r="V393" s="15">
        <f ca="1"/>
        <v>4.8323587902086018E-3</v>
      </c>
      <c r="W393" s="15">
        <f ca="1"/>
        <v>5.0567757081561027E-3</v>
      </c>
      <c r="X393" s="15">
        <f ca="1"/>
        <v>5.3149084742349917E-3</v>
      </c>
      <c r="Y393" s="15">
        <f ca="1"/>
        <v>5.5729482877577841E-3</v>
      </c>
      <c r="Z393" s="15">
        <f ca="1"/>
        <v>5.8583610191320634E-3</v>
      </c>
      <c r="AA393" s="15">
        <f ca="1"/>
        <v>6.1736747654055346E-3</v>
      </c>
      <c r="AB393" s="15">
        <f ca="1"/>
        <v>6.5039545537379784E-3</v>
      </c>
      <c r="AC393" s="15">
        <f ca="1"/>
        <v>6.8202506226804349E-3</v>
      </c>
      <c r="AD393" s="15">
        <f ca="1"/>
        <v>7.141189974833928E-3</v>
      </c>
      <c r="AE393" s="15">
        <f ca="1"/>
        <v>7.4624405949728079E-3</v>
      </c>
      <c r="AF393" s="15">
        <f ca="1"/>
        <v>7.7885136723536696E-3</v>
      </c>
      <c r="AG393" s="15">
        <f ca="1"/>
        <v>8.0998819725242033E-3</v>
      </c>
      <c r="AH393" s="15">
        <f ca="1"/>
        <v>8.4044771706337507E-3</v>
      </c>
      <c r="AI393" s="15">
        <f ca="1"/>
        <v>8.7052963839431285E-3</v>
      </c>
      <c r="AJ393" s="30">
        <f ca="1"/>
        <v>8.9955918913087185E-3</v>
      </c>
    </row>
    <row r="394" spans="6:36" x14ac:dyDescent="0.25">
      <c r="F394">
        <v>393</v>
      </c>
      <c r="G394" s="25">
        <f ca="1"/>
        <v>42628</v>
      </c>
      <c r="H394" t="str">
        <f ca="1">[1]!cftObjectByDate($C$1,$G394,TRUE)</f>
        <v>[3FBE0D20]</v>
      </c>
      <c r="K394" s="29">
        <f t="array" aca="1" ref="K394:AJ394" ca="1">TRANSPOSE([1]!cftAnnualRateTableJustRates($H394,"GBP",,,,TRUE))</f>
        <v>5.3627324225431483E-3</v>
      </c>
      <c r="L394" s="15">
        <f ca="1"/>
        <v>5.0224965352152484E-3</v>
      </c>
      <c r="M394" s="15">
        <f ca="1"/>
        <v>4.8898721638419573E-3</v>
      </c>
      <c r="N394" s="15">
        <f ca="1"/>
        <v>5.4774479195693893E-3</v>
      </c>
      <c r="O394" s="15">
        <f ca="1"/>
        <v>5.2260744414884819E-3</v>
      </c>
      <c r="P394" s="15">
        <f ca="1"/>
        <v>5.046675352347707E-3</v>
      </c>
      <c r="Q394" s="15">
        <f ca="1"/>
        <v>4.8287621878031484E-3</v>
      </c>
      <c r="R394" s="15">
        <f ca="1"/>
        <v>4.9660361345398307E-3</v>
      </c>
      <c r="S394" s="15">
        <f ca="1"/>
        <v>4.6149841319913509E-3</v>
      </c>
      <c r="T394" s="15">
        <f ca="1"/>
        <v>4.5366429118476326E-3</v>
      </c>
      <c r="U394" s="15">
        <f ca="1"/>
        <v>4.6014700107130935E-3</v>
      </c>
      <c r="V394" s="15">
        <f ca="1"/>
        <v>4.750963982588674E-3</v>
      </c>
      <c r="W394" s="15">
        <f ca="1"/>
        <v>4.9678509970363383E-3</v>
      </c>
      <c r="X394" s="15">
        <f ca="1"/>
        <v>5.2274836413914727E-3</v>
      </c>
      <c r="Y394" s="15">
        <f ca="1"/>
        <v>5.5100073642697645E-3</v>
      </c>
      <c r="Z394" s="15">
        <f ca="1"/>
        <v>5.8165141920858421E-3</v>
      </c>
      <c r="AA394" s="15">
        <f ca="1"/>
        <v>6.1259657752976704E-3</v>
      </c>
      <c r="AB394" s="15">
        <f ca="1"/>
        <v>6.4587685117429849E-3</v>
      </c>
      <c r="AC394" s="15">
        <f ca="1"/>
        <v>6.818383481296042E-3</v>
      </c>
      <c r="AD394" s="15">
        <f ca="1"/>
        <v>7.1852846892530575E-3</v>
      </c>
      <c r="AE394" s="15">
        <f ca="1"/>
        <v>7.5298108379593387E-3</v>
      </c>
      <c r="AF394" s="15">
        <f ca="1"/>
        <v>7.8713073584235627E-3</v>
      </c>
      <c r="AG394" s="15">
        <f ca="1"/>
        <v>8.2032893034287291E-3</v>
      </c>
      <c r="AH394" s="15">
        <f ca="1"/>
        <v>8.5220771449143751E-3</v>
      </c>
      <c r="AI394" s="15">
        <f ca="1"/>
        <v>8.8069511998853933E-3</v>
      </c>
      <c r="AJ394" s="30">
        <f ca="1"/>
        <v>9.0826840783442275E-3</v>
      </c>
    </row>
    <row r="395" spans="6:36" x14ac:dyDescent="0.25">
      <c r="F395">
        <v>394</v>
      </c>
      <c r="G395" s="25">
        <f ca="1"/>
        <v>42629</v>
      </c>
      <c r="H395" t="str">
        <f ca="1">[1]!cftObjectByDate($C$1,$G395,TRUE)</f>
        <v>[2CCF4E10]</v>
      </c>
      <c r="K395" s="29">
        <f t="array" aca="1" ref="K395:AJ395" ca="1">TRANSPOSE([1]!cftAnnualRateTableJustRates($H395,"GBP",,,,TRUE))</f>
        <v>5.2873308718952572E-3</v>
      </c>
      <c r="L395" s="15">
        <f ca="1"/>
        <v>5.0270731354429277E-3</v>
      </c>
      <c r="M395" s="15">
        <f ca="1"/>
        <v>4.8633402048465779E-3</v>
      </c>
      <c r="N395" s="15">
        <f ca="1"/>
        <v>5.1723922395445765E-3</v>
      </c>
      <c r="O395" s="15">
        <f ca="1"/>
        <v>5.0388583663192321E-3</v>
      </c>
      <c r="P395" s="15">
        <f ca="1"/>
        <v>4.889815063205738E-3</v>
      </c>
      <c r="Q395" s="15">
        <f ca="1"/>
        <v>4.7887690428292107E-3</v>
      </c>
      <c r="R395" s="15">
        <f ca="1"/>
        <v>4.7729299349397181E-3</v>
      </c>
      <c r="S395" s="15">
        <f ca="1"/>
        <v>4.5616556325114299E-3</v>
      </c>
      <c r="T395" s="15">
        <f ca="1"/>
        <v>4.4896442589514862E-3</v>
      </c>
      <c r="U395" s="15">
        <f ca="1"/>
        <v>4.5318425463127809E-3</v>
      </c>
      <c r="V395" s="15">
        <f ca="1"/>
        <v>4.656618471425622E-3</v>
      </c>
      <c r="W395" s="15">
        <f ca="1"/>
        <v>4.8544022841630063E-3</v>
      </c>
      <c r="X395" s="15">
        <f ca="1"/>
        <v>5.088595514673333E-3</v>
      </c>
      <c r="Y395" s="15">
        <f ca="1"/>
        <v>5.3221340988833798E-3</v>
      </c>
      <c r="Z395" s="15">
        <f ca="1"/>
        <v>5.5873103616874698E-3</v>
      </c>
      <c r="AA395" s="15">
        <f ca="1"/>
        <v>5.8933900837445652E-3</v>
      </c>
      <c r="AB395" s="15">
        <f ca="1"/>
        <v>6.2235310893417051E-3</v>
      </c>
      <c r="AC395" s="15">
        <f ca="1"/>
        <v>6.5572203700181575E-3</v>
      </c>
      <c r="AD395" s="15">
        <f ca="1"/>
        <v>6.901698732610928E-3</v>
      </c>
      <c r="AE395" s="15">
        <f ca="1"/>
        <v>7.2329536207960121E-3</v>
      </c>
      <c r="AF395" s="15">
        <f ca="1"/>
        <v>7.5645498302718828E-3</v>
      </c>
      <c r="AG395" s="15">
        <f ca="1"/>
        <v>7.8857820115414423E-3</v>
      </c>
      <c r="AH395" s="15">
        <f ca="1"/>
        <v>8.207721221626274E-3</v>
      </c>
      <c r="AI395" s="15">
        <f ca="1"/>
        <v>8.5200984753437403E-3</v>
      </c>
      <c r="AJ395" s="30">
        <f ca="1"/>
        <v>8.8228054715944193E-3</v>
      </c>
    </row>
    <row r="396" spans="6:36" x14ac:dyDescent="0.25">
      <c r="F396">
        <v>395</v>
      </c>
      <c r="G396" s="25">
        <f ca="1"/>
        <v>42632</v>
      </c>
      <c r="H396" t="str">
        <f ca="1">[1]!cftObjectByDate($C$1,$G396,TRUE)</f>
        <v>[32E16310]</v>
      </c>
      <c r="K396" s="29">
        <f t="array" aca="1" ref="K396:AJ396" ca="1">TRANSPOSE([1]!cftAnnualRateTableJustRates($H396,"GBP",,,,TRUE))</f>
        <v>5.2650532986247001E-3</v>
      </c>
      <c r="L396" s="15">
        <f ca="1"/>
        <v>4.9622526142691914E-3</v>
      </c>
      <c r="M396" s="15">
        <f ca="1"/>
        <v>4.8006724538949275E-3</v>
      </c>
      <c r="N396" s="15">
        <f ca="1"/>
        <v>5.3003540457319254E-3</v>
      </c>
      <c r="O396" s="15">
        <f ca="1"/>
        <v>5.1438301387454199E-3</v>
      </c>
      <c r="P396" s="15">
        <f ca="1"/>
        <v>4.9350832086989538E-3</v>
      </c>
      <c r="Q396" s="15">
        <f ca="1"/>
        <v>4.7312834731119136E-3</v>
      </c>
      <c r="R396" s="15">
        <f ca="1"/>
        <v>4.8117985213058656E-3</v>
      </c>
      <c r="S396" s="15">
        <f ca="1"/>
        <v>4.4933480952973337E-3</v>
      </c>
      <c r="T396" s="15">
        <f ca="1"/>
        <v>4.4180597315670589E-3</v>
      </c>
      <c r="U396" s="15">
        <f ca="1"/>
        <v>4.4578026485377897E-3</v>
      </c>
      <c r="V396" s="15">
        <f ca="1"/>
        <v>4.5826818444514306E-3</v>
      </c>
      <c r="W396" s="15">
        <f ca="1"/>
        <v>4.791494860640011E-3</v>
      </c>
      <c r="X396" s="15">
        <f ca="1"/>
        <v>5.0421043258139786E-3</v>
      </c>
      <c r="Y396" s="15">
        <f ca="1"/>
        <v>5.2963318568031159E-3</v>
      </c>
      <c r="Z396" s="15">
        <f ca="1"/>
        <v>5.5759346707031643E-3</v>
      </c>
      <c r="AA396" s="15">
        <f ca="1"/>
        <v>5.890805686383116E-3</v>
      </c>
      <c r="AB396" s="15">
        <f ca="1"/>
        <v>6.2260028637137754E-3</v>
      </c>
      <c r="AC396" s="15">
        <f ca="1"/>
        <v>6.5651228812730889E-3</v>
      </c>
      <c r="AD396" s="15">
        <f ca="1"/>
        <v>6.914333304925746E-3</v>
      </c>
      <c r="AE396" s="15">
        <f ca="1"/>
        <v>7.2563261956988256E-3</v>
      </c>
      <c r="AF396" s="15">
        <f ca="1"/>
        <v>7.5978590910172894E-3</v>
      </c>
      <c r="AG396" s="15">
        <f ca="1"/>
        <v>7.9200471546214679E-3</v>
      </c>
      <c r="AH396" s="15">
        <f ca="1"/>
        <v>8.239625736396583E-3</v>
      </c>
      <c r="AI396" s="15">
        <f ca="1"/>
        <v>8.5549809092615448E-3</v>
      </c>
      <c r="AJ396" s="30">
        <f ca="1"/>
        <v>8.8640071208754279E-3</v>
      </c>
    </row>
    <row r="397" spans="6:36" x14ac:dyDescent="0.25">
      <c r="F397">
        <v>396</v>
      </c>
      <c r="G397" s="25">
        <f ca="1"/>
        <v>42633</v>
      </c>
      <c r="H397" t="str">
        <f ca="1">[1]!cftObjectByDate($C$1,$G397,TRUE)</f>
        <v>[6729F0CF]</v>
      </c>
      <c r="K397" s="29">
        <f t="array" aca="1" ref="K397:AJ397" ca="1">TRANSPOSE([1]!cftAnnualRateTableJustRates($H397,"GBP",,,,TRUE))</f>
        <v>5.2493534710218448E-3</v>
      </c>
      <c r="L397" s="15">
        <f ca="1"/>
        <v>5.0030618280696437E-3</v>
      </c>
      <c r="M397" s="15">
        <f ca="1"/>
        <v>4.8247141768371637E-3</v>
      </c>
      <c r="N397" s="15">
        <f ca="1"/>
        <v>5.061234931341918E-3</v>
      </c>
      <c r="O397" s="15">
        <f ca="1"/>
        <v>4.9536310845761378E-3</v>
      </c>
      <c r="P397" s="15">
        <f ca="1"/>
        <v>4.7564431264450757E-3</v>
      </c>
      <c r="Q397" s="15">
        <f ca="1"/>
        <v>4.6714676014798506E-3</v>
      </c>
      <c r="R397" s="15">
        <f ca="1"/>
        <v>4.6123995529165907E-3</v>
      </c>
      <c r="S397" s="15">
        <f ca="1"/>
        <v>4.4134653679384073E-3</v>
      </c>
      <c r="T397" s="15">
        <f ca="1"/>
        <v>4.2758504290554278E-3</v>
      </c>
      <c r="U397" s="15">
        <f ca="1"/>
        <v>4.2776555367676217E-3</v>
      </c>
      <c r="V397" s="15">
        <f ca="1"/>
        <v>4.3657712723972342E-3</v>
      </c>
      <c r="W397" s="15">
        <f ca="1"/>
        <v>4.5089852620077142E-3</v>
      </c>
      <c r="X397" s="15">
        <f ca="1"/>
        <v>4.7145612435646189E-3</v>
      </c>
      <c r="Y397" s="15">
        <f ca="1"/>
        <v>4.9988077868368119E-3</v>
      </c>
      <c r="Z397" s="15">
        <f ca="1"/>
        <v>5.2865378259112639E-3</v>
      </c>
      <c r="AA397" s="15">
        <f ca="1"/>
        <v>5.5069402376628496E-3</v>
      </c>
      <c r="AB397" s="15">
        <f ca="1"/>
        <v>5.7486209213120087E-3</v>
      </c>
      <c r="AC397" s="15">
        <f ca="1"/>
        <v>6.0483684151124706E-3</v>
      </c>
      <c r="AD397" s="15">
        <f ca="1"/>
        <v>6.3730732552487179E-3</v>
      </c>
      <c r="AE397" s="15">
        <f ca="1"/>
        <v>6.6948031523264007E-3</v>
      </c>
      <c r="AF397" s="15">
        <f ca="1"/>
        <v>7.0198398286327457E-3</v>
      </c>
      <c r="AG397" s="15">
        <f ca="1"/>
        <v>7.3340243497315161E-3</v>
      </c>
      <c r="AH397" s="15">
        <f ca="1"/>
        <v>7.6488829852645601E-3</v>
      </c>
      <c r="AI397" s="15">
        <f ca="1"/>
        <v>7.9482107579136319E-3</v>
      </c>
      <c r="AJ397" s="30">
        <f ca="1"/>
        <v>8.2353249496640579E-3</v>
      </c>
    </row>
    <row r="398" spans="6:36" x14ac:dyDescent="0.25">
      <c r="F398">
        <v>397</v>
      </c>
      <c r="G398" s="25">
        <f ca="1"/>
        <v>42634</v>
      </c>
      <c r="H398" t="str">
        <f ca="1">[1]!cftObjectByDate($C$1,$G398,TRUE)</f>
        <v>[118164A0]</v>
      </c>
      <c r="K398" s="29">
        <f t="array" aca="1" ref="K398:AJ398" ca="1">TRANSPOSE([1]!cftAnnualRateTableJustRates($H398,"GBP",,,,TRUE))</f>
        <v>5.2554997884834975E-3</v>
      </c>
      <c r="L398" s="15">
        <f ca="1"/>
        <v>5.0469669425172725E-3</v>
      </c>
      <c r="M398" s="15">
        <f ca="1"/>
        <v>4.8658485212651481E-3</v>
      </c>
      <c r="N398" s="15">
        <f ca="1"/>
        <v>5.0088377640626902E-3</v>
      </c>
      <c r="O398" s="15">
        <f ca="1"/>
        <v>4.8737532240754611E-3</v>
      </c>
      <c r="P398" s="15">
        <f ca="1"/>
        <v>4.7823084108378211E-3</v>
      </c>
      <c r="Q398" s="15">
        <f ca="1"/>
        <v>4.6795737927458614E-3</v>
      </c>
      <c r="R398" s="15">
        <f ca="1"/>
        <v>4.6011894650690444E-3</v>
      </c>
      <c r="S398" s="15">
        <f ca="1"/>
        <v>4.4222077459263875E-3</v>
      </c>
      <c r="T398" s="15">
        <f ca="1"/>
        <v>4.3234735096244759E-3</v>
      </c>
      <c r="U398" s="15">
        <f ca="1"/>
        <v>4.3339580993699833E-3</v>
      </c>
      <c r="V398" s="15">
        <f ca="1"/>
        <v>4.4259488251592316E-3</v>
      </c>
      <c r="W398" s="15">
        <f ca="1"/>
        <v>4.5858899329704883E-3</v>
      </c>
      <c r="X398" s="15">
        <f ca="1"/>
        <v>4.7766224691507819E-3</v>
      </c>
      <c r="Y398" s="15">
        <f ca="1"/>
        <v>4.9604976038228887E-3</v>
      </c>
      <c r="Z398" s="15">
        <f ca="1"/>
        <v>5.1836904227018366E-3</v>
      </c>
      <c r="AA398" s="15">
        <f ca="1"/>
        <v>5.4647250359183275E-3</v>
      </c>
      <c r="AB398" s="15">
        <f ca="1"/>
        <v>5.7754881837204231E-3</v>
      </c>
      <c r="AC398" s="15">
        <f ca="1"/>
        <v>6.0868438308712136E-3</v>
      </c>
      <c r="AD398" s="15">
        <f ca="1"/>
        <v>6.4089590889540027E-3</v>
      </c>
      <c r="AE398" s="15">
        <f ca="1"/>
        <v>6.7306176133230533E-3</v>
      </c>
      <c r="AF398" s="15">
        <f ca="1"/>
        <v>7.0599765487839861E-3</v>
      </c>
      <c r="AG398" s="15">
        <f ca="1"/>
        <v>7.3796383145694477E-3</v>
      </c>
      <c r="AH398" s="15">
        <f ca="1"/>
        <v>7.6950646803977119E-3</v>
      </c>
      <c r="AI398" s="15">
        <f ca="1"/>
        <v>8.0082719288030457E-3</v>
      </c>
      <c r="AJ398" s="30">
        <f ca="1"/>
        <v>8.3108235474280701E-3</v>
      </c>
    </row>
    <row r="399" spans="6:36" x14ac:dyDescent="0.25">
      <c r="F399">
        <v>398</v>
      </c>
      <c r="G399" s="25">
        <f ca="1"/>
        <v>42635</v>
      </c>
      <c r="H399" t="str">
        <f ca="1">[1]!cftObjectByDate($C$1,$G399,TRUE)</f>
        <v>[3A0077E0]</v>
      </c>
      <c r="K399" s="29">
        <f t="array" aca="1" ref="K399:AJ399" ca="1">TRANSPOSE([1]!cftAnnualRateTableJustRates($H399,"GBP",,,,TRUE))</f>
        <v>5.2711851586377811E-3</v>
      </c>
      <c r="L399" s="15">
        <f ca="1"/>
        <v>5.0084488903574531E-3</v>
      </c>
      <c r="M399" s="15">
        <f ca="1"/>
        <v>4.8290381905193858E-3</v>
      </c>
      <c r="N399" s="15">
        <f ca="1"/>
        <v>5.0798965256901862E-3</v>
      </c>
      <c r="O399" s="15">
        <f ca="1"/>
        <v>4.9342610442024704E-3</v>
      </c>
      <c r="P399" s="15">
        <f ca="1"/>
        <v>4.8144417385898031E-3</v>
      </c>
      <c r="Q399" s="15">
        <f ca="1"/>
        <v>4.682287842343591E-3</v>
      </c>
      <c r="R399" s="15">
        <f ca="1"/>
        <v>4.6235678141666181E-3</v>
      </c>
      <c r="S399" s="15">
        <f ca="1"/>
        <v>4.3907735374744128E-3</v>
      </c>
      <c r="T399" s="15">
        <f ca="1"/>
        <v>4.2432055693750748E-3</v>
      </c>
      <c r="U399" s="15">
        <f ca="1"/>
        <v>4.2074943881738047E-3</v>
      </c>
      <c r="V399" s="15">
        <f ca="1"/>
        <v>4.252231635133219E-3</v>
      </c>
      <c r="W399" s="15">
        <f ca="1"/>
        <v>4.3568951755126317E-3</v>
      </c>
      <c r="X399" s="15">
        <f ca="1"/>
        <v>4.5037398474812029E-3</v>
      </c>
      <c r="Y399" s="15">
        <f ca="1"/>
        <v>4.6758572322820324E-3</v>
      </c>
      <c r="Z399" s="15">
        <f ca="1"/>
        <v>4.8805224781316436E-3</v>
      </c>
      <c r="AA399" s="15">
        <f ca="1"/>
        <v>5.1152589271152848E-3</v>
      </c>
      <c r="AB399" s="15">
        <f ca="1"/>
        <v>5.3694128741474945E-3</v>
      </c>
      <c r="AC399" s="15">
        <f ca="1"/>
        <v>5.6227580943373212E-3</v>
      </c>
      <c r="AD399" s="15">
        <f ca="1"/>
        <v>5.8903477333769327E-3</v>
      </c>
      <c r="AE399" s="15">
        <f ca="1"/>
        <v>6.1709296883867282E-3</v>
      </c>
      <c r="AF399" s="15">
        <f ca="1"/>
        <v>6.4609274509530579E-3</v>
      </c>
      <c r="AG399" s="15">
        <f ca="1"/>
        <v>6.7411790930811399E-3</v>
      </c>
      <c r="AH399" s="15">
        <f ca="1"/>
        <v>7.0258752770535615E-3</v>
      </c>
      <c r="AI399" s="15">
        <f ca="1"/>
        <v>7.3169472241820799E-3</v>
      </c>
      <c r="AJ399" s="30">
        <f ca="1"/>
        <v>7.6041181270873892E-3</v>
      </c>
    </row>
    <row r="400" spans="6:36" x14ac:dyDescent="0.25">
      <c r="F400">
        <v>399</v>
      </c>
      <c r="G400" s="25">
        <f ca="1"/>
        <v>42636</v>
      </c>
      <c r="H400" t="str">
        <f ca="1">[1]!cftObjectByDate($C$1,$G400,TRUE)</f>
        <v>[632260FF]</v>
      </c>
      <c r="K400" s="29">
        <f t="array" aca="1" ref="K400:AJ400" ca="1">TRANSPOSE([1]!cftAnnualRateTableJustRates($H400,"GBP",,,,TRUE))</f>
        <v>5.2616663698001886E-3</v>
      </c>
      <c r="L400" s="15">
        <f ca="1"/>
        <v>5.0572769307981602E-3</v>
      </c>
      <c r="M400" s="15">
        <f ca="1"/>
        <v>4.8941638867905368E-3</v>
      </c>
      <c r="N400" s="15">
        <f ca="1"/>
        <v>4.994689045316747E-3</v>
      </c>
      <c r="O400" s="15">
        <f ca="1"/>
        <v>4.8663331651745967E-3</v>
      </c>
      <c r="P400" s="15">
        <f ca="1"/>
        <v>4.7796147363332597E-3</v>
      </c>
      <c r="Q400" s="15">
        <f ca="1"/>
        <v>4.6744504714761881E-3</v>
      </c>
      <c r="R400" s="15">
        <f ca="1"/>
        <v>4.5548942916913138E-3</v>
      </c>
      <c r="S400" s="15">
        <f ca="1"/>
        <v>4.3722305674331885E-3</v>
      </c>
      <c r="T400" s="15">
        <f ca="1"/>
        <v>4.2084795054888602E-3</v>
      </c>
      <c r="U400" s="15">
        <f ca="1"/>
        <v>4.1636910242690561E-3</v>
      </c>
      <c r="V400" s="15">
        <f ca="1"/>
        <v>4.1974165529290453E-3</v>
      </c>
      <c r="W400" s="15">
        <f ca="1"/>
        <v>4.3108489389083182E-3</v>
      </c>
      <c r="X400" s="15">
        <f ca="1"/>
        <v>4.4694802078670826E-3</v>
      </c>
      <c r="Y400" s="15">
        <f ca="1"/>
        <v>4.6517265553800424E-3</v>
      </c>
      <c r="Z400" s="15">
        <f ca="1"/>
        <v>4.8618608156685283E-3</v>
      </c>
      <c r="AA400" s="15">
        <f ca="1"/>
        <v>5.0919849765105329E-3</v>
      </c>
      <c r="AB400" s="15">
        <f ca="1"/>
        <v>5.3454363910609981E-3</v>
      </c>
      <c r="AC400" s="15">
        <f ca="1"/>
        <v>5.61492165169164E-3</v>
      </c>
      <c r="AD400" s="15">
        <f ca="1"/>
        <v>5.9015692439938761E-3</v>
      </c>
      <c r="AE400" s="15">
        <f ca="1"/>
        <v>6.1869681942083865E-3</v>
      </c>
      <c r="AF400" s="15">
        <f ca="1"/>
        <v>6.4747500475581532E-3</v>
      </c>
      <c r="AG400" s="15">
        <f ca="1"/>
        <v>6.7488224299789845E-3</v>
      </c>
      <c r="AH400" s="15">
        <f ca="1"/>
        <v>7.024572020105424E-3</v>
      </c>
      <c r="AI400" s="15">
        <f ca="1"/>
        <v>7.2952389223122083E-3</v>
      </c>
      <c r="AJ400" s="30">
        <f ca="1"/>
        <v>7.5621505027403391E-3</v>
      </c>
    </row>
    <row r="401" spans="6:36" x14ac:dyDescent="0.25">
      <c r="F401">
        <v>400</v>
      </c>
      <c r="G401" s="25">
        <f ca="1"/>
        <v>42639</v>
      </c>
      <c r="H401" t="str">
        <f ca="1">[1]!cftObjectByDate($C$1,$G401,TRUE)</f>
        <v>[46D91190]</v>
      </c>
      <c r="K401" s="29">
        <f t="array" aca="1" ref="K401:AJ401" ca="1">TRANSPOSE([1]!cftAnnualRateTableJustRates($H401,"GBP",,,,TRUE))</f>
        <v>5.2770488181084207E-3</v>
      </c>
      <c r="L401" s="15">
        <f ca="1"/>
        <v>4.998047143511597E-3</v>
      </c>
      <c r="M401" s="15">
        <f ca="1"/>
        <v>4.8631616439978043E-3</v>
      </c>
      <c r="N401" s="15">
        <f ca="1"/>
        <v>5.3452948474554951E-3</v>
      </c>
      <c r="O401" s="15">
        <f ca="1"/>
        <v>5.1000905858409329E-3</v>
      </c>
      <c r="P401" s="15">
        <f ca="1"/>
        <v>4.8219018318260698E-3</v>
      </c>
      <c r="Q401" s="15">
        <f ca="1"/>
        <v>4.6414296905801233E-3</v>
      </c>
      <c r="R401" s="15">
        <f ca="1"/>
        <v>4.7490731152755039E-3</v>
      </c>
      <c r="S401" s="15">
        <f ca="1"/>
        <v>4.3331116960694249E-3</v>
      </c>
      <c r="T401" s="15">
        <f ca="1"/>
        <v>4.1591978946637909E-3</v>
      </c>
      <c r="U401" s="15">
        <f ca="1"/>
        <v>4.1101638906728688E-3</v>
      </c>
      <c r="V401" s="15">
        <f ca="1"/>
        <v>4.1308258884682481E-3</v>
      </c>
      <c r="W401" s="15">
        <f ca="1"/>
        <v>4.2158617076168969E-3</v>
      </c>
      <c r="X401" s="15">
        <f ca="1"/>
        <v>4.3384916379809457E-3</v>
      </c>
      <c r="Y401" s="15">
        <f ca="1"/>
        <v>4.4711669203072457E-3</v>
      </c>
      <c r="Z401" s="15">
        <f ca="1"/>
        <v>4.6399187724819324E-3</v>
      </c>
      <c r="AA401" s="15">
        <f ca="1"/>
        <v>4.8641173967340912E-3</v>
      </c>
      <c r="AB401" s="15">
        <f ca="1"/>
        <v>5.1131854242632002E-3</v>
      </c>
      <c r="AC401" s="15">
        <f ca="1"/>
        <v>5.3638069432004887E-3</v>
      </c>
      <c r="AD401" s="15">
        <f ca="1"/>
        <v>5.6270393303758937E-3</v>
      </c>
      <c r="AE401" s="15">
        <f ca="1"/>
        <v>5.8897278321417001E-3</v>
      </c>
      <c r="AF401" s="15">
        <f ca="1"/>
        <v>6.1624153800601267E-3</v>
      </c>
      <c r="AG401" s="15">
        <f ca="1"/>
        <v>6.4402913638124115E-3</v>
      </c>
      <c r="AH401" s="15">
        <f ca="1"/>
        <v>6.7185598303041161E-3</v>
      </c>
      <c r="AI401" s="15">
        <f ca="1"/>
        <v>6.9790216533724969E-3</v>
      </c>
      <c r="AJ401" s="30">
        <f ca="1"/>
        <v>7.235852919421859E-3</v>
      </c>
    </row>
    <row r="402" spans="6:36" x14ac:dyDescent="0.25">
      <c r="F402">
        <v>401</v>
      </c>
      <c r="G402" s="25">
        <f ca="1"/>
        <v>42640</v>
      </c>
      <c r="H402" t="str">
        <f ca="1">[1]!cftObjectByDate($C$1,$G402,TRUE)</f>
        <v>[50ED9DBF]</v>
      </c>
      <c r="K402" s="29">
        <f t="array" aca="1" ref="K402:AJ402" ca="1">TRANSPOSE([1]!cftAnnualRateTableJustRates($H402,"GBP",,,,TRUE))</f>
        <v>5.2833367330631376E-3</v>
      </c>
      <c r="L402" s="15">
        <f ca="1"/>
        <v>5.0678149825780228E-3</v>
      </c>
      <c r="M402" s="15">
        <f ca="1"/>
        <v>4.9079609050537432E-3</v>
      </c>
      <c r="N402" s="15">
        <f ca="1"/>
        <v>5.0925072030250096E-3</v>
      </c>
      <c r="O402" s="15">
        <f ca="1"/>
        <v>4.9296939137142282E-3</v>
      </c>
      <c r="P402" s="15">
        <f ca="1"/>
        <v>4.7815933059722759E-3</v>
      </c>
      <c r="Q402" s="15">
        <f ca="1"/>
        <v>4.637748255778229E-3</v>
      </c>
      <c r="R402" s="15">
        <f ca="1"/>
        <v>4.5828113485448796E-3</v>
      </c>
      <c r="S402" s="15">
        <f ca="1"/>
        <v>4.3177994199474767E-3</v>
      </c>
      <c r="T402" s="15">
        <f ca="1"/>
        <v>4.1654660950805056E-3</v>
      </c>
      <c r="U402" s="15">
        <f ca="1"/>
        <v>4.0992963092394419E-3</v>
      </c>
      <c r="V402" s="15">
        <f ca="1"/>
        <v>4.1074192852152969E-3</v>
      </c>
      <c r="W402" s="15">
        <f ca="1"/>
        <v>4.1817807149149289E-3</v>
      </c>
      <c r="X402" s="15">
        <f ca="1"/>
        <v>4.2976639035050557E-3</v>
      </c>
      <c r="Y402" s="15">
        <f ca="1"/>
        <v>4.4341647440020449E-3</v>
      </c>
      <c r="Z402" s="15">
        <f ca="1"/>
        <v>4.6061547272944203E-3</v>
      </c>
      <c r="AA402" s="15">
        <f ca="1"/>
        <v>4.8202875904415077E-3</v>
      </c>
      <c r="AB402" s="15">
        <f ca="1"/>
        <v>5.0608614672982277E-3</v>
      </c>
      <c r="AC402" s="15">
        <f ca="1"/>
        <v>5.3061275598544899E-3</v>
      </c>
      <c r="AD402" s="15">
        <f ca="1"/>
        <v>5.5670876560072191E-3</v>
      </c>
      <c r="AE402" s="15">
        <f ca="1"/>
        <v>5.835247792311149E-3</v>
      </c>
      <c r="AF402" s="15">
        <f ca="1"/>
        <v>6.1112587926028805E-3</v>
      </c>
      <c r="AG402" s="15">
        <f ca="1"/>
        <v>6.3854507725047416E-3</v>
      </c>
      <c r="AH402" s="15">
        <f ca="1"/>
        <v>6.6620197230260469E-3</v>
      </c>
      <c r="AI402" s="15">
        <f ca="1"/>
        <v>6.9224020129090569E-3</v>
      </c>
      <c r="AJ402" s="30">
        <f ca="1"/>
        <v>7.1713886502773327E-3</v>
      </c>
    </row>
    <row r="403" spans="6:36" x14ac:dyDescent="0.25">
      <c r="F403">
        <v>402</v>
      </c>
      <c r="G403" s="25">
        <f ca="1"/>
        <v>42641</v>
      </c>
      <c r="H403" t="str">
        <f ca="1">[1]!cftObjectByDate($C$1,$G403,TRUE)</f>
        <v>[1BF93F80]</v>
      </c>
      <c r="K403" s="29">
        <f t="array" aca="1" ref="K403:AJ403" ca="1">TRANSPOSE([1]!cftAnnualRateTableJustRates($H403,"GBP",,,,TRUE))</f>
        <v>5.2715089629278289E-3</v>
      </c>
      <c r="L403" s="15">
        <f ca="1"/>
        <v>5.135026644667029E-3</v>
      </c>
      <c r="M403" s="15">
        <f ca="1"/>
        <v>4.9259933871355077E-3</v>
      </c>
      <c r="N403" s="15">
        <f ca="1"/>
        <v>4.8226695213096082E-3</v>
      </c>
      <c r="O403" s="15">
        <f ca="1"/>
        <v>4.7806517145883021E-3</v>
      </c>
      <c r="P403" s="15">
        <f ca="1"/>
        <v>4.7749283064801862E-3</v>
      </c>
      <c r="Q403" s="15">
        <f ca="1"/>
        <v>4.733053757483896E-3</v>
      </c>
      <c r="R403" s="15">
        <f ca="1"/>
        <v>4.4616557263594814E-3</v>
      </c>
      <c r="S403" s="15">
        <f ca="1"/>
        <v>4.4180512042757414E-3</v>
      </c>
      <c r="T403" s="15">
        <f ca="1"/>
        <v>4.2380983020158247E-3</v>
      </c>
      <c r="U403" s="15">
        <f ca="1"/>
        <v>4.1755719429241722E-3</v>
      </c>
      <c r="V403" s="15">
        <f ca="1"/>
        <v>4.1900831126449045E-3</v>
      </c>
      <c r="W403" s="15">
        <f ca="1"/>
        <v>4.272248700622594E-3</v>
      </c>
      <c r="X403" s="15">
        <f ca="1"/>
        <v>4.399213403275537E-3</v>
      </c>
      <c r="Y403" s="15">
        <f ca="1"/>
        <v>4.5578131438435143E-3</v>
      </c>
      <c r="Z403" s="15">
        <f ca="1"/>
        <v>4.7457535972947884E-3</v>
      </c>
      <c r="AA403" s="15">
        <f ca="1"/>
        <v>4.9510752122259305E-3</v>
      </c>
      <c r="AB403" s="15">
        <f ca="1"/>
        <v>5.1802728822984978E-3</v>
      </c>
      <c r="AC403" s="15">
        <f ca="1"/>
        <v>5.4243486098104476E-3</v>
      </c>
      <c r="AD403" s="15">
        <f ca="1"/>
        <v>5.6855794361609924E-3</v>
      </c>
      <c r="AE403" s="15">
        <f ca="1"/>
        <v>5.9562235707726341E-3</v>
      </c>
      <c r="AF403" s="15">
        <f ca="1"/>
        <v>6.2377445424046662E-3</v>
      </c>
      <c r="AG403" s="15">
        <f ca="1"/>
        <v>6.5113466311710333E-3</v>
      </c>
      <c r="AH403" s="15">
        <f ca="1"/>
        <v>6.7834702155549209E-3</v>
      </c>
      <c r="AI403" s="15">
        <f ca="1"/>
        <v>7.0571855617875823E-3</v>
      </c>
      <c r="AJ403" s="30">
        <f ca="1"/>
        <v>7.3217892808279395E-3</v>
      </c>
    </row>
    <row r="404" spans="6:36" x14ac:dyDescent="0.25">
      <c r="F404">
        <v>403</v>
      </c>
      <c r="G404" s="25">
        <f ca="1"/>
        <v>42642</v>
      </c>
      <c r="H404" t="str">
        <f ca="1">[1]!cftObjectByDate($C$1,$G404,TRUE)</f>
        <v>[6A5E157F]</v>
      </c>
      <c r="K404" s="29">
        <f t="array" aca="1" ref="K404:AJ404" ca="1">TRANSPOSE([1]!cftAnnualRateTableJustRates($H404,"GBP",,,,TRUE))</f>
        <v>5.314503271845572E-3</v>
      </c>
      <c r="L404" s="15">
        <f ca="1"/>
        <v>5.143120082144792E-3</v>
      </c>
      <c r="M404" s="15">
        <f ca="1"/>
        <v>4.9748157340767651E-3</v>
      </c>
      <c r="N404" s="15">
        <f ca="1"/>
        <v>5.0299331558656402E-3</v>
      </c>
      <c r="O404" s="15">
        <f ca="1"/>
        <v>4.9743075930017699E-3</v>
      </c>
      <c r="P404" s="15">
        <f ca="1"/>
        <v>4.8442620634026046E-3</v>
      </c>
      <c r="Q404" s="15">
        <f ca="1"/>
        <v>4.7543514260925956E-3</v>
      </c>
      <c r="R404" s="15">
        <f ca="1"/>
        <v>4.6057768648752884E-3</v>
      </c>
      <c r="S404" s="15">
        <f ca="1"/>
        <v>4.4721817513941886E-3</v>
      </c>
      <c r="T404" s="15">
        <f ca="1"/>
        <v>4.2907075746980716E-3</v>
      </c>
      <c r="U404" s="15">
        <f ca="1"/>
        <v>4.2293194268783196E-3</v>
      </c>
      <c r="V404" s="15">
        <f ca="1"/>
        <v>4.2454127669249164E-3</v>
      </c>
      <c r="W404" s="15">
        <f ca="1"/>
        <v>4.3374041179347067E-3</v>
      </c>
      <c r="X404" s="15">
        <f ca="1"/>
        <v>4.4488453442210751E-3</v>
      </c>
      <c r="Y404" s="15">
        <f ca="1"/>
        <v>4.5234463545507086E-3</v>
      </c>
      <c r="Z404" s="15">
        <f ca="1"/>
        <v>4.6494847042028997E-3</v>
      </c>
      <c r="AA404" s="15">
        <f ca="1"/>
        <v>4.8847001642342569E-3</v>
      </c>
      <c r="AB404" s="15">
        <f ca="1"/>
        <v>5.1531699417155519E-3</v>
      </c>
      <c r="AC404" s="15">
        <f ca="1"/>
        <v>5.4026743701540703E-3</v>
      </c>
      <c r="AD404" s="15">
        <f ca="1"/>
        <v>5.6634699868025606E-3</v>
      </c>
      <c r="AE404" s="15">
        <f ca="1"/>
        <v>5.9377832013098875E-3</v>
      </c>
      <c r="AF404" s="15">
        <f ca="1"/>
        <v>6.2206814814460554E-3</v>
      </c>
      <c r="AG404" s="15">
        <f ca="1"/>
        <v>6.4958234313881036E-3</v>
      </c>
      <c r="AH404" s="15">
        <f ca="1"/>
        <v>6.7681021703136501E-3</v>
      </c>
      <c r="AI404" s="15">
        <f ca="1"/>
        <v>7.0329421148347393E-3</v>
      </c>
      <c r="AJ404" s="30">
        <f ca="1"/>
        <v>7.2932838885912954E-3</v>
      </c>
    </row>
    <row r="405" spans="6:36" x14ac:dyDescent="0.25">
      <c r="F405">
        <v>404</v>
      </c>
      <c r="G405" s="25">
        <f ca="1"/>
        <v>42643</v>
      </c>
      <c r="H405" t="str">
        <f ca="1">[1]!cftObjectByDate($C$1,$G405,TRUE)</f>
        <v>[5F0D729F]</v>
      </c>
      <c r="K405" s="29">
        <f t="array" aca="1" ref="K405:AJ405" ca="1">TRANSPOSE([1]!cftAnnualRateTableJustRates($H405,"GBP",,,,TRUE))</f>
        <v>5.3470545703175887E-3</v>
      </c>
      <c r="L405" s="15">
        <f ca="1"/>
        <v>5.2326497651626891E-3</v>
      </c>
      <c r="M405" s="15">
        <f ca="1"/>
        <v>5.0430293237546664E-3</v>
      </c>
      <c r="N405" s="15">
        <f ca="1"/>
        <v>4.9220867556691861E-3</v>
      </c>
      <c r="O405" s="15">
        <f ca="1"/>
        <v>4.9284913542333442E-3</v>
      </c>
      <c r="P405" s="15">
        <f ca="1"/>
        <v>4.8879346158778869E-3</v>
      </c>
      <c r="Q405" s="15">
        <f ca="1"/>
        <v>4.8476991651948964E-3</v>
      </c>
      <c r="R405" s="15">
        <f ca="1"/>
        <v>4.6187464086622221E-3</v>
      </c>
      <c r="S405" s="15">
        <f ca="1"/>
        <v>4.5672902751487943E-3</v>
      </c>
      <c r="T405" s="15">
        <f ca="1"/>
        <v>4.4196236256182075E-3</v>
      </c>
      <c r="U405" s="15">
        <f ca="1"/>
        <v>4.3667602596531019E-3</v>
      </c>
      <c r="V405" s="15">
        <f ca="1"/>
        <v>4.4040036553472106E-3</v>
      </c>
      <c r="W405" s="15">
        <f ca="1"/>
        <v>4.5217821510419309E-3</v>
      </c>
      <c r="X405" s="15">
        <f ca="1"/>
        <v>4.6898714713989875E-3</v>
      </c>
      <c r="Y405" s="15">
        <f ca="1"/>
        <v>4.8924507253886862E-3</v>
      </c>
      <c r="Z405" s="15">
        <f ca="1"/>
        <v>5.1228488843202413E-3</v>
      </c>
      <c r="AA405" s="15">
        <f ca="1"/>
        <v>5.3619302538443492E-3</v>
      </c>
      <c r="AB405" s="15">
        <f ca="1"/>
        <v>5.6296484625526499E-3</v>
      </c>
      <c r="AC405" s="15">
        <f ca="1"/>
        <v>5.93235660227176E-3</v>
      </c>
      <c r="AD405" s="15">
        <f ca="1"/>
        <v>6.247293736795001E-3</v>
      </c>
      <c r="AE405" s="15">
        <f ca="1"/>
        <v>6.5502212513000035E-3</v>
      </c>
      <c r="AF405" s="15">
        <f ca="1"/>
        <v>6.856358155651554E-3</v>
      </c>
      <c r="AG405" s="15">
        <f ca="1"/>
        <v>7.1545558024488365E-3</v>
      </c>
      <c r="AH405" s="15">
        <f ca="1"/>
        <v>7.4562850628039357E-3</v>
      </c>
      <c r="AI405" s="15">
        <f ca="1"/>
        <v>7.7700477489099917E-3</v>
      </c>
      <c r="AJ405" s="30">
        <f ca="1"/>
        <v>8.0759140412565156E-3</v>
      </c>
    </row>
    <row r="406" spans="6:36" x14ac:dyDescent="0.25">
      <c r="F406">
        <v>405</v>
      </c>
      <c r="G406" s="25">
        <f ca="1"/>
        <v>42646</v>
      </c>
      <c r="H406" t="str">
        <f ca="1">[1]!cftObjectByDate($C$1,$G406,TRUE)</f>
        <v>[55C8102F]</v>
      </c>
      <c r="K406" s="29">
        <f t="array" aca="1" ref="K406:AJ406" ca="1">TRANSPOSE([1]!cftAnnualRateTableJustRates($H406,"GBP",,,,TRUE))</f>
        <v>5.3593219665004632E-3</v>
      </c>
      <c r="L406" s="15">
        <f ca="1"/>
        <v>5.2340368227969947E-3</v>
      </c>
      <c r="M406" s="15">
        <f ca="1"/>
        <v>5.0480711868818862E-3</v>
      </c>
      <c r="N406" s="15">
        <f ca="1"/>
        <v>5.0349931833550965E-3</v>
      </c>
      <c r="O406" s="15">
        <f ca="1"/>
        <v>4.9606100487020743E-3</v>
      </c>
      <c r="P406" s="15">
        <f ca="1"/>
        <v>4.9270487481265501E-3</v>
      </c>
      <c r="Q406" s="15">
        <f ca="1"/>
        <v>4.8803411693976173E-3</v>
      </c>
      <c r="R406" s="15">
        <f ca="1"/>
        <v>4.6760850903173612E-3</v>
      </c>
      <c r="S406" s="15">
        <f ca="1"/>
        <v>4.5852095631546685E-3</v>
      </c>
      <c r="T406" s="15">
        <f ca="1"/>
        <v>4.4300196520070667E-3</v>
      </c>
      <c r="U406" s="15">
        <f ca="1"/>
        <v>4.3499136980651443E-3</v>
      </c>
      <c r="V406" s="15">
        <f ca="1"/>
        <v>4.3503873385828395E-3</v>
      </c>
      <c r="W406" s="15">
        <f ca="1"/>
        <v>4.4304068390341733E-3</v>
      </c>
      <c r="X406" s="15">
        <f ca="1"/>
        <v>4.5635599844744412E-3</v>
      </c>
      <c r="Y406" s="15">
        <f ca="1"/>
        <v>4.7380280758622106E-3</v>
      </c>
      <c r="Z406" s="15">
        <f ca="1"/>
        <v>4.9420505733861475E-3</v>
      </c>
      <c r="AA406" s="15">
        <f ca="1"/>
        <v>5.1655757704260896E-3</v>
      </c>
      <c r="AB406" s="15">
        <f ca="1"/>
        <v>5.4106617995888229E-3</v>
      </c>
      <c r="AC406" s="15">
        <f ca="1"/>
        <v>5.6706359906462112E-3</v>
      </c>
      <c r="AD406" s="15">
        <f ca="1"/>
        <v>5.9464247848206586E-3</v>
      </c>
      <c r="AE406" s="15">
        <f ca="1"/>
        <v>6.2359386433921138E-3</v>
      </c>
      <c r="AF406" s="15">
        <f ca="1"/>
        <v>6.5294231084365162E-3</v>
      </c>
      <c r="AG406" s="15">
        <f ca="1"/>
        <v>6.817706051239325E-3</v>
      </c>
      <c r="AH406" s="15">
        <f ca="1"/>
        <v>7.103920380762796E-3</v>
      </c>
      <c r="AI406" s="15">
        <f ca="1"/>
        <v>7.3863803149827323E-3</v>
      </c>
      <c r="AJ406" s="30">
        <f ca="1"/>
        <v>7.663624044010886E-3</v>
      </c>
    </row>
    <row r="407" spans="6:36" x14ac:dyDescent="0.25">
      <c r="F407">
        <v>406</v>
      </c>
      <c r="G407" s="25">
        <f ca="1"/>
        <v>42647</v>
      </c>
      <c r="H407" t="str">
        <f ca="1">[1]!cftObjectByDate($C$1,$G407,TRUE)</f>
        <v>[1D1B6020]</v>
      </c>
      <c r="K407" s="29">
        <f t="array" aca="1" ref="K407:AJ407" ca="1">TRANSPOSE([1]!cftAnnualRateTableJustRates($H407,"GBP",,,,TRUE))</f>
        <v>5.3592411887761759E-3</v>
      </c>
      <c r="L407" s="15">
        <f ca="1"/>
        <v>5.1482716435182763E-3</v>
      </c>
      <c r="M407" s="15">
        <f ca="1"/>
        <v>5.0617385007094562E-3</v>
      </c>
      <c r="N407" s="15">
        <f ca="1"/>
        <v>5.4798437402432398E-3</v>
      </c>
      <c r="O407" s="15">
        <f ca="1"/>
        <v>5.2160597399992792E-3</v>
      </c>
      <c r="P407" s="15">
        <f ca="1"/>
        <v>5.0391957105673235E-3</v>
      </c>
      <c r="Q407" s="15">
        <f ca="1"/>
        <v>4.9306086997897847E-3</v>
      </c>
      <c r="R407" s="15">
        <f ca="1"/>
        <v>4.97797582062387E-3</v>
      </c>
      <c r="S407" s="15">
        <f ca="1"/>
        <v>4.6554471959017185E-3</v>
      </c>
      <c r="T407" s="15">
        <f ca="1"/>
        <v>4.4861451245452599E-3</v>
      </c>
      <c r="U407" s="15">
        <f ca="1"/>
        <v>4.4522345482216341E-3</v>
      </c>
      <c r="V407" s="15">
        <f ca="1"/>
        <v>4.5008465967741884E-3</v>
      </c>
      <c r="W407" s="15">
        <f ca="1"/>
        <v>4.6084537533617187E-3</v>
      </c>
      <c r="X407" s="15">
        <f ca="1"/>
        <v>4.7651892568421061E-3</v>
      </c>
      <c r="Y407" s="15">
        <f ca="1"/>
        <v>4.968785901866335E-3</v>
      </c>
      <c r="Z407" s="15">
        <f ca="1"/>
        <v>5.2036825549772736E-3</v>
      </c>
      <c r="AA407" s="15">
        <f ca="1"/>
        <v>5.4573282431378267E-3</v>
      </c>
      <c r="AB407" s="15">
        <f ca="1"/>
        <v>5.7321569499397818E-3</v>
      </c>
      <c r="AC407" s="15">
        <f ca="1"/>
        <v>6.0221989380671026E-3</v>
      </c>
      <c r="AD407" s="15">
        <f ca="1"/>
        <v>6.3248376923366045E-3</v>
      </c>
      <c r="AE407" s="15">
        <f ca="1"/>
        <v>6.6371741421011876E-3</v>
      </c>
      <c r="AF407" s="15">
        <f ca="1"/>
        <v>6.9527301399949781E-3</v>
      </c>
      <c r="AG407" s="15">
        <f ca="1"/>
        <v>7.2650620257681542E-3</v>
      </c>
      <c r="AH407" s="15">
        <f ca="1"/>
        <v>7.5776229307442655E-3</v>
      </c>
      <c r="AI407" s="15">
        <f ca="1"/>
        <v>7.8815941246150878E-3</v>
      </c>
      <c r="AJ407" s="30">
        <f ca="1"/>
        <v>8.1711084008397883E-3</v>
      </c>
    </row>
    <row r="408" spans="6:36" x14ac:dyDescent="0.25">
      <c r="F408">
        <v>407</v>
      </c>
      <c r="G408" s="25">
        <f ca="1"/>
        <v>42648</v>
      </c>
      <c r="H408" t="str">
        <f ca="1">[1]!cftObjectByDate($C$1,$G408,TRUE)</f>
        <v>[681D7DCF]</v>
      </c>
      <c r="K408" s="29">
        <f t="array" aca="1" ref="K408:AJ408" ca="1">TRANSPOSE([1]!cftAnnualRateTableJustRates($H408,"GBP",,,,TRUE))</f>
        <v>5.3679955556329428E-3</v>
      </c>
      <c r="L408" s="15">
        <f ca="1"/>
        <v>5.2277348194371687E-3</v>
      </c>
      <c r="M408" s="15">
        <f ca="1"/>
        <v>5.1002840037992492E-3</v>
      </c>
      <c r="N408" s="15">
        <f ca="1"/>
        <v>5.1060037684940163E-3</v>
      </c>
      <c r="O408" s="15">
        <f ca="1"/>
        <v>5.0631003969241473E-3</v>
      </c>
      <c r="P408" s="15">
        <f ca="1"/>
        <v>5.0034182143186001E-3</v>
      </c>
      <c r="Q408" s="15">
        <f ca="1"/>
        <v>4.9349723966143344E-3</v>
      </c>
      <c r="R408" s="15">
        <f ca="1"/>
        <v>4.7831021252946471E-3</v>
      </c>
      <c r="S408" s="15">
        <f ca="1"/>
        <v>4.6917321401842571E-3</v>
      </c>
      <c r="T408" s="15">
        <f ca="1"/>
        <v>4.5362691126296095E-3</v>
      </c>
      <c r="U408" s="15">
        <f ca="1"/>
        <v>4.5321226400416581E-3</v>
      </c>
      <c r="V408" s="15">
        <f ca="1"/>
        <v>4.618733169579281E-3</v>
      </c>
      <c r="W408" s="15">
        <f ca="1"/>
        <v>4.7713952580197283E-3</v>
      </c>
      <c r="X408" s="15">
        <f ca="1"/>
        <v>4.9585121782300678E-3</v>
      </c>
      <c r="Y408" s="15">
        <f ca="1"/>
        <v>5.1561277869840438E-3</v>
      </c>
      <c r="Z408" s="15">
        <f ca="1"/>
        <v>5.388316921691505E-3</v>
      </c>
      <c r="AA408" s="15">
        <f ca="1"/>
        <v>5.6733426447073132E-3</v>
      </c>
      <c r="AB408" s="15">
        <f ca="1"/>
        <v>5.9713495305617759E-3</v>
      </c>
      <c r="AC408" s="15">
        <f ca="1"/>
        <v>6.2493115462305404E-3</v>
      </c>
      <c r="AD408" s="15">
        <f ca="1"/>
        <v>6.5363198618357821E-3</v>
      </c>
      <c r="AE408" s="15">
        <f ca="1"/>
        <v>6.8474445989030741E-3</v>
      </c>
      <c r="AF408" s="15">
        <f ca="1"/>
        <v>7.1697213056087783E-3</v>
      </c>
      <c r="AG408" s="15">
        <f ca="1"/>
        <v>7.4877028467621454E-3</v>
      </c>
      <c r="AH408" s="15">
        <f ca="1"/>
        <v>7.801766052307979E-3</v>
      </c>
      <c r="AI408" s="15">
        <f ca="1"/>
        <v>8.1033838560167215E-3</v>
      </c>
      <c r="AJ408" s="30">
        <f ca="1"/>
        <v>8.3938938518111073E-3</v>
      </c>
    </row>
    <row r="409" spans="6:36" x14ac:dyDescent="0.25">
      <c r="F409">
        <v>408</v>
      </c>
      <c r="G409" s="25">
        <f ca="1"/>
        <v>42649</v>
      </c>
      <c r="H409" t="str">
        <f ca="1">[1]!cftObjectByDate($C$1,$G409,TRUE)</f>
        <v>[61C712EF]</v>
      </c>
      <c r="K409" s="29">
        <f t="array" aca="1" ref="K409:AJ409" ca="1">TRANSPOSE([1]!cftAnnualRateTableJustRates($H409,"GBP",,,,TRUE))</f>
        <v>5.3704247311228137E-3</v>
      </c>
      <c r="L409" s="15">
        <f ca="1"/>
        <v>5.2359562797166248E-3</v>
      </c>
      <c r="M409" s="15">
        <f ca="1"/>
        <v>5.1910544460016528E-3</v>
      </c>
      <c r="N409" s="15">
        <f ca="1"/>
        <v>5.3845826135212604E-3</v>
      </c>
      <c r="O409" s="15">
        <f ca="1"/>
        <v>5.2275113682764829E-3</v>
      </c>
      <c r="P409" s="15">
        <f ca="1"/>
        <v>5.1019240386689368E-3</v>
      </c>
      <c r="Q409" s="15">
        <f ca="1"/>
        <v>5.036792991401251E-3</v>
      </c>
      <c r="R409" s="15">
        <f ca="1"/>
        <v>5.0441628389403803E-3</v>
      </c>
      <c r="S409" s="15">
        <f ca="1"/>
        <v>4.8597662942195807E-3</v>
      </c>
      <c r="T409" s="15">
        <f ca="1"/>
        <v>4.7619211399556605E-3</v>
      </c>
      <c r="U409" s="15">
        <f ca="1"/>
        <v>4.7816977016172935E-3</v>
      </c>
      <c r="V409" s="15">
        <f ca="1"/>
        <v>4.8925990132102637E-3</v>
      </c>
      <c r="W409" s="15">
        <f ca="1"/>
        <v>5.0895307521943156E-3</v>
      </c>
      <c r="X409" s="15">
        <f ca="1"/>
        <v>5.3316661892783834E-3</v>
      </c>
      <c r="Y409" s="15">
        <f ca="1"/>
        <v>5.6054192911898504E-3</v>
      </c>
      <c r="Z409" s="15">
        <f ca="1"/>
        <v>5.89675747366325E-3</v>
      </c>
      <c r="AA409" s="15">
        <f ca="1"/>
        <v>6.1931381293092169E-3</v>
      </c>
      <c r="AB409" s="15">
        <f ca="1"/>
        <v>6.4983092615520377E-3</v>
      </c>
      <c r="AC409" s="15">
        <f ca="1"/>
        <v>6.8073782232067614E-3</v>
      </c>
      <c r="AD409" s="15">
        <f ca="1"/>
        <v>7.1227486774416704E-3</v>
      </c>
      <c r="AE409" s="15">
        <f ca="1"/>
        <v>7.4443222051463476E-3</v>
      </c>
      <c r="AF409" s="15">
        <f ca="1"/>
        <v>7.7696050146573992E-3</v>
      </c>
      <c r="AG409" s="15">
        <f ca="1"/>
        <v>8.1058634688269127E-3</v>
      </c>
      <c r="AH409" s="15">
        <f ca="1"/>
        <v>8.4429955239151422E-3</v>
      </c>
      <c r="AI409" s="15">
        <f ca="1"/>
        <v>8.7673890670136867E-3</v>
      </c>
      <c r="AJ409" s="30">
        <f ca="1"/>
        <v>9.0768626859807355E-3</v>
      </c>
    </row>
    <row r="410" spans="6:36" x14ac:dyDescent="0.25">
      <c r="F410">
        <v>409</v>
      </c>
      <c r="G410" s="25">
        <f ca="1"/>
        <v>42650</v>
      </c>
      <c r="H410" t="str">
        <f ca="1">[1]!cftObjectByDate($C$1,$G410,TRUE)</f>
        <v>[2186C5D0]</v>
      </c>
      <c r="K410" s="29">
        <f t="array" aca="1" ref="K410:AJ410" ca="1">TRANSPOSE([1]!cftAnnualRateTableJustRates($H410,"GBP",,,,TRUE))</f>
        <v>5.4807830714804773E-3</v>
      </c>
      <c r="L410" s="15">
        <f ca="1"/>
        <v>5.4228940969283101E-3</v>
      </c>
      <c r="M410" s="15">
        <f ca="1"/>
        <v>5.3239408747041139E-3</v>
      </c>
      <c r="N410" s="15">
        <f ca="1"/>
        <v>5.2729444251169433E-3</v>
      </c>
      <c r="O410" s="15">
        <f ca="1"/>
        <v>5.2223070724133347E-3</v>
      </c>
      <c r="P410" s="15">
        <f ca="1"/>
        <v>5.2257588207500483E-3</v>
      </c>
      <c r="Q410" s="15">
        <f ca="1"/>
        <v>5.2413975177703076E-3</v>
      </c>
      <c r="R410" s="15">
        <f ca="1"/>
        <v>5.1436792149537336E-3</v>
      </c>
      <c r="S410" s="15">
        <f ca="1"/>
        <v>5.1634042897950039E-3</v>
      </c>
      <c r="T410" s="15">
        <f ca="1"/>
        <v>5.1959542892443533E-3</v>
      </c>
      <c r="U410" s="15">
        <f ca="1"/>
        <v>5.3168985639249211E-3</v>
      </c>
      <c r="V410" s="15">
        <f ca="1"/>
        <v>5.4800079716925687E-3</v>
      </c>
      <c r="W410" s="15">
        <f ca="1"/>
        <v>5.6594559849472148E-3</v>
      </c>
      <c r="X410" s="15">
        <f ca="1"/>
        <v>5.8594660491380068E-3</v>
      </c>
      <c r="Y410" s="15">
        <f ca="1"/>
        <v>6.0610642921452573E-3</v>
      </c>
      <c r="Z410" s="15">
        <f ca="1"/>
        <v>6.30394947173607E-3</v>
      </c>
      <c r="AA410" s="15">
        <f ca="1"/>
        <v>6.6186822845122339E-3</v>
      </c>
      <c r="AB410" s="15">
        <f ca="1"/>
        <v>6.9621893104176991E-3</v>
      </c>
      <c r="AC410" s="15">
        <f ca="1"/>
        <v>7.314914130876593E-3</v>
      </c>
      <c r="AD410" s="15">
        <f ca="1"/>
        <v>7.669152299468518E-3</v>
      </c>
      <c r="AE410" s="15">
        <f ca="1"/>
        <v>7.9963754116119112E-3</v>
      </c>
      <c r="AF410" s="15">
        <f ca="1"/>
        <v>8.3169851218689583E-3</v>
      </c>
      <c r="AG410" s="15">
        <f ca="1"/>
        <v>8.6411260697440984E-3</v>
      </c>
      <c r="AH410" s="15">
        <f ca="1"/>
        <v>8.9637838946243775E-3</v>
      </c>
      <c r="AI410" s="15">
        <f ca="1"/>
        <v>9.2792393054046407E-3</v>
      </c>
      <c r="AJ410" s="30">
        <f ca="1"/>
        <v>9.5800790457403195E-3</v>
      </c>
    </row>
    <row r="411" spans="6:36" x14ac:dyDescent="0.25">
      <c r="F411">
        <v>410</v>
      </c>
      <c r="G411" s="25">
        <f ca="1"/>
        <v>42653</v>
      </c>
      <c r="H411" t="str">
        <f ca="1">[1]!cftObjectByDate($C$1,$G411,TRUE)</f>
        <v>[71308D2F]</v>
      </c>
      <c r="K411" s="29">
        <f t="array" aca="1" ref="K411:AJ411" ca="1">TRANSPOSE([1]!cftAnnualRateTableJustRates($H411,"GBP",,,,TRUE))</f>
        <v>5.5440415556016198E-3</v>
      </c>
      <c r="L411" s="15">
        <f ca="1"/>
        <v>5.5284950716183445E-3</v>
      </c>
      <c r="M411" s="15">
        <f ca="1"/>
        <v>5.5201802715465487E-3</v>
      </c>
      <c r="N411" s="15">
        <f ca="1"/>
        <v>5.4703011698804538E-3</v>
      </c>
      <c r="O411" s="15">
        <f ca="1"/>
        <v>5.4150722185486444E-3</v>
      </c>
      <c r="P411" s="15">
        <f ca="1"/>
        <v>5.4207842275155738E-3</v>
      </c>
      <c r="Q411" s="15">
        <f ca="1"/>
        <v>5.4468510104888068E-3</v>
      </c>
      <c r="R411" s="15">
        <f ca="1"/>
        <v>5.4489333729084155E-3</v>
      </c>
      <c r="S411" s="15">
        <f ca="1"/>
        <v>5.4683271108144638E-3</v>
      </c>
      <c r="T411" s="15">
        <f ca="1"/>
        <v>5.587682940637384E-3</v>
      </c>
      <c r="U411" s="15">
        <f ca="1"/>
        <v>6.0044965323795552E-3</v>
      </c>
      <c r="V411" s="15">
        <f ca="1"/>
        <v>6.4933850458894771E-3</v>
      </c>
      <c r="W411" s="15">
        <f ca="1"/>
        <v>7.0698098558483746E-3</v>
      </c>
      <c r="X411" s="15">
        <f ca="1"/>
        <v>7.7238398609724701E-3</v>
      </c>
      <c r="Y411" s="15">
        <f ca="1"/>
        <v>8.3861225391030914E-3</v>
      </c>
      <c r="Z411" s="15">
        <f ca="1"/>
        <v>9.0546073182351527E-3</v>
      </c>
      <c r="AA411" s="15">
        <f ca="1"/>
        <v>9.7245114549204814E-3</v>
      </c>
      <c r="AB411" s="15">
        <f ca="1"/>
        <v>1.0358575868375519E-2</v>
      </c>
      <c r="AC411" s="15">
        <f ca="1"/>
        <v>1.1375161868617534E-2</v>
      </c>
      <c r="AD411" s="15">
        <f ca="1"/>
        <v>1.2290664429430276E-2</v>
      </c>
      <c r="AE411" s="15">
        <f ca="1"/>
        <v>1.2903906335837156E-2</v>
      </c>
      <c r="AF411" s="15">
        <f ca="1"/>
        <v>1.2844540052910247E-2</v>
      </c>
      <c r="AG411" s="15">
        <f ca="1"/>
        <v>1.2667879850424058E-2</v>
      </c>
      <c r="AH411" s="15">
        <f ca="1"/>
        <v>1.1923548758838276E-2</v>
      </c>
      <c r="AI411" s="15">
        <f ca="1"/>
        <v>1.1455889615871406E-2</v>
      </c>
      <c r="AJ411" s="30">
        <f ca="1"/>
        <v>1.1461206347467279E-2</v>
      </c>
    </row>
    <row r="412" spans="6:36" x14ac:dyDescent="0.25">
      <c r="F412">
        <v>411</v>
      </c>
      <c r="G412" s="25">
        <f ca="1"/>
        <v>42654</v>
      </c>
      <c r="H412" t="str">
        <f ca="1">[1]!cftObjectByDate($C$1,$G412,TRUE)</f>
        <v>[6F1A0AEF]</v>
      </c>
      <c r="K412" s="29">
        <f t="array" aca="1" ref="K412:AJ412" ca="1">TRANSPOSE([1]!cftAnnualRateTableJustRates($H412,"GBP",,,,TRUE))</f>
        <v>5.5632811871446641E-3</v>
      </c>
      <c r="L412" s="15">
        <f ca="1"/>
        <v>5.5204968998272541E-3</v>
      </c>
      <c r="M412" s="15">
        <f ca="1"/>
        <v>5.4651306686870349E-3</v>
      </c>
      <c r="N412" s="15">
        <f ca="1"/>
        <v>5.4193916580500545E-3</v>
      </c>
      <c r="O412" s="15">
        <f ca="1"/>
        <v>5.4346671100216071E-3</v>
      </c>
      <c r="P412" s="15">
        <f ca="1"/>
        <v>5.4382796016321233E-3</v>
      </c>
      <c r="Q412" s="15">
        <f ca="1"/>
        <v>5.4347146358630916E-3</v>
      </c>
      <c r="R412" s="15">
        <f ca="1"/>
        <v>5.3620079744807203E-3</v>
      </c>
      <c r="S412" s="15">
        <f ca="1"/>
        <v>5.4255860335601369E-3</v>
      </c>
      <c r="T412" s="15">
        <f ca="1"/>
        <v>5.4565931347967389E-3</v>
      </c>
      <c r="U412" s="15">
        <f ca="1"/>
        <v>5.592119802918738E-3</v>
      </c>
      <c r="V412" s="15">
        <f ca="1"/>
        <v>5.7753013911800988E-3</v>
      </c>
      <c r="W412" s="15">
        <f ca="1"/>
        <v>5.9843261695711192E-3</v>
      </c>
      <c r="X412" s="15">
        <f ca="1"/>
        <v>6.2329013864159677E-3</v>
      </c>
      <c r="Y412" s="15">
        <f ca="1"/>
        <v>6.5377398444494972E-3</v>
      </c>
      <c r="Z412" s="15">
        <f ca="1"/>
        <v>6.8597312352418616E-3</v>
      </c>
      <c r="AA412" s="15">
        <f ca="1"/>
        <v>7.17053235535281E-3</v>
      </c>
      <c r="AB412" s="15">
        <f ca="1"/>
        <v>7.4862079193638298E-3</v>
      </c>
      <c r="AC412" s="15">
        <f ca="1"/>
        <v>7.8022381585565181E-3</v>
      </c>
      <c r="AD412" s="15">
        <f ca="1"/>
        <v>8.1225885251654528E-3</v>
      </c>
      <c r="AE412" s="15">
        <f ca="1"/>
        <v>8.4484831032296537E-3</v>
      </c>
      <c r="AF412" s="15">
        <f ca="1"/>
        <v>8.7750662345174035E-3</v>
      </c>
      <c r="AG412" s="15">
        <f ca="1"/>
        <v>9.0956221956610683E-3</v>
      </c>
      <c r="AH412" s="15">
        <f ca="1"/>
        <v>9.4194370167957064E-3</v>
      </c>
      <c r="AI412" s="15">
        <f ca="1"/>
        <v>9.7443037534392651E-3</v>
      </c>
      <c r="AJ412" s="30">
        <f ca="1"/>
        <v>1.0056194059115287E-2</v>
      </c>
    </row>
    <row r="413" spans="6:36" x14ac:dyDescent="0.25">
      <c r="F413">
        <v>412</v>
      </c>
      <c r="G413" s="25">
        <f ca="1"/>
        <v>42655</v>
      </c>
      <c r="H413" t="str">
        <f ca="1">[1]!cftObjectByDate($C$1,$G413,TRUE)</f>
        <v>[2C9A9ED0]</v>
      </c>
      <c r="K413" s="29">
        <f t="array" aca="1" ref="K413:AJ413" ca="1">TRANSPOSE([1]!cftAnnualRateTableJustRates($H413,"GBP",,,,TRUE))</f>
        <v>5.5757471234774147E-3</v>
      </c>
      <c r="L413" s="15">
        <f ca="1"/>
        <v>5.6076003510823202E-3</v>
      </c>
      <c r="M413" s="15">
        <f ca="1"/>
        <v>5.5881172952048086E-3</v>
      </c>
      <c r="N413" s="15">
        <f ca="1"/>
        <v>5.4004785753734019E-3</v>
      </c>
      <c r="O413" s="15">
        <f ca="1"/>
        <v>5.4545342900360616E-3</v>
      </c>
      <c r="P413" s="15">
        <f ca="1"/>
        <v>5.5570317101734101E-3</v>
      </c>
      <c r="Q413" s="15">
        <f ca="1"/>
        <v>5.5918470461411296E-3</v>
      </c>
      <c r="R413" s="15">
        <f ca="1"/>
        <v>5.4920803820850406E-3</v>
      </c>
      <c r="S413" s="15">
        <f ca="1"/>
        <v>5.6639263294429032E-3</v>
      </c>
      <c r="T413" s="15">
        <f ca="1"/>
        <v>5.7954028879747543E-3</v>
      </c>
      <c r="U413" s="15">
        <f ca="1"/>
        <v>5.9767872125506827E-3</v>
      </c>
      <c r="V413" s="15">
        <f ca="1"/>
        <v>6.1921730124536722E-3</v>
      </c>
      <c r="W413" s="15">
        <f ca="1"/>
        <v>6.4278421027572641E-3</v>
      </c>
      <c r="X413" s="15">
        <f ca="1"/>
        <v>6.6803195650606551E-3</v>
      </c>
      <c r="Y413" s="15">
        <f ca="1"/>
        <v>6.9435808831270762E-3</v>
      </c>
      <c r="Z413" s="15">
        <f ca="1"/>
        <v>7.2251602397850334E-3</v>
      </c>
      <c r="AA413" s="15">
        <f ca="1"/>
        <v>7.5228493612902181E-3</v>
      </c>
      <c r="AB413" s="15">
        <f ca="1"/>
        <v>7.838777316657275E-3</v>
      </c>
      <c r="AC413" s="15">
        <f ca="1"/>
        <v>8.1758889208061181E-3</v>
      </c>
      <c r="AD413" s="15">
        <f ca="1"/>
        <v>8.5167984292404686E-3</v>
      </c>
      <c r="AE413" s="15">
        <f ca="1"/>
        <v>8.8450806909985413E-3</v>
      </c>
      <c r="AF413" s="15">
        <f ca="1"/>
        <v>9.1751818449816724E-3</v>
      </c>
      <c r="AG413" s="15">
        <f ca="1"/>
        <v>9.5026849497161781E-3</v>
      </c>
      <c r="AH413" s="15">
        <f ca="1"/>
        <v>9.8271892024925922E-3</v>
      </c>
      <c r="AI413" s="15">
        <f ca="1"/>
        <v>1.0144216921091243E-2</v>
      </c>
      <c r="AJ413" s="30">
        <f ca="1"/>
        <v>1.044981490704644E-2</v>
      </c>
    </row>
    <row r="414" spans="6:36" x14ac:dyDescent="0.25">
      <c r="F414">
        <v>413</v>
      </c>
      <c r="G414" s="25">
        <f ca="1"/>
        <v>42656</v>
      </c>
      <c r="H414" t="str">
        <f ca="1">[1]!cftObjectByDate($C$1,$G414,TRUE)</f>
        <v>[1D237660]</v>
      </c>
      <c r="K414" s="29">
        <f t="array" aca="1" ref="K414:AJ414" ca="1">TRANSPOSE([1]!cftAnnualRateTableJustRates($H414,"GBP",,,,TRUE))</f>
        <v>5.6082926502292185E-3</v>
      </c>
      <c r="L414" s="15">
        <f ca="1"/>
        <v>5.6125871797765292E-3</v>
      </c>
      <c r="M414" s="15">
        <f ca="1"/>
        <v>5.6112775475762877E-3</v>
      </c>
      <c r="N414" s="15">
        <f ca="1"/>
        <v>5.5938251536387096E-3</v>
      </c>
      <c r="O414" s="15">
        <f ca="1"/>
        <v>5.5987369084962157E-3</v>
      </c>
      <c r="P414" s="15">
        <f ca="1"/>
        <v>5.6036506898058391E-3</v>
      </c>
      <c r="Q414" s="15">
        <f ca="1"/>
        <v>5.6080655998949069E-3</v>
      </c>
      <c r="R414" s="15">
        <f ca="1"/>
        <v>5.5995070059382535E-3</v>
      </c>
      <c r="S414" s="15">
        <f ca="1"/>
        <v>5.641368967756577E-3</v>
      </c>
      <c r="T414" s="15">
        <f ca="1"/>
        <v>5.7400971819572266E-3</v>
      </c>
      <c r="U414" s="15">
        <f ca="1"/>
        <v>5.9020700263074932E-3</v>
      </c>
      <c r="V414" s="15">
        <f ca="1"/>
        <v>6.0924047269739212E-3</v>
      </c>
      <c r="W414" s="15">
        <f ca="1"/>
        <v>6.288240601609818E-3</v>
      </c>
      <c r="X414" s="15">
        <f ca="1"/>
        <v>6.5075455916410174E-3</v>
      </c>
      <c r="Y414" s="15">
        <f ca="1"/>
        <v>6.7539242409038192E-3</v>
      </c>
      <c r="Z414" s="15">
        <f ca="1"/>
        <v>7.0231707779673247E-3</v>
      </c>
      <c r="AA414" s="15">
        <f ca="1"/>
        <v>7.3140623397929261E-3</v>
      </c>
      <c r="AB414" s="15">
        <f ca="1"/>
        <v>7.6211818563385325E-3</v>
      </c>
      <c r="AC414" s="15">
        <f ca="1"/>
        <v>7.9382349059449187E-3</v>
      </c>
      <c r="AD414" s="15">
        <f ca="1"/>
        <v>8.2628563085165307E-3</v>
      </c>
      <c r="AE414" s="15">
        <f ca="1"/>
        <v>8.5945336378243642E-3</v>
      </c>
      <c r="AF414" s="15">
        <f ca="1"/>
        <v>8.9224269881749141E-3</v>
      </c>
      <c r="AG414" s="15">
        <f ca="1"/>
        <v>9.2415647426389302E-3</v>
      </c>
      <c r="AH414" s="15">
        <f ca="1"/>
        <v>9.5617125906957146E-3</v>
      </c>
      <c r="AI414" s="15">
        <f ca="1"/>
        <v>9.8852515150495979E-3</v>
      </c>
      <c r="AJ414" s="30">
        <f ca="1"/>
        <v>1.0196425646351592E-2</v>
      </c>
    </row>
    <row r="415" spans="6:36" x14ac:dyDescent="0.25">
      <c r="F415">
        <v>414</v>
      </c>
      <c r="G415" s="25">
        <f ca="1"/>
        <v>42657</v>
      </c>
      <c r="H415" t="str">
        <f ca="1">[1]!cftObjectByDate($C$1,$G415,TRUE)</f>
        <v>[27667D40]</v>
      </c>
      <c r="K415" s="29">
        <f t="array" aca="1" ref="K415:AJ415" ca="1">TRANSPOSE([1]!cftAnnualRateTableJustRates($H415,"GBP",,,,TRUE))</f>
        <v>5.6107179918105654E-3</v>
      </c>
      <c r="L415" s="15">
        <f ca="1"/>
        <v>5.6472406015954935E-3</v>
      </c>
      <c r="M415" s="15">
        <f ca="1"/>
        <v>5.641913457675729E-3</v>
      </c>
      <c r="N415" s="15">
        <f ca="1"/>
        <v>5.5247818189863018E-3</v>
      </c>
      <c r="O415" s="15">
        <f ca="1"/>
        <v>5.5573259993180191E-3</v>
      </c>
      <c r="P415" s="15">
        <f ca="1"/>
        <v>5.5735031057393414E-3</v>
      </c>
      <c r="Q415" s="15">
        <f ca="1"/>
        <v>5.6092664243665435E-3</v>
      </c>
      <c r="R415" s="15">
        <f ca="1"/>
        <v>5.6098133044779619E-3</v>
      </c>
      <c r="S415" s="15">
        <f ca="1"/>
        <v>5.6919339679313286E-3</v>
      </c>
      <c r="T415" s="15">
        <f ca="1"/>
        <v>5.841137716222855E-3</v>
      </c>
      <c r="U415" s="15">
        <f ca="1"/>
        <v>6.0405907118934454E-3</v>
      </c>
      <c r="V415" s="15">
        <f ca="1"/>
        <v>6.2785237419591411E-3</v>
      </c>
      <c r="W415" s="15">
        <f ca="1"/>
        <v>6.541813372469063E-3</v>
      </c>
      <c r="X415" s="15">
        <f ca="1"/>
        <v>6.8251829202401471E-3</v>
      </c>
      <c r="Y415" s="15">
        <f ca="1"/>
        <v>7.1157378608917021E-3</v>
      </c>
      <c r="Z415" s="15">
        <f ca="1"/>
        <v>7.4274703704546585E-3</v>
      </c>
      <c r="AA415" s="15">
        <f ca="1"/>
        <v>7.7741552648133982E-3</v>
      </c>
      <c r="AB415" s="15">
        <f ca="1"/>
        <v>8.1229583234234681E-3</v>
      </c>
      <c r="AC415" s="15">
        <f ca="1"/>
        <v>8.4403971872075712E-3</v>
      </c>
      <c r="AD415" s="15">
        <f ca="1"/>
        <v>8.7671605789441109E-3</v>
      </c>
      <c r="AE415" s="15">
        <f ca="1"/>
        <v>9.1227937929994063E-3</v>
      </c>
      <c r="AF415" s="15">
        <f ca="1"/>
        <v>9.4728460626345434E-3</v>
      </c>
      <c r="AG415" s="15">
        <f ca="1"/>
        <v>9.7878394375954247E-3</v>
      </c>
      <c r="AH415" s="15">
        <f ca="1"/>
        <v>1.0102745185092132E-2</v>
      </c>
      <c r="AI415" s="15">
        <f ca="1"/>
        <v>1.0439016660875655E-2</v>
      </c>
      <c r="AJ415" s="30">
        <f ca="1"/>
        <v>1.0766268288236791E-2</v>
      </c>
    </row>
    <row r="416" spans="6:36" x14ac:dyDescent="0.25">
      <c r="F416">
        <v>415</v>
      </c>
      <c r="G416" s="25">
        <f ca="1"/>
        <v>42660</v>
      </c>
      <c r="H416" t="str">
        <f ca="1">[1]!cftObjectByDate($C$1,$G416,TRUE)</f>
        <v>[3ECF4F40]</v>
      </c>
      <c r="K416" s="29">
        <f t="array" aca="1" ref="K416:AJ416" ca="1">TRANSPOSE([1]!cftAnnualRateTableJustRates($H416,"GBP",,,,TRUE))</f>
        <v>5.6782310614214015E-3</v>
      </c>
      <c r="L416" s="15">
        <f ca="1"/>
        <v>5.5969354431903984E-3</v>
      </c>
      <c r="M416" s="15">
        <f ca="1"/>
        <v>5.614101434860963E-3</v>
      </c>
      <c r="N416" s="15">
        <f ca="1"/>
        <v>5.8744053308026345E-3</v>
      </c>
      <c r="O416" s="15">
        <f ca="1"/>
        <v>5.8519564432963911E-3</v>
      </c>
      <c r="P416" s="15">
        <f ca="1"/>
        <v>5.7069964491469616E-3</v>
      </c>
      <c r="Q416" s="15">
        <f ca="1"/>
        <v>5.6127343100798033E-3</v>
      </c>
      <c r="R416" s="15">
        <f ca="1"/>
        <v>5.7710626383113972E-3</v>
      </c>
      <c r="S416" s="15">
        <f ca="1"/>
        <v>5.6578340823916218E-3</v>
      </c>
      <c r="T416" s="15">
        <f ca="1"/>
        <v>5.7801680382825182E-3</v>
      </c>
      <c r="U416" s="15">
        <f ca="1"/>
        <v>5.9876331057919785E-3</v>
      </c>
      <c r="V416" s="15">
        <f ca="1"/>
        <v>6.2423275091101349E-3</v>
      </c>
      <c r="W416" s="15">
        <f ca="1"/>
        <v>6.5163627340742991E-3</v>
      </c>
      <c r="X416" s="15">
        <f ca="1"/>
        <v>6.8206171028144524E-3</v>
      </c>
      <c r="Y416" s="15">
        <f ca="1"/>
        <v>7.1549386072473631E-3</v>
      </c>
      <c r="Z416" s="15">
        <f ca="1"/>
        <v>7.4953170329481456E-3</v>
      </c>
      <c r="AA416" s="15">
        <f ca="1"/>
        <v>7.8093627826245626E-3</v>
      </c>
      <c r="AB416" s="15">
        <f ca="1"/>
        <v>8.1449037457430595E-3</v>
      </c>
      <c r="AC416" s="15">
        <f ca="1"/>
        <v>8.5358394194319231E-3</v>
      </c>
      <c r="AD416" s="15">
        <f ca="1"/>
        <v>8.92405526509088E-3</v>
      </c>
      <c r="AE416" s="15">
        <f ca="1"/>
        <v>9.2565081710203057E-3</v>
      </c>
      <c r="AF416" s="15">
        <f ca="1"/>
        <v>9.57834375437705E-3</v>
      </c>
      <c r="AG416" s="15">
        <f ca="1"/>
        <v>9.9121986203689616E-3</v>
      </c>
      <c r="AH416" s="15">
        <f ca="1"/>
        <v>1.0245458639319693E-2</v>
      </c>
      <c r="AI416" s="15">
        <f ca="1"/>
        <v>1.0572142582794264E-2</v>
      </c>
      <c r="AJ416" s="30">
        <f ca="1"/>
        <v>1.0890494291800001E-2</v>
      </c>
    </row>
    <row r="417" spans="6:36" x14ac:dyDescent="0.25">
      <c r="F417">
        <v>416</v>
      </c>
      <c r="G417" s="25">
        <f ca="1"/>
        <v>42661</v>
      </c>
      <c r="H417" t="str">
        <f ca="1">[1]!cftObjectByDate($C$1,$G417,TRUE)</f>
        <v>[1CDF1750]</v>
      </c>
      <c r="K417" s="29">
        <f t="array" aca="1" ref="K417:AJ417" ca="1">TRANSPOSE([1]!cftAnnualRateTableJustRates($H417,"GBP",,,,TRUE))</f>
        <v>5.6712181778892923E-3</v>
      </c>
      <c r="L417" s="15">
        <f ca="1"/>
        <v>5.5444317208237504E-3</v>
      </c>
      <c r="M417" s="15">
        <f ca="1"/>
        <v>5.5671250785487292E-3</v>
      </c>
      <c r="N417" s="15">
        <f ca="1"/>
        <v>5.9313001895611173E-3</v>
      </c>
      <c r="O417" s="15">
        <f ca="1"/>
        <v>5.7736101689678243E-3</v>
      </c>
      <c r="P417" s="15">
        <f ca="1"/>
        <v>5.6445065060966026E-3</v>
      </c>
      <c r="Q417" s="15">
        <f ca="1"/>
        <v>5.5388105555043143E-3</v>
      </c>
      <c r="R417" s="15">
        <f ca="1"/>
        <v>5.7686756537473904E-3</v>
      </c>
      <c r="S417" s="15">
        <f ca="1"/>
        <v>5.5784744042757239E-3</v>
      </c>
      <c r="T417" s="15">
        <f ca="1"/>
        <v>5.6998622055319803E-3</v>
      </c>
      <c r="U417" s="15">
        <f ca="1"/>
        <v>5.8984036852847144E-3</v>
      </c>
      <c r="V417" s="15">
        <f ca="1"/>
        <v>6.1418616114128355E-3</v>
      </c>
      <c r="W417" s="15">
        <f ca="1"/>
        <v>6.3994357298513549E-3</v>
      </c>
      <c r="X417" s="15">
        <f ca="1"/>
        <v>6.6706399373757108E-3</v>
      </c>
      <c r="Y417" s="15">
        <f ca="1"/>
        <v>6.9495644326960093E-3</v>
      </c>
      <c r="Z417" s="15">
        <f ca="1"/>
        <v>7.247102573039621E-3</v>
      </c>
      <c r="AA417" s="15">
        <f ca="1"/>
        <v>7.563985656376504E-3</v>
      </c>
      <c r="AB417" s="15">
        <f ca="1"/>
        <v>7.8947504147064418E-3</v>
      </c>
      <c r="AC417" s="15">
        <f ca="1"/>
        <v>8.2296958974972245E-3</v>
      </c>
      <c r="AD417" s="15">
        <f ca="1"/>
        <v>8.5677031729372022E-3</v>
      </c>
      <c r="AE417" s="15">
        <f ca="1"/>
        <v>8.9062039123304348E-3</v>
      </c>
      <c r="AF417" s="15">
        <f ca="1"/>
        <v>9.2377353440140642E-3</v>
      </c>
      <c r="AG417" s="15">
        <f ca="1"/>
        <v>9.548009368780086E-3</v>
      </c>
      <c r="AH417" s="15">
        <f ca="1"/>
        <v>9.8612780728275506E-3</v>
      </c>
      <c r="AI417" s="15">
        <f ca="1"/>
        <v>1.0187881307718971E-2</v>
      </c>
      <c r="AJ417" s="30">
        <f ca="1"/>
        <v>1.0504464855207063E-2</v>
      </c>
    </row>
    <row r="418" spans="6:36" x14ac:dyDescent="0.25">
      <c r="F418">
        <v>417</v>
      </c>
      <c r="G418" s="25">
        <f ca="1"/>
        <v>42662</v>
      </c>
      <c r="H418" t="str">
        <f ca="1">[1]!cftObjectByDate($C$1,$G418,TRUE)</f>
        <v>[562C4A3F]</v>
      </c>
      <c r="K418" s="29">
        <f t="array" aca="1" ref="K418:AJ418" ca="1">TRANSPOSE([1]!cftAnnualRateTableJustRates($H418,"GBP",,,,TRUE))</f>
        <v>5.658583666772854E-3</v>
      </c>
      <c r="L418" s="15">
        <f ca="1"/>
        <v>5.6199021487572942E-3</v>
      </c>
      <c r="M418" s="15">
        <f ca="1"/>
        <v>5.6010949285614231E-3</v>
      </c>
      <c r="N418" s="15">
        <f ca="1"/>
        <v>5.5819876633853571E-3</v>
      </c>
      <c r="O418" s="15">
        <f ca="1"/>
        <v>5.6140184485586886E-3</v>
      </c>
      <c r="P418" s="15">
        <f ca="1"/>
        <v>5.5768212740383571E-3</v>
      </c>
      <c r="Q418" s="15">
        <f ca="1"/>
        <v>5.5526382709203403E-3</v>
      </c>
      <c r="R418" s="15">
        <f ca="1"/>
        <v>5.5560477426184196E-3</v>
      </c>
      <c r="S418" s="15">
        <f ca="1"/>
        <v>5.5910374055798684E-3</v>
      </c>
      <c r="T418" s="15">
        <f ca="1"/>
        <v>5.7375014928420232E-3</v>
      </c>
      <c r="U418" s="15">
        <f ca="1"/>
        <v>5.9348244304353592E-3</v>
      </c>
      <c r="V418" s="15">
        <f ca="1"/>
        <v>6.1719457399871391E-3</v>
      </c>
      <c r="W418" s="15">
        <f ca="1"/>
        <v>6.4300761520104111E-3</v>
      </c>
      <c r="X418" s="15">
        <f ca="1"/>
        <v>6.7081816896361612E-3</v>
      </c>
      <c r="Y418" s="15">
        <f ca="1"/>
        <v>7.0052593957317111E-3</v>
      </c>
      <c r="Z418" s="15">
        <f ca="1"/>
        <v>7.3161394107839062E-3</v>
      </c>
      <c r="AA418" s="15">
        <f ca="1"/>
        <v>7.6328939482346314E-3</v>
      </c>
      <c r="AB418" s="15">
        <f ca="1"/>
        <v>7.9553076399592193E-3</v>
      </c>
      <c r="AC418" s="15">
        <f ca="1"/>
        <v>8.2741276717301915E-3</v>
      </c>
      <c r="AD418" s="15">
        <f ca="1"/>
        <v>8.6003566182892843E-3</v>
      </c>
      <c r="AE418" s="15">
        <f ca="1"/>
        <v>8.9418155701082025E-3</v>
      </c>
      <c r="AF418" s="15">
        <f ca="1"/>
        <v>9.2878847397936948E-3</v>
      </c>
      <c r="AG418" s="15">
        <f ca="1"/>
        <v>9.6187547856332323E-3</v>
      </c>
      <c r="AH418" s="15">
        <f ca="1"/>
        <v>9.9456880111523649E-3</v>
      </c>
      <c r="AI418" s="15">
        <f ca="1"/>
        <v>1.0270798730779962E-2</v>
      </c>
      <c r="AJ418" s="30">
        <f ca="1"/>
        <v>1.0582117191132445E-2</v>
      </c>
    </row>
    <row r="419" spans="6:36" x14ac:dyDescent="0.25">
      <c r="F419">
        <v>418</v>
      </c>
      <c r="G419" s="25">
        <f ca="1"/>
        <v>42663</v>
      </c>
      <c r="H419" t="str">
        <f ca="1">[1]!cftObjectByDate($C$1,$G419,TRUE)</f>
        <v>[72ADE2BF]</v>
      </c>
      <c r="K419" s="29">
        <f t="array" aca="1" ref="K419:AJ419" ca="1">TRANSPOSE([1]!cftAnnualRateTableJustRates($H419,"GBP",,,,TRUE))</f>
        <v>5.6553862157808776E-3</v>
      </c>
      <c r="L419" s="15">
        <f ca="1"/>
        <v>5.6661638609762921E-3</v>
      </c>
      <c r="M419" s="15">
        <f ca="1"/>
        <v>5.6228012811869732E-3</v>
      </c>
      <c r="N419" s="15">
        <f ca="1"/>
        <v>5.483278481654974E-3</v>
      </c>
      <c r="O419" s="15">
        <f ca="1"/>
        <v>5.5123099228064909E-3</v>
      </c>
      <c r="P419" s="15">
        <f ca="1"/>
        <v>5.5540948052528183E-3</v>
      </c>
      <c r="Q419" s="15">
        <f ca="1"/>
        <v>5.5963208768385897E-3</v>
      </c>
      <c r="R419" s="15">
        <f ca="1"/>
        <v>5.566294673529093E-3</v>
      </c>
      <c r="S419" s="15">
        <f ca="1"/>
        <v>5.666908410299154E-3</v>
      </c>
      <c r="T419" s="15">
        <f ca="1"/>
        <v>5.8604650873210762E-3</v>
      </c>
      <c r="U419" s="15">
        <f ca="1"/>
        <v>6.0979476097340335E-3</v>
      </c>
      <c r="V419" s="15">
        <f ca="1"/>
        <v>6.3539132084666772E-3</v>
      </c>
      <c r="W419" s="15">
        <f ca="1"/>
        <v>6.6036179286121932E-3</v>
      </c>
      <c r="X419" s="15">
        <f ca="1"/>
        <v>6.8674811378124367E-3</v>
      </c>
      <c r="Y419" s="15">
        <f ca="1"/>
        <v>7.1513681005690444E-3</v>
      </c>
      <c r="Z419" s="15">
        <f ca="1"/>
        <v>7.4466892888027658E-3</v>
      </c>
      <c r="AA419" s="15">
        <f ca="1"/>
        <v>7.7461442825699223E-3</v>
      </c>
      <c r="AB419" s="15">
        <f ca="1"/>
        <v>8.0554706157094369E-3</v>
      </c>
      <c r="AC419" s="15">
        <f ca="1"/>
        <v>8.3725279775472838E-3</v>
      </c>
      <c r="AD419" s="15">
        <f ca="1"/>
        <v>8.6980988291058825E-3</v>
      </c>
      <c r="AE419" s="15">
        <f ca="1"/>
        <v>9.0374836367577149E-3</v>
      </c>
      <c r="AF419" s="15">
        <f ca="1"/>
        <v>9.3719515019841104E-3</v>
      </c>
      <c r="AG419" s="15">
        <f ca="1"/>
        <v>9.6949171705889015E-3</v>
      </c>
      <c r="AH419" s="15">
        <f ca="1"/>
        <v>1.0009681874132204E-2</v>
      </c>
      <c r="AI419" s="15">
        <f ca="1"/>
        <v>1.0305131381273203E-2</v>
      </c>
      <c r="AJ419" s="30">
        <f ca="1"/>
        <v>1.0589573680374054E-2</v>
      </c>
    </row>
    <row r="420" spans="6:36" x14ac:dyDescent="0.25">
      <c r="F420">
        <v>419</v>
      </c>
      <c r="G420" s="25">
        <f ca="1"/>
        <v>42664</v>
      </c>
      <c r="H420" t="str">
        <f ca="1">[1]!cftObjectByDate($C$1,$G420,TRUE)</f>
        <v>[7B2D136F]</v>
      </c>
      <c r="K420" s="29">
        <f t="array" aca="1" ref="K420:AJ420" ca="1">TRANSPOSE([1]!cftAnnualRateTableJustRates($H420,"GBP",,,,TRUE))</f>
        <v>5.652088452826165E-3</v>
      </c>
      <c r="L420" s="15">
        <f ca="1"/>
        <v>5.6185319919725973E-3</v>
      </c>
      <c r="M420" s="15">
        <f ca="1"/>
        <v>5.5617978454880479E-3</v>
      </c>
      <c r="N420" s="15">
        <f ca="1"/>
        <v>5.5425168990095308E-3</v>
      </c>
      <c r="O420" s="15">
        <f ca="1"/>
        <v>5.5635703852201512E-3</v>
      </c>
      <c r="P420" s="15">
        <f ca="1"/>
        <v>5.5763532418897643E-3</v>
      </c>
      <c r="Q420" s="15">
        <f ca="1"/>
        <v>5.5640203821805123E-3</v>
      </c>
      <c r="R420" s="15">
        <f ca="1"/>
        <v>5.5606843556506025E-3</v>
      </c>
      <c r="S420" s="15">
        <f ca="1"/>
        <v>5.6317589914762767E-3</v>
      </c>
      <c r="T420" s="15">
        <f ca="1"/>
        <v>5.7908164854660882E-3</v>
      </c>
      <c r="U420" s="15">
        <f ca="1"/>
        <v>6.0152648104405682E-3</v>
      </c>
      <c r="V420" s="15">
        <f ca="1"/>
        <v>6.2683365237601318E-3</v>
      </c>
      <c r="W420" s="15">
        <f ca="1"/>
        <v>6.5299014645285869E-3</v>
      </c>
      <c r="X420" s="15">
        <f ca="1"/>
        <v>6.7946130639324753E-3</v>
      </c>
      <c r="Y420" s="15">
        <f ca="1"/>
        <v>7.0408190574027252E-3</v>
      </c>
      <c r="Z420" s="15">
        <f ca="1"/>
        <v>7.3053323577942919E-3</v>
      </c>
      <c r="AA420" s="15">
        <f ca="1"/>
        <v>7.6095846802117784E-3</v>
      </c>
      <c r="AB420" s="15">
        <f ca="1"/>
        <v>7.9292880907197993E-3</v>
      </c>
      <c r="AC420" s="15">
        <f ca="1"/>
        <v>8.249129012897205E-3</v>
      </c>
      <c r="AD420" s="15">
        <f ca="1"/>
        <v>8.5768314779641752E-3</v>
      </c>
      <c r="AE420" s="15">
        <f ca="1"/>
        <v>8.9029823446638012E-3</v>
      </c>
      <c r="AF420" s="15">
        <f ca="1"/>
        <v>9.2270913869778592E-3</v>
      </c>
      <c r="AG420" s="15">
        <f ca="1"/>
        <v>9.54767300696302E-3</v>
      </c>
      <c r="AH420" s="15">
        <f ca="1"/>
        <v>9.8656975856128426E-3</v>
      </c>
      <c r="AI420" s="15">
        <f ca="1"/>
        <v>1.0177007482392364E-2</v>
      </c>
      <c r="AJ420" s="30">
        <f ca="1"/>
        <v>1.0473339069167587E-2</v>
      </c>
    </row>
    <row r="421" spans="6:36" x14ac:dyDescent="0.25">
      <c r="F421">
        <v>420</v>
      </c>
      <c r="G421" s="25">
        <f ca="1"/>
        <v>42667</v>
      </c>
      <c r="H421" t="str">
        <f ca="1">[1]!cftObjectByDate($C$1,$G421,TRUE)</f>
        <v>[1F2967F0]</v>
      </c>
      <c r="K421" s="29">
        <f t="array" aca="1" ref="K421:AJ421" ca="1">TRANSPOSE([1]!cftAnnualRateTableJustRates($H421,"GBP",,,,TRUE))</f>
        <v>5.63306100360772E-3</v>
      </c>
      <c r="L421" s="15">
        <f ca="1"/>
        <v>5.6241892051711595E-3</v>
      </c>
      <c r="M421" s="15">
        <f ca="1"/>
        <v>5.5948813438186917E-3</v>
      </c>
      <c r="N421" s="15">
        <f ca="1"/>
        <v>5.5405413966842509E-3</v>
      </c>
      <c r="O421" s="15">
        <f ca="1"/>
        <v>5.5587361001230295E-3</v>
      </c>
      <c r="P421" s="15">
        <f ca="1"/>
        <v>5.566105641613639E-3</v>
      </c>
      <c r="Q421" s="15">
        <f ca="1"/>
        <v>5.5751362063902743E-3</v>
      </c>
      <c r="R421" s="15">
        <f ca="1"/>
        <v>5.5797650020332767E-3</v>
      </c>
      <c r="S421" s="15">
        <f ca="1"/>
        <v>5.6561098643603813E-3</v>
      </c>
      <c r="T421" s="15">
        <f ca="1"/>
        <v>5.8302527253997205E-3</v>
      </c>
      <c r="U421" s="15">
        <f ca="1"/>
        <v>6.0499895926442449E-3</v>
      </c>
      <c r="V421" s="15">
        <f ca="1"/>
        <v>6.2873159390155475E-3</v>
      </c>
      <c r="W421" s="15">
        <f ca="1"/>
        <v>6.5233394944099743E-3</v>
      </c>
      <c r="X421" s="15">
        <f ca="1"/>
        <v>6.7746193832278756E-3</v>
      </c>
      <c r="Y421" s="15">
        <f ca="1"/>
        <v>7.0345366893449501E-3</v>
      </c>
      <c r="Z421" s="15">
        <f ca="1"/>
        <v>7.311904004307701E-3</v>
      </c>
      <c r="AA421" s="15">
        <f ca="1"/>
        <v>7.6059710413634019E-3</v>
      </c>
      <c r="AB421" s="15">
        <f ca="1"/>
        <v>7.9205829752651002E-3</v>
      </c>
      <c r="AC421" s="15">
        <f ca="1"/>
        <v>8.256593195809403E-3</v>
      </c>
      <c r="AD421" s="15">
        <f ca="1"/>
        <v>8.5969641764938043E-3</v>
      </c>
      <c r="AE421" s="15">
        <f ca="1"/>
        <v>8.9203257408070336E-3</v>
      </c>
      <c r="AF421" s="15">
        <f ca="1"/>
        <v>9.2403164401571036E-3</v>
      </c>
      <c r="AG421" s="15">
        <f ca="1"/>
        <v>9.5608567042624326E-3</v>
      </c>
      <c r="AH421" s="15">
        <f ca="1"/>
        <v>9.8804805158390074E-3</v>
      </c>
      <c r="AI421" s="15">
        <f ca="1"/>
        <v>1.0200319367801081E-2</v>
      </c>
      <c r="AJ421" s="30">
        <f ca="1"/>
        <v>1.0508810662891888E-2</v>
      </c>
    </row>
    <row r="422" spans="6:36" x14ac:dyDescent="0.25">
      <c r="F422">
        <v>421</v>
      </c>
      <c r="G422" s="25">
        <f ca="1"/>
        <v>42668</v>
      </c>
      <c r="H422" t="str">
        <f ca="1">[1]!cftObjectByDate($C$1,$G422,TRUE)</f>
        <v>[4AD9BF1F]</v>
      </c>
      <c r="K422" s="29">
        <f t="array" aca="1" ref="K422:AJ422" ca="1">TRANSPOSE([1]!cftAnnualRateTableJustRates($H422,"GBP",,,,TRUE))</f>
        <v>5.6486360456267093E-3</v>
      </c>
      <c r="L422" s="15">
        <f ca="1"/>
        <v>5.6778214585972986E-3</v>
      </c>
      <c r="M422" s="15">
        <f ca="1"/>
        <v>5.6434422259796779E-3</v>
      </c>
      <c r="N422" s="15">
        <f ca="1"/>
        <v>5.476383631678905E-3</v>
      </c>
      <c r="O422" s="15">
        <f ca="1"/>
        <v>5.5553754770152342E-3</v>
      </c>
      <c r="P422" s="15">
        <f ca="1"/>
        <v>5.6051990162253595E-3</v>
      </c>
      <c r="Q422" s="15">
        <f ca="1"/>
        <v>5.6734448746198485E-3</v>
      </c>
      <c r="R422" s="15">
        <f ca="1"/>
        <v>5.6222226464111014E-3</v>
      </c>
      <c r="S422" s="15">
        <f ca="1"/>
        <v>5.8151551526826051E-3</v>
      </c>
      <c r="T422" s="15">
        <f ca="1"/>
        <v>6.0486433146929031E-3</v>
      </c>
      <c r="U422" s="15">
        <f ca="1"/>
        <v>6.3196736925092978E-3</v>
      </c>
      <c r="V422" s="15">
        <f ca="1"/>
        <v>6.5838339333266216E-3</v>
      </c>
      <c r="W422" s="15">
        <f ca="1"/>
        <v>6.8252712104719393E-3</v>
      </c>
      <c r="X422" s="15">
        <f ca="1"/>
        <v>7.0649510047309239E-3</v>
      </c>
      <c r="Y422" s="15">
        <f ca="1"/>
        <v>7.2992251939840713E-3</v>
      </c>
      <c r="Z422" s="15">
        <f ca="1"/>
        <v>7.5630006052989085E-3</v>
      </c>
      <c r="AA422" s="15">
        <f ca="1"/>
        <v>7.8827242334507108E-3</v>
      </c>
      <c r="AB422" s="15">
        <f ca="1"/>
        <v>8.2161256695014728E-3</v>
      </c>
      <c r="AC422" s="15">
        <f ca="1"/>
        <v>8.5287571647265636E-3</v>
      </c>
      <c r="AD422" s="15">
        <f ca="1"/>
        <v>8.844383064026573E-3</v>
      </c>
      <c r="AE422" s="15">
        <f ca="1"/>
        <v>9.1731132926842207E-3</v>
      </c>
      <c r="AF422" s="15">
        <f ca="1"/>
        <v>9.5027580235831355E-3</v>
      </c>
      <c r="AG422" s="15">
        <f ca="1"/>
        <v>9.8228322738562746E-3</v>
      </c>
      <c r="AH422" s="15">
        <f ca="1"/>
        <v>1.0146005562457594E-2</v>
      </c>
      <c r="AI422" s="15">
        <f ca="1"/>
        <v>1.0472116999213021E-2</v>
      </c>
      <c r="AJ422" s="30">
        <f ca="1"/>
        <v>1.078443112025429E-2</v>
      </c>
    </row>
    <row r="423" spans="6:36" x14ac:dyDescent="0.25">
      <c r="F423">
        <v>422</v>
      </c>
      <c r="G423" s="25">
        <f ca="1"/>
        <v>42669</v>
      </c>
      <c r="H423" t="str">
        <f ca="1">[1]!cftObjectByDate($C$1,$G423,TRUE)</f>
        <v>[39005E50]</v>
      </c>
      <c r="K423" s="29">
        <f t="array" aca="1" ref="K423:AJ423" ca="1">TRANSPOSE([1]!cftAnnualRateTableJustRates($H423,"GBP",,,,TRUE))</f>
        <v>5.6516625797236042E-3</v>
      </c>
      <c r="L423" s="15">
        <f ca="1"/>
        <v>5.7543701855935492E-3</v>
      </c>
      <c r="M423" s="15">
        <f ca="1"/>
        <v>5.689085232654989E-3</v>
      </c>
      <c r="N423" s="15">
        <f ca="1"/>
        <v>5.2728344892121193E-3</v>
      </c>
      <c r="O423" s="15">
        <f ca="1"/>
        <v>5.4512829540229735E-3</v>
      </c>
      <c r="P423" s="15">
        <f ca="1"/>
        <v>5.6131939981891588E-3</v>
      </c>
      <c r="Q423" s="15">
        <f ca="1"/>
        <v>5.7252565031802316E-3</v>
      </c>
      <c r="R423" s="15">
        <f ca="1"/>
        <v>5.5692858783735755E-3</v>
      </c>
      <c r="S423" s="15">
        <f ca="1"/>
        <v>5.9298278430051088E-3</v>
      </c>
      <c r="T423" s="15">
        <f ca="1"/>
        <v>6.2018142487847427E-3</v>
      </c>
      <c r="U423" s="15">
        <f ca="1"/>
        <v>6.4825931756320454E-3</v>
      </c>
      <c r="V423" s="15">
        <f ca="1"/>
        <v>6.7749312289089314E-3</v>
      </c>
      <c r="W423" s="15">
        <f ca="1"/>
        <v>7.0670821901850367E-3</v>
      </c>
      <c r="X423" s="15">
        <f ca="1"/>
        <v>7.3677853878582056E-3</v>
      </c>
      <c r="Y423" s="15">
        <f ca="1"/>
        <v>7.683543201409293E-3</v>
      </c>
      <c r="Z423" s="15">
        <f ca="1"/>
        <v>8.0015874939718401E-3</v>
      </c>
      <c r="AA423" s="15">
        <f ca="1"/>
        <v>8.303054582920133E-3</v>
      </c>
      <c r="AB423" s="15">
        <f ca="1"/>
        <v>8.6109313651183683E-3</v>
      </c>
      <c r="AC423" s="15">
        <f ca="1"/>
        <v>8.9340150210210911E-3</v>
      </c>
      <c r="AD423" s="15">
        <f ca="1"/>
        <v>9.2645244597824306E-3</v>
      </c>
      <c r="AE423" s="15">
        <f ca="1"/>
        <v>9.5987962427455109E-3</v>
      </c>
      <c r="AF423" s="15">
        <f ca="1"/>
        <v>9.9352195150965716E-3</v>
      </c>
      <c r="AG423" s="15">
        <f ca="1"/>
        <v>1.0259221826558917E-2</v>
      </c>
      <c r="AH423" s="15">
        <f ca="1"/>
        <v>1.0578387653105814E-2</v>
      </c>
      <c r="AI423" s="15">
        <f ca="1"/>
        <v>1.0891908299291098E-2</v>
      </c>
      <c r="AJ423" s="30">
        <f ca="1"/>
        <v>1.1192296338835117E-2</v>
      </c>
    </row>
    <row r="424" spans="6:36" x14ac:dyDescent="0.25">
      <c r="F424">
        <v>423</v>
      </c>
      <c r="G424" s="25">
        <f ca="1"/>
        <v>42670</v>
      </c>
      <c r="H424" t="str">
        <f ca="1">[1]!cftObjectByDate($C$1,$G424,TRUE)</f>
        <v>[358ABCA0]</v>
      </c>
      <c r="K424" s="29">
        <f t="array" aca="1" ref="K424:AJ424" ca="1">TRANSPOSE([1]!cftAnnualRateTableJustRates($H424,"GBP",,,,TRUE))</f>
        <v>5.6829967720235519E-3</v>
      </c>
      <c r="L424" s="15">
        <f ca="1"/>
        <v>5.7082845601550414E-3</v>
      </c>
      <c r="M424" s="15">
        <f ca="1"/>
        <v>5.6970837685990094E-3</v>
      </c>
      <c r="N424" s="15">
        <f ca="1"/>
        <v>5.5983555771705884E-3</v>
      </c>
      <c r="O424" s="15">
        <f ca="1"/>
        <v>5.6316939351472861E-3</v>
      </c>
      <c r="P424" s="15">
        <f ca="1"/>
        <v>5.679872955494325E-3</v>
      </c>
      <c r="Q424" s="15">
        <f ca="1"/>
        <v>5.7459038131972839E-3</v>
      </c>
      <c r="R424" s="15">
        <f ca="1"/>
        <v>5.7729347342709847E-3</v>
      </c>
      <c r="S424" s="15">
        <f ca="1"/>
        <v>5.9369297773987917E-3</v>
      </c>
      <c r="T424" s="15">
        <f ca="1"/>
        <v>6.2520258626113101E-3</v>
      </c>
      <c r="U424" s="15">
        <f ca="1"/>
        <v>6.5842572324159576E-3</v>
      </c>
      <c r="V424" s="15">
        <f ca="1"/>
        <v>6.9452362561475134E-3</v>
      </c>
      <c r="W424" s="15">
        <f ca="1"/>
        <v>7.3400137463701665E-3</v>
      </c>
      <c r="X424" s="15">
        <f ca="1"/>
        <v>7.7372843898828592E-3</v>
      </c>
      <c r="Y424" s="15">
        <f ca="1"/>
        <v>8.1197536733834674E-3</v>
      </c>
      <c r="Z424" s="15">
        <f ca="1"/>
        <v>8.4980368451395005E-3</v>
      </c>
      <c r="AA424" s="15">
        <f ca="1"/>
        <v>8.8694567014986347E-3</v>
      </c>
      <c r="AB424" s="15">
        <f ca="1"/>
        <v>9.2412618289701154E-3</v>
      </c>
      <c r="AC424" s="15">
        <f ca="1"/>
        <v>9.6123922666671024E-3</v>
      </c>
      <c r="AD424" s="15">
        <f ca="1"/>
        <v>9.983490846644516E-3</v>
      </c>
      <c r="AE424" s="15">
        <f ca="1"/>
        <v>1.0356354435584914E-2</v>
      </c>
      <c r="AF424" s="15">
        <f ca="1"/>
        <v>1.0720069421243261E-2</v>
      </c>
      <c r="AG424" s="15">
        <f ca="1"/>
        <v>1.1073273754995228E-2</v>
      </c>
      <c r="AH424" s="15">
        <f ca="1"/>
        <v>1.1420792483444631E-2</v>
      </c>
      <c r="AI424" s="15">
        <f ca="1"/>
        <v>1.1757946058677637E-2</v>
      </c>
      <c r="AJ424" s="30">
        <f ca="1"/>
        <v>1.2077280816494618E-2</v>
      </c>
    </row>
    <row r="425" spans="6:36" x14ac:dyDescent="0.25">
      <c r="F425">
        <v>424</v>
      </c>
      <c r="G425" s="25">
        <f ca="1"/>
        <v>42671</v>
      </c>
      <c r="H425" t="str">
        <f ca="1">[1]!cftObjectByDate($C$1,$G425,TRUE)</f>
        <v>[3B723B90]</v>
      </c>
      <c r="K425" s="29">
        <f t="array" aca="1" ref="K425:AJ425" ca="1">TRANSPOSE([1]!cftAnnualRateTableJustRates($H425,"GBP",,,,TRUE))</f>
        <v>5.6829111328722259E-3</v>
      </c>
      <c r="L425" s="15">
        <f ca="1"/>
        <v>5.7083560472031003E-3</v>
      </c>
      <c r="M425" s="15">
        <f ca="1"/>
        <v>5.7346016980290848E-3</v>
      </c>
      <c r="N425" s="15">
        <f ca="1"/>
        <v>5.7647403182221613E-3</v>
      </c>
      <c r="O425" s="15">
        <f ca="1"/>
        <v>5.7402143520628446E-3</v>
      </c>
      <c r="P425" s="15">
        <f ca="1"/>
        <v>5.7963451417348821E-3</v>
      </c>
      <c r="Q425" s="15">
        <f ca="1"/>
        <v>5.8018351893280862E-3</v>
      </c>
      <c r="R425" s="15">
        <f ca="1"/>
        <v>5.9159095427385733E-3</v>
      </c>
      <c r="S425" s="15">
        <f ca="1"/>
        <v>6.0102029568100956E-3</v>
      </c>
      <c r="T425" s="15">
        <f ca="1"/>
        <v>6.3235952206710522E-3</v>
      </c>
      <c r="U425" s="15">
        <f ca="1"/>
        <v>6.6664324709684308E-3</v>
      </c>
      <c r="V425" s="15">
        <f ca="1"/>
        <v>7.0326443238257763E-3</v>
      </c>
      <c r="W425" s="15">
        <f ca="1"/>
        <v>7.4114739597332946E-3</v>
      </c>
      <c r="X425" s="15">
        <f ca="1"/>
        <v>7.7924329835457051E-3</v>
      </c>
      <c r="Y425" s="15">
        <f ca="1"/>
        <v>8.1575829596800542E-3</v>
      </c>
      <c r="Z425" s="15">
        <f ca="1"/>
        <v>8.5277791818774151E-3</v>
      </c>
      <c r="AA425" s="15">
        <f ca="1"/>
        <v>8.9130715474503575E-3</v>
      </c>
      <c r="AB425" s="15">
        <f ca="1"/>
        <v>9.2965533283815294E-3</v>
      </c>
      <c r="AC425" s="15">
        <f ca="1"/>
        <v>9.6592137127755606E-3</v>
      </c>
      <c r="AD425" s="15">
        <f ca="1"/>
        <v>1.0023450944333323E-2</v>
      </c>
      <c r="AE425" s="15">
        <f ca="1"/>
        <v>1.0388639844972403E-2</v>
      </c>
      <c r="AF425" s="15">
        <f ca="1"/>
        <v>1.0749714724645587E-2</v>
      </c>
      <c r="AG425" s="15">
        <f ca="1"/>
        <v>1.1103784824462393E-2</v>
      </c>
      <c r="AH425" s="15">
        <f ca="1"/>
        <v>1.1454053264880359E-2</v>
      </c>
      <c r="AI425" s="15">
        <f ca="1"/>
        <v>1.17980013021457E-2</v>
      </c>
      <c r="AJ425" s="30">
        <f ca="1"/>
        <v>1.2123111688789878E-2</v>
      </c>
    </row>
    <row r="426" spans="6:36" x14ac:dyDescent="0.25">
      <c r="F426">
        <v>425</v>
      </c>
      <c r="G426" s="25">
        <f ca="1"/>
        <v>42674</v>
      </c>
      <c r="H426" t="str">
        <f ca="1">[1]!cftObjectByDate($C$1,$G426,TRUE)</f>
        <v>[5D85FF0F]</v>
      </c>
      <c r="K426" s="29">
        <f t="array" aca="1" ref="K426:AJ426" ca="1">TRANSPOSE([1]!cftAnnualRateTableJustRates($H426,"GBP",,,,TRUE))</f>
        <v>5.6764180463881875E-3</v>
      </c>
      <c r="L426" s="15">
        <f ca="1"/>
        <v>5.7332106977472375E-3</v>
      </c>
      <c r="M426" s="15">
        <f ca="1"/>
        <v>5.702886534674434E-3</v>
      </c>
      <c r="N426" s="15">
        <f ca="1"/>
        <v>5.4936136336585228E-3</v>
      </c>
      <c r="O426" s="15">
        <f ca="1"/>
        <v>5.5604857781565986E-3</v>
      </c>
      <c r="P426" s="15">
        <f ca="1"/>
        <v>5.6708993521144002E-3</v>
      </c>
      <c r="Q426" s="15">
        <f ca="1"/>
        <v>5.7486295994100267E-3</v>
      </c>
      <c r="R426" s="15">
        <f ca="1"/>
        <v>5.7052040006806415E-3</v>
      </c>
      <c r="S426" s="15">
        <f ca="1"/>
        <v>5.930896688474574E-3</v>
      </c>
      <c r="T426" s="15">
        <f ca="1"/>
        <v>6.1913479339628097E-3</v>
      </c>
      <c r="U426" s="15">
        <f ca="1"/>
        <v>6.5058634302688212E-3</v>
      </c>
      <c r="V426" s="15">
        <f ca="1"/>
        <v>6.859195243895444E-3</v>
      </c>
      <c r="W426" s="15">
        <f ca="1"/>
        <v>7.238692921535117E-3</v>
      </c>
      <c r="X426" s="15">
        <f ca="1"/>
        <v>7.6274288268707302E-3</v>
      </c>
      <c r="Y426" s="15">
        <f ca="1"/>
        <v>8.0132576329328131E-3</v>
      </c>
      <c r="Z426" s="15">
        <f ca="1"/>
        <v>8.3977897176974459E-3</v>
      </c>
      <c r="AA426" s="15">
        <f ca="1"/>
        <v>8.780383359512145E-3</v>
      </c>
      <c r="AB426" s="15">
        <f ca="1"/>
        <v>9.1660784869873613E-3</v>
      </c>
      <c r="AC426" s="15">
        <f ca="1"/>
        <v>9.5340487237429716E-3</v>
      </c>
      <c r="AD426" s="15">
        <f ca="1"/>
        <v>9.9113753238981861E-3</v>
      </c>
      <c r="AE426" s="15">
        <f ca="1"/>
        <v>1.0284545171235004E-2</v>
      </c>
      <c r="AF426" s="15">
        <f ca="1"/>
        <v>1.0653872463422864E-2</v>
      </c>
      <c r="AG426" s="15">
        <f ca="1"/>
        <v>1.1014504696648775E-2</v>
      </c>
      <c r="AH426" s="15">
        <f ca="1"/>
        <v>1.1367945436991933E-2</v>
      </c>
      <c r="AI426" s="15">
        <f ca="1"/>
        <v>1.1712443427257746E-2</v>
      </c>
      <c r="AJ426" s="30">
        <f ca="1"/>
        <v>1.2038699001210906E-2</v>
      </c>
    </row>
    <row r="427" spans="6:36" x14ac:dyDescent="0.25">
      <c r="F427">
        <v>426</v>
      </c>
      <c r="G427" s="25">
        <f ca="1"/>
        <v>42675</v>
      </c>
      <c r="H427" t="str">
        <f ca="1">[1]!cftObjectByDate($C$1,$G427,TRUE)</f>
        <v>[22118C20]</v>
      </c>
      <c r="K427" s="29">
        <f t="array" aca="1" ref="K427:AJ427" ca="1">TRANSPOSE([1]!cftAnnualRateTableJustRates($H427,"GBP",,,,TRUE))</f>
        <v>5.6480683959061473E-3</v>
      </c>
      <c r="L427" s="15">
        <f ca="1"/>
        <v>5.6774730629005621E-3</v>
      </c>
      <c r="M427" s="15">
        <f ca="1"/>
        <v>5.6579705724397744E-3</v>
      </c>
      <c r="N427" s="15">
        <f ca="1"/>
        <v>5.5378084874382338E-3</v>
      </c>
      <c r="O427" s="15">
        <f ca="1"/>
        <v>5.6070605010718477E-3</v>
      </c>
      <c r="P427" s="15">
        <f ca="1"/>
        <v>5.6501483544224573E-3</v>
      </c>
      <c r="Q427" s="15">
        <f ca="1"/>
        <v>5.6935281248748915E-3</v>
      </c>
      <c r="R427" s="15">
        <f ca="1"/>
        <v>5.711409245617638E-3</v>
      </c>
      <c r="S427" s="15">
        <f ca="1"/>
        <v>5.9145089061305445E-3</v>
      </c>
      <c r="T427" s="15">
        <f ca="1"/>
        <v>6.1740649472314946E-3</v>
      </c>
      <c r="U427" s="15">
        <f ca="1"/>
        <v>6.4966202728347078E-3</v>
      </c>
      <c r="V427" s="15">
        <f ca="1"/>
        <v>6.8706967791218876E-3</v>
      </c>
      <c r="W427" s="15">
        <f ca="1"/>
        <v>7.2881922732210835E-3</v>
      </c>
      <c r="X427" s="15">
        <f ca="1"/>
        <v>7.7232070689419174E-3</v>
      </c>
      <c r="Y427" s="15">
        <f ca="1"/>
        <v>8.1449408421596647E-3</v>
      </c>
      <c r="Z427" s="15">
        <f ca="1"/>
        <v>8.5640267105961954E-3</v>
      </c>
      <c r="AA427" s="15">
        <f ca="1"/>
        <v>8.9626893074963299E-3</v>
      </c>
      <c r="AB427" s="15">
        <f ca="1"/>
        <v>9.3661672255669348E-3</v>
      </c>
      <c r="AC427" s="15">
        <f ca="1"/>
        <v>9.7634848349896775E-3</v>
      </c>
      <c r="AD427" s="15">
        <f ca="1"/>
        <v>1.0163316392148181E-2</v>
      </c>
      <c r="AE427" s="15">
        <f ca="1"/>
        <v>1.0548900656663918E-2</v>
      </c>
      <c r="AF427" s="15">
        <f ca="1"/>
        <v>1.0929743268395464E-2</v>
      </c>
      <c r="AG427" s="15">
        <f ca="1"/>
        <v>1.1294611925159348E-2</v>
      </c>
      <c r="AH427" s="15">
        <f ca="1"/>
        <v>1.1657348377586807E-2</v>
      </c>
      <c r="AI427" s="15">
        <f ca="1"/>
        <v>1.2001829271256925E-2</v>
      </c>
      <c r="AJ427" s="30">
        <f ca="1"/>
        <v>1.2326681884695878E-2</v>
      </c>
    </row>
    <row r="428" spans="6:36" x14ac:dyDescent="0.25">
      <c r="F428">
        <v>427</v>
      </c>
      <c r="G428" s="25">
        <f ca="1"/>
        <v>42676</v>
      </c>
      <c r="H428" t="str">
        <f ca="1">[1]!cftObjectByDate($C$1,$G428,TRUE)</f>
        <v>[701A58FF]</v>
      </c>
      <c r="K428" s="29">
        <f t="array" aca="1" ref="K428:AJ428" ca="1">TRANSPOSE([1]!cftAnnualRateTableJustRates($H428,"GBP",,,,TRUE))</f>
        <v>5.5946862277089782E-3</v>
      </c>
      <c r="L428" s="15">
        <f ca="1"/>
        <v>5.6009334652842302E-3</v>
      </c>
      <c r="M428" s="15">
        <f ca="1"/>
        <v>5.599498066516162E-3</v>
      </c>
      <c r="N428" s="15">
        <f ca="1"/>
        <v>5.5702545466147502E-3</v>
      </c>
      <c r="O428" s="15">
        <f ca="1"/>
        <v>5.5709950019402488E-3</v>
      </c>
      <c r="P428" s="15">
        <f ca="1"/>
        <v>5.5961152790122703E-3</v>
      </c>
      <c r="Q428" s="15">
        <f ca="1"/>
        <v>5.6240784271535116E-3</v>
      </c>
      <c r="R428" s="15">
        <f ca="1"/>
        <v>5.6702079106236702E-3</v>
      </c>
      <c r="S428" s="15">
        <f ca="1"/>
        <v>5.7583521478332678E-3</v>
      </c>
      <c r="T428" s="15">
        <f ca="1"/>
        <v>5.9204271223498584E-3</v>
      </c>
      <c r="U428" s="15">
        <f ca="1"/>
        <v>6.1854092022981533E-3</v>
      </c>
      <c r="V428" s="15">
        <f ca="1"/>
        <v>6.4934509970222543E-3</v>
      </c>
      <c r="W428" s="15">
        <f ca="1"/>
        <v>6.8053979758708749E-3</v>
      </c>
      <c r="X428" s="15">
        <f ca="1"/>
        <v>7.125827750898317E-3</v>
      </c>
      <c r="Y428" s="15">
        <f ca="1"/>
        <v>7.4268412504059356E-3</v>
      </c>
      <c r="Z428" s="15">
        <f ca="1"/>
        <v>7.7568092756270524E-3</v>
      </c>
      <c r="AA428" s="15">
        <f ca="1"/>
        <v>8.1318455178567284E-3</v>
      </c>
      <c r="AB428" s="15">
        <f ca="1"/>
        <v>8.5226936163282918E-3</v>
      </c>
      <c r="AC428" s="15">
        <f ca="1"/>
        <v>8.8908238932510208E-3</v>
      </c>
      <c r="AD428" s="15">
        <f ca="1"/>
        <v>9.2586734430037954E-3</v>
      </c>
      <c r="AE428" s="15">
        <f ca="1"/>
        <v>9.6149891349250893E-3</v>
      </c>
      <c r="AF428" s="15">
        <f ca="1"/>
        <v>9.9815815877033476E-3</v>
      </c>
      <c r="AG428" s="15">
        <f ca="1"/>
        <v>1.0360272275671711E-2</v>
      </c>
      <c r="AH428" s="15">
        <f ca="1"/>
        <v>1.072214416830275E-2</v>
      </c>
      <c r="AI428" s="15">
        <f ca="1"/>
        <v>1.1034028615504621E-2</v>
      </c>
      <c r="AJ428" s="30">
        <f ca="1"/>
        <v>1.1329135124041434E-2</v>
      </c>
    </row>
    <row r="429" spans="6:36" x14ac:dyDescent="0.25">
      <c r="F429">
        <v>428</v>
      </c>
      <c r="G429" s="25">
        <f ca="1"/>
        <v>42677</v>
      </c>
      <c r="H429" t="str">
        <f ca="1">[1]!cftObjectByDate($C$1,$G429,TRUE)</f>
        <v>[63AAF9EF]</v>
      </c>
      <c r="K429" s="29">
        <f t="array" aca="1" ref="K429:AJ429" ca="1">TRANSPOSE([1]!cftAnnualRateTableJustRates($H429,"GBP",,,,TRUE))</f>
        <v>5.5946014645018582E-3</v>
      </c>
      <c r="L429" s="15">
        <f ca="1"/>
        <v>5.7373170236136861E-3</v>
      </c>
      <c r="M429" s="15">
        <f ca="1"/>
        <v>5.7420432603201288E-3</v>
      </c>
      <c r="N429" s="15">
        <f ca="1"/>
        <v>5.3149025152356977E-3</v>
      </c>
      <c r="O429" s="15">
        <f ca="1"/>
        <v>5.4549967499184504E-3</v>
      </c>
      <c r="P429" s="15">
        <f ca="1"/>
        <v>5.617001183590542E-3</v>
      </c>
      <c r="Q429" s="15">
        <f ca="1"/>
        <v>5.7378271040655626E-3</v>
      </c>
      <c r="R429" s="15">
        <f ca="1"/>
        <v>5.636851827257594E-3</v>
      </c>
      <c r="S429" s="15">
        <f ca="1"/>
        <v>5.9374722711120764E-3</v>
      </c>
      <c r="T429" s="15">
        <f ca="1"/>
        <v>6.2066764993744528E-3</v>
      </c>
      <c r="U429" s="15">
        <f ca="1"/>
        <v>6.5248424540753636E-3</v>
      </c>
      <c r="V429" s="15">
        <f ca="1"/>
        <v>6.8542098690349551E-3</v>
      </c>
      <c r="W429" s="15">
        <f ca="1"/>
        <v>7.1703455155911477E-3</v>
      </c>
      <c r="X429" s="15">
        <f ca="1"/>
        <v>7.4959476833063032E-3</v>
      </c>
      <c r="Y429" s="15">
        <f ca="1"/>
        <v>7.8195116884818283E-3</v>
      </c>
      <c r="Z429" s="15">
        <f ca="1"/>
        <v>8.1680740667662288E-3</v>
      </c>
      <c r="AA429" s="15">
        <f ca="1"/>
        <v>8.5468314548080571E-3</v>
      </c>
      <c r="AB429" s="15">
        <f ca="1"/>
        <v>8.9338727535339668E-3</v>
      </c>
      <c r="AC429" s="15">
        <f ca="1"/>
        <v>9.2921546106752295E-3</v>
      </c>
      <c r="AD429" s="15">
        <f ca="1"/>
        <v>9.6576967327353103E-3</v>
      </c>
      <c r="AE429" s="15">
        <f ca="1"/>
        <v>1.0038958157864597E-2</v>
      </c>
      <c r="AF429" s="15">
        <f ca="1"/>
        <v>1.0423168644428493E-2</v>
      </c>
      <c r="AG429" s="15">
        <f ca="1"/>
        <v>1.0783259750086982E-2</v>
      </c>
      <c r="AH429" s="15">
        <f ca="1"/>
        <v>1.1135101271264602E-2</v>
      </c>
      <c r="AI429" s="15">
        <f ca="1"/>
        <v>1.1473116138385864E-2</v>
      </c>
      <c r="AJ429" s="30">
        <f ca="1"/>
        <v>1.1798870770416636E-2</v>
      </c>
    </row>
    <row r="430" spans="6:36" x14ac:dyDescent="0.25">
      <c r="F430">
        <v>429</v>
      </c>
      <c r="G430" s="25">
        <f ca="1"/>
        <v>42678</v>
      </c>
      <c r="H430" t="str">
        <f ca="1">[1]!cftObjectByDate($C$1,$G430,TRUE)</f>
        <v>[4789DDD0]</v>
      </c>
      <c r="K430" s="29">
        <f t="array" aca="1" ref="K430:AJ430" ca="1">TRANSPOSE([1]!cftAnnualRateTableJustRates($H430,"GBP",,,,TRUE))</f>
        <v>5.6792273089665279E-3</v>
      </c>
      <c r="L430" s="15">
        <f ca="1"/>
        <v>5.7073888036103249E-3</v>
      </c>
      <c r="M430" s="15">
        <f ca="1"/>
        <v>5.6620047758986214E-3</v>
      </c>
      <c r="N430" s="15">
        <f ca="1"/>
        <v>5.4652952247211672E-3</v>
      </c>
      <c r="O430" s="15">
        <f ca="1"/>
        <v>5.6205003311560198E-3</v>
      </c>
      <c r="P430" s="15">
        <f ca="1"/>
        <v>5.6494856297955032E-3</v>
      </c>
      <c r="Q430" s="15">
        <f ca="1"/>
        <v>5.673539235041547E-3</v>
      </c>
      <c r="R430" s="15">
        <f ca="1"/>
        <v>5.6302494930344782E-3</v>
      </c>
      <c r="S430" s="15">
        <f ca="1"/>
        <v>5.7930807253698813E-3</v>
      </c>
      <c r="T430" s="15">
        <f ca="1"/>
        <v>5.9701106775780222E-3</v>
      </c>
      <c r="U430" s="15">
        <f ca="1"/>
        <v>6.2040280526063363E-3</v>
      </c>
      <c r="V430" s="15">
        <f ca="1"/>
        <v>6.4744768876483505E-3</v>
      </c>
      <c r="W430" s="15">
        <f ca="1"/>
        <v>6.7591842981338246E-3</v>
      </c>
      <c r="X430" s="15">
        <f ca="1"/>
        <v>7.0562309759518715E-3</v>
      </c>
      <c r="Y430" s="15">
        <f ca="1"/>
        <v>7.3319715332338387E-3</v>
      </c>
      <c r="Z430" s="15">
        <f ca="1"/>
        <v>7.6361062458834006E-3</v>
      </c>
      <c r="AA430" s="15">
        <f ca="1"/>
        <v>7.9951703580365407E-3</v>
      </c>
      <c r="AB430" s="15">
        <f ca="1"/>
        <v>8.3628120549328333E-3</v>
      </c>
      <c r="AC430" s="15">
        <f ca="1"/>
        <v>8.6877292255576055E-3</v>
      </c>
      <c r="AD430" s="15">
        <f ca="1"/>
        <v>9.0214948987294985E-3</v>
      </c>
      <c r="AE430" s="15">
        <f ca="1"/>
        <v>9.3699200919319381E-3</v>
      </c>
      <c r="AF430" s="15">
        <f ca="1"/>
        <v>9.7269117497478241E-3</v>
      </c>
      <c r="AG430" s="15">
        <f ca="1"/>
        <v>1.0078076196546215E-2</v>
      </c>
      <c r="AH430" s="15">
        <f ca="1"/>
        <v>1.0426169170674182E-2</v>
      </c>
      <c r="AI430" s="15">
        <f ca="1"/>
        <v>1.0746605726927871E-2</v>
      </c>
      <c r="AJ430" s="30">
        <f ca="1"/>
        <v>1.1054100854034354E-2</v>
      </c>
    </row>
    <row r="431" spans="6:36" x14ac:dyDescent="0.25">
      <c r="F431">
        <v>430</v>
      </c>
      <c r="G431" s="25">
        <f ca="1"/>
        <v>42681</v>
      </c>
      <c r="H431" t="str">
        <f ca="1">[1]!cftObjectByDate($C$1,$G431,TRUE)</f>
        <v>[4568A0F0]</v>
      </c>
      <c r="K431" s="29">
        <f t="array" aca="1" ref="K431:AJ431" ca="1">TRANSPOSE([1]!cftAnnualRateTableJustRates($H431,"GBP",,,,TRUE))</f>
        <v>5.638095460454462E-3</v>
      </c>
      <c r="L431" s="15">
        <f ca="1"/>
        <v>5.7015434302425394E-3</v>
      </c>
      <c r="M431" s="15">
        <f ca="1"/>
        <v>5.7147366230305696E-3</v>
      </c>
      <c r="N431" s="15">
        <f ca="1"/>
        <v>5.5884138255752891E-3</v>
      </c>
      <c r="O431" s="15">
        <f ca="1"/>
        <v>5.6223334605756126E-3</v>
      </c>
      <c r="P431" s="15">
        <f ca="1"/>
        <v>5.6959391907565049E-3</v>
      </c>
      <c r="Q431" s="15">
        <f ca="1"/>
        <v>5.7666188383573846E-3</v>
      </c>
      <c r="R431" s="15">
        <f ca="1"/>
        <v>5.782017926659222E-3</v>
      </c>
      <c r="S431" s="15">
        <f ca="1"/>
        <v>5.9455041523073238E-3</v>
      </c>
      <c r="T431" s="15">
        <f ca="1"/>
        <v>6.1781535446097102E-3</v>
      </c>
      <c r="U431" s="15">
        <f ca="1"/>
        <v>6.4890126020071826E-3</v>
      </c>
      <c r="V431" s="15">
        <f ca="1"/>
        <v>6.8145875542586776E-3</v>
      </c>
      <c r="W431" s="15">
        <f ca="1"/>
        <v>7.1137162029053513E-3</v>
      </c>
      <c r="X431" s="15">
        <f ca="1"/>
        <v>7.424353480993906E-3</v>
      </c>
      <c r="Y431" s="15">
        <f ca="1"/>
        <v>7.7309694578338028E-3</v>
      </c>
      <c r="Z431" s="15">
        <f ca="1"/>
        <v>8.062026157328761E-3</v>
      </c>
      <c r="AA431" s="15">
        <f ca="1"/>
        <v>8.4419484802933376E-3</v>
      </c>
      <c r="AB431" s="15">
        <f ca="1"/>
        <v>8.8315454356147072E-3</v>
      </c>
      <c r="AC431" s="15">
        <f ca="1"/>
        <v>9.1929443485929685E-3</v>
      </c>
      <c r="AD431" s="15">
        <f ca="1"/>
        <v>9.5579270264483096E-3</v>
      </c>
      <c r="AE431" s="15">
        <f ca="1"/>
        <v>9.9203179957210175E-3</v>
      </c>
      <c r="AF431" s="15">
        <f ca="1"/>
        <v>1.0284862358613811E-2</v>
      </c>
      <c r="AG431" s="15">
        <f ca="1"/>
        <v>1.0637245659263384E-2</v>
      </c>
      <c r="AH431" s="15">
        <f ca="1"/>
        <v>1.0984878458804026E-2</v>
      </c>
      <c r="AI431" s="15">
        <f ca="1"/>
        <v>1.1314824847936666E-2</v>
      </c>
      <c r="AJ431" s="30">
        <f ca="1"/>
        <v>1.1634508796009024E-2</v>
      </c>
    </row>
    <row r="432" spans="6:36" x14ac:dyDescent="0.25">
      <c r="F432">
        <v>431</v>
      </c>
      <c r="G432" s="25">
        <f ca="1"/>
        <v>42682</v>
      </c>
      <c r="H432" t="str">
        <f ca="1">[1]!cftObjectByDate($C$1,$G432,TRUE)</f>
        <v>[6F28DEAF]</v>
      </c>
      <c r="K432" s="29">
        <f t="array" aca="1" ref="K432:AJ432" ca="1">TRANSPOSE([1]!cftAnnualRateTableJustRates($H432,"GBP",,,,TRUE))</f>
        <v>5.6305082007370721E-3</v>
      </c>
      <c r="L432" s="15">
        <f ca="1"/>
        <v>5.7004045576183326E-3</v>
      </c>
      <c r="M432" s="15">
        <f ca="1"/>
        <v>5.7130930253008749E-3</v>
      </c>
      <c r="N432" s="15">
        <f ca="1"/>
        <v>5.5686423532035345E-3</v>
      </c>
      <c r="O432" s="15">
        <f ca="1"/>
        <v>5.6431205433018494E-3</v>
      </c>
      <c r="P432" s="15">
        <f ca="1"/>
        <v>5.7311948751990194E-3</v>
      </c>
      <c r="Q432" s="15">
        <f ca="1"/>
        <v>5.8061956098796053E-3</v>
      </c>
      <c r="R432" s="15">
        <f ca="1"/>
        <v>5.7984756272051463E-3</v>
      </c>
      <c r="S432" s="15">
        <f ca="1"/>
        <v>5.9998000333369994E-3</v>
      </c>
      <c r="T432" s="15">
        <f ca="1"/>
        <v>6.2667884223435166E-3</v>
      </c>
      <c r="U432" s="15">
        <f ca="1"/>
        <v>6.6098341223599366E-3</v>
      </c>
      <c r="V432" s="15">
        <f ca="1"/>
        <v>6.986226542663454E-3</v>
      </c>
      <c r="W432" s="15">
        <f ca="1"/>
        <v>7.3625101959342576E-3</v>
      </c>
      <c r="X432" s="15">
        <f ca="1"/>
        <v>7.7479331203937907E-3</v>
      </c>
      <c r="Y432" s="15">
        <f ca="1"/>
        <v>8.1217092986429762E-3</v>
      </c>
      <c r="Z432" s="15">
        <f ca="1"/>
        <v>8.5019380963466951E-3</v>
      </c>
      <c r="AA432" s="15">
        <f ca="1"/>
        <v>8.8814381112427565E-3</v>
      </c>
      <c r="AB432" s="15">
        <f ca="1"/>
        <v>9.2736775427202378E-3</v>
      </c>
      <c r="AC432" s="15">
        <f ca="1"/>
        <v>9.6628642472791348E-3</v>
      </c>
      <c r="AD432" s="15">
        <f ca="1"/>
        <v>1.0060385856462295E-2</v>
      </c>
      <c r="AE432" s="15">
        <f ca="1"/>
        <v>1.045478948506573E-2</v>
      </c>
      <c r="AF432" s="15">
        <f ca="1"/>
        <v>1.0842319685920199E-2</v>
      </c>
      <c r="AG432" s="15">
        <f ca="1"/>
        <v>1.1199643066285514E-2</v>
      </c>
      <c r="AH432" s="15">
        <f ca="1"/>
        <v>1.155385863858438E-2</v>
      </c>
      <c r="AI432" s="15">
        <f ca="1"/>
        <v>1.1898124415815392E-2</v>
      </c>
      <c r="AJ432" s="30">
        <f ca="1"/>
        <v>1.2223059159135907E-2</v>
      </c>
    </row>
    <row r="433" spans="6:36" x14ac:dyDescent="0.25">
      <c r="F433">
        <v>432</v>
      </c>
      <c r="G433" s="25">
        <f ca="1"/>
        <v>42683</v>
      </c>
      <c r="H433" t="str">
        <f ca="1">[1]!cftObjectByDate($C$1,$G433,TRUE)</f>
        <v>[23AFEA20]</v>
      </c>
      <c r="K433" s="29">
        <f t="array" aca="1" ref="K433:AJ433" ca="1">TRANSPOSE([1]!cftAnnualRateTableJustRates($H433,"GBP",,,,TRUE))</f>
        <v>5.6379498378338333E-3</v>
      </c>
      <c r="L433" s="15">
        <f ca="1"/>
        <v>5.654013384332357E-3</v>
      </c>
      <c r="M433" s="15">
        <f ca="1"/>
        <v>5.7152765457664234E-3</v>
      </c>
      <c r="N433" s="15">
        <f ca="1"/>
        <v>5.8006784094706276E-3</v>
      </c>
      <c r="O433" s="15">
        <f ca="1"/>
        <v>5.7750649031038659E-3</v>
      </c>
      <c r="P433" s="15">
        <f ca="1"/>
        <v>5.7702942030877225E-3</v>
      </c>
      <c r="Q433" s="15">
        <f ca="1"/>
        <v>5.7896547450100311E-3</v>
      </c>
      <c r="R433" s="15">
        <f ca="1"/>
        <v>5.9411218803107069E-3</v>
      </c>
      <c r="S433" s="15">
        <f ca="1"/>
        <v>6.0236543385181474E-3</v>
      </c>
      <c r="T433" s="15">
        <f ca="1"/>
        <v>6.2918848551072326E-3</v>
      </c>
      <c r="U433" s="15">
        <f ca="1"/>
        <v>6.6462316578732583E-3</v>
      </c>
      <c r="V433" s="15">
        <f ca="1"/>
        <v>7.0315266875251581E-3</v>
      </c>
      <c r="W433" s="15">
        <f ca="1"/>
        <v>7.4116478230503713E-3</v>
      </c>
      <c r="X433" s="15">
        <f ca="1"/>
        <v>7.7969875853427517E-3</v>
      </c>
      <c r="Y433" s="15">
        <f ca="1"/>
        <v>8.1677294014503854E-3</v>
      </c>
      <c r="Z433" s="15">
        <f ca="1"/>
        <v>8.5502215581230168E-3</v>
      </c>
      <c r="AA433" s="15">
        <f ca="1"/>
        <v>8.9352292811679668E-3</v>
      </c>
      <c r="AB433" s="15">
        <f ca="1"/>
        <v>9.3324409415360687E-3</v>
      </c>
      <c r="AC433" s="15">
        <f ca="1"/>
        <v>9.725883899182497E-3</v>
      </c>
      <c r="AD433" s="15">
        <f ca="1"/>
        <v>1.0121459879246508E-2</v>
      </c>
      <c r="AE433" s="15">
        <f ca="1"/>
        <v>1.050403188230109E-2</v>
      </c>
      <c r="AF433" s="15">
        <f ca="1"/>
        <v>1.0887974461154526E-2</v>
      </c>
      <c r="AG433" s="15">
        <f ca="1"/>
        <v>1.1257123974958372E-2</v>
      </c>
      <c r="AH433" s="15">
        <f ca="1"/>
        <v>1.1615164601433303E-2</v>
      </c>
      <c r="AI433" s="15">
        <f ca="1"/>
        <v>1.1960485106196739E-2</v>
      </c>
      <c r="AJ433" s="30">
        <f ca="1"/>
        <v>1.2288206492562237E-2</v>
      </c>
    </row>
    <row r="434" spans="6:36" x14ac:dyDescent="0.25">
      <c r="F434">
        <v>433</v>
      </c>
      <c r="G434" s="25">
        <f ca="1"/>
        <v>42684</v>
      </c>
      <c r="H434" t="str">
        <f ca="1">[1]!cftObjectByDate($C$1,$G434,TRUE)</f>
        <v>[6B762A7F]</v>
      </c>
      <c r="K434" s="29">
        <f t="array" aca="1" ref="K434:AJ434" ca="1">TRANSPOSE([1]!cftAnnualRateTableJustRates($H434,"GBP",,,,TRUE))</f>
        <v>5.6378644263517241E-3</v>
      </c>
      <c r="L434" s="15">
        <f ca="1"/>
        <v>5.7006879479186701E-3</v>
      </c>
      <c r="M434" s="15">
        <f ca="1"/>
        <v>5.730126968246374E-3</v>
      </c>
      <c r="N434" s="15">
        <f ca="1"/>
        <v>5.6432902322545164E-3</v>
      </c>
      <c r="O434" s="15">
        <f ca="1"/>
        <v>5.6947791869839115E-3</v>
      </c>
      <c r="P434" s="15">
        <f ca="1"/>
        <v>5.7650921708407576E-3</v>
      </c>
      <c r="Q434" s="15">
        <f ca="1"/>
        <v>5.8098401725683591E-3</v>
      </c>
      <c r="R434" s="15">
        <f ca="1"/>
        <v>5.9012634775237327E-3</v>
      </c>
      <c r="S434" s="15">
        <f ca="1"/>
        <v>6.1019868491376528E-3</v>
      </c>
      <c r="T434" s="15">
        <f ca="1"/>
        <v>6.4727938980175814E-3</v>
      </c>
      <c r="U434" s="15">
        <f ca="1"/>
        <v>6.9162678015863843E-3</v>
      </c>
      <c r="V434" s="15">
        <f ca="1"/>
        <v>7.3873257690200145E-3</v>
      </c>
      <c r="W434" s="15">
        <f ca="1"/>
        <v>7.8720295777625626E-3</v>
      </c>
      <c r="X434" s="15">
        <f ca="1"/>
        <v>8.357910683342018E-3</v>
      </c>
      <c r="Y434" s="15">
        <f ca="1"/>
        <v>8.8180635255583617E-3</v>
      </c>
      <c r="Z434" s="15">
        <f ca="1"/>
        <v>9.2775260701076778E-3</v>
      </c>
      <c r="AA434" s="15">
        <f ca="1"/>
        <v>9.7160282122477071E-3</v>
      </c>
      <c r="AB434" s="15">
        <f ca="1"/>
        <v>1.0158191661315596E-2</v>
      </c>
      <c r="AC434" s="15">
        <f ca="1"/>
        <v>1.060114646376964E-2</v>
      </c>
      <c r="AD434" s="15">
        <f ca="1"/>
        <v>1.103960983758201E-2</v>
      </c>
      <c r="AE434" s="15">
        <f ca="1"/>
        <v>1.1449340785496309E-2</v>
      </c>
      <c r="AF434" s="15">
        <f ca="1"/>
        <v>1.1850265753904132E-2</v>
      </c>
      <c r="AG434" s="15">
        <f ca="1"/>
        <v>1.2231341762514614E-2</v>
      </c>
      <c r="AH434" s="15">
        <f ca="1"/>
        <v>1.2602325139182025E-2</v>
      </c>
      <c r="AI434" s="15">
        <f ca="1"/>
        <v>1.2955726079753482E-2</v>
      </c>
      <c r="AJ434" s="30">
        <f ca="1"/>
        <v>1.3295679232633528E-2</v>
      </c>
    </row>
    <row r="435" spans="6:36" x14ac:dyDescent="0.25">
      <c r="F435">
        <v>434</v>
      </c>
      <c r="G435" s="25">
        <f ca="1"/>
        <v>42685</v>
      </c>
      <c r="H435" t="str">
        <f ca="1">[1]!cftObjectByDate($C$1,$G435,TRUE)</f>
        <v>[1F322320]</v>
      </c>
      <c r="K435" s="29">
        <f t="array" aca="1" ref="K435:AJ435" ca="1">TRANSPOSE([1]!cftAnnualRateTableJustRates($H435,"GBP",,,,TRUE))</f>
        <v>5.6315570222504885E-3</v>
      </c>
      <c r="L435" s="15">
        <f ca="1"/>
        <v>5.7000247538716575E-3</v>
      </c>
      <c r="M435" s="15">
        <f ca="1"/>
        <v>5.751008391470247E-3</v>
      </c>
      <c r="N435" s="15">
        <f ca="1"/>
        <v>5.7029532824195428E-3</v>
      </c>
      <c r="O435" s="15">
        <f ca="1"/>
        <v>5.7468050924611713E-3</v>
      </c>
      <c r="P435" s="15">
        <f ca="1"/>
        <v>5.8151881962957841E-3</v>
      </c>
      <c r="Q435" s="15">
        <f ca="1"/>
        <v>5.8940830178273451E-3</v>
      </c>
      <c r="R435" s="15">
        <f ca="1"/>
        <v>6.0296930249947867E-3</v>
      </c>
      <c r="S435" s="15">
        <f ca="1"/>
        <v>6.2564104849534008E-3</v>
      </c>
      <c r="T435" s="15">
        <f ca="1"/>
        <v>6.6801623549528344E-3</v>
      </c>
      <c r="U435" s="15">
        <f ca="1"/>
        <v>7.1596740322290575E-3</v>
      </c>
      <c r="V435" s="15">
        <f ca="1"/>
        <v>7.6426473621142854E-3</v>
      </c>
      <c r="W435" s="15">
        <f ca="1"/>
        <v>8.1062296892437935E-3</v>
      </c>
      <c r="X435" s="15">
        <f ca="1"/>
        <v>8.5684959000469352E-3</v>
      </c>
      <c r="Y435" s="15">
        <f ca="1"/>
        <v>8.9998898410399431E-3</v>
      </c>
      <c r="Z435" s="15">
        <f ca="1"/>
        <v>9.4378556461329755E-3</v>
      </c>
      <c r="AA435" s="15">
        <f ca="1"/>
        <v>9.886869475892901E-3</v>
      </c>
      <c r="AB435" s="15">
        <f ca="1"/>
        <v>1.033713136513148E-2</v>
      </c>
      <c r="AC435" s="15">
        <f ca="1"/>
        <v>1.0760692542927552E-2</v>
      </c>
      <c r="AD435" s="15">
        <f ca="1"/>
        <v>1.1182249536820343E-2</v>
      </c>
      <c r="AE435" s="15">
        <f ca="1"/>
        <v>1.1582514079218731E-2</v>
      </c>
      <c r="AF435" s="15">
        <f ca="1"/>
        <v>1.1976151799177215E-2</v>
      </c>
      <c r="AG435" s="15">
        <f ca="1"/>
        <v>1.2354719988723062E-2</v>
      </c>
      <c r="AH435" s="15">
        <f ca="1"/>
        <v>1.2725054019309345E-2</v>
      </c>
      <c r="AI435" s="15">
        <f ca="1"/>
        <v>1.3064474808660576E-2</v>
      </c>
      <c r="AJ435" s="30">
        <f ca="1"/>
        <v>1.3389605327012832E-2</v>
      </c>
    </row>
    <row r="436" spans="6:36" x14ac:dyDescent="0.25">
      <c r="F436">
        <v>435</v>
      </c>
      <c r="G436" s="25">
        <f ca="1"/>
        <v>42688</v>
      </c>
      <c r="H436" t="str">
        <f ca="1">[1]!cftObjectByDate($C$1,$G436,TRUE)</f>
        <v>[3903C2C0]</v>
      </c>
      <c r="K436" s="29">
        <f t="array" aca="1" ref="K436:AJ436" ca="1">TRANSPOSE([1]!cftAnnualRateTableJustRates($H436,"GBP",,,,TRUE))</f>
        <v>5.6720223861719266E-3</v>
      </c>
      <c r="L436" s="15">
        <f ca="1"/>
        <v>5.7059120733482516E-3</v>
      </c>
      <c r="M436" s="15">
        <f ca="1"/>
        <v>5.752979586621576E-3</v>
      </c>
      <c r="N436" s="15">
        <f ca="1"/>
        <v>5.8123605277067281E-3</v>
      </c>
      <c r="O436" s="15">
        <f ca="1"/>
        <v>5.8227616246633307E-3</v>
      </c>
      <c r="P436" s="15">
        <f ca="1"/>
        <v>5.8818286868509428E-3</v>
      </c>
      <c r="Q436" s="15">
        <f ca="1"/>
        <v>5.9171273208764585E-3</v>
      </c>
      <c r="R436" s="15">
        <f ca="1"/>
        <v>6.1177282003319622E-3</v>
      </c>
      <c r="S436" s="15">
        <f ca="1"/>
        <v>6.3091013674714258E-3</v>
      </c>
      <c r="T436" s="15">
        <f ca="1"/>
        <v>6.7738519943463249E-3</v>
      </c>
      <c r="U436" s="15">
        <f ca="1"/>
        <v>7.2853184130885484E-3</v>
      </c>
      <c r="V436" s="15">
        <f ca="1"/>
        <v>7.8016599166341738E-3</v>
      </c>
      <c r="W436" s="15">
        <f ca="1"/>
        <v>8.2834016179693659E-3</v>
      </c>
      <c r="X436" s="15">
        <f ca="1"/>
        <v>8.7679764024848339E-3</v>
      </c>
      <c r="Y436" s="15">
        <f ca="1"/>
        <v>9.2386405692903573E-3</v>
      </c>
      <c r="Z436" s="15">
        <f ca="1"/>
        <v>9.7025979787501715E-3</v>
      </c>
      <c r="AA436" s="15">
        <f ca="1"/>
        <v>1.0156194428392773E-2</v>
      </c>
      <c r="AB436" s="15">
        <f ca="1"/>
        <v>1.0606645987741414E-2</v>
      </c>
      <c r="AC436" s="15">
        <f ca="1"/>
        <v>1.1044450959691199E-2</v>
      </c>
      <c r="AD436" s="15">
        <f ca="1"/>
        <v>1.1478771280672095E-2</v>
      </c>
      <c r="AE436" s="15">
        <f ca="1"/>
        <v>1.1886895613689941E-2</v>
      </c>
      <c r="AF436" s="15">
        <f ca="1"/>
        <v>1.228859865214349E-2</v>
      </c>
      <c r="AG436" s="15">
        <f ca="1"/>
        <v>1.267531792812604E-2</v>
      </c>
      <c r="AH436" s="15">
        <f ca="1"/>
        <v>1.3051379032255062E-2</v>
      </c>
      <c r="AI436" s="15">
        <f ca="1"/>
        <v>1.3399191017487766E-2</v>
      </c>
      <c r="AJ436" s="30">
        <f ca="1"/>
        <v>1.3734823783324357E-2</v>
      </c>
    </row>
    <row r="437" spans="6:36" x14ac:dyDescent="0.25">
      <c r="F437">
        <v>436</v>
      </c>
      <c r="G437" s="25">
        <f ca="1"/>
        <v>42689</v>
      </c>
      <c r="H437" t="str">
        <f ca="1">[1]!cftObjectByDate($C$1,$G437,TRUE)</f>
        <v>[7AF418BF]</v>
      </c>
      <c r="K437" s="29">
        <f t="array" aca="1" ref="K437:AJ437" ca="1">TRANSPOSE([1]!cftAnnualRateTableJustRates($H437,"GBP",,,,TRUE))</f>
        <v>5.6688477564528217E-3</v>
      </c>
      <c r="L437" s="15">
        <f ca="1"/>
        <v>5.7053981503518703E-3</v>
      </c>
      <c r="M437" s="15">
        <f ca="1"/>
        <v>5.7674413940560498E-3</v>
      </c>
      <c r="N437" s="15">
        <f ca="1"/>
        <v>5.8164893630852088E-3</v>
      </c>
      <c r="O437" s="15">
        <f ca="1"/>
        <v>5.8125829760831138E-3</v>
      </c>
      <c r="P437" s="15">
        <f ca="1"/>
        <v>5.8837557570947663E-3</v>
      </c>
      <c r="Q437" s="15">
        <f ca="1"/>
        <v>5.9111660687389822E-3</v>
      </c>
      <c r="R437" s="15">
        <f ca="1"/>
        <v>6.1242318492413794E-3</v>
      </c>
      <c r="S437" s="15">
        <f ca="1"/>
        <v>6.2994024684288608E-3</v>
      </c>
      <c r="T437" s="15">
        <f ca="1"/>
        <v>6.7641283322772416E-3</v>
      </c>
      <c r="U437" s="15">
        <f ca="1"/>
        <v>7.2362976224655817E-3</v>
      </c>
      <c r="V437" s="15">
        <f ca="1"/>
        <v>7.7110287787685028E-3</v>
      </c>
      <c r="W437" s="15">
        <f ca="1"/>
        <v>8.1734956847967499E-3</v>
      </c>
      <c r="X437" s="15">
        <f ca="1"/>
        <v>8.6365480808727746E-3</v>
      </c>
      <c r="Y437" s="15">
        <f ca="1"/>
        <v>9.0797333709724537E-3</v>
      </c>
      <c r="Z437" s="15">
        <f ca="1"/>
        <v>9.5250246217060131E-3</v>
      </c>
      <c r="AA437" s="15">
        <f ca="1"/>
        <v>9.9671323124952416E-3</v>
      </c>
      <c r="AB437" s="15">
        <f ca="1"/>
        <v>1.0413751350185851E-2</v>
      </c>
      <c r="AC437" s="15">
        <f ca="1"/>
        <v>1.0846234217375406E-2</v>
      </c>
      <c r="AD437" s="15">
        <f ca="1"/>
        <v>1.1267308021174927E-2</v>
      </c>
      <c r="AE437" s="15">
        <f ca="1"/>
        <v>1.1645010494829799E-2</v>
      </c>
      <c r="AF437" s="15">
        <f ca="1"/>
        <v>1.2013228831091238E-2</v>
      </c>
      <c r="AG437" s="15">
        <f ca="1"/>
        <v>1.2378512095379213E-2</v>
      </c>
      <c r="AH437" s="15">
        <f ca="1"/>
        <v>1.2743521699177807E-2</v>
      </c>
      <c r="AI437" s="15">
        <f ca="1"/>
        <v>1.3086812194999409E-2</v>
      </c>
      <c r="AJ437" s="30">
        <f ca="1"/>
        <v>1.3410169584889831E-2</v>
      </c>
    </row>
    <row r="438" spans="6:36" x14ac:dyDescent="0.25">
      <c r="F438">
        <v>437</v>
      </c>
      <c r="G438" s="25">
        <f ca="1"/>
        <v>42690</v>
      </c>
      <c r="H438" t="str">
        <f ca="1">[1]!cftObjectByDate($C$1,$G438,TRUE)</f>
        <v>[5B23498F]</v>
      </c>
      <c r="K438" s="29">
        <f t="array" aca="1" ref="K438:AJ438" ca="1">TRANSPOSE([1]!cftAnnualRateTableJustRates($H438,"GBP",,,,TRUE))</f>
        <v>5.6649485661908194E-3</v>
      </c>
      <c r="L438" s="15">
        <f ca="1"/>
        <v>5.6918632755293963E-3</v>
      </c>
      <c r="M438" s="15">
        <f ca="1"/>
        <v>5.72926680929986E-3</v>
      </c>
      <c r="N438" s="15">
        <f ca="1"/>
        <v>5.7541552935604923E-3</v>
      </c>
      <c r="O438" s="15">
        <f ca="1"/>
        <v>5.7984815880225415E-3</v>
      </c>
      <c r="P438" s="15">
        <f ca="1"/>
        <v>5.840388650891537E-3</v>
      </c>
      <c r="Q438" s="15">
        <f ca="1"/>
        <v>5.8738313220023652E-3</v>
      </c>
      <c r="R438" s="15">
        <f ca="1"/>
        <v>6.0506406623102027E-3</v>
      </c>
      <c r="S438" s="15">
        <f ca="1"/>
        <v>6.2345371956955553E-3</v>
      </c>
      <c r="T438" s="15">
        <f ca="1"/>
        <v>6.7138893618801099E-3</v>
      </c>
      <c r="U438" s="15">
        <f ca="1"/>
        <v>7.2300484312202151E-3</v>
      </c>
      <c r="V438" s="15">
        <f ca="1"/>
        <v>7.7566330456451116E-3</v>
      </c>
      <c r="W438" s="15">
        <f ca="1"/>
        <v>8.2446092567816098E-3</v>
      </c>
      <c r="X438" s="15">
        <f ca="1"/>
        <v>8.7300382712713898E-3</v>
      </c>
      <c r="Y438" s="15">
        <f ca="1"/>
        <v>9.2080758345138847E-3</v>
      </c>
      <c r="Z438" s="15">
        <f ca="1"/>
        <v>9.6803104268086138E-3</v>
      </c>
      <c r="AA438" s="15">
        <f ca="1"/>
        <v>1.0113931443939128E-2</v>
      </c>
      <c r="AB438" s="15">
        <f ca="1"/>
        <v>1.0543643566606198E-2</v>
      </c>
      <c r="AC438" s="15">
        <f ca="1"/>
        <v>1.0962271451987693E-2</v>
      </c>
      <c r="AD438" s="15">
        <f ca="1"/>
        <v>1.1374071256258667E-2</v>
      </c>
      <c r="AE438" s="15">
        <f ca="1"/>
        <v>1.1762452313296201E-2</v>
      </c>
      <c r="AF438" s="15">
        <f ca="1"/>
        <v>1.2146559519081279E-2</v>
      </c>
      <c r="AG438" s="15">
        <f ca="1"/>
        <v>1.2514824549240577E-2</v>
      </c>
      <c r="AH438" s="15">
        <f ca="1"/>
        <v>1.2866254371612262E-2</v>
      </c>
      <c r="AI438" s="15">
        <f ca="1"/>
        <v>1.3192627898941378E-2</v>
      </c>
      <c r="AJ438" s="30">
        <f ca="1"/>
        <v>1.3501891932166776E-2</v>
      </c>
    </row>
    <row r="439" spans="6:36" x14ac:dyDescent="0.25">
      <c r="F439">
        <v>438</v>
      </c>
      <c r="G439" s="25">
        <f ca="1"/>
        <v>42691</v>
      </c>
      <c r="H439" t="str">
        <f ca="1">[1]!cftObjectByDate($C$1,$G439,TRUE)</f>
        <v>[697F2C9F]</v>
      </c>
      <c r="K439" s="29">
        <f t="array" aca="1" ref="K439:AJ439" ca="1">TRANSPOSE([1]!cftAnnualRateTableJustRates($H439,"GBP",,,,TRUE))</f>
        <v>5.6774064188163109E-3</v>
      </c>
      <c r="L439" s="15">
        <f ca="1"/>
        <v>5.6720441971174207E-3</v>
      </c>
      <c r="M439" s="15">
        <f ca="1"/>
        <v>5.7172762099007013E-3</v>
      </c>
      <c r="N439" s="15">
        <f ca="1"/>
        <v>5.8696112445253412E-3</v>
      </c>
      <c r="O439" s="15">
        <f ca="1"/>
        <v>5.8510597983096879E-3</v>
      </c>
      <c r="P439" s="15">
        <f ca="1"/>
        <v>5.853305702485434E-3</v>
      </c>
      <c r="Q439" s="15">
        <f ca="1"/>
        <v>5.8395502962371726E-3</v>
      </c>
      <c r="R439" s="15">
        <f ca="1"/>
        <v>6.1090370410021855E-3</v>
      </c>
      <c r="S439" s="15">
        <f ca="1"/>
        <v>6.2016383213021609E-3</v>
      </c>
      <c r="T439" s="15">
        <f ca="1"/>
        <v>6.6535877465323523E-3</v>
      </c>
      <c r="U439" s="15">
        <f ca="1"/>
        <v>7.2028493150979589E-3</v>
      </c>
      <c r="V439" s="15">
        <f ca="1"/>
        <v>7.7672910140162976E-3</v>
      </c>
      <c r="W439" s="15">
        <f ca="1"/>
        <v>8.3053840913358545E-3</v>
      </c>
      <c r="X439" s="15">
        <f ca="1"/>
        <v>8.8432702651741746E-3</v>
      </c>
      <c r="Y439" s="15">
        <f ca="1"/>
        <v>9.3789600803892981E-3</v>
      </c>
      <c r="Z439" s="15">
        <f ca="1"/>
        <v>9.896174534317792E-3</v>
      </c>
      <c r="AA439" s="15">
        <f ca="1"/>
        <v>1.0344170635472105E-2</v>
      </c>
      <c r="AB439" s="15">
        <f ca="1"/>
        <v>1.0777879233286658E-2</v>
      </c>
      <c r="AC439" s="15">
        <f ca="1"/>
        <v>1.1204266028513432E-2</v>
      </c>
      <c r="AD439" s="15">
        <f ca="1"/>
        <v>1.1624349511105914E-2</v>
      </c>
      <c r="AE439" s="15">
        <f ca="1"/>
        <v>1.2023836950529443E-2</v>
      </c>
      <c r="AF439" s="15">
        <f ca="1"/>
        <v>1.2413156550368898E-2</v>
      </c>
      <c r="AG439" s="15">
        <f ca="1"/>
        <v>1.277800304431409E-2</v>
      </c>
      <c r="AH439" s="15">
        <f ca="1"/>
        <v>1.3126717810071353E-2</v>
      </c>
      <c r="AI439" s="15">
        <f ca="1"/>
        <v>1.3445888755282631E-2</v>
      </c>
      <c r="AJ439" s="30">
        <f ca="1"/>
        <v>1.3752308569161542E-2</v>
      </c>
    </row>
    <row r="440" spans="6:36" x14ac:dyDescent="0.25">
      <c r="F440">
        <v>439</v>
      </c>
      <c r="G440" s="25">
        <f ca="1"/>
        <v>42692</v>
      </c>
      <c r="H440" t="str">
        <f ca="1">[1]!cftObjectByDate($C$1,$G440,TRUE)</f>
        <v>[4DCFEE3F]</v>
      </c>
      <c r="K440" s="29">
        <f t="array" aca="1" ref="K440:AJ440" ca="1">TRANSPOSE([1]!cftAnnualRateTableJustRates($H440,"GBP",,,,TRUE))</f>
        <v>5.6879284063835467E-3</v>
      </c>
      <c r="L440" s="15">
        <f ca="1"/>
        <v>5.6993615485325666E-3</v>
      </c>
      <c r="M440" s="15">
        <f ca="1"/>
        <v>5.7229463859398422E-3</v>
      </c>
      <c r="N440" s="15">
        <f ca="1"/>
        <v>5.7717425678824874E-3</v>
      </c>
      <c r="O440" s="15">
        <f ca="1"/>
        <v>5.8236177127430899E-3</v>
      </c>
      <c r="P440" s="15">
        <f ca="1"/>
        <v>5.8757677098288941E-3</v>
      </c>
      <c r="Q440" s="15">
        <f ca="1"/>
        <v>5.9104426188745229E-3</v>
      </c>
      <c r="R440" s="15">
        <f ca="1"/>
        <v>6.0932586260249444E-3</v>
      </c>
      <c r="S440" s="15">
        <f ca="1"/>
        <v>6.2772504787298455E-3</v>
      </c>
      <c r="T440" s="15">
        <f ca="1"/>
        <v>6.7741542653800835E-3</v>
      </c>
      <c r="U440" s="15">
        <f ca="1"/>
        <v>7.9331751597442324E-3</v>
      </c>
      <c r="V440" s="15">
        <f ca="1"/>
        <v>9.1030101588001067E-3</v>
      </c>
      <c r="W440" s="15">
        <f ca="1"/>
        <v>1.0177022855855977E-2</v>
      </c>
      <c r="X440" s="15">
        <f ca="1"/>
        <v>1.1175197169578377E-2</v>
      </c>
      <c r="Y440" s="15">
        <f ca="1"/>
        <v>1.2058252782270795E-2</v>
      </c>
      <c r="Z440" s="15">
        <f ca="1"/>
        <v>1.2886714239159547E-2</v>
      </c>
      <c r="AA440" s="15">
        <f ca="1"/>
        <v>1.36423643416137E-2</v>
      </c>
      <c r="AB440" s="15">
        <f ca="1"/>
        <v>1.4323094857960461E-2</v>
      </c>
      <c r="AC440" s="15">
        <f ca="1"/>
        <v>1.5389096945441327E-2</v>
      </c>
      <c r="AD440" s="15">
        <f ca="1"/>
        <v>1.6382354229461438E-2</v>
      </c>
      <c r="AE440" s="15">
        <f ca="1"/>
        <v>1.6854089993652233E-2</v>
      </c>
      <c r="AF440" s="15">
        <f ca="1"/>
        <v>1.6606384670283747E-2</v>
      </c>
      <c r="AG440" s="15">
        <f ca="1"/>
        <v>1.6251889590419344E-2</v>
      </c>
      <c r="AH440" s="15">
        <f ca="1"/>
        <v>1.5181387627060783E-2</v>
      </c>
      <c r="AI440" s="15">
        <f ca="1"/>
        <v>1.4492096878258476E-2</v>
      </c>
      <c r="AJ440" s="30">
        <f ca="1"/>
        <v>1.4520705029163139E-2</v>
      </c>
    </row>
    <row r="441" spans="6:36" x14ac:dyDescent="0.25">
      <c r="F441">
        <v>440</v>
      </c>
      <c r="G441" s="25">
        <f ca="1"/>
        <v>42695</v>
      </c>
      <c r="H441" t="str">
        <f ca="1">[1]!cftObjectByDate($C$1,$G441,TRUE)</f>
        <v>[3AC27870]</v>
      </c>
      <c r="K441" s="29">
        <f t="array" aca="1" ref="K441:AJ441" ca="1">TRANSPOSE([1]!cftAnnualRateTableJustRates($H441,"GBP",,,,TRUE))</f>
        <v>5.6275745460372395E-3</v>
      </c>
      <c r="L441" s="15">
        <f ca="1"/>
        <v>5.6302817202744659E-3</v>
      </c>
      <c r="M441" s="15">
        <f ca="1"/>
        <v>5.6592715577161723E-3</v>
      </c>
      <c r="N441" s="15">
        <f ca="1"/>
        <v>5.7441506968640699E-3</v>
      </c>
      <c r="O441" s="15">
        <f ca="1"/>
        <v>5.7813961429826755E-3</v>
      </c>
      <c r="P441" s="15">
        <f ca="1"/>
        <v>5.813906939041491E-3</v>
      </c>
      <c r="Q441" s="15">
        <f ca="1"/>
        <v>5.8344974847235331E-3</v>
      </c>
      <c r="R441" s="15">
        <f ca="1"/>
        <v>6.0365775222843698E-3</v>
      </c>
      <c r="S441" s="15">
        <f ca="1"/>
        <v>6.1942344586112252E-3</v>
      </c>
      <c r="T441" s="15">
        <f ca="1"/>
        <v>6.6834361137830811E-3</v>
      </c>
      <c r="U441" s="15">
        <f ca="1"/>
        <v>7.218157753199117E-3</v>
      </c>
      <c r="V441" s="15">
        <f ca="1"/>
        <v>7.7767549716389883E-3</v>
      </c>
      <c r="W441" s="15">
        <f ca="1"/>
        <v>8.3276458246952512E-3</v>
      </c>
      <c r="X441" s="15">
        <f ca="1"/>
        <v>8.8802239029501795E-3</v>
      </c>
      <c r="Y441" s="15">
        <f ca="1"/>
        <v>9.4037098427617316E-3</v>
      </c>
      <c r="Z441" s="15">
        <f ca="1"/>
        <v>9.906909437806144E-3</v>
      </c>
      <c r="AA441" s="15">
        <f ca="1"/>
        <v>1.0382867692765307E-2</v>
      </c>
      <c r="AB441" s="15">
        <f ca="1"/>
        <v>1.0842237349536044E-2</v>
      </c>
      <c r="AC441" s="15">
        <f ca="1"/>
        <v>1.127258270438336E-2</v>
      </c>
      <c r="AD441" s="15">
        <f ca="1"/>
        <v>1.1694091107328441E-2</v>
      </c>
      <c r="AE441" s="15">
        <f ca="1"/>
        <v>1.2093811042181768E-2</v>
      </c>
      <c r="AF441" s="15">
        <f ca="1"/>
        <v>1.2483789318110006E-2</v>
      </c>
      <c r="AG441" s="15">
        <f ca="1"/>
        <v>1.2850867351772877E-2</v>
      </c>
      <c r="AH441" s="15">
        <f ca="1"/>
        <v>1.3204732733879343E-2</v>
      </c>
      <c r="AI441" s="15">
        <f ca="1"/>
        <v>1.353105733200044E-2</v>
      </c>
      <c r="AJ441" s="30">
        <f ca="1"/>
        <v>1.3846045047264166E-2</v>
      </c>
    </row>
    <row r="442" spans="6:36" x14ac:dyDescent="0.25">
      <c r="F442">
        <v>441</v>
      </c>
      <c r="G442" s="25">
        <f ca="1"/>
        <v>42696</v>
      </c>
      <c r="H442" t="str">
        <f ca="1">[1]!cftObjectByDate($C$1,$G442,TRUE)</f>
        <v>[6EC842CF]</v>
      </c>
      <c r="K442" s="29">
        <f t="array" aca="1" ref="K442:AJ442" ca="1">TRANSPOSE([1]!cftAnnualRateTableJustRates($H442,"GBP",,,,TRUE))</f>
        <v>5.5961018497301396E-3</v>
      </c>
      <c r="L442" s="15">
        <f ca="1"/>
        <v>5.6085383231840868E-3</v>
      </c>
      <c r="M442" s="15">
        <f ca="1"/>
        <v>5.6738223690704359E-3</v>
      </c>
      <c r="N442" s="15">
        <f ca="1"/>
        <v>5.8055975136304117E-3</v>
      </c>
      <c r="O442" s="15">
        <f ca="1"/>
        <v>5.8031233108928326E-3</v>
      </c>
      <c r="P442" s="15">
        <f ca="1"/>
        <v>5.8218601756612198E-3</v>
      </c>
      <c r="Q442" s="15">
        <f ca="1"/>
        <v>5.8194573386309845E-3</v>
      </c>
      <c r="R442" s="15">
        <f ca="1"/>
        <v>6.0530938749878693E-3</v>
      </c>
      <c r="S442" s="15">
        <f ca="1"/>
        <v>6.1615959905638729E-3</v>
      </c>
      <c r="T442" s="15">
        <f ca="1"/>
        <v>6.6032123374524243E-3</v>
      </c>
      <c r="U442" s="15">
        <f ca="1"/>
        <v>7.0963563715080724E-3</v>
      </c>
      <c r="V442" s="15">
        <f ca="1"/>
        <v>7.6105618468877978E-3</v>
      </c>
      <c r="W442" s="15">
        <f ca="1"/>
        <v>8.1188627210506681E-3</v>
      </c>
      <c r="X442" s="15">
        <f ca="1"/>
        <v>8.627304837109051E-3</v>
      </c>
      <c r="Y442" s="15">
        <f ca="1"/>
        <v>9.1129740103819135E-3</v>
      </c>
      <c r="Z442" s="15">
        <f ca="1"/>
        <v>9.5873609640135804E-3</v>
      </c>
      <c r="AA442" s="15">
        <f ca="1"/>
        <v>1.0034296198841108E-2</v>
      </c>
      <c r="AB442" s="15">
        <f ca="1"/>
        <v>1.0473373992536228E-2</v>
      </c>
      <c r="AC442" s="15">
        <f ca="1"/>
        <v>1.0885812876765266E-2</v>
      </c>
      <c r="AD442" s="15">
        <f ca="1"/>
        <v>1.1288415609783442E-2</v>
      </c>
      <c r="AE442" s="15">
        <f ca="1"/>
        <v>1.1664611513214851E-2</v>
      </c>
      <c r="AF442" s="15">
        <f ca="1"/>
        <v>1.20321732263593E-2</v>
      </c>
      <c r="AG442" s="15">
        <f ca="1"/>
        <v>1.2389638568156336E-2</v>
      </c>
      <c r="AH442" s="15">
        <f ca="1"/>
        <v>1.2741585793303312E-2</v>
      </c>
      <c r="AI442" s="15">
        <f ca="1"/>
        <v>1.306312565852652E-2</v>
      </c>
      <c r="AJ442" s="30">
        <f ca="1"/>
        <v>1.3365992531135129E-2</v>
      </c>
    </row>
    <row r="443" spans="6:36" x14ac:dyDescent="0.25">
      <c r="F443">
        <v>442</v>
      </c>
      <c r="G443" s="25">
        <f ca="1"/>
        <v>42697</v>
      </c>
      <c r="H443" t="str">
        <f ca="1">[1]!cftObjectByDate($C$1,$G443,TRUE)</f>
        <v>[56A8D88F]</v>
      </c>
      <c r="K443" s="29">
        <f t="array" aca="1" ref="K443:AJ443" ca="1">TRANSPOSE([1]!cftAnnualRateTableJustRates($H443,"GBP",,,,TRUE))</f>
        <v>5.583475059784071E-3</v>
      </c>
      <c r="L443" s="15">
        <f ca="1"/>
        <v>5.6066911274408326E-3</v>
      </c>
      <c r="M443" s="15">
        <f ca="1"/>
        <v>5.6709437385049632E-3</v>
      </c>
      <c r="N443" s="15">
        <f ca="1"/>
        <v>5.7608114132630117E-3</v>
      </c>
      <c r="O443" s="15">
        <f ca="1"/>
        <v>5.7494576363226191E-3</v>
      </c>
      <c r="P443" s="15">
        <f ca="1"/>
        <v>5.8038295509230675E-3</v>
      </c>
      <c r="Q443" s="15">
        <f ca="1"/>
        <v>5.8030813924863089E-3</v>
      </c>
      <c r="R443" s="15">
        <f ca="1"/>
        <v>6.0182586421650974E-3</v>
      </c>
      <c r="S443" s="15">
        <f ca="1"/>
        <v>6.1373454553601547E-3</v>
      </c>
      <c r="T443" s="15">
        <f ca="1"/>
        <v>6.5831209979243521E-3</v>
      </c>
      <c r="U443" s="15">
        <f ca="1"/>
        <v>7.1042037665747237E-3</v>
      </c>
      <c r="V443" s="15">
        <f ca="1"/>
        <v>7.6813174561791708E-3</v>
      </c>
      <c r="W443" s="15">
        <f ca="1"/>
        <v>8.2665527312666409E-3</v>
      </c>
      <c r="X443" s="15">
        <f ca="1"/>
        <v>8.856284684147786E-3</v>
      </c>
      <c r="Y443" s="15">
        <f ca="1"/>
        <v>9.4294961559320267E-3</v>
      </c>
      <c r="Z443" s="15">
        <f ca="1"/>
        <v>9.9823464319082067E-3</v>
      </c>
      <c r="AA443" s="15">
        <f ca="1"/>
        <v>1.0466131108050281E-2</v>
      </c>
      <c r="AB443" s="15">
        <f ca="1"/>
        <v>1.0933459693941439E-2</v>
      </c>
      <c r="AC443" s="15">
        <f ca="1"/>
        <v>1.1379545165029592E-2</v>
      </c>
      <c r="AD443" s="15">
        <f ca="1"/>
        <v>1.1816849912134719E-2</v>
      </c>
      <c r="AE443" s="15">
        <f ca="1"/>
        <v>1.2237899747151726E-2</v>
      </c>
      <c r="AF443" s="15">
        <f ca="1"/>
        <v>1.2650981226296709E-2</v>
      </c>
      <c r="AG443" s="15">
        <f ca="1"/>
        <v>1.3032733234322968E-2</v>
      </c>
      <c r="AH443" s="15">
        <f ca="1"/>
        <v>1.339579344138575E-2</v>
      </c>
      <c r="AI443" s="15">
        <f ca="1"/>
        <v>1.3742932899388105E-2</v>
      </c>
      <c r="AJ443" s="30">
        <f ca="1"/>
        <v>1.4070232851943087E-2</v>
      </c>
    </row>
    <row r="444" spans="6:36" x14ac:dyDescent="0.25">
      <c r="F444">
        <v>443</v>
      </c>
      <c r="G444" s="25">
        <f ca="1"/>
        <v>42698</v>
      </c>
      <c r="H444" t="str">
        <f ca="1">[1]!cftObjectByDate($C$1,$G444,TRUE)</f>
        <v>[72647EBF]</v>
      </c>
      <c r="K444" s="29">
        <f t="array" aca="1" ref="K444:AJ444" ca="1">TRANSPOSE([1]!cftAnnualRateTableJustRates($H444,"GBP",,,,TRUE))</f>
        <v>5.5583069045055389E-3</v>
      </c>
      <c r="L444" s="15">
        <f ca="1"/>
        <v>5.6193864307434449E-3</v>
      </c>
      <c r="M444" s="15">
        <f ca="1"/>
        <v>5.6794518028542296E-3</v>
      </c>
      <c r="N444" s="15">
        <f ca="1"/>
        <v>5.6965607132730689E-3</v>
      </c>
      <c r="O444" s="15">
        <f ca="1"/>
        <v>5.6830842056927455E-3</v>
      </c>
      <c r="P444" s="15">
        <f ca="1"/>
        <v>5.7485816541007484E-3</v>
      </c>
      <c r="Q444" s="15">
        <f ca="1"/>
        <v>5.8209387677430335E-3</v>
      </c>
      <c r="R444" s="15">
        <f ca="1"/>
        <v>6.0101533431795584E-3</v>
      </c>
      <c r="S444" s="15">
        <f ca="1"/>
        <v>6.20247903136395E-3</v>
      </c>
      <c r="T444" s="15">
        <f ca="1"/>
        <v>6.6635136895707436E-3</v>
      </c>
      <c r="U444" s="15">
        <f ca="1"/>
        <v>7.2152416873774161E-3</v>
      </c>
      <c r="V444" s="15">
        <f ca="1"/>
        <v>7.7798462399416568E-3</v>
      </c>
      <c r="W444" s="15">
        <f ca="1"/>
        <v>8.3192598669039608E-3</v>
      </c>
      <c r="X444" s="15">
        <f ca="1"/>
        <v>8.8560262975516668E-3</v>
      </c>
      <c r="Y444" s="15">
        <f ca="1"/>
        <v>9.3758015935569983E-3</v>
      </c>
      <c r="Z444" s="15">
        <f ca="1"/>
        <v>9.8963160587517418E-3</v>
      </c>
      <c r="AA444" s="15">
        <f ca="1"/>
        <v>1.0391707054222543E-2</v>
      </c>
      <c r="AB444" s="15">
        <f ca="1"/>
        <v>1.0889231050545511E-2</v>
      </c>
      <c r="AC444" s="15">
        <f ca="1"/>
        <v>1.1395573017617178E-2</v>
      </c>
      <c r="AD444" s="15">
        <f ca="1"/>
        <v>1.1873802660389288E-2</v>
      </c>
      <c r="AE444" s="15">
        <f ca="1"/>
        <v>1.2260202699766243E-2</v>
      </c>
      <c r="AF444" s="15">
        <f ca="1"/>
        <v>1.2629183461181581E-2</v>
      </c>
      <c r="AG444" s="15">
        <f ca="1"/>
        <v>1.3009792107708362E-2</v>
      </c>
      <c r="AH444" s="15">
        <f ca="1"/>
        <v>1.3383535035141003E-2</v>
      </c>
      <c r="AI444" s="15">
        <f ca="1"/>
        <v>1.3728606852600578E-2</v>
      </c>
      <c r="AJ444" s="30">
        <f ca="1"/>
        <v>1.4057814871032637E-2</v>
      </c>
    </row>
    <row r="445" spans="6:36" x14ac:dyDescent="0.25">
      <c r="F445">
        <v>444</v>
      </c>
      <c r="G445" s="25">
        <f ca="1"/>
        <v>42699</v>
      </c>
      <c r="H445" t="str">
        <f ca="1">[1]!cftObjectByDate($C$1,$G445,TRUE)</f>
        <v>[45D59860]</v>
      </c>
      <c r="K445" s="29">
        <f t="array" aca="1" ref="K445:AJ445" ca="1">TRANSPOSE([1]!cftAnnualRateTableJustRates($H445,"GBP",,,,TRUE))</f>
        <v>5.5707643108631189E-3</v>
      </c>
      <c r="L445" s="15">
        <f ca="1"/>
        <v>5.6044252105049708E-3</v>
      </c>
      <c r="M445" s="15">
        <f ca="1"/>
        <v>5.6450315902236703E-3</v>
      </c>
      <c r="N445" s="15">
        <f ca="1"/>
        <v>5.6764023013695653E-3</v>
      </c>
      <c r="O445" s="15">
        <f ca="1"/>
        <v>5.7050979838375593E-3</v>
      </c>
      <c r="P445" s="15">
        <f ca="1"/>
        <v>5.7481855681842386E-3</v>
      </c>
      <c r="Q445" s="15">
        <f ca="1"/>
        <v>5.7827358318154332E-3</v>
      </c>
      <c r="R445" s="15">
        <f ca="1"/>
        <v>5.9549798883598015E-3</v>
      </c>
      <c r="S445" s="15">
        <f ca="1"/>
        <v>6.133721932435332E-3</v>
      </c>
      <c r="T445" s="15">
        <f ca="1"/>
        <v>6.5739676945038017E-3</v>
      </c>
      <c r="U445" s="15">
        <f ca="1"/>
        <v>7.0997879388683405E-3</v>
      </c>
      <c r="V445" s="15">
        <f ca="1"/>
        <v>7.6447156918519887E-3</v>
      </c>
      <c r="W445" s="15">
        <f ca="1"/>
        <v>8.1677659330976482E-3</v>
      </c>
      <c r="X445" s="15">
        <f ca="1"/>
        <v>8.6916251018727131E-3</v>
      </c>
      <c r="Y445" s="15">
        <f ca="1"/>
        <v>9.1844289347411401E-3</v>
      </c>
      <c r="Z445" s="15">
        <f ca="1"/>
        <v>9.6832632705052823E-3</v>
      </c>
      <c r="AA445" s="15">
        <f ca="1"/>
        <v>1.0194225384508204E-2</v>
      </c>
      <c r="AB445" s="15">
        <f ca="1"/>
        <v>1.0691132329598174E-2</v>
      </c>
      <c r="AC445" s="15">
        <f ca="1"/>
        <v>1.1120070759877088E-2</v>
      </c>
      <c r="AD445" s="15">
        <f ca="1"/>
        <v>1.155087003678279E-2</v>
      </c>
      <c r="AE445" s="15">
        <f ca="1"/>
        <v>1.2007182327843369E-2</v>
      </c>
      <c r="AF445" s="15">
        <f ca="1"/>
        <v>1.244688662040816E-2</v>
      </c>
      <c r="AG445" s="15">
        <f ca="1"/>
        <v>1.2811065977148539E-2</v>
      </c>
      <c r="AH445" s="15">
        <f ca="1"/>
        <v>1.3164785566784465E-2</v>
      </c>
      <c r="AI445" s="15">
        <f ca="1"/>
        <v>1.3529363108722103E-2</v>
      </c>
      <c r="AJ445" s="30">
        <f ca="1"/>
        <v>1.3879256704951271E-2</v>
      </c>
    </row>
    <row r="446" spans="6:36" x14ac:dyDescent="0.25">
      <c r="F446">
        <v>445</v>
      </c>
      <c r="G446" s="25">
        <f ca="1"/>
        <v>42702</v>
      </c>
      <c r="H446" t="str">
        <f ca="1">[1]!cftObjectByDate($C$1,$G446,TRUE)</f>
        <v>[7D2E395F]</v>
      </c>
      <c r="K446" s="29">
        <f t="array" aca="1" ref="K446:AJ446" ca="1">TRANSPOSE([1]!cftAnnualRateTableJustRates($H446,"GBP",,,,TRUE))</f>
        <v>5.542905892153227E-3</v>
      </c>
      <c r="L446" s="15">
        <f ca="1"/>
        <v>5.600650004914387E-3</v>
      </c>
      <c r="M446" s="15">
        <f ca="1"/>
        <v>5.6446624993773398E-3</v>
      </c>
      <c r="N446" s="15">
        <f ca="1"/>
        <v>5.5868854402791879E-3</v>
      </c>
      <c r="O446" s="15">
        <f ca="1"/>
        <v>5.6355432064392197E-3</v>
      </c>
      <c r="P446" s="15">
        <f ca="1"/>
        <v>5.7068288059816119E-3</v>
      </c>
      <c r="Q446" s="15">
        <f ca="1"/>
        <v>5.7570871946381885E-3</v>
      </c>
      <c r="R446" s="15">
        <f ca="1"/>
        <v>5.8820317081604845E-3</v>
      </c>
      <c r="S446" s="15">
        <f ca="1"/>
        <v>6.0722691680850094E-3</v>
      </c>
      <c r="T446" s="15">
        <f ca="1"/>
        <v>6.5096535210504847E-3</v>
      </c>
      <c r="U446" s="15">
        <f ca="1"/>
        <v>6.9700544026871647E-3</v>
      </c>
      <c r="V446" s="15">
        <f ca="1"/>
        <v>7.4641330354476843E-3</v>
      </c>
      <c r="W446" s="15">
        <f ca="1"/>
        <v>7.9860429749400996E-3</v>
      </c>
      <c r="X446" s="15">
        <f ca="1"/>
        <v>8.5212955434272875E-3</v>
      </c>
      <c r="Y446" s="15">
        <f ca="1"/>
        <v>9.034519614148806E-3</v>
      </c>
      <c r="Z446" s="15">
        <f ca="1"/>
        <v>9.5318008680416177E-3</v>
      </c>
      <c r="AA446" s="15">
        <f ca="1"/>
        <v>9.998589374339284E-3</v>
      </c>
      <c r="AB446" s="15">
        <f ca="1"/>
        <v>1.0461459511096116E-2</v>
      </c>
      <c r="AC446" s="15">
        <f ca="1"/>
        <v>1.0924967538372021E-2</v>
      </c>
      <c r="AD446" s="15">
        <f ca="1"/>
        <v>1.1382896716652269E-2</v>
      </c>
      <c r="AE446" s="15">
        <f ca="1"/>
        <v>1.1801390035441894E-2</v>
      </c>
      <c r="AF446" s="15">
        <f ca="1"/>
        <v>1.2211217339714642E-2</v>
      </c>
      <c r="AG446" s="15">
        <f ca="1"/>
        <v>1.2611801553933155E-2</v>
      </c>
      <c r="AH446" s="15">
        <f ca="1"/>
        <v>1.2997851463327992E-2</v>
      </c>
      <c r="AI446" s="15">
        <f ca="1"/>
        <v>1.33432435902332E-2</v>
      </c>
      <c r="AJ446" s="30">
        <f ca="1"/>
        <v>1.3670902321111456E-2</v>
      </c>
    </row>
    <row r="447" spans="6:36" x14ac:dyDescent="0.25">
      <c r="F447">
        <v>446</v>
      </c>
      <c r="G447" s="25">
        <f ca="1"/>
        <v>42703</v>
      </c>
      <c r="H447" t="str">
        <f ca="1">[1]!cftObjectByDate($C$1,$G447,TRUE)</f>
        <v>[5F3864FF]</v>
      </c>
      <c r="K447" s="29">
        <f t="array" aca="1" ref="K447:AJ447" ca="1">TRANSPOSE([1]!cftAnnualRateTableJustRates($H447,"GBP",,,,TRUE))</f>
        <v>5.5165520740851903E-3</v>
      </c>
      <c r="L447" s="15">
        <f ca="1"/>
        <v>5.6054703977317377E-3</v>
      </c>
      <c r="M447" s="15">
        <f ca="1"/>
        <v>5.6458312980023351E-3</v>
      </c>
      <c r="N447" s="15">
        <f ca="1"/>
        <v>5.5051495535303197E-3</v>
      </c>
      <c r="O447" s="15">
        <f ca="1"/>
        <v>5.5677984874094033E-3</v>
      </c>
      <c r="P447" s="15">
        <f ca="1"/>
        <v>5.6714137205400306E-3</v>
      </c>
      <c r="Q447" s="15">
        <f ca="1"/>
        <v>5.7547167410194611E-3</v>
      </c>
      <c r="R447" s="15">
        <f ca="1"/>
        <v>5.8392432947975692E-3</v>
      </c>
      <c r="S447" s="15">
        <f ca="1"/>
        <v>6.0717501647120642E-3</v>
      </c>
      <c r="T447" s="15">
        <f ca="1"/>
        <v>6.442278911536814E-3</v>
      </c>
      <c r="U447" s="15">
        <f ca="1"/>
        <v>6.8809695627947143E-3</v>
      </c>
      <c r="V447" s="15">
        <f ca="1"/>
        <v>7.3536612045577154E-3</v>
      </c>
      <c r="W447" s="15">
        <f ca="1"/>
        <v>7.8386568236663567E-3</v>
      </c>
      <c r="X447" s="15">
        <f ca="1"/>
        <v>8.3242745102289906E-3</v>
      </c>
      <c r="Y447" s="15">
        <f ca="1"/>
        <v>8.7700169789219906E-3</v>
      </c>
      <c r="Z447" s="15">
        <f ca="1"/>
        <v>9.2201976593113688E-3</v>
      </c>
      <c r="AA447" s="15">
        <f ca="1"/>
        <v>9.6910527532605428E-3</v>
      </c>
      <c r="AB447" s="15">
        <f ca="1"/>
        <v>1.0165198174834744E-2</v>
      </c>
      <c r="AC447" s="15">
        <f ca="1"/>
        <v>1.061137727926198E-2</v>
      </c>
      <c r="AD447" s="15">
        <f ca="1"/>
        <v>1.1052392203309447E-2</v>
      </c>
      <c r="AE447" s="15">
        <f ca="1"/>
        <v>1.1473143842891664E-2</v>
      </c>
      <c r="AF447" s="15">
        <f ca="1"/>
        <v>1.188482236606947E-2</v>
      </c>
      <c r="AG447" s="15">
        <f ca="1"/>
        <v>1.2278882460148521E-2</v>
      </c>
      <c r="AH447" s="15">
        <f ca="1"/>
        <v>1.2657564437648983E-2</v>
      </c>
      <c r="AI447" s="15">
        <f ca="1"/>
        <v>1.3006635362210694E-2</v>
      </c>
      <c r="AJ447" s="30">
        <f ca="1"/>
        <v>1.3340811029442623E-2</v>
      </c>
    </row>
    <row r="448" spans="6:36" x14ac:dyDescent="0.25">
      <c r="F448">
        <v>447</v>
      </c>
      <c r="G448" s="25">
        <f ca="1"/>
        <v>42704</v>
      </c>
      <c r="H448" t="str">
        <f ca="1">[1]!cftObjectByDate($C$1,$G448,TRUE)</f>
        <v>[39B07650]</v>
      </c>
      <c r="K448" s="29">
        <f t="array" aca="1" ref="K448:AJ448" ca="1">TRANSPOSE([1]!cftAnnualRateTableJustRates($H448,"GBP",,,,TRUE))</f>
        <v>5.5139603835105966E-3</v>
      </c>
      <c r="L448" s="15">
        <f ca="1"/>
        <v>5.6179615838081176E-3</v>
      </c>
      <c r="M448" s="15">
        <f ca="1"/>
        <v>5.6644644580730041E-3</v>
      </c>
      <c r="N448" s="15">
        <f ca="1"/>
        <v>5.4993187115259801E-3</v>
      </c>
      <c r="O448" s="15">
        <f ca="1"/>
        <v>5.5868273217742903E-3</v>
      </c>
      <c r="P448" s="15">
        <f ca="1"/>
        <v>5.6995406748123756E-3</v>
      </c>
      <c r="Q448" s="15">
        <f ca="1"/>
        <v>5.8014632592793269E-3</v>
      </c>
      <c r="R448" s="15">
        <f ca="1"/>
        <v>5.8700723135898247E-3</v>
      </c>
      <c r="S448" s="15">
        <f ca="1"/>
        <v>6.1528746180941063E-3</v>
      </c>
      <c r="T448" s="15">
        <f ca="1"/>
        <v>6.5729200473476634E-3</v>
      </c>
      <c r="U448" s="15">
        <f ca="1"/>
        <v>7.0563884027177171E-3</v>
      </c>
      <c r="V448" s="15">
        <f ca="1"/>
        <v>7.5701995144146217E-3</v>
      </c>
      <c r="W448" s="15">
        <f ca="1"/>
        <v>8.0949840723969491E-3</v>
      </c>
      <c r="X448" s="15">
        <f ca="1"/>
        <v>8.6250148275244243E-3</v>
      </c>
      <c r="Y448" s="15">
        <f ca="1"/>
        <v>9.130618888873121E-3</v>
      </c>
      <c r="Z448" s="15">
        <f ca="1"/>
        <v>9.6289620986445001E-3</v>
      </c>
      <c r="AA448" s="15">
        <f ca="1"/>
        <v>1.0110212009794672E-2</v>
      </c>
      <c r="AB448" s="15">
        <f ca="1"/>
        <v>1.0595425688858739E-2</v>
      </c>
      <c r="AC448" s="15">
        <f ca="1"/>
        <v>1.1081579066937186E-2</v>
      </c>
      <c r="AD448" s="15">
        <f ca="1"/>
        <v>1.1558589069517566E-2</v>
      </c>
      <c r="AE448" s="15">
        <f ca="1"/>
        <v>1.1994666028060985E-2</v>
      </c>
      <c r="AF448" s="15">
        <f ca="1"/>
        <v>1.2413128165134069E-2</v>
      </c>
      <c r="AG448" s="15">
        <f ca="1"/>
        <v>1.2815465910184232E-2</v>
      </c>
      <c r="AH448" s="15">
        <f ca="1"/>
        <v>1.3202944443369224E-2</v>
      </c>
      <c r="AI448" s="15">
        <f ca="1"/>
        <v>1.3565468745966536E-2</v>
      </c>
      <c r="AJ448" s="30">
        <f ca="1"/>
        <v>1.3911400453043843E-2</v>
      </c>
    </row>
    <row r="449" spans="6:36" x14ac:dyDescent="0.25">
      <c r="F449">
        <v>448</v>
      </c>
      <c r="G449" s="25">
        <f ca="1"/>
        <v>42705</v>
      </c>
      <c r="H449" t="str">
        <f ca="1">[1]!cftObjectByDate($C$1,$G449,TRUE)</f>
        <v>[2778D2C0]</v>
      </c>
      <c r="K449" s="29">
        <f t="array" aca="1" ref="K449:AJ449" ca="1">TRANSPOSE([1]!cftAnnualRateTableJustRates($H449,"GBP",,,,TRUE))</f>
        <v>5.5200830648109989E-3</v>
      </c>
      <c r="L449" s="15">
        <f ca="1"/>
        <v>5.6050254968385005E-3</v>
      </c>
      <c r="M449" s="15">
        <f ca="1"/>
        <v>5.6539490727418595E-3</v>
      </c>
      <c r="N449" s="15">
        <f ca="1"/>
        <v>5.5542161503661092E-3</v>
      </c>
      <c r="O449" s="15">
        <f ca="1"/>
        <v>5.6314673750055277E-3</v>
      </c>
      <c r="P449" s="15">
        <f ca="1"/>
        <v>5.7266128521396009E-3</v>
      </c>
      <c r="Q449" s="15">
        <f ca="1"/>
        <v>5.8205517476623836E-3</v>
      </c>
      <c r="R449" s="15">
        <f ca="1"/>
        <v>5.9266337458900864E-3</v>
      </c>
      <c r="S449" s="15">
        <f ca="1"/>
        <v>6.2202978681187293E-3</v>
      </c>
      <c r="T449" s="15">
        <f ca="1"/>
        <v>6.7136708683810387E-3</v>
      </c>
      <c r="U449" s="15">
        <f ca="1"/>
        <v>7.2859332159400658E-3</v>
      </c>
      <c r="V449" s="15">
        <f ca="1"/>
        <v>7.8652120206388343E-3</v>
      </c>
      <c r="W449" s="15">
        <f ca="1"/>
        <v>8.4220480678696141E-3</v>
      </c>
      <c r="X449" s="15">
        <f ca="1"/>
        <v>8.9709064325067533E-3</v>
      </c>
      <c r="Y449" s="15">
        <f ca="1"/>
        <v>9.5082075208139383E-3</v>
      </c>
      <c r="Z449" s="15">
        <f ca="1"/>
        <v>1.0044920844573646E-2</v>
      </c>
      <c r="AA449" s="15">
        <f ca="1"/>
        <v>1.0583547980479002E-2</v>
      </c>
      <c r="AB449" s="15">
        <f ca="1"/>
        <v>1.1115529461502849E-2</v>
      </c>
      <c r="AC449" s="15">
        <f ca="1"/>
        <v>1.1628336894644375E-2</v>
      </c>
      <c r="AD449" s="15">
        <f ca="1"/>
        <v>1.2126813737774356E-2</v>
      </c>
      <c r="AE449" s="15">
        <f ca="1"/>
        <v>1.2612961684235424E-2</v>
      </c>
      <c r="AF449" s="15">
        <f ca="1"/>
        <v>1.3074523853654263E-2</v>
      </c>
      <c r="AG449" s="15">
        <f ca="1"/>
        <v>1.351175014614614E-2</v>
      </c>
      <c r="AH449" s="15">
        <f ca="1"/>
        <v>1.3929535014719052E-2</v>
      </c>
      <c r="AI449" s="15">
        <f ca="1"/>
        <v>1.431889427610411E-2</v>
      </c>
      <c r="AJ449" s="30">
        <f ca="1"/>
        <v>1.4677497626720104E-2</v>
      </c>
    </row>
    <row r="450" spans="6:36" x14ac:dyDescent="0.25">
      <c r="F450">
        <v>449</v>
      </c>
      <c r="G450" s="25">
        <f ca="1"/>
        <v>42706</v>
      </c>
      <c r="H450" t="str">
        <f ca="1">[1]!cftObjectByDate($C$1,$G450,TRUE)</f>
        <v>[2CC14FD0]</v>
      </c>
      <c r="K450" s="29">
        <f t="array" aca="1" ref="K450:AJ450" ca="1">TRANSPOSE([1]!cftAnnualRateTableJustRates($H450,"GBP",,,,TRUE))</f>
        <v>5.4949202291671995E-3</v>
      </c>
      <c r="L450" s="15">
        <f ca="1"/>
        <v>5.5759990575316998E-3</v>
      </c>
      <c r="M450" s="15">
        <f ca="1"/>
        <v>5.6101272966868621E-3</v>
      </c>
      <c r="N450" s="15">
        <f ca="1"/>
        <v>5.4778428711377281E-3</v>
      </c>
      <c r="O450" s="15">
        <f ca="1"/>
        <v>5.5674760113029187E-3</v>
      </c>
      <c r="P450" s="15">
        <f ca="1"/>
        <v>5.6536972047149803E-3</v>
      </c>
      <c r="Q450" s="15">
        <f ca="1"/>
        <v>5.703526308123541E-3</v>
      </c>
      <c r="R450" s="15">
        <f ca="1"/>
        <v>5.7765890886867233E-3</v>
      </c>
      <c r="S450" s="15">
        <f ca="1"/>
        <v>5.997631778549728E-3</v>
      </c>
      <c r="T450" s="15">
        <f ca="1"/>
        <v>6.3633727107255122E-3</v>
      </c>
      <c r="U450" s="15">
        <f ca="1"/>
        <v>6.845210595676221E-3</v>
      </c>
      <c r="V450" s="15">
        <f ca="1"/>
        <v>7.355918166615627E-3</v>
      </c>
      <c r="W450" s="15">
        <f ca="1"/>
        <v>7.8569083287238772E-3</v>
      </c>
      <c r="X450" s="15">
        <f ca="1"/>
        <v>8.3441021058048293E-3</v>
      </c>
      <c r="Y450" s="15">
        <f ca="1"/>
        <v>8.7906787285172427E-3</v>
      </c>
      <c r="Z450" s="15">
        <f ca="1"/>
        <v>9.2377969379127123E-3</v>
      </c>
      <c r="AA450" s="15">
        <f ca="1"/>
        <v>9.7036185308778666E-3</v>
      </c>
      <c r="AB450" s="15">
        <f ca="1"/>
        <v>1.016741669909349E-2</v>
      </c>
      <c r="AC450" s="15">
        <f ca="1"/>
        <v>1.0612075751115224E-2</v>
      </c>
      <c r="AD450" s="15">
        <f ca="1"/>
        <v>1.1051777369545102E-2</v>
      </c>
      <c r="AE450" s="15">
        <f ca="1"/>
        <v>1.1478085576745567E-2</v>
      </c>
      <c r="AF450" s="15">
        <f ca="1"/>
        <v>1.188624993063514E-2</v>
      </c>
      <c r="AG450" s="15">
        <f ca="1"/>
        <v>1.2271717761512368E-2</v>
      </c>
      <c r="AH450" s="15">
        <f ca="1"/>
        <v>1.264077391196694E-2</v>
      </c>
      <c r="AI450" s="15">
        <f ca="1"/>
        <v>1.2985998678920474E-2</v>
      </c>
      <c r="AJ450" s="30">
        <f ca="1"/>
        <v>1.3310575594417839E-2</v>
      </c>
    </row>
    <row r="451" spans="6:36" x14ac:dyDescent="0.25">
      <c r="F451">
        <v>450</v>
      </c>
      <c r="G451" s="25">
        <f ca="1"/>
        <v>42709</v>
      </c>
      <c r="H451" t="str">
        <f ca="1">[1]!cftObjectByDate($C$1,$G451,TRUE)</f>
        <v>[6893F2AF]</v>
      </c>
      <c r="K451" s="29">
        <f t="array" aca="1" ref="K451:AJ451" ca="1">TRANSPOSE([1]!cftAnnualRateTableJustRates($H451,"GBP",,,,TRUE))</f>
        <v>5.4971798745939715E-3</v>
      </c>
      <c r="L451" s="15">
        <f ca="1"/>
        <v>5.6017870511311241E-3</v>
      </c>
      <c r="M451" s="15">
        <f ca="1"/>
        <v>5.6549669203607156E-3</v>
      </c>
      <c r="N451" s="15">
        <f ca="1"/>
        <v>5.4452965083853222E-3</v>
      </c>
      <c r="O451" s="15">
        <f ca="1"/>
        <v>5.5523466019415935E-3</v>
      </c>
      <c r="P451" s="15">
        <f ca="1"/>
        <v>5.6526967111560911E-3</v>
      </c>
      <c r="Q451" s="15">
        <f ca="1"/>
        <v>5.7035240217029326E-3</v>
      </c>
      <c r="R451" s="15">
        <f ca="1"/>
        <v>5.766508813920046E-3</v>
      </c>
      <c r="S451" s="15">
        <f ca="1"/>
        <v>6.0354043838983795E-3</v>
      </c>
      <c r="T451" s="15">
        <f ca="1"/>
        <v>6.4597912855866024E-3</v>
      </c>
      <c r="U451" s="15">
        <f ca="1"/>
        <v>6.9275204695162795E-3</v>
      </c>
      <c r="V451" s="15">
        <f ca="1"/>
        <v>7.39888455668547E-3</v>
      </c>
      <c r="W451" s="15">
        <f ca="1"/>
        <v>7.8511768622295808E-3</v>
      </c>
      <c r="X451" s="15">
        <f ca="1"/>
        <v>8.3039288054671534E-3</v>
      </c>
      <c r="Y451" s="15">
        <f ca="1"/>
        <v>8.7405925464969503E-3</v>
      </c>
      <c r="Z451" s="15">
        <f ca="1"/>
        <v>9.1896564724900376E-3</v>
      </c>
      <c r="AA451" s="15">
        <f ca="1"/>
        <v>9.6662011547188342E-3</v>
      </c>
      <c r="AB451" s="15">
        <f ca="1"/>
        <v>1.0139741207017883E-2</v>
      </c>
      <c r="AC451" s="15">
        <f ca="1"/>
        <v>1.057457787749394E-2</v>
      </c>
      <c r="AD451" s="15">
        <f ca="1"/>
        <v>1.1000811781501918E-2</v>
      </c>
      <c r="AE451" s="15">
        <f ca="1"/>
        <v>1.1428355729619977E-2</v>
      </c>
      <c r="AF451" s="15">
        <f ca="1"/>
        <v>1.1838425246352147E-2</v>
      </c>
      <c r="AG451" s="15">
        <f ca="1"/>
        <v>1.2211315160271186E-2</v>
      </c>
      <c r="AH451" s="15">
        <f ca="1"/>
        <v>1.2573838783008773E-2</v>
      </c>
      <c r="AI451" s="15">
        <f ca="1"/>
        <v>1.294544547934473E-2</v>
      </c>
      <c r="AJ451" s="30">
        <f ca="1"/>
        <v>1.3299479971369044E-2</v>
      </c>
    </row>
    <row r="452" spans="6:36" x14ac:dyDescent="0.25">
      <c r="F452">
        <v>451</v>
      </c>
      <c r="G452" s="25">
        <f ca="1"/>
        <v>42710</v>
      </c>
      <c r="H452" t="str">
        <f ca="1">[1]!cftObjectByDate($C$1,$G452,TRUE)</f>
        <v>[6914C5DF]</v>
      </c>
      <c r="K452" s="29">
        <f t="array" aca="1" ref="K452:AJ452" ca="1">TRANSPOSE([1]!cftAnnualRateTableJustRates($H452,"GBP",,,,TRUE))</f>
        <v>5.4482455215087988E-3</v>
      </c>
      <c r="L452" s="15">
        <f ca="1"/>
        <v>5.5688781273492971E-3</v>
      </c>
      <c r="M452" s="15">
        <f ca="1"/>
        <v>5.620699449519595E-3</v>
      </c>
      <c r="N452" s="15">
        <f ca="1"/>
        <v>5.392422020062293E-3</v>
      </c>
      <c r="O452" s="15">
        <f ca="1"/>
        <v>5.4819697162178382E-3</v>
      </c>
      <c r="P452" s="15">
        <f ca="1"/>
        <v>5.6714168130533871E-3</v>
      </c>
      <c r="Q452" s="15">
        <f ca="1"/>
        <v>5.7344327996518007E-3</v>
      </c>
      <c r="R452" s="15">
        <f ca="1"/>
        <v>5.7773049822194E-3</v>
      </c>
      <c r="S452" s="15">
        <f ca="1"/>
        <v>6.1060818670333195E-3</v>
      </c>
      <c r="T452" s="15">
        <f ca="1"/>
        <v>6.5527715707207612E-3</v>
      </c>
      <c r="U452" s="15">
        <f ca="1"/>
        <v>7.0585407408407796E-3</v>
      </c>
      <c r="V452" s="15">
        <f ca="1"/>
        <v>7.5777989283627445E-3</v>
      </c>
      <c r="W452" s="15">
        <f ca="1"/>
        <v>8.1054972205469866E-3</v>
      </c>
      <c r="X452" s="15">
        <f ca="1"/>
        <v>8.6174370014509005E-3</v>
      </c>
      <c r="Y452" s="15">
        <f ca="1"/>
        <v>9.0996861656289507E-3</v>
      </c>
      <c r="Z452" s="15">
        <f ca="1"/>
        <v>9.5851240123265846E-3</v>
      </c>
      <c r="AA452" s="15">
        <f ca="1"/>
        <v>1.008098687059733E-2</v>
      </c>
      <c r="AB452" s="15">
        <f ca="1"/>
        <v>1.057179012617171E-2</v>
      </c>
      <c r="AC452" s="15">
        <f ca="1"/>
        <v>1.1035208595707946E-2</v>
      </c>
      <c r="AD452" s="15">
        <f ca="1"/>
        <v>1.1482830946327072E-2</v>
      </c>
      <c r="AE452" s="15">
        <f ca="1"/>
        <v>1.1915368160599682E-2</v>
      </c>
      <c r="AF452" s="15">
        <f ca="1"/>
        <v>1.2329583694544288E-2</v>
      </c>
      <c r="AG452" s="15">
        <f ca="1"/>
        <v>1.2720150933846153E-2</v>
      </c>
      <c r="AH452" s="15">
        <f ca="1"/>
        <v>1.3100351602037597E-2</v>
      </c>
      <c r="AI452" s="15">
        <f ca="1"/>
        <v>1.3464128334794712E-2</v>
      </c>
      <c r="AJ452" s="30">
        <f ca="1"/>
        <v>1.3805050311097133E-2</v>
      </c>
    </row>
    <row r="453" spans="6:36" x14ac:dyDescent="0.25">
      <c r="F453">
        <v>452</v>
      </c>
      <c r="G453" s="25">
        <f ca="1"/>
        <v>42711</v>
      </c>
      <c r="H453" t="str">
        <f ca="1">[1]!cftObjectByDate($C$1,$G453,TRUE)</f>
        <v>[5139996F]</v>
      </c>
      <c r="K453" s="29">
        <f t="array" aca="1" ref="K453:AJ453" ca="1">TRANSPOSE([1]!cftAnnualRateTableJustRates($H453,"GBP",,,,TRUE))</f>
        <v>5.4343210268088527E-3</v>
      </c>
      <c r="L453" s="15">
        <f ca="1"/>
        <v>5.4849641273368999E-3</v>
      </c>
      <c r="M453" s="15">
        <f ca="1"/>
        <v>5.6019254958901143E-3</v>
      </c>
      <c r="N453" s="15">
        <f ca="1"/>
        <v>5.7492086623165406E-3</v>
      </c>
      <c r="O453" s="15">
        <f ca="1"/>
        <v>5.7157494080859461E-3</v>
      </c>
      <c r="P453" s="15">
        <f ca="1"/>
        <v>5.6993707804147142E-3</v>
      </c>
      <c r="Q453" s="15">
        <f ca="1"/>
        <v>5.7023456239260195E-3</v>
      </c>
      <c r="R453" s="15">
        <f ca="1"/>
        <v>5.968266828543678E-3</v>
      </c>
      <c r="S453" s="15">
        <f ca="1"/>
        <v>6.0412876143178806E-3</v>
      </c>
      <c r="T453" s="15">
        <f ca="1"/>
        <v>6.4346549904656936E-3</v>
      </c>
      <c r="U453" s="15">
        <f ca="1"/>
        <v>6.8857383600964273E-3</v>
      </c>
      <c r="V453" s="15">
        <f ca="1"/>
        <v>7.3561443058396403E-3</v>
      </c>
      <c r="W453" s="15">
        <f ca="1"/>
        <v>7.8224750584858782E-3</v>
      </c>
      <c r="X453" s="15">
        <f ca="1"/>
        <v>8.2908556000031997E-3</v>
      </c>
      <c r="Y453" s="15">
        <f ca="1"/>
        <v>8.7649905061553124E-3</v>
      </c>
      <c r="Z453" s="15">
        <f ca="1"/>
        <v>9.2378547638136688E-3</v>
      </c>
      <c r="AA453" s="15">
        <f ca="1"/>
        <v>9.6894216544018974E-3</v>
      </c>
      <c r="AB453" s="15">
        <f ca="1"/>
        <v>1.0139107454805396E-2</v>
      </c>
      <c r="AC453" s="15">
        <f ca="1"/>
        <v>1.0595723666507517E-2</v>
      </c>
      <c r="AD453" s="15">
        <f ca="1"/>
        <v>1.1041560837744324E-2</v>
      </c>
      <c r="AE453" s="15">
        <f ca="1"/>
        <v>1.1460977307859999E-2</v>
      </c>
      <c r="AF453" s="15">
        <f ca="1"/>
        <v>1.1866057210630165E-2</v>
      </c>
      <c r="AG453" s="15">
        <f ca="1"/>
        <v>1.2246147312895417E-2</v>
      </c>
      <c r="AH453" s="15">
        <f ca="1"/>
        <v>1.2613872708180374E-2</v>
      </c>
      <c r="AI453" s="15">
        <f ca="1"/>
        <v>1.2970829155588115E-2</v>
      </c>
      <c r="AJ453" s="30">
        <f ca="1"/>
        <v>1.3310021822135809E-2</v>
      </c>
    </row>
    <row r="454" spans="6:36" x14ac:dyDescent="0.25">
      <c r="F454">
        <v>453</v>
      </c>
      <c r="G454" s="25">
        <f ca="1"/>
        <v>42712</v>
      </c>
      <c r="H454" t="str">
        <f ca="1">[1]!cftObjectByDate($C$1,$G454,TRUE)</f>
        <v>[38D19710]</v>
      </c>
      <c r="K454" s="29">
        <f t="array" aca="1" ref="K454:AJ454" ca="1">TRANSPOSE([1]!cftAnnualRateTableJustRates($H454,"GBP",,,,TRUE))</f>
        <v>5.4166857514557076E-3</v>
      </c>
      <c r="L454" s="15">
        <f ca="1"/>
        <v>5.4867801719682419E-3</v>
      </c>
      <c r="M454" s="15">
        <f ca="1"/>
        <v>5.5264087326332145E-3</v>
      </c>
      <c r="N454" s="15">
        <f ca="1"/>
        <v>5.445342875243897E-3</v>
      </c>
      <c r="O454" s="15">
        <f ca="1"/>
        <v>5.5219753470920896E-3</v>
      </c>
      <c r="P454" s="15">
        <f ca="1"/>
        <v>5.5921371140859044E-3</v>
      </c>
      <c r="Q454" s="15">
        <f ca="1"/>
        <v>5.6583523871465147E-3</v>
      </c>
      <c r="R454" s="15">
        <f ca="1"/>
        <v>5.7613096688604593E-3</v>
      </c>
      <c r="S454" s="15">
        <f ca="1"/>
        <v>5.9852302358236464E-3</v>
      </c>
      <c r="T454" s="15">
        <f ca="1"/>
        <v>6.3919995389909445E-3</v>
      </c>
      <c r="U454" s="15">
        <f ca="1"/>
        <v>6.8658102680383415E-3</v>
      </c>
      <c r="V454" s="15">
        <f ca="1"/>
        <v>7.3661637856134998E-3</v>
      </c>
      <c r="W454" s="15">
        <f ca="1"/>
        <v>7.8745472435670649E-3</v>
      </c>
      <c r="X454" s="15">
        <f ca="1"/>
        <v>8.3846668740177321E-3</v>
      </c>
      <c r="Y454" s="15">
        <f ca="1"/>
        <v>8.8909625042201679E-3</v>
      </c>
      <c r="Z454" s="15">
        <f ca="1"/>
        <v>9.3906131876915211E-3</v>
      </c>
      <c r="AA454" s="15">
        <f ca="1"/>
        <v>9.8716608328670574E-3</v>
      </c>
      <c r="AB454" s="15">
        <f ca="1"/>
        <v>1.0346161067559256E-2</v>
      </c>
      <c r="AC454" s="15">
        <f ca="1"/>
        <v>1.0814946274456894E-2</v>
      </c>
      <c r="AD454" s="15">
        <f ca="1"/>
        <v>1.1272562222570892E-2</v>
      </c>
      <c r="AE454" s="15">
        <f ca="1"/>
        <v>1.1718203817905115E-2</v>
      </c>
      <c r="AF454" s="15">
        <f ca="1"/>
        <v>1.2139172063947878E-2</v>
      </c>
      <c r="AG454" s="15">
        <f ca="1"/>
        <v>1.2531013180173467E-2</v>
      </c>
      <c r="AH454" s="15">
        <f ca="1"/>
        <v>1.2906730875982264E-2</v>
      </c>
      <c r="AI454" s="15">
        <f ca="1"/>
        <v>1.3263973050840816E-2</v>
      </c>
      <c r="AJ454" s="30">
        <f ca="1"/>
        <v>1.3599301190723168E-2</v>
      </c>
    </row>
    <row r="455" spans="6:36" x14ac:dyDescent="0.25">
      <c r="F455">
        <v>454</v>
      </c>
      <c r="G455" s="25">
        <f ca="1"/>
        <v>42713</v>
      </c>
      <c r="H455" t="str">
        <f ca="1">[1]!cftObjectByDate($C$1,$G455,TRUE)</f>
        <v>[5E6C7D1F]</v>
      </c>
      <c r="K455" s="29">
        <f t="array" aca="1" ref="K455:AJ455" ca="1">TRANSPOSE([1]!cftAnnualRateTableJustRates($H455,"GBP",,,,TRUE))</f>
        <v>5.4103853474996022E-3</v>
      </c>
      <c r="L455" s="15">
        <f ca="1"/>
        <v>5.5204243361759442E-3</v>
      </c>
      <c r="M455" s="15">
        <f ca="1"/>
        <v>5.558378453411672E-3</v>
      </c>
      <c r="N455" s="15">
        <f ca="1"/>
        <v>5.3598598717501389E-3</v>
      </c>
      <c r="O455" s="15">
        <f ca="1"/>
        <v>5.4823195512254674E-3</v>
      </c>
      <c r="P455" s="15">
        <f ca="1"/>
        <v>5.6020751324830087E-3</v>
      </c>
      <c r="Q455" s="15">
        <f ca="1"/>
        <v>5.6969781896953897E-3</v>
      </c>
      <c r="R455" s="15">
        <f ca="1"/>
        <v>5.7453069682578128E-3</v>
      </c>
      <c r="S455" s="15">
        <f ca="1"/>
        <v>6.0763517772961517E-3</v>
      </c>
      <c r="T455" s="15">
        <f ca="1"/>
        <v>6.4941572364938249E-3</v>
      </c>
      <c r="U455" s="15">
        <f ca="1"/>
        <v>7.0147198043697401E-3</v>
      </c>
      <c r="V455" s="15">
        <f ca="1"/>
        <v>7.5681038061701233E-3</v>
      </c>
      <c r="W455" s="15">
        <f ca="1"/>
        <v>8.1260873181496773E-3</v>
      </c>
      <c r="X455" s="15">
        <f ca="1"/>
        <v>8.6888255670387604E-3</v>
      </c>
      <c r="Y455" s="15">
        <f ca="1"/>
        <v>9.2466126599926035E-3</v>
      </c>
      <c r="Z455" s="15">
        <f ca="1"/>
        <v>9.7977290240855996E-3</v>
      </c>
      <c r="AA455" s="15">
        <f ca="1"/>
        <v>1.0327422866309055E-2</v>
      </c>
      <c r="AB455" s="15">
        <f ca="1"/>
        <v>1.0852165346938003E-2</v>
      </c>
      <c r="AC455" s="15">
        <f ca="1"/>
        <v>1.1375251283407772E-2</v>
      </c>
      <c r="AD455" s="15">
        <f ca="1"/>
        <v>1.1894146048710974E-2</v>
      </c>
      <c r="AE455" s="15">
        <f ca="1"/>
        <v>1.2393713677319118E-2</v>
      </c>
      <c r="AF455" s="15">
        <f ca="1"/>
        <v>1.2862399618894127E-2</v>
      </c>
      <c r="AG455" s="15">
        <f ca="1"/>
        <v>1.3283479614984328E-2</v>
      </c>
      <c r="AH455" s="15">
        <f ca="1"/>
        <v>1.3682035435741868E-2</v>
      </c>
      <c r="AI455" s="15">
        <f ca="1"/>
        <v>1.4064885363211044E-2</v>
      </c>
      <c r="AJ455" s="30">
        <f ca="1"/>
        <v>1.4420776522268808E-2</v>
      </c>
    </row>
    <row r="456" spans="6:36" x14ac:dyDescent="0.25">
      <c r="F456">
        <v>455</v>
      </c>
      <c r="G456" s="25">
        <f ca="1"/>
        <v>42716</v>
      </c>
      <c r="H456" t="str">
        <f ca="1">[1]!cftObjectByDate($C$1,$G456,TRUE)</f>
        <v>[40B39220]</v>
      </c>
      <c r="K456" s="29">
        <f t="array" aca="1" ref="K456:AJ456" ca="1">TRANSPOSE([1]!cftAnnualRateTableJustRates($H456,"GBP",,,,TRUE))</f>
        <v>5.4101409526909894E-3</v>
      </c>
      <c r="L456" s="15">
        <f ca="1"/>
        <v>5.5201289650512742E-3</v>
      </c>
      <c r="M456" s="15">
        <f ca="1"/>
        <v>5.5652329604767292E-3</v>
      </c>
      <c r="N456" s="15">
        <f ca="1"/>
        <v>5.3596383843959039E-3</v>
      </c>
      <c r="O456" s="15">
        <f ca="1"/>
        <v>5.4803159423759684E-3</v>
      </c>
      <c r="P456" s="15">
        <f ca="1"/>
        <v>5.6025725564108342E-3</v>
      </c>
      <c r="Q456" s="15">
        <f ca="1"/>
        <v>5.710388950675771E-3</v>
      </c>
      <c r="R456" s="15">
        <f ca="1"/>
        <v>5.7466279872728787E-3</v>
      </c>
      <c r="S456" s="15">
        <f ca="1"/>
        <v>6.0700030928724225E-3</v>
      </c>
      <c r="T456" s="15">
        <f ca="1"/>
        <v>6.5225122190619711E-3</v>
      </c>
      <c r="U456" s="15">
        <f ca="1"/>
        <v>7.0351728655428936E-3</v>
      </c>
      <c r="V456" s="15">
        <f ca="1"/>
        <v>7.5828722238413526E-3</v>
      </c>
      <c r="W456" s="15">
        <f ca="1"/>
        <v>8.1599635805233994E-3</v>
      </c>
      <c r="X456" s="15">
        <f ca="1"/>
        <v>8.7499998827536007E-3</v>
      </c>
      <c r="Y456" s="15">
        <f ca="1"/>
        <v>9.332472826464322E-3</v>
      </c>
      <c r="Z456" s="15">
        <f ca="1"/>
        <v>9.9024118320985011E-3</v>
      </c>
      <c r="AA456" s="15">
        <f ca="1"/>
        <v>1.0431686465991241E-2</v>
      </c>
      <c r="AB456" s="15">
        <f ca="1"/>
        <v>1.0956647586822355E-2</v>
      </c>
      <c r="AC456" s="15">
        <f ca="1"/>
        <v>1.1491217086221805E-2</v>
      </c>
      <c r="AD456" s="15">
        <f ca="1"/>
        <v>1.2006287524851222E-2</v>
      </c>
      <c r="AE456" s="15">
        <f ca="1"/>
        <v>1.2464519761447246E-2</v>
      </c>
      <c r="AF456" s="15">
        <f ca="1"/>
        <v>1.2899052840277037E-2</v>
      </c>
      <c r="AG456" s="15">
        <f ca="1"/>
        <v>1.3328913785413565E-2</v>
      </c>
      <c r="AH456" s="15">
        <f ca="1"/>
        <v>1.3742756676884627E-2</v>
      </c>
      <c r="AI456" s="15">
        <f ca="1"/>
        <v>1.4129098335261547E-2</v>
      </c>
      <c r="AJ456" s="30">
        <f ca="1"/>
        <v>1.4492482591233369E-2</v>
      </c>
    </row>
    <row r="457" spans="6:36" x14ac:dyDescent="0.25">
      <c r="F457">
        <v>456</v>
      </c>
      <c r="G457" s="25">
        <f ca="1"/>
        <v>42717</v>
      </c>
      <c r="H457" t="str">
        <f ca="1">[1]!cftObjectByDate($C$1,$G457,TRUE)</f>
        <v>[21AA48A0]</v>
      </c>
      <c r="K457" s="29">
        <f t="array" aca="1" ref="K457:AJ457" ca="1">TRANSPOSE([1]!cftAnnualRateTableJustRates($H457,"GBP",,,,TRUE))</f>
        <v>5.395015006289805E-3</v>
      </c>
      <c r="L457" s="15">
        <f ca="1"/>
        <v>5.4921681390720511E-3</v>
      </c>
      <c r="M457" s="15">
        <f ca="1"/>
        <v>5.576951529151053E-3</v>
      </c>
      <c r="N457" s="15">
        <f ca="1"/>
        <v>5.4591206808491943E-3</v>
      </c>
      <c r="O457" s="15">
        <f ca="1"/>
        <v>5.5352697445143484E-3</v>
      </c>
      <c r="P457" s="15">
        <f ca="1"/>
        <v>5.641908917991767E-3</v>
      </c>
      <c r="Q457" s="15">
        <f ca="1"/>
        <v>5.72798262862384E-3</v>
      </c>
      <c r="R457" s="15">
        <f ca="1"/>
        <v>5.8334223662088736E-3</v>
      </c>
      <c r="S457" s="15">
        <f ca="1"/>
        <v>6.1050998184257743E-3</v>
      </c>
      <c r="T457" s="15">
        <f ca="1"/>
        <v>6.5224681460900324E-3</v>
      </c>
      <c r="U457" s="15">
        <f ca="1"/>
        <v>7.0001188860469021E-3</v>
      </c>
      <c r="V457" s="15">
        <f ca="1"/>
        <v>7.5046679886661138E-3</v>
      </c>
      <c r="W457" s="15">
        <f ca="1"/>
        <v>8.0391534282060473E-3</v>
      </c>
      <c r="X457" s="15">
        <f ca="1"/>
        <v>8.580204176552142E-3</v>
      </c>
      <c r="Y457" s="15">
        <f ca="1"/>
        <v>9.1282822623870441E-3</v>
      </c>
      <c r="Z457" s="15">
        <f ca="1"/>
        <v>9.678297533358915E-3</v>
      </c>
      <c r="AA457" s="15">
        <f ca="1"/>
        <v>1.0209706912737593E-2</v>
      </c>
      <c r="AB457" s="15">
        <f ca="1"/>
        <v>1.0734583755950045E-2</v>
      </c>
      <c r="AC457" s="15">
        <f ca="1"/>
        <v>1.1244642791504278E-2</v>
      </c>
      <c r="AD457" s="15">
        <f ca="1"/>
        <v>1.1739692745580843E-2</v>
      </c>
      <c r="AE457" s="15">
        <f ca="1"/>
        <v>1.2215339645384349E-2</v>
      </c>
      <c r="AF457" s="15">
        <f ca="1"/>
        <v>1.266846916695652E-2</v>
      </c>
      <c r="AG457" s="15">
        <f ca="1"/>
        <v>1.309143875147023E-2</v>
      </c>
      <c r="AH457" s="15">
        <f ca="1"/>
        <v>1.3500846758216056E-2</v>
      </c>
      <c r="AI457" s="15">
        <f ca="1"/>
        <v>1.389183305887487E-2</v>
      </c>
      <c r="AJ457" s="30">
        <f ca="1"/>
        <v>1.4257319422467774E-2</v>
      </c>
    </row>
    <row r="458" spans="6:36" x14ac:dyDescent="0.25">
      <c r="F458">
        <v>457</v>
      </c>
      <c r="G458" s="25">
        <f ca="1"/>
        <v>42718</v>
      </c>
      <c r="H458" t="str">
        <f ca="1">[1]!cftObjectByDate($C$1,$G458,TRUE)</f>
        <v>[76BAD66F]</v>
      </c>
      <c r="K458" s="29">
        <f t="array" aca="1" ref="K458:AJ458" ca="1">TRANSPOSE([1]!cftAnnualRateTableJustRates($H458,"GBP",,,,TRUE))</f>
        <v>5.4325447531093918E-3</v>
      </c>
      <c r="L458" s="15">
        <f ca="1"/>
        <v>5.4970252010455578E-3</v>
      </c>
      <c r="M458" s="15">
        <f ca="1"/>
        <v>5.5488822234306401E-3</v>
      </c>
      <c r="N458" s="15">
        <f ca="1"/>
        <v>5.5457007645272061E-3</v>
      </c>
      <c r="O458" s="15">
        <f ca="1"/>
        <v>5.6210630662401062E-3</v>
      </c>
      <c r="P458" s="15">
        <f ca="1"/>
        <v>5.6653691056161026E-3</v>
      </c>
      <c r="Q458" s="15">
        <f ca="1"/>
        <v>5.7165295257644022E-3</v>
      </c>
      <c r="R458" s="15">
        <f ca="1"/>
        <v>5.8775951647063174E-3</v>
      </c>
      <c r="S458" s="15">
        <f ca="1"/>
        <v>6.0373972543528165E-3</v>
      </c>
      <c r="T458" s="15">
        <f ca="1"/>
        <v>6.4018094647664281E-3</v>
      </c>
      <c r="U458" s="15">
        <f ca="1"/>
        <v>6.8471998176771187E-3</v>
      </c>
      <c r="V458" s="15">
        <f ca="1"/>
        <v>7.3334073368522823E-3</v>
      </c>
      <c r="W458" s="15">
        <f ca="1"/>
        <v>7.8368284247529729E-3</v>
      </c>
      <c r="X458" s="15">
        <f ca="1"/>
        <v>8.3367532597951044E-3</v>
      </c>
      <c r="Y458" s="15">
        <f ca="1"/>
        <v>8.815367433736121E-3</v>
      </c>
      <c r="Z458" s="15">
        <f ca="1"/>
        <v>9.2990374841563916E-3</v>
      </c>
      <c r="AA458" s="15">
        <f ca="1"/>
        <v>9.7910751067646906E-3</v>
      </c>
      <c r="AB458" s="15">
        <f ca="1"/>
        <v>1.0280235233518953E-2</v>
      </c>
      <c r="AC458" s="15">
        <f ca="1"/>
        <v>1.0753720393205768E-2</v>
      </c>
      <c r="AD458" s="15">
        <f ca="1"/>
        <v>1.1216761657109053E-2</v>
      </c>
      <c r="AE458" s="15">
        <f ca="1"/>
        <v>1.1669869537279665E-2</v>
      </c>
      <c r="AF458" s="15">
        <f ca="1"/>
        <v>1.2107280994237746E-2</v>
      </c>
      <c r="AG458" s="15">
        <f ca="1"/>
        <v>1.2506894304865845E-2</v>
      </c>
      <c r="AH458" s="15">
        <f ca="1"/>
        <v>1.2887321455622214E-2</v>
      </c>
      <c r="AI458" s="15">
        <f ca="1"/>
        <v>1.3249600489907198E-2</v>
      </c>
      <c r="AJ458" s="30">
        <f ca="1"/>
        <v>1.3591994155973675E-2</v>
      </c>
    </row>
    <row r="459" spans="6:36" x14ac:dyDescent="0.25">
      <c r="F459">
        <v>458</v>
      </c>
      <c r="G459" s="25">
        <f ca="1"/>
        <v>42719</v>
      </c>
      <c r="H459" t="str">
        <f ca="1">[1]!cftObjectByDate($C$1,$G459,TRUE)</f>
        <v>[2006D9E0]</v>
      </c>
      <c r="K459" s="29">
        <f t="array" aca="1" ref="K459:AJ459" ca="1">TRANSPOSE([1]!cftAnnualRateTableJustRates($H459,"GBP",,,,TRUE))</f>
        <v>5.4550294869133431E-3</v>
      </c>
      <c r="L459" s="15">
        <f ca="1"/>
        <v>5.5646112377154555E-3</v>
      </c>
      <c r="M459" s="15">
        <f ca="1"/>
        <v>5.6218124458429219E-3</v>
      </c>
      <c r="N459" s="15">
        <f ca="1"/>
        <v>5.5065702466707833E-3</v>
      </c>
      <c r="O459" s="15">
        <f ca="1"/>
        <v>5.5938164283253489E-3</v>
      </c>
      <c r="P459" s="15">
        <f ca="1"/>
        <v>5.7235496047272072E-3</v>
      </c>
      <c r="Q459" s="15">
        <f ca="1"/>
        <v>5.833327956156209E-3</v>
      </c>
      <c r="R459" s="15">
        <f ca="1"/>
        <v>5.9617235930478074E-3</v>
      </c>
      <c r="S459" s="15">
        <f ca="1"/>
        <v>6.2488173064412234E-3</v>
      </c>
      <c r="T459" s="15">
        <f ca="1"/>
        <v>6.7032789393408621E-3</v>
      </c>
      <c r="U459" s="15">
        <f ca="1"/>
        <v>7.2483902821351975E-3</v>
      </c>
      <c r="V459" s="15">
        <f ca="1"/>
        <v>7.8143940142765267E-3</v>
      </c>
      <c r="W459" s="15">
        <f ca="1"/>
        <v>8.366367957876486E-3</v>
      </c>
      <c r="X459" s="15">
        <f ca="1"/>
        <v>8.9202188322135001E-3</v>
      </c>
      <c r="Y459" s="15">
        <f ca="1"/>
        <v>9.4809424410473575E-3</v>
      </c>
      <c r="Z459" s="15">
        <f ca="1"/>
        <v>1.0034781549499883E-2</v>
      </c>
      <c r="AA459" s="15">
        <f ca="1"/>
        <v>1.0564334448430301E-2</v>
      </c>
      <c r="AB459" s="15">
        <f ca="1"/>
        <v>1.1084740616879252E-2</v>
      </c>
      <c r="AC459" s="15">
        <f ca="1"/>
        <v>1.1599359846136359E-2</v>
      </c>
      <c r="AD459" s="15">
        <f ca="1"/>
        <v>1.20960887772954E-2</v>
      </c>
      <c r="AE459" s="15">
        <f ca="1"/>
        <v>1.2568320784073217E-2</v>
      </c>
      <c r="AF459" s="15">
        <f ca="1"/>
        <v>1.3007048921459985E-2</v>
      </c>
      <c r="AG459" s="15">
        <f ca="1"/>
        <v>1.3409812288766698E-2</v>
      </c>
      <c r="AH459" s="15">
        <f ca="1"/>
        <v>1.3791904571408553E-2</v>
      </c>
      <c r="AI459" s="15">
        <f ca="1"/>
        <v>1.4149222234809633E-2</v>
      </c>
      <c r="AJ459" s="30">
        <f ca="1"/>
        <v>1.4485770619568683E-2</v>
      </c>
    </row>
    <row r="460" spans="6:36" x14ac:dyDescent="0.25">
      <c r="F460">
        <v>459</v>
      </c>
      <c r="G460" s="25">
        <f ca="1"/>
        <v>42720</v>
      </c>
      <c r="H460" t="str">
        <f ca="1">[1]!cftObjectByDate($C$1,$G460,TRUE)</f>
        <v>[3719B530]</v>
      </c>
      <c r="K460" s="29">
        <f t="array" aca="1" ref="K460:AJ460" ca="1">TRANSPOSE([1]!cftAnnualRateTableJustRates($H460,"GBP",,,,TRUE))</f>
        <v>5.4399031425877986E-3</v>
      </c>
      <c r="L460" s="15">
        <f ca="1"/>
        <v>5.5500157722117027E-3</v>
      </c>
      <c r="M460" s="15">
        <f ca="1"/>
        <v>5.6104396556952985E-3</v>
      </c>
      <c r="N460" s="15">
        <f ca="1"/>
        <v>5.4685405599870229E-3</v>
      </c>
      <c r="O460" s="15">
        <f ca="1"/>
        <v>5.5749041199857352E-3</v>
      </c>
      <c r="P460" s="15">
        <f ca="1"/>
        <v>5.6892688400651537E-3</v>
      </c>
      <c r="Q460" s="15">
        <f ca="1"/>
        <v>5.8025965071188956E-3</v>
      </c>
      <c r="R460" s="15">
        <f ca="1"/>
        <v>5.9223725426826856E-3</v>
      </c>
      <c r="S460" s="15">
        <f ca="1"/>
        <v>6.2001555113966322E-3</v>
      </c>
      <c r="T460" s="15">
        <f ca="1"/>
        <v>6.6144940083758819E-3</v>
      </c>
      <c r="U460" s="15">
        <f ca="1"/>
        <v>7.1257943110436539E-3</v>
      </c>
      <c r="V460" s="15">
        <f ca="1"/>
        <v>7.6808735485398572E-3</v>
      </c>
      <c r="W460" s="15">
        <f ca="1"/>
        <v>8.2660839231245564E-3</v>
      </c>
      <c r="X460" s="15">
        <f ca="1"/>
        <v>8.852681936233564E-3</v>
      </c>
      <c r="Y460" s="15">
        <f ca="1"/>
        <v>9.4188625206217402E-3</v>
      </c>
      <c r="Z460" s="15">
        <f ca="1"/>
        <v>9.9693363592208151E-3</v>
      </c>
      <c r="AA460" s="15">
        <f ca="1"/>
        <v>1.0490727363236863E-2</v>
      </c>
      <c r="AB460" s="15">
        <f ca="1"/>
        <v>1.099826872073395E-2</v>
      </c>
      <c r="AC460" s="15">
        <f ca="1"/>
        <v>1.1493549397799674E-2</v>
      </c>
      <c r="AD460" s="15">
        <f ca="1"/>
        <v>1.1978026411491038E-2</v>
      </c>
      <c r="AE460" s="15">
        <f ca="1"/>
        <v>1.2437617892097519E-2</v>
      </c>
      <c r="AF460" s="15">
        <f ca="1"/>
        <v>1.2867562553382506E-2</v>
      </c>
      <c r="AG460" s="15">
        <f ca="1"/>
        <v>1.3258659397325623E-2</v>
      </c>
      <c r="AH460" s="15">
        <f ca="1"/>
        <v>1.3628822697832721E-2</v>
      </c>
      <c r="AI460" s="15">
        <f ca="1"/>
        <v>1.3977942272094479E-2</v>
      </c>
      <c r="AJ460" s="30">
        <f ca="1"/>
        <v>1.4305612215077534E-2</v>
      </c>
    </row>
    <row r="461" spans="6:36" x14ac:dyDescent="0.25">
      <c r="F461">
        <v>460</v>
      </c>
      <c r="G461" s="25">
        <f ca="1"/>
        <v>42723</v>
      </c>
      <c r="H461" t="str">
        <f ca="1">[1]!cftObjectByDate($C$1,$G461,TRUE)</f>
        <v>[43B3BA10]</v>
      </c>
      <c r="K461" s="29">
        <f t="array" aca="1" ref="K461:AJ461" ca="1">TRANSPOSE([1]!cftAnnualRateTableJustRates($H461,"GBP",,,,TRUE))</f>
        <v>5.4157886854091508E-3</v>
      </c>
      <c r="L461" s="15">
        <f ca="1"/>
        <v>5.494851337267681E-3</v>
      </c>
      <c r="M461" s="15">
        <f ca="1"/>
        <v>5.5812963669881199E-3</v>
      </c>
      <c r="N461" s="15">
        <f ca="1"/>
        <v>5.5580641856753932E-3</v>
      </c>
      <c r="O461" s="15">
        <f ca="1"/>
        <v>5.6117770235240005E-3</v>
      </c>
      <c r="P461" s="15">
        <f ca="1"/>
        <v>5.6999462647615573E-3</v>
      </c>
      <c r="Q461" s="15">
        <f ca="1"/>
        <v>5.7735224733470591E-3</v>
      </c>
      <c r="R461" s="15">
        <f ca="1"/>
        <v>5.9486024039889784E-3</v>
      </c>
      <c r="S461" s="15">
        <f ca="1"/>
        <v>6.1521685612024868E-3</v>
      </c>
      <c r="T461" s="15">
        <f ca="1"/>
        <v>6.6027177458776176E-3</v>
      </c>
      <c r="U461" s="15">
        <f ca="1"/>
        <v>7.0916589889806758E-3</v>
      </c>
      <c r="V461" s="15">
        <f ca="1"/>
        <v>7.6153428447143234E-3</v>
      </c>
      <c r="W461" s="15">
        <f ca="1"/>
        <v>8.1759890686285974E-3</v>
      </c>
      <c r="X461" s="15">
        <f ca="1"/>
        <v>8.7493697186267205E-3</v>
      </c>
      <c r="Y461" s="15">
        <f ca="1"/>
        <v>9.3143335154992624E-3</v>
      </c>
      <c r="Z461" s="15">
        <f ca="1"/>
        <v>9.8604422499299904E-3</v>
      </c>
      <c r="AA461" s="15">
        <f ca="1"/>
        <v>1.0359735435478079E-2</v>
      </c>
      <c r="AB461" s="15">
        <f ca="1"/>
        <v>1.0842002054346711E-2</v>
      </c>
      <c r="AC461" s="15">
        <f ca="1"/>
        <v>1.130588665412513E-2</v>
      </c>
      <c r="AD461" s="15">
        <f ca="1"/>
        <v>1.175630550729978E-2</v>
      </c>
      <c r="AE461" s="15">
        <f ca="1"/>
        <v>1.2189033640237268E-2</v>
      </c>
      <c r="AF461" s="15">
        <f ca="1"/>
        <v>1.2601068702423612E-2</v>
      </c>
      <c r="AG461" s="15">
        <f ca="1"/>
        <v>1.2986891027247482E-2</v>
      </c>
      <c r="AH461" s="15">
        <f ca="1"/>
        <v>1.3353708214769666E-2</v>
      </c>
      <c r="AI461" s="15">
        <f ca="1"/>
        <v>1.369927281583605E-2</v>
      </c>
      <c r="AJ461" s="30">
        <f ca="1"/>
        <v>1.4027522359937539E-2</v>
      </c>
    </row>
    <row r="462" spans="6:36" x14ac:dyDescent="0.25">
      <c r="F462">
        <v>461</v>
      </c>
      <c r="G462" s="25">
        <f ca="1"/>
        <v>42724</v>
      </c>
      <c r="H462" t="str">
        <f ca="1">[1]!cftObjectByDate($C$1,$G462,TRUE)</f>
        <v>[310C2B10]</v>
      </c>
      <c r="K462" s="29">
        <f t="array" aca="1" ref="K462:AJ462" ca="1">TRANSPOSE([1]!cftAnnualRateTableJustRates($H462,"GBP",,,,TRUE))</f>
        <v>5.368071384663109E-3</v>
      </c>
      <c r="L462" s="15">
        <f ca="1"/>
        <v>5.436441152334659E-3</v>
      </c>
      <c r="M462" s="15">
        <f ca="1"/>
        <v>5.4875267449612242E-3</v>
      </c>
      <c r="N462" s="15">
        <f ca="1"/>
        <v>5.413007391680269E-3</v>
      </c>
      <c r="O462" s="15">
        <f ca="1"/>
        <v>5.5112616060597475E-3</v>
      </c>
      <c r="P462" s="15">
        <f ca="1"/>
        <v>5.6246857383248638E-3</v>
      </c>
      <c r="Q462" s="15">
        <f ca="1"/>
        <v>5.709499248268024E-3</v>
      </c>
      <c r="R462" s="15">
        <f ca="1"/>
        <v>5.8375368095733293E-3</v>
      </c>
      <c r="S462" s="15">
        <f ca="1"/>
        <v>6.106093881214969E-3</v>
      </c>
      <c r="T462" s="15">
        <f ca="1"/>
        <v>6.5399582795830913E-3</v>
      </c>
      <c r="U462" s="15">
        <f ca="1"/>
        <v>7.0268196503220359E-3</v>
      </c>
      <c r="V462" s="15">
        <f ca="1"/>
        <v>7.54239754319741E-3</v>
      </c>
      <c r="W462" s="15">
        <f ca="1"/>
        <v>8.0857582207070067E-3</v>
      </c>
      <c r="X462" s="15">
        <f ca="1"/>
        <v>8.6307757839521049E-3</v>
      </c>
      <c r="Y462" s="15">
        <f ca="1"/>
        <v>9.1791079376204454E-3</v>
      </c>
      <c r="Z462" s="15">
        <f ca="1"/>
        <v>9.7183313834914298E-3</v>
      </c>
      <c r="AA462" s="15">
        <f ca="1"/>
        <v>1.0220755244065183E-2</v>
      </c>
      <c r="AB462" s="15">
        <f ca="1"/>
        <v>1.0707648623413002E-2</v>
      </c>
      <c r="AC462" s="15">
        <f ca="1"/>
        <v>1.1175127354634107E-2</v>
      </c>
      <c r="AD462" s="15">
        <f ca="1"/>
        <v>1.1624255089904167E-2</v>
      </c>
      <c r="AE462" s="15">
        <f ca="1"/>
        <v>1.2051613592825472E-2</v>
      </c>
      <c r="AF462" s="15">
        <f ca="1"/>
        <v>1.2458115863848818E-2</v>
      </c>
      <c r="AG462" s="15">
        <f ca="1"/>
        <v>1.2841429746486943E-2</v>
      </c>
      <c r="AH462" s="15">
        <f ca="1"/>
        <v>1.3210239069386231E-2</v>
      </c>
      <c r="AI462" s="15">
        <f ca="1"/>
        <v>1.3552595183220051E-2</v>
      </c>
      <c r="AJ462" s="30">
        <f ca="1"/>
        <v>1.3874525762494372E-2</v>
      </c>
    </row>
    <row r="463" spans="6:36" x14ac:dyDescent="0.25">
      <c r="F463">
        <v>462</v>
      </c>
      <c r="G463" s="25">
        <f ca="1"/>
        <v>42725</v>
      </c>
      <c r="H463" t="str">
        <f ca="1">[1]!cftObjectByDate($C$1,$G463,TRUE)</f>
        <v>[52DA35DF]</v>
      </c>
      <c r="K463" s="29">
        <f t="array" aca="1" ref="K463:AJ463" ca="1">TRANSPOSE([1]!cftAnnualRateTableJustRates($H463,"GBP",,,,TRUE))</f>
        <v>5.3529480197662682E-3</v>
      </c>
      <c r="L463" s="15">
        <f ca="1"/>
        <v>5.4844047552067288E-3</v>
      </c>
      <c r="M463" s="15">
        <f ca="1"/>
        <v>5.5058705224477755E-3</v>
      </c>
      <c r="N463" s="15">
        <f ca="1"/>
        <v>5.2450635913279253E-3</v>
      </c>
      <c r="O463" s="15">
        <f ca="1"/>
        <v>5.4187344640679314E-3</v>
      </c>
      <c r="P463" s="15">
        <f ca="1"/>
        <v>5.5965552787575756E-3</v>
      </c>
      <c r="Q463" s="15">
        <f ca="1"/>
        <v>5.7396599642358659E-3</v>
      </c>
      <c r="R463" s="15">
        <f ca="1"/>
        <v>5.7802266295952087E-3</v>
      </c>
      <c r="S463" s="15">
        <f ca="1"/>
        <v>6.1796047544699917E-3</v>
      </c>
      <c r="T463" s="15">
        <f ca="1"/>
        <v>6.6731571257301336E-3</v>
      </c>
      <c r="U463" s="15">
        <f ca="1"/>
        <v>7.1896228379895177E-3</v>
      </c>
      <c r="V463" s="15">
        <f ca="1"/>
        <v>7.7211585325753784E-3</v>
      </c>
      <c r="W463" s="15">
        <f ca="1"/>
        <v>8.2553628891086639E-3</v>
      </c>
      <c r="X463" s="15">
        <f ca="1"/>
        <v>8.771131037961899E-3</v>
      </c>
      <c r="Y463" s="15">
        <f ca="1"/>
        <v>9.2430398284597537E-3</v>
      </c>
      <c r="Z463" s="15">
        <f ca="1"/>
        <v>9.7237236351430667E-3</v>
      </c>
      <c r="AA463" s="15">
        <f ca="1"/>
        <v>1.0242757099795607E-2</v>
      </c>
      <c r="AB463" s="15">
        <f ca="1"/>
        <v>1.0746864684453517E-2</v>
      </c>
      <c r="AC463" s="15">
        <f ca="1"/>
        <v>1.1194118186284685E-2</v>
      </c>
      <c r="AD463" s="15">
        <f ca="1"/>
        <v>1.1616756714409648E-2</v>
      </c>
      <c r="AE463" s="15">
        <f ca="1"/>
        <v>1.2029132662764841E-2</v>
      </c>
      <c r="AF463" s="15">
        <f ca="1"/>
        <v>1.2419076117551553E-2</v>
      </c>
      <c r="AG463" s="15">
        <f ca="1"/>
        <v>1.2756145565181898E-2</v>
      </c>
      <c r="AH463" s="15">
        <f ca="1"/>
        <v>1.3082944388330908E-2</v>
      </c>
      <c r="AI463" s="15">
        <f ca="1"/>
        <v>1.3424782407283731E-2</v>
      </c>
      <c r="AJ463" s="30">
        <f ca="1"/>
        <v>1.3756484770798938E-2</v>
      </c>
    </row>
    <row r="464" spans="6:36" x14ac:dyDescent="0.25">
      <c r="F464">
        <v>463</v>
      </c>
      <c r="G464" s="25">
        <f ca="1"/>
        <v>42726</v>
      </c>
      <c r="H464" t="str">
        <f ca="1">[1]!cftObjectByDate($C$1,$G464,TRUE)</f>
        <v>[5FF48DBF]</v>
      </c>
      <c r="K464" s="29">
        <f t="array" aca="1" ref="K464:AJ464" ca="1">TRANSPOSE([1]!cftAnnualRateTableJustRates($H464,"GBP",,,,TRUE))</f>
        <v>5.3792415106910241E-3</v>
      </c>
      <c r="L464" s="15">
        <f ca="1"/>
        <v>5.4462527292773455E-3</v>
      </c>
      <c r="M464" s="15">
        <f ca="1"/>
        <v>5.5200080251607275E-3</v>
      </c>
      <c r="N464" s="15">
        <f ca="1"/>
        <v>5.5375560391681677E-3</v>
      </c>
      <c r="O464" s="15">
        <f ca="1"/>
        <v>5.6261361576059876E-3</v>
      </c>
      <c r="P464" s="15">
        <f ca="1"/>
        <v>5.694074846437136E-3</v>
      </c>
      <c r="Q464" s="15">
        <f ca="1"/>
        <v>5.740202983282261E-3</v>
      </c>
      <c r="R464" s="15">
        <f ca="1"/>
        <v>5.9524501060557178E-3</v>
      </c>
      <c r="S464" s="15">
        <f ca="1"/>
        <v>6.1766289075970704E-3</v>
      </c>
      <c r="T464" s="15">
        <f ca="1"/>
        <v>6.6630668950666827E-3</v>
      </c>
      <c r="U464" s="15">
        <f ca="1"/>
        <v>7.173211784115896E-3</v>
      </c>
      <c r="V464" s="15">
        <f ca="1"/>
        <v>7.6881554357719484E-3</v>
      </c>
      <c r="W464" s="15">
        <f ca="1"/>
        <v>8.1932612675987837E-3</v>
      </c>
      <c r="X464" s="15">
        <f ca="1"/>
        <v>8.6924260203280479E-3</v>
      </c>
      <c r="Y464" s="15">
        <f ca="1"/>
        <v>9.1832787340606625E-3</v>
      </c>
      <c r="Z464" s="15">
        <f ca="1"/>
        <v>9.6680464166718494E-3</v>
      </c>
      <c r="AA464" s="15">
        <f ca="1"/>
        <v>1.0138819093395535E-2</v>
      </c>
      <c r="AB464" s="15">
        <f ca="1"/>
        <v>1.060363007305698E-2</v>
      </c>
      <c r="AC464" s="15">
        <f ca="1"/>
        <v>1.1067662670602552E-2</v>
      </c>
      <c r="AD464" s="15">
        <f ca="1"/>
        <v>1.150960281520641E-2</v>
      </c>
      <c r="AE464" s="15">
        <f ca="1"/>
        <v>1.1910819054512523E-2</v>
      </c>
      <c r="AF464" s="15">
        <f ca="1"/>
        <v>1.2282068546841218E-2</v>
      </c>
      <c r="AG464" s="15">
        <f ca="1"/>
        <v>1.2633803247968034E-2</v>
      </c>
      <c r="AH464" s="15">
        <f ca="1"/>
        <v>1.2970004841377669E-2</v>
      </c>
      <c r="AI464" s="15">
        <f ca="1"/>
        <v>1.3281643784233799E-2</v>
      </c>
      <c r="AJ464" s="30">
        <f ca="1"/>
        <v>1.3576955736223528E-2</v>
      </c>
    </row>
    <row r="465" spans="6:36" x14ac:dyDescent="0.25">
      <c r="F465">
        <v>464</v>
      </c>
      <c r="G465" s="25">
        <f ca="1"/>
        <v>42727</v>
      </c>
      <c r="H465" t="str">
        <f ca="1">[1]!cftObjectByDate($C$1,$G465,TRUE)</f>
        <v>[6A7B9ADF]</v>
      </c>
      <c r="K465" s="29">
        <f t="array" aca="1" ref="K465:AJ465" ca="1">TRANSPOSE([1]!cftAnnualRateTableJustRates($H465,"GBP",,,,TRUE))</f>
        <v>5.341555590822944E-3</v>
      </c>
      <c r="L465" s="15">
        <f ca="1"/>
        <v>5.4838708731992369E-3</v>
      </c>
      <c r="M465" s="15">
        <f ca="1"/>
        <v>5.4879414172739338E-3</v>
      </c>
      <c r="N465" s="15">
        <f ca="1"/>
        <v>5.127431004427363E-3</v>
      </c>
      <c r="O465" s="15">
        <f ca="1"/>
        <v>5.303871218306222E-3</v>
      </c>
      <c r="P465" s="15">
        <f ca="1"/>
        <v>5.4925709373259135E-3</v>
      </c>
      <c r="Q465" s="15">
        <f ca="1"/>
        <v>5.6797645243404915E-3</v>
      </c>
      <c r="R465" s="15">
        <f ca="1"/>
        <v>5.6888090101023803E-3</v>
      </c>
      <c r="S465" s="15">
        <f ca="1"/>
        <v>6.1164063290044535E-3</v>
      </c>
      <c r="T465" s="15">
        <f ca="1"/>
        <v>6.6214138807707545E-3</v>
      </c>
      <c r="U465" s="15">
        <f ca="1"/>
        <v>7.115985019651605E-3</v>
      </c>
      <c r="V465" s="15">
        <f ca="1"/>
        <v>7.6083465625718105E-3</v>
      </c>
      <c r="W465" s="15">
        <f ca="1"/>
        <v>8.0920561046318173E-3</v>
      </c>
      <c r="X465" s="15">
        <f ca="1"/>
        <v>8.5733276949744308E-3</v>
      </c>
      <c r="Y465" s="15">
        <f ca="1"/>
        <v>9.0489983047810085E-3</v>
      </c>
      <c r="Z465" s="15">
        <f ca="1"/>
        <v>9.5186020701436558E-3</v>
      </c>
      <c r="AA465" s="15">
        <f ca="1"/>
        <v>9.9731740048383255E-3</v>
      </c>
      <c r="AB465" s="15">
        <f ca="1"/>
        <v>1.041812623817262E-2</v>
      </c>
      <c r="AC465" s="15">
        <f ca="1"/>
        <v>1.0852206236499295E-2</v>
      </c>
      <c r="AD465" s="15">
        <f ca="1"/>
        <v>1.1277243400903414E-2</v>
      </c>
      <c r="AE465" s="15">
        <f ca="1"/>
        <v>1.1664298382017879E-2</v>
      </c>
      <c r="AF465" s="15">
        <f ca="1"/>
        <v>1.2023291457685215E-2</v>
      </c>
      <c r="AG465" s="15">
        <f ca="1"/>
        <v>1.2366120036760853E-2</v>
      </c>
      <c r="AH465" s="15">
        <f ca="1"/>
        <v>1.2688218323686273E-2</v>
      </c>
      <c r="AI465" s="15">
        <f ca="1"/>
        <v>1.2973667802458566E-2</v>
      </c>
      <c r="AJ465" s="30">
        <f ca="1"/>
        <v>1.3243434272962595E-2</v>
      </c>
    </row>
    <row r="466" spans="6:36" x14ac:dyDescent="0.25">
      <c r="F466">
        <v>465</v>
      </c>
      <c r="G466" s="25">
        <f ca="1"/>
        <v>42730</v>
      </c>
      <c r="H466" t="str">
        <f ca="1">[1]!cftObjectByDate($C$1,$G466,TRUE)</f>
        <v>[4C3B06AF]</v>
      </c>
      <c r="K466" s="29">
        <f t="array" aca="1" ref="K466:AJ466" ca="1">TRANSPOSE([1]!cftAnnualRateTableJustRates($H466,"GBP",,,,TRUE))</f>
        <v>5.3987092351197585E-3</v>
      </c>
      <c r="L466" s="15">
        <f ca="1"/>
        <v>5.4641932198853382E-3</v>
      </c>
      <c r="M466" s="15">
        <f ca="1"/>
        <v>5.507530628489965E-3</v>
      </c>
      <c r="N466" s="15">
        <f ca="1"/>
        <v>5.5707971181653271E-3</v>
      </c>
      <c r="O466" s="15">
        <f ca="1"/>
        <v>5.6322342111663204E-3</v>
      </c>
      <c r="P466" s="15">
        <f ca="1"/>
        <v>5.6919788666469628E-3</v>
      </c>
      <c r="Q466" s="15">
        <f ca="1"/>
        <v>5.9206792094459448E-3</v>
      </c>
      <c r="R466" s="15">
        <f ca="1"/>
        <v>6.1393486925631624E-3</v>
      </c>
      <c r="S466" s="15">
        <f ca="1"/>
        <v>6.6227795076432283E-3</v>
      </c>
      <c r="T466" s="15">
        <f ca="1"/>
        <v>7.6303169433118434E-3</v>
      </c>
      <c r="U466" s="15">
        <f ca="1"/>
        <v>8.5867347948911377E-3</v>
      </c>
      <c r="V466" s="15">
        <f ca="1"/>
        <v>9.5210500039608625E-3</v>
      </c>
      <c r="W466" s="15">
        <f ca="1"/>
        <v>1.0420216999764476E-2</v>
      </c>
      <c r="X466" s="15">
        <f ca="1"/>
        <v>1.1279082258725426E-2</v>
      </c>
      <c r="Y466" s="15">
        <f ca="1"/>
        <v>1.2023026289328387E-2</v>
      </c>
      <c r="Z466" s="15">
        <f ca="1"/>
        <v>1.268950322570217E-2</v>
      </c>
      <c r="AA466" s="15">
        <f ca="1"/>
        <v>1.3281818979937965E-2</v>
      </c>
      <c r="AB466" s="15">
        <f ca="1"/>
        <v>1.4263756156624785E-2</v>
      </c>
      <c r="AC466" s="15">
        <f ca="1"/>
        <v>1.5234316287742633E-2</v>
      </c>
      <c r="AD466" s="15">
        <f ca="1"/>
        <v>1.5731002113074988E-2</v>
      </c>
      <c r="AE466" s="15">
        <f ca="1"/>
        <v>1.549508588445736E-2</v>
      </c>
      <c r="AF466" s="15">
        <f ca="1"/>
        <v>1.5184945546958373E-2</v>
      </c>
      <c r="AG466" s="15">
        <f ca="1"/>
        <v>1.4093383178959584E-2</v>
      </c>
      <c r="AH466" s="15">
        <f ca="1"/>
        <v>1.3334062937098601E-2</v>
      </c>
      <c r="AI466" s="15">
        <f ca="1"/>
        <v>1.3427408230477722E-2</v>
      </c>
      <c r="AJ466" s="30" t="e">
        <f ca="1"/>
        <v>#N/A</v>
      </c>
    </row>
    <row r="467" spans="6:36" x14ac:dyDescent="0.25">
      <c r="F467">
        <v>466</v>
      </c>
      <c r="G467" s="25">
        <f ca="1"/>
        <v>42731</v>
      </c>
      <c r="H467" t="str">
        <f ca="1">[1]!cftObjectByDate($C$1,$G467,TRUE)</f>
        <v>[170EB8A0]</v>
      </c>
      <c r="K467" s="29">
        <f t="array" aca="1" ref="K467:AJ467" ca="1">TRANSPOSE([1]!cftAnnualRateTableJustRates($H467,"GBP",,,,TRUE))</f>
        <v>5.3976144084877387E-3</v>
      </c>
      <c r="L467" s="15">
        <f ca="1"/>
        <v>5.4622581988765795E-3</v>
      </c>
      <c r="M467" s="15">
        <f ca="1"/>
        <v>5.5070405363035757E-3</v>
      </c>
      <c r="N467" s="15">
        <f ca="1"/>
        <v>5.5691576529410813E-3</v>
      </c>
      <c r="O467" s="15">
        <f ca="1"/>
        <v>5.6270372642044375E-3</v>
      </c>
      <c r="P467" s="15">
        <f ca="1"/>
        <v>5.6909288593134377E-3</v>
      </c>
      <c r="Q467" s="15">
        <f ca="1"/>
        <v>5.9203826009077698E-3</v>
      </c>
      <c r="R467" s="15">
        <f ca="1"/>
        <v>6.1409264365763772E-3</v>
      </c>
      <c r="S467" s="15">
        <f ca="1"/>
        <v>6.6228266203067765E-3</v>
      </c>
      <c r="T467" s="15">
        <f ca="1"/>
        <v>7.6303529784242929E-3</v>
      </c>
      <c r="U467" s="15">
        <f ca="1"/>
        <v>8.5867381850770474E-3</v>
      </c>
      <c r="V467" s="15">
        <f ca="1"/>
        <v>9.5210341104714491E-3</v>
      </c>
      <c r="W467" s="15">
        <f ca="1"/>
        <v>1.0420172256627058E-2</v>
      </c>
      <c r="X467" s="15">
        <f ca="1"/>
        <v>1.1263504062692054E-2</v>
      </c>
      <c r="Y467" s="15">
        <f ca="1"/>
        <v>1.202315669475218E-2</v>
      </c>
      <c r="Z467" s="15">
        <f ca="1"/>
        <v>1.268959203535136E-2</v>
      </c>
      <c r="AA467" s="15">
        <f ca="1"/>
        <v>1.3281879656057205E-2</v>
      </c>
      <c r="AB467" s="15">
        <f ca="1"/>
        <v>1.4263774874249346E-2</v>
      </c>
      <c r="AC467" s="15">
        <f ca="1"/>
        <v>1.5234293497068396E-2</v>
      </c>
      <c r="AD467" s="15">
        <f ca="1"/>
        <v>1.5730960876469302E-2</v>
      </c>
      <c r="AE467" s="15">
        <f ca="1"/>
        <v>1.5495055614958897E-2</v>
      </c>
      <c r="AF467" s="15">
        <f ca="1"/>
        <v>1.5184927667545089E-2</v>
      </c>
      <c r="AG467" s="15">
        <f ca="1"/>
        <v>1.409339954309341E-2</v>
      </c>
      <c r="AH467" s="15">
        <f ca="1"/>
        <v>1.3333934885130017E-2</v>
      </c>
      <c r="AI467" s="15">
        <f ca="1"/>
        <v>1.3386593377513689E-2</v>
      </c>
      <c r="AJ467" s="30" t="e">
        <f ca="1"/>
        <v>#N/A</v>
      </c>
    </row>
    <row r="468" spans="6:36" x14ac:dyDescent="0.25">
      <c r="F468">
        <v>467</v>
      </c>
      <c r="G468" s="25">
        <f ca="1"/>
        <v>42732</v>
      </c>
      <c r="H468" t="str">
        <f ca="1">[1]!cftObjectByDate($C$1,$G468,TRUE)</f>
        <v>[41C59B40]</v>
      </c>
      <c r="K468" s="29">
        <f t="array" aca="1" ref="K468:AJ468" ca="1">TRANSPOSE([1]!cftAnnualRateTableJustRates($H468,"GBP",,,,TRUE))</f>
        <v>5.3411535584180214E-3</v>
      </c>
      <c r="L468" s="15">
        <f ca="1"/>
        <v>5.3973078468037006E-3</v>
      </c>
      <c r="M468" s="15">
        <f ca="1"/>
        <v>5.4428180896310963E-3</v>
      </c>
      <c r="N468" s="15">
        <f ca="1"/>
        <v>5.4641135473392222E-3</v>
      </c>
      <c r="O468" s="15">
        <f ca="1"/>
        <v>5.5191244533276951E-3</v>
      </c>
      <c r="P468" s="15">
        <f ca="1"/>
        <v>5.5728451948091617E-3</v>
      </c>
      <c r="Q468" s="15">
        <f ca="1"/>
        <v>5.6407534366518242E-3</v>
      </c>
      <c r="R468" s="15">
        <f ca="1"/>
        <v>5.8403848958890059E-3</v>
      </c>
      <c r="S468" s="15">
        <f ca="1"/>
        <v>6.0601872907461996E-3</v>
      </c>
      <c r="T468" s="15">
        <f ca="1"/>
        <v>6.4921117014715701E-3</v>
      </c>
      <c r="U468" s="15">
        <f ca="1"/>
        <v>6.9650834091696812E-3</v>
      </c>
      <c r="V468" s="15">
        <f ca="1"/>
        <v>7.4490889267941895E-3</v>
      </c>
      <c r="W468" s="15">
        <f ca="1"/>
        <v>7.9216357872973209E-3</v>
      </c>
      <c r="X468" s="15">
        <f ca="1"/>
        <v>8.3867977897518209E-3</v>
      </c>
      <c r="Y468" s="15">
        <f ca="1"/>
        <v>8.8435159805499985E-3</v>
      </c>
      <c r="Z468" s="15">
        <f ca="1"/>
        <v>9.2978708486695094E-3</v>
      </c>
      <c r="AA468" s="15">
        <f ca="1"/>
        <v>9.7410244141855618E-3</v>
      </c>
      <c r="AB468" s="15">
        <f ca="1"/>
        <v>1.0175931835391339E-2</v>
      </c>
      <c r="AC468" s="15">
        <f ca="1"/>
        <v>1.0600498899589139E-2</v>
      </c>
      <c r="AD468" s="15">
        <f ca="1"/>
        <v>1.1007252704539061E-2</v>
      </c>
      <c r="AE468" s="15">
        <f ca="1"/>
        <v>1.1385933557889638E-2</v>
      </c>
      <c r="AF468" s="15">
        <f ca="1"/>
        <v>1.1746429913890966E-2</v>
      </c>
      <c r="AG468" s="15">
        <f ca="1"/>
        <v>1.2077842147232065E-2</v>
      </c>
      <c r="AH468" s="15">
        <f ca="1"/>
        <v>1.2397279403050465E-2</v>
      </c>
      <c r="AI468" s="15">
        <f ca="1"/>
        <v>1.2709295908708951E-2</v>
      </c>
      <c r="AJ468" s="30">
        <f ca="1"/>
        <v>1.3008681968630809E-2</v>
      </c>
    </row>
    <row r="469" spans="6:36" x14ac:dyDescent="0.25">
      <c r="F469">
        <v>468</v>
      </c>
      <c r="G469" s="25">
        <f ca="1"/>
        <v>42733</v>
      </c>
      <c r="H469" t="str">
        <f ca="1">[1]!cftObjectByDate($C$1,$G469,TRUE)</f>
        <v>[793CC50F]</v>
      </c>
      <c r="K469" s="29">
        <f t="array" aca="1" ref="K469:AJ469" ca="1">TRANSPOSE([1]!cftAnnualRateTableJustRates($H469,"GBP",,,,TRUE))</f>
        <v>5.3435799838001952E-3</v>
      </c>
      <c r="L469" s="15">
        <f ca="1"/>
        <v>5.3978771571308037E-3</v>
      </c>
      <c r="M469" s="15">
        <f ca="1"/>
        <v>5.4738085500596334E-3</v>
      </c>
      <c r="N469" s="15">
        <f ca="1"/>
        <v>5.5331634594788515E-3</v>
      </c>
      <c r="O469" s="15">
        <f ca="1"/>
        <v>5.5316752205414321E-3</v>
      </c>
      <c r="P469" s="15">
        <f ca="1"/>
        <v>5.5735255647388904E-3</v>
      </c>
      <c r="Q469" s="15">
        <f ca="1"/>
        <v>5.5715812406660348E-3</v>
      </c>
      <c r="R469" s="15">
        <f ca="1"/>
        <v>5.7663049033065406E-3</v>
      </c>
      <c r="S469" s="15">
        <f ca="1"/>
        <v>5.8605564461278181E-3</v>
      </c>
      <c r="T469" s="15">
        <f ca="1"/>
        <v>6.1906279978962697E-3</v>
      </c>
      <c r="U469" s="15">
        <f ca="1"/>
        <v>6.5863394585858881E-3</v>
      </c>
      <c r="V469" s="15">
        <f ca="1"/>
        <v>7.0287736181589011E-3</v>
      </c>
      <c r="W469" s="15">
        <f ca="1"/>
        <v>7.4864115946837728E-3</v>
      </c>
      <c r="X469" s="15">
        <f ca="1"/>
        <v>7.9354553554535912E-3</v>
      </c>
      <c r="Y469" s="15">
        <f ca="1"/>
        <v>8.3575578244250437E-3</v>
      </c>
      <c r="Z469" s="15">
        <f ca="1"/>
        <v>8.7769878865278095E-3</v>
      </c>
      <c r="AA469" s="15">
        <f ca="1"/>
        <v>9.2005088114639477E-3</v>
      </c>
      <c r="AB469" s="15">
        <f ca="1"/>
        <v>9.6182266253608262E-3</v>
      </c>
      <c r="AC469" s="15">
        <f ca="1"/>
        <v>1.0018914863991979E-2</v>
      </c>
      <c r="AD469" s="15">
        <f ca="1"/>
        <v>1.0408250681940068E-2</v>
      </c>
      <c r="AE469" s="15">
        <f ca="1"/>
        <v>1.0786338329497491E-2</v>
      </c>
      <c r="AF469" s="15">
        <f ca="1"/>
        <v>1.1150881054031503E-2</v>
      </c>
      <c r="AG469" s="15">
        <f ca="1"/>
        <v>1.1478900672490022E-2</v>
      </c>
      <c r="AH469" s="15">
        <f ca="1"/>
        <v>1.1790672748309916E-2</v>
      </c>
      <c r="AI469" s="15">
        <f ca="1"/>
        <v>1.208879227032611E-2</v>
      </c>
      <c r="AJ469" s="30">
        <f ca="1"/>
        <v>1.2374537442085609E-2</v>
      </c>
    </row>
    <row r="470" spans="6:36" x14ac:dyDescent="0.25">
      <c r="F470">
        <v>469</v>
      </c>
      <c r="G470" s="25">
        <f ca="1"/>
        <v>42734</v>
      </c>
      <c r="H470" t="str">
        <f ca="1">[1]!cftObjectByDate($C$1,$G470,TRUE)</f>
        <v>[2EF2BAF0]</v>
      </c>
      <c r="K470" s="29">
        <f t="array" aca="1" ref="K470:AJ470" ca="1">TRANSPOSE([1]!cftAnnualRateTableJustRates($H470,"GBP",,,,TRUE))</f>
        <v>5.337182666613316E-3</v>
      </c>
      <c r="L470" s="15">
        <f ca="1"/>
        <v>5.4142795192779758E-3</v>
      </c>
      <c r="M470" s="15">
        <f ca="1"/>
        <v>5.4651838002586217E-3</v>
      </c>
      <c r="N470" s="15">
        <f ca="1"/>
        <v>5.3807077432304062E-3</v>
      </c>
      <c r="O470" s="15">
        <f ca="1"/>
        <v>5.4020571763966352E-3</v>
      </c>
      <c r="P470" s="15">
        <f ca="1"/>
        <v>5.4632838335220146E-3</v>
      </c>
      <c r="Q470" s="15">
        <f ca="1"/>
        <v>5.5226368309231333E-3</v>
      </c>
      <c r="R470" s="15">
        <f ca="1"/>
        <v>5.6471377556086555E-3</v>
      </c>
      <c r="S470" s="15">
        <f ca="1"/>
        <v>5.76828766514903E-3</v>
      </c>
      <c r="T470" s="15">
        <f ca="1"/>
        <v>6.090156587403639E-3</v>
      </c>
      <c r="U470" s="15">
        <f ca="1"/>
        <v>6.4734768523597719E-3</v>
      </c>
      <c r="V470" s="15">
        <f ca="1"/>
        <v>6.9055134908377891E-3</v>
      </c>
      <c r="W470" s="15">
        <f ca="1"/>
        <v>7.3411681756143654E-3</v>
      </c>
      <c r="X470" s="15">
        <f ca="1"/>
        <v>7.7794214439241838E-3</v>
      </c>
      <c r="Y470" s="15">
        <f ca="1"/>
        <v>8.2080344388459903E-3</v>
      </c>
      <c r="Z470" s="15">
        <f ca="1"/>
        <v>8.6412186212778686E-3</v>
      </c>
      <c r="AA470" s="15">
        <f ca="1"/>
        <v>9.0751002666835667E-3</v>
      </c>
      <c r="AB470" s="15">
        <f ca="1"/>
        <v>9.5183719475435691E-3</v>
      </c>
      <c r="AC470" s="15">
        <f ca="1"/>
        <v>9.9847221758904148E-3</v>
      </c>
      <c r="AD470" s="15">
        <f ca="1"/>
        <v>1.0429167404144124E-2</v>
      </c>
      <c r="AE470" s="15">
        <f ca="1"/>
        <v>1.0815093982851742E-2</v>
      </c>
      <c r="AF470" s="15">
        <f ca="1"/>
        <v>1.1182132463177341E-2</v>
      </c>
      <c r="AG470" s="15">
        <f ca="1"/>
        <v>1.1536278933866662E-2</v>
      </c>
      <c r="AH470" s="15">
        <f ca="1"/>
        <v>1.1875969436075495E-2</v>
      </c>
      <c r="AI470" s="15">
        <f ca="1"/>
        <v>1.2196332396478438E-2</v>
      </c>
      <c r="AJ470" s="30">
        <f ca="1"/>
        <v>1.2493185281011732E-2</v>
      </c>
    </row>
    <row r="471" spans="6:36" x14ac:dyDescent="0.25">
      <c r="F471">
        <v>470</v>
      </c>
      <c r="G471" s="25">
        <f ca="1"/>
        <v>42737</v>
      </c>
      <c r="H471" t="str">
        <f ca="1">[1]!cftObjectByDate($C$1,$G471,TRUE)</f>
        <v>[2AD93810]</v>
      </c>
      <c r="K471" s="29">
        <f t="array" aca="1" ref="K471:AJ471" ca="1">TRANSPOSE([1]!cftAnnualRateTableJustRates($H471,"GBP",,,,TRUE))</f>
        <v>5.3759664455834688E-3</v>
      </c>
      <c r="L471" s="15">
        <f ca="1"/>
        <v>5.4212119843866091E-3</v>
      </c>
      <c r="M471" s="15">
        <f ca="1"/>
        <v>5.4753768822948246E-3</v>
      </c>
      <c r="N471" s="15">
        <f ca="1"/>
        <v>5.5272474655800874E-3</v>
      </c>
      <c r="O471" s="15">
        <f ca="1"/>
        <v>5.5764400973836725E-3</v>
      </c>
      <c r="P471" s="15">
        <f ca="1"/>
        <v>5.5850733970068678E-3</v>
      </c>
      <c r="Q471" s="15">
        <f ca="1"/>
        <v>5.7055798576726158E-3</v>
      </c>
      <c r="R471" s="15">
        <f ca="1"/>
        <v>5.8266726784090839E-3</v>
      </c>
      <c r="S471" s="15">
        <f ca="1"/>
        <v>6.0900840478561591E-3</v>
      </c>
      <c r="T471" s="15">
        <f ca="1"/>
        <v>6.9256557201706759E-3</v>
      </c>
      <c r="U471" s="15">
        <f ca="1"/>
        <v>7.7893626771416979E-3</v>
      </c>
      <c r="V471" s="15">
        <f ca="1"/>
        <v>8.7221874020748658E-3</v>
      </c>
      <c r="W471" s="15">
        <f ca="1"/>
        <v>9.517311331263878E-3</v>
      </c>
      <c r="X471" s="15">
        <f ca="1"/>
        <v>1.0431278870396854E-2</v>
      </c>
      <c r="Y471" s="15">
        <f ca="1"/>
        <v>1.1199282517653897E-2</v>
      </c>
      <c r="Z471" s="15">
        <f ca="1"/>
        <v>1.1874738819426023E-2</v>
      </c>
      <c r="AA471" s="15">
        <f ca="1"/>
        <v>1.2486697750778264E-2</v>
      </c>
      <c r="AB471" s="15">
        <f ca="1"/>
        <v>1.3400817325354586E-2</v>
      </c>
      <c r="AC471" s="15">
        <f ca="1"/>
        <v>1.4336301413344188E-2</v>
      </c>
      <c r="AD471" s="15">
        <f ca="1"/>
        <v>1.48720164086662E-2</v>
      </c>
      <c r="AE471" s="15">
        <f ca="1"/>
        <v>1.4684514372624857E-2</v>
      </c>
      <c r="AF471" s="15">
        <f ca="1"/>
        <v>1.4341905082173145E-2</v>
      </c>
      <c r="AG471" s="15">
        <f ca="1"/>
        <v>1.3267063232728527E-2</v>
      </c>
      <c r="AH471" s="15">
        <f ca="1"/>
        <v>1.2506858651027075E-2</v>
      </c>
      <c r="AI471" s="15">
        <f ca="1"/>
        <v>1.2636775951504697E-2</v>
      </c>
      <c r="AJ471" s="30" t="e">
        <f ca="1"/>
        <v>#N/A</v>
      </c>
    </row>
    <row r="472" spans="6:36" x14ac:dyDescent="0.25">
      <c r="F472">
        <v>471</v>
      </c>
      <c r="G472" s="25">
        <f ca="1"/>
        <v>42738</v>
      </c>
      <c r="H472" t="str">
        <f ca="1">[1]!cftObjectByDate($C$1,$G472,TRUE)</f>
        <v>[4D6648DF]</v>
      </c>
      <c r="K472" s="29">
        <f t="array" aca="1" ref="K472:AJ472" ca="1">TRANSPOSE([1]!cftAnnualRateTableJustRates($H472,"GBP",,,,TRUE))</f>
        <v>5.3684859871139246E-3</v>
      </c>
      <c r="L472" s="15">
        <f ca="1"/>
        <v>5.418737376113425E-3</v>
      </c>
      <c r="M472" s="15">
        <f ca="1"/>
        <v>5.489136804665673E-3</v>
      </c>
      <c r="N472" s="15">
        <f ca="1"/>
        <v>5.4870356524647779E-3</v>
      </c>
      <c r="O472" s="15">
        <f ca="1"/>
        <v>5.4946706897889275E-3</v>
      </c>
      <c r="P472" s="15">
        <f ca="1"/>
        <v>5.5396939685525837E-3</v>
      </c>
      <c r="Q472" s="15">
        <f ca="1"/>
        <v>5.5700133965195242E-3</v>
      </c>
      <c r="R472" s="15">
        <f ca="1"/>
        <v>5.7038103799025297E-3</v>
      </c>
      <c r="S472" s="15">
        <f ca="1"/>
        <v>5.8285295615772004E-3</v>
      </c>
      <c r="T472" s="15">
        <f ca="1"/>
        <v>6.1805367416041257E-3</v>
      </c>
      <c r="U472" s="15">
        <f ca="1"/>
        <v>6.6057682841871301E-3</v>
      </c>
      <c r="V472" s="15">
        <f ca="1"/>
        <v>7.0791823045965874E-3</v>
      </c>
      <c r="W472" s="15">
        <f ca="1"/>
        <v>7.5831197649001147E-3</v>
      </c>
      <c r="X472" s="15">
        <f ca="1"/>
        <v>8.1027570641343249E-3</v>
      </c>
      <c r="Y472" s="15">
        <f ca="1"/>
        <v>8.604596137481213E-3</v>
      </c>
      <c r="Z472" s="15">
        <f ca="1"/>
        <v>9.1124755225679976E-3</v>
      </c>
      <c r="AA472" s="15">
        <f ca="1"/>
        <v>9.6237315571443549E-3</v>
      </c>
      <c r="AB472" s="15">
        <f ca="1"/>
        <v>1.0125814970569857E-2</v>
      </c>
      <c r="AC472" s="15">
        <f ca="1"/>
        <v>1.0573352232918554E-2</v>
      </c>
      <c r="AD472" s="15">
        <f ca="1"/>
        <v>1.1007255542515582E-2</v>
      </c>
      <c r="AE472" s="15">
        <f ca="1"/>
        <v>1.1427805053221718E-2</v>
      </c>
      <c r="AF472" s="15">
        <f ca="1"/>
        <v>1.1828031189697219E-2</v>
      </c>
      <c r="AG472" s="15">
        <f ca="1"/>
        <v>1.2182392870604408E-2</v>
      </c>
      <c r="AH472" s="15">
        <f ca="1"/>
        <v>1.2526701613345681E-2</v>
      </c>
      <c r="AI472" s="15">
        <f ca="1"/>
        <v>1.2858834450439893E-2</v>
      </c>
      <c r="AJ472" s="30">
        <f ca="1"/>
        <v>1.317119800197708E-2</v>
      </c>
    </row>
    <row r="473" spans="6:36" x14ac:dyDescent="0.25">
      <c r="F473">
        <v>472</v>
      </c>
      <c r="G473" s="25">
        <f ca="1"/>
        <v>42739</v>
      </c>
      <c r="H473" t="str">
        <f ca="1">[1]!cftObjectByDate($C$1,$G473,TRUE)</f>
        <v>[3EBB7E70]</v>
      </c>
      <c r="K473" s="29">
        <f t="array" aca="1" ref="K473:AJ473" ca="1">TRANSPOSE([1]!cftAnnualRateTableJustRates($H473,"GBP",,,,TRUE))</f>
        <v>5.3634725344526846E-3</v>
      </c>
      <c r="L473" s="15">
        <f ca="1"/>
        <v>5.4599806150243957E-3</v>
      </c>
      <c r="M473" s="15">
        <f ca="1"/>
        <v>5.5018077142732214E-3</v>
      </c>
      <c r="N473" s="15">
        <f ca="1"/>
        <v>5.3574846164505807E-3</v>
      </c>
      <c r="O473" s="15">
        <f ca="1"/>
        <v>5.4537526898079669E-3</v>
      </c>
      <c r="P473" s="15">
        <f ca="1"/>
        <v>5.5449600571215729E-3</v>
      </c>
      <c r="Q473" s="15">
        <f ca="1"/>
        <v>5.6484005317511965E-3</v>
      </c>
      <c r="R473" s="15">
        <f ca="1"/>
        <v>5.7182999284892677E-3</v>
      </c>
      <c r="S473" s="15">
        <f ca="1"/>
        <v>5.9839846204212677E-3</v>
      </c>
      <c r="T473" s="15">
        <f ca="1"/>
        <v>6.3839726215528803E-3</v>
      </c>
      <c r="U473" s="15">
        <f ca="1"/>
        <v>6.8449176194522732E-3</v>
      </c>
      <c r="V473" s="15">
        <f ca="1"/>
        <v>7.3434342656628626E-3</v>
      </c>
      <c r="W473" s="15">
        <f ca="1"/>
        <v>7.852306617013971E-3</v>
      </c>
      <c r="X473" s="15">
        <f ca="1"/>
        <v>8.3699003291322072E-3</v>
      </c>
      <c r="Y473" s="15">
        <f ca="1"/>
        <v>8.8726709002691084E-3</v>
      </c>
      <c r="Z473" s="15">
        <f ca="1"/>
        <v>9.3821693796647398E-3</v>
      </c>
      <c r="AA473" s="15">
        <f ca="1"/>
        <v>9.8791586280657651E-3</v>
      </c>
      <c r="AB473" s="15">
        <f ca="1"/>
        <v>1.0370538771133919E-2</v>
      </c>
      <c r="AC473" s="15">
        <f ca="1"/>
        <v>1.0827171051891238E-2</v>
      </c>
      <c r="AD473" s="15">
        <f ca="1"/>
        <v>1.1270568404609715E-2</v>
      </c>
      <c r="AE473" s="15">
        <f ca="1"/>
        <v>1.169286895073296E-2</v>
      </c>
      <c r="AF473" s="15">
        <f ca="1"/>
        <v>1.2103437813397511E-2</v>
      </c>
      <c r="AG473" s="15">
        <f ca="1"/>
        <v>1.2482222000167464E-2</v>
      </c>
      <c r="AH473" s="15">
        <f ca="1"/>
        <v>1.2838541227336187E-2</v>
      </c>
      <c r="AI473" s="15">
        <f ca="1"/>
        <v>1.3167906026898546E-2</v>
      </c>
      <c r="AJ473" s="30">
        <f ca="1"/>
        <v>1.3479557721507218E-2</v>
      </c>
    </row>
    <row r="474" spans="6:36" x14ac:dyDescent="0.25">
      <c r="F474">
        <v>473</v>
      </c>
      <c r="G474" s="25">
        <f ca="1"/>
        <v>42740</v>
      </c>
      <c r="H474" t="str">
        <f ca="1">[1]!cftObjectByDate($C$1,$G474,TRUE)</f>
        <v>[49E5797F]</v>
      </c>
      <c r="K474" s="29">
        <f t="array" aca="1" ref="K474:AJ474" ca="1">TRANSPOSE([1]!cftAnnualRateTableJustRates($H474,"GBP",,,,TRUE))</f>
        <v>5.3621691201319877E-3</v>
      </c>
      <c r="L474" s="15">
        <f ca="1"/>
        <v>5.4858202293710523E-3</v>
      </c>
      <c r="M474" s="15">
        <f ca="1"/>
        <v>5.4491238060478953E-3</v>
      </c>
      <c r="N474" s="15">
        <f ca="1"/>
        <v>5.0739658404295174E-3</v>
      </c>
      <c r="O474" s="15">
        <f ca="1"/>
        <v>5.3010444384467004E-3</v>
      </c>
      <c r="P474" s="15">
        <f ca="1"/>
        <v>5.4169863553830133E-3</v>
      </c>
      <c r="Q474" s="15">
        <f ca="1"/>
        <v>5.5567710725803465E-3</v>
      </c>
      <c r="R474" s="15">
        <f ca="1"/>
        <v>5.4639141745405073E-3</v>
      </c>
      <c r="S474" s="15">
        <f ca="1"/>
        <v>5.8229985479005819E-3</v>
      </c>
      <c r="T474" s="15">
        <f ca="1"/>
        <v>6.1705236636762084E-3</v>
      </c>
      <c r="U474" s="15">
        <f ca="1"/>
        <v>6.5632571793849959E-3</v>
      </c>
      <c r="V474" s="15">
        <f ca="1"/>
        <v>7.0048280214645153E-3</v>
      </c>
      <c r="W474" s="15">
        <f ca="1"/>
        <v>7.4975648937907202E-3</v>
      </c>
      <c r="X474" s="15">
        <f ca="1"/>
        <v>8.0031590207927383E-3</v>
      </c>
      <c r="Y474" s="15">
        <f ca="1"/>
        <v>8.4844351897113146E-3</v>
      </c>
      <c r="Z474" s="15">
        <f ca="1"/>
        <v>8.9746093637450564E-3</v>
      </c>
      <c r="AA474" s="15">
        <f ca="1"/>
        <v>9.4604737131953609E-3</v>
      </c>
      <c r="AB474" s="15">
        <f ca="1"/>
        <v>9.9444354485154207E-3</v>
      </c>
      <c r="AC474" s="15">
        <f ca="1"/>
        <v>1.0407613038455166E-2</v>
      </c>
      <c r="AD474" s="15">
        <f ca="1"/>
        <v>1.0853870495772577E-2</v>
      </c>
      <c r="AE474" s="15">
        <f ca="1"/>
        <v>1.1258888640767628E-2</v>
      </c>
      <c r="AF474" s="15">
        <f ca="1"/>
        <v>1.1648006356959062E-2</v>
      </c>
      <c r="AG474" s="15">
        <f ca="1"/>
        <v>1.2017333371109329E-2</v>
      </c>
      <c r="AH474" s="15">
        <f ca="1"/>
        <v>1.2371829377161525E-2</v>
      </c>
      <c r="AI474" s="15">
        <f ca="1"/>
        <v>1.2697194351572572E-2</v>
      </c>
      <c r="AJ474" s="30">
        <f ca="1"/>
        <v>1.3009366205251949E-2</v>
      </c>
    </row>
    <row r="475" spans="6:36" x14ac:dyDescent="0.25">
      <c r="F475">
        <v>474</v>
      </c>
      <c r="G475" s="25">
        <f ca="1"/>
        <v>42741</v>
      </c>
      <c r="H475" t="str">
        <f ca="1">[1]!cftObjectByDate($C$1,$G475,TRUE)</f>
        <v>[103449C0]</v>
      </c>
      <c r="K475" s="29">
        <f t="array" aca="1" ref="K475:AJ475" ca="1">TRANSPOSE([1]!cftAnnualRateTableJustRates($H475,"GBP",,,,TRUE))</f>
        <v>5.3409123586354301E-3</v>
      </c>
      <c r="L475" s="15">
        <f ca="1"/>
        <v>5.3804941624966407E-3</v>
      </c>
      <c r="M475" s="15">
        <f ca="1"/>
        <v>5.4291351719402137E-3</v>
      </c>
      <c r="N475" s="15">
        <f ca="1"/>
        <v>5.45855123629857E-3</v>
      </c>
      <c r="O475" s="15">
        <f ca="1"/>
        <v>5.4855819387344962E-3</v>
      </c>
      <c r="P475" s="15">
        <f ca="1"/>
        <v>5.5305266942278219E-3</v>
      </c>
      <c r="Q475" s="15">
        <f ca="1"/>
        <v>5.5778186412780428E-3</v>
      </c>
      <c r="R475" s="15">
        <f ca="1"/>
        <v>5.7629179951397269E-3</v>
      </c>
      <c r="S475" s="15">
        <f ca="1"/>
        <v>5.9367953112154925E-3</v>
      </c>
      <c r="T475" s="15">
        <f ca="1"/>
        <v>6.3807085947158448E-3</v>
      </c>
      <c r="U475" s="15">
        <f ca="1"/>
        <v>6.8615284040043356E-3</v>
      </c>
      <c r="V475" s="15">
        <f ca="1"/>
        <v>7.3677780236525159E-3</v>
      </c>
      <c r="W475" s="15">
        <f ca="1"/>
        <v>7.8809052705983706E-3</v>
      </c>
      <c r="X475" s="15">
        <f ca="1"/>
        <v>8.4045478799792406E-3</v>
      </c>
      <c r="Y475" s="15">
        <f ca="1"/>
        <v>8.9074148030849898E-3</v>
      </c>
      <c r="Z475" s="15">
        <f ca="1"/>
        <v>9.4152424964459858E-3</v>
      </c>
      <c r="AA475" s="15">
        <f ca="1"/>
        <v>9.9194124508299453E-3</v>
      </c>
      <c r="AB475" s="15">
        <f ca="1"/>
        <v>1.0416904434155105E-2</v>
      </c>
      <c r="AC475" s="15">
        <f ca="1"/>
        <v>1.087667981312479E-2</v>
      </c>
      <c r="AD475" s="15">
        <f ca="1"/>
        <v>1.1332758839213808E-2</v>
      </c>
      <c r="AE475" s="15">
        <f ca="1"/>
        <v>1.1778099399152975E-2</v>
      </c>
      <c r="AF475" s="15">
        <f ca="1"/>
        <v>1.2201603438714237E-2</v>
      </c>
      <c r="AG475" s="15">
        <f ca="1"/>
        <v>1.256680983353764E-2</v>
      </c>
      <c r="AH475" s="15">
        <f ca="1"/>
        <v>1.2918575552784306E-2</v>
      </c>
      <c r="AI475" s="15">
        <f ca="1"/>
        <v>1.3260629658615741E-2</v>
      </c>
      <c r="AJ475" s="30">
        <f ca="1"/>
        <v>1.3590625409245716E-2</v>
      </c>
    </row>
    <row r="476" spans="6:36" x14ac:dyDescent="0.25">
      <c r="F476">
        <v>475</v>
      </c>
      <c r="G476" s="25">
        <f ca="1"/>
        <v>42744</v>
      </c>
      <c r="H476" t="str">
        <f ca="1">[1]!cftObjectByDate($C$1,$G476,TRUE)</f>
        <v>[5EAF343F]</v>
      </c>
      <c r="K476" s="29">
        <f t="array" aca="1" ref="K476:AJ476" ca="1">TRANSPOSE([1]!cftAnnualRateTableJustRates($H476,"GBP",,,,TRUE))</f>
        <v>5.3409123680221438E-3</v>
      </c>
      <c r="L476" s="15">
        <f ca="1"/>
        <v>5.397583709508158E-3</v>
      </c>
      <c r="M476" s="15">
        <f ca="1"/>
        <v>5.4522032357660066E-3</v>
      </c>
      <c r="N476" s="15">
        <f ca="1"/>
        <v>5.4217129152724919E-3</v>
      </c>
      <c r="O476" s="15">
        <f ca="1"/>
        <v>5.4660709899256865E-3</v>
      </c>
      <c r="P476" s="15">
        <f ca="1"/>
        <v>5.5136016810255484E-3</v>
      </c>
      <c r="Q476" s="15">
        <f ca="1"/>
        <v>5.5557484809118929E-3</v>
      </c>
      <c r="R476" s="15">
        <f ca="1"/>
        <v>5.7006634439265014E-3</v>
      </c>
      <c r="S476" s="15">
        <f ca="1"/>
        <v>5.8579020374771584E-3</v>
      </c>
      <c r="T476" s="15">
        <f ca="1"/>
        <v>6.230411628121546E-3</v>
      </c>
      <c r="U476" s="15">
        <f ca="1"/>
        <v>6.6771334544057925E-3</v>
      </c>
      <c r="V476" s="15">
        <f ca="1"/>
        <v>7.1621683574318862E-3</v>
      </c>
      <c r="W476" s="15">
        <f ca="1"/>
        <v>7.6503090742385815E-3</v>
      </c>
      <c r="X476" s="15">
        <f ca="1"/>
        <v>8.1630670470103084E-3</v>
      </c>
      <c r="Y476" s="15">
        <f ca="1"/>
        <v>8.6850319816726973E-3</v>
      </c>
      <c r="Z476" s="15">
        <f ca="1"/>
        <v>9.2023290550913295E-3</v>
      </c>
      <c r="AA476" s="15">
        <f ca="1"/>
        <v>9.697905848322641E-3</v>
      </c>
      <c r="AB476" s="15">
        <f ca="1"/>
        <v>1.0182358622979448E-2</v>
      </c>
      <c r="AC476" s="15">
        <f ca="1"/>
        <v>1.0643339592804946E-2</v>
      </c>
      <c r="AD476" s="15">
        <f ca="1"/>
        <v>1.1094716022755025E-2</v>
      </c>
      <c r="AE476" s="15">
        <f ca="1"/>
        <v>1.1516912869835583E-2</v>
      </c>
      <c r="AF476" s="15">
        <f ca="1"/>
        <v>1.192479696409432E-2</v>
      </c>
      <c r="AG476" s="15">
        <f ca="1"/>
        <v>1.2304217544389262E-2</v>
      </c>
      <c r="AH476" s="15">
        <f ca="1"/>
        <v>1.2670405431581822E-2</v>
      </c>
      <c r="AI476" s="15">
        <f ca="1"/>
        <v>1.3013994344825752E-2</v>
      </c>
      <c r="AJ476" s="30">
        <f ca="1"/>
        <v>1.3342746284611628E-2</v>
      </c>
    </row>
    <row r="477" spans="6:36" x14ac:dyDescent="0.25">
      <c r="F477">
        <v>476</v>
      </c>
      <c r="G477" s="25">
        <f ca="1"/>
        <v>42745</v>
      </c>
      <c r="H477" t="str">
        <f ca="1">[1]!cftObjectByDate($C$1,$G477,TRUE)</f>
        <v>[368B6AF0]</v>
      </c>
      <c r="K477" s="29">
        <f t="array" aca="1" ref="K477:AJ477" ca="1">TRANSPOSE([1]!cftAnnualRateTableJustRates($H477,"GBP",,,,TRUE))</f>
        <v>5.3409123586354301E-3</v>
      </c>
      <c r="L477" s="15">
        <f ca="1"/>
        <v>5.397583709508158E-3</v>
      </c>
      <c r="M477" s="15">
        <f ca="1"/>
        <v>5.4178475228148226E-3</v>
      </c>
      <c r="N477" s="15">
        <f ca="1"/>
        <v>5.3451587081938534E-3</v>
      </c>
      <c r="O477" s="15">
        <f ca="1"/>
        <v>5.4164235037743591E-3</v>
      </c>
      <c r="P477" s="15">
        <f ca="1"/>
        <v>5.5033126990735592E-3</v>
      </c>
      <c r="Q477" s="15">
        <f ca="1"/>
        <v>5.5563370895828079E-3</v>
      </c>
      <c r="R477" s="15">
        <f ca="1"/>
        <v>5.646736226940785E-3</v>
      </c>
      <c r="S477" s="15">
        <f ca="1"/>
        <v>5.85262206863435E-3</v>
      </c>
      <c r="T477" s="15">
        <f ca="1"/>
        <v>6.2208329327326783E-3</v>
      </c>
      <c r="U477" s="15">
        <f ca="1"/>
        <v>6.6712322903952348E-3</v>
      </c>
      <c r="V477" s="15">
        <f ca="1"/>
        <v>7.1626420297823401E-3</v>
      </c>
      <c r="W477" s="15">
        <f ca="1"/>
        <v>7.6623895974923251E-3</v>
      </c>
      <c r="X477" s="15">
        <f ca="1"/>
        <v>8.1788344895827869E-3</v>
      </c>
      <c r="Y477" s="15">
        <f ca="1"/>
        <v>8.6926233516118057E-3</v>
      </c>
      <c r="Z477" s="15">
        <f ca="1"/>
        <v>9.2091165234418071E-3</v>
      </c>
      <c r="AA477" s="15">
        <f ca="1"/>
        <v>9.7078403539980762E-3</v>
      </c>
      <c r="AB477" s="15">
        <f ca="1"/>
        <v>1.0207031811511502E-2</v>
      </c>
      <c r="AC477" s="15">
        <f ca="1"/>
        <v>1.0686447222022277E-2</v>
      </c>
      <c r="AD477" s="15">
        <f ca="1"/>
        <v>1.1155914787183807E-2</v>
      </c>
      <c r="AE477" s="15">
        <f ca="1"/>
        <v>1.1591968025905341E-2</v>
      </c>
      <c r="AF477" s="15">
        <f ca="1"/>
        <v>1.2009317179104251E-2</v>
      </c>
      <c r="AG477" s="15">
        <f ca="1"/>
        <v>1.2397541030518155E-2</v>
      </c>
      <c r="AH477" s="15">
        <f ca="1"/>
        <v>1.2776116431381102E-2</v>
      </c>
      <c r="AI477" s="15">
        <f ca="1"/>
        <v>1.3129981929875356E-2</v>
      </c>
      <c r="AJ477" s="30">
        <f ca="1"/>
        <v>1.3459109176086725E-2</v>
      </c>
    </row>
    <row r="478" spans="6:36" x14ac:dyDescent="0.25">
      <c r="F478">
        <v>477</v>
      </c>
      <c r="G478" s="25">
        <f ca="1"/>
        <v>42746</v>
      </c>
      <c r="H478" t="str">
        <f ca="1">[1]!cftObjectByDate($C$1,$G478,TRUE)</f>
        <v>[15BB7880]</v>
      </c>
      <c r="K478" s="29">
        <f t="array" aca="1" ref="K478:AJ478" ca="1">TRANSPOSE([1]!cftAnnualRateTableJustRates($H478,"GBP",,,,TRUE))</f>
        <v>5.3095293124256759E-3</v>
      </c>
      <c r="L478" s="15">
        <f ca="1"/>
        <v>5.392284278042947E-3</v>
      </c>
      <c r="M478" s="15">
        <f ca="1"/>
        <v>5.3829487927643527E-3</v>
      </c>
      <c r="N478" s="15">
        <f ca="1"/>
        <v>5.19497132472857E-3</v>
      </c>
      <c r="O478" s="15">
        <f ca="1"/>
        <v>5.2772437421089169E-3</v>
      </c>
      <c r="P478" s="15">
        <f ca="1"/>
        <v>5.4870400471791481E-3</v>
      </c>
      <c r="Q478" s="15">
        <f ca="1"/>
        <v>5.5357165542926356E-3</v>
      </c>
      <c r="R478" s="15">
        <f ca="1"/>
        <v>5.5445639933711099E-3</v>
      </c>
      <c r="S478" s="15">
        <f ca="1"/>
        <v>5.8188910493706114E-3</v>
      </c>
      <c r="T478" s="15">
        <f ca="1"/>
        <v>6.1756592462876014E-3</v>
      </c>
      <c r="U478" s="15">
        <f ca="1"/>
        <v>6.5917387283997986E-3</v>
      </c>
      <c r="V478" s="15">
        <f ca="1"/>
        <v>7.0620594113464108E-3</v>
      </c>
      <c r="W478" s="15">
        <f ca="1"/>
        <v>7.5606805767205465E-3</v>
      </c>
      <c r="X478" s="15">
        <f ca="1"/>
        <v>8.0727303065777356E-3</v>
      </c>
      <c r="Y478" s="15">
        <f ca="1"/>
        <v>8.5696430251893663E-3</v>
      </c>
      <c r="Z478" s="15">
        <f ca="1"/>
        <v>9.07440547763394E-3</v>
      </c>
      <c r="AA478" s="15">
        <f ca="1"/>
        <v>9.5662587513405395E-3</v>
      </c>
      <c r="AB478" s="15">
        <f ca="1"/>
        <v>1.0056949442859731E-2</v>
      </c>
      <c r="AC478" s="15">
        <f ca="1"/>
        <v>1.0523264334572735E-2</v>
      </c>
      <c r="AD478" s="15">
        <f ca="1"/>
        <v>1.0976887176338046E-2</v>
      </c>
      <c r="AE478" s="15">
        <f ca="1"/>
        <v>1.1400613021229411E-2</v>
      </c>
      <c r="AF478" s="15">
        <f ca="1"/>
        <v>1.1814023661299133E-2</v>
      </c>
      <c r="AG478" s="15">
        <f ca="1"/>
        <v>1.2204294278333805E-2</v>
      </c>
      <c r="AH478" s="15">
        <f ca="1"/>
        <v>1.2574809075220683E-2</v>
      </c>
      <c r="AI478" s="15">
        <f ca="1"/>
        <v>1.2920451764993235E-2</v>
      </c>
      <c r="AJ478" s="30">
        <f ca="1"/>
        <v>1.3244703780701084E-2</v>
      </c>
    </row>
    <row r="479" spans="6:36" x14ac:dyDescent="0.25">
      <c r="F479">
        <v>478</v>
      </c>
      <c r="G479" s="25">
        <f ca="1"/>
        <v>42747</v>
      </c>
      <c r="H479" t="str">
        <f ca="1">[1]!cftObjectByDate($C$1,$G479,TRUE)</f>
        <v>[5FF6DFDF]</v>
      </c>
      <c r="K479" s="29">
        <f t="array" aca="1" ref="K479:AJ479" ca="1">TRANSPOSE([1]!cftAnnualRateTableJustRates($H479,"GBP",,,,TRUE))</f>
        <v>5.2568907821071154E-3</v>
      </c>
      <c r="L479" s="15">
        <f ca="1"/>
        <v>5.3336348936001698E-3</v>
      </c>
      <c r="M479" s="15">
        <f ca="1"/>
        <v>5.3778656710088413E-3</v>
      </c>
      <c r="N479" s="15">
        <f ca="1"/>
        <v>5.2914321154362565E-3</v>
      </c>
      <c r="O479" s="15">
        <f ca="1"/>
        <v>5.3651931475073855E-3</v>
      </c>
      <c r="P479" s="15">
        <f ca="1"/>
        <v>5.433535060456407E-3</v>
      </c>
      <c r="Q479" s="15">
        <f ca="1"/>
        <v>5.5045530285853239E-3</v>
      </c>
      <c r="R479" s="15">
        <f ca="1"/>
        <v>5.594438914957367E-3</v>
      </c>
      <c r="S479" s="15">
        <f ca="1"/>
        <v>5.7814340324222613E-3</v>
      </c>
      <c r="T479" s="15">
        <f ca="1"/>
        <v>6.1103653200500485E-3</v>
      </c>
      <c r="U479" s="15">
        <f ca="1"/>
        <v>6.4864607721761836E-3</v>
      </c>
      <c r="V479" s="15">
        <f ca="1"/>
        <v>6.9120758703822283E-3</v>
      </c>
      <c r="W479" s="15">
        <f ca="1"/>
        <v>7.3919451654902435E-3</v>
      </c>
      <c r="X479" s="15">
        <f ca="1"/>
        <v>7.8873048908765231E-3</v>
      </c>
      <c r="Y479" s="15">
        <f ca="1"/>
        <v>8.3629265881313142E-3</v>
      </c>
      <c r="Z479" s="15">
        <f ca="1"/>
        <v>8.8483425762835299E-3</v>
      </c>
      <c r="AA479" s="15">
        <f ca="1"/>
        <v>9.3283930436729445E-3</v>
      </c>
      <c r="AB479" s="15">
        <f ca="1"/>
        <v>9.8073607208986058E-3</v>
      </c>
      <c r="AC479" s="15">
        <f ca="1"/>
        <v>1.0263880894823219E-2</v>
      </c>
      <c r="AD479" s="15">
        <f ca="1"/>
        <v>1.071118820342476E-2</v>
      </c>
      <c r="AE479" s="15">
        <f ca="1"/>
        <v>1.113515549576416E-2</v>
      </c>
      <c r="AF479" s="15">
        <f ca="1"/>
        <v>1.1548108960701464E-2</v>
      </c>
      <c r="AG479" s="15">
        <f ca="1"/>
        <v>1.1936334752486122E-2</v>
      </c>
      <c r="AH479" s="15">
        <f ca="1"/>
        <v>1.231185379698907E-2</v>
      </c>
      <c r="AI479" s="15">
        <f ca="1"/>
        <v>1.2667109086236694E-2</v>
      </c>
      <c r="AJ479" s="30">
        <f ca="1"/>
        <v>1.3004857468339681E-2</v>
      </c>
    </row>
    <row r="480" spans="6:36" x14ac:dyDescent="0.25">
      <c r="F480">
        <v>479</v>
      </c>
      <c r="G480" s="25">
        <f ca="1"/>
        <v>42748</v>
      </c>
      <c r="H480" t="str">
        <f ca="1">[1]!cftObjectByDate($C$1,$G480,TRUE)</f>
        <v>[7FF38BEF]</v>
      </c>
      <c r="K480" s="29">
        <f t="array" aca="1" ref="K480:AJ480" ca="1">TRANSPOSE([1]!cftAnnualRateTableJustRates($H480,"GBP",,,,TRUE))</f>
        <v>5.2243798399806973E-3</v>
      </c>
      <c r="L480" s="15">
        <f ca="1"/>
        <v>5.2664100815058568E-3</v>
      </c>
      <c r="M480" s="15">
        <f ca="1"/>
        <v>5.3391901190813496E-3</v>
      </c>
      <c r="N480" s="15">
        <f ca="1"/>
        <v>5.3748430903037825E-3</v>
      </c>
      <c r="O480" s="15">
        <f ca="1"/>
        <v>5.4108769577194682E-3</v>
      </c>
      <c r="P480" s="15">
        <f ca="1"/>
        <v>5.4468611051745608E-3</v>
      </c>
      <c r="Q480" s="15">
        <f ca="1"/>
        <v>5.5061853489499768E-3</v>
      </c>
      <c r="R480" s="15">
        <f ca="1"/>
        <v>5.6685726388761015E-3</v>
      </c>
      <c r="S480" s="15">
        <f ca="1"/>
        <v>5.851587042769113E-3</v>
      </c>
      <c r="T480" s="15">
        <f ca="1"/>
        <v>6.2390227979354229E-3</v>
      </c>
      <c r="U480" s="15">
        <f ca="1"/>
        <v>7.1658117519026732E-3</v>
      </c>
      <c r="V480" s="15">
        <f ca="1"/>
        <v>8.199297371673131E-3</v>
      </c>
      <c r="W480" s="15">
        <f ca="1"/>
        <v>9.2195712851832479E-3</v>
      </c>
      <c r="X480" s="15">
        <f ca="1"/>
        <v>1.0230564756812388E-2</v>
      </c>
      <c r="Y480" s="15">
        <f ca="1"/>
        <v>1.1202605810110455E-2</v>
      </c>
      <c r="Z480" s="15">
        <f ca="1"/>
        <v>1.2066436531285474E-2</v>
      </c>
      <c r="AA480" s="15">
        <f ca="1"/>
        <v>1.2832827431643157E-2</v>
      </c>
      <c r="AB480" s="15">
        <f ca="1"/>
        <v>1.3537267387303986E-2</v>
      </c>
      <c r="AC480" s="15">
        <f ca="1"/>
        <v>1.4651405561153075E-2</v>
      </c>
      <c r="AD480" s="15">
        <f ca="1"/>
        <v>1.5632506095522247E-2</v>
      </c>
      <c r="AE480" s="15">
        <f ca="1"/>
        <v>1.627826721276282E-2</v>
      </c>
      <c r="AF480" s="15">
        <f ca="1"/>
        <v>1.6136801133527889E-2</v>
      </c>
      <c r="AG480" s="15">
        <f ca="1"/>
        <v>1.5914819808651837E-2</v>
      </c>
      <c r="AH480" s="15">
        <f ca="1"/>
        <v>1.4946542782103389E-2</v>
      </c>
      <c r="AI480" s="15">
        <f ca="1"/>
        <v>1.4168176930905219E-2</v>
      </c>
      <c r="AJ480" s="30">
        <f ca="1"/>
        <v>1.4135470095302471E-2</v>
      </c>
    </row>
    <row r="481" spans="6:36" x14ac:dyDescent="0.25">
      <c r="F481">
        <v>480</v>
      </c>
      <c r="G481" s="25">
        <f ca="1"/>
        <v>42751</v>
      </c>
      <c r="H481" t="str">
        <f ca="1">[1]!cftObjectByDate($C$1,$G481,TRUE)</f>
        <v>[3B6BC330]</v>
      </c>
      <c r="K481" s="29">
        <f t="array" aca="1" ref="K481:AJ481" ca="1">TRANSPOSE([1]!cftAnnualRateTableJustRates($H481,"GBP",,,,TRUE))</f>
        <v>5.2264977414639979E-3</v>
      </c>
      <c r="L481" s="15">
        <f ca="1"/>
        <v>5.2674758817141676E-3</v>
      </c>
      <c r="M481" s="15">
        <f ca="1"/>
        <v>5.3071556173316381E-3</v>
      </c>
      <c r="N481" s="15">
        <f ca="1"/>
        <v>5.3515717642567129E-3</v>
      </c>
      <c r="O481" s="15">
        <f ca="1"/>
        <v>5.3263963367784495E-3</v>
      </c>
      <c r="P481" s="15">
        <f ca="1"/>
        <v>5.4679461881987912E-3</v>
      </c>
      <c r="Q481" s="15">
        <f ca="1"/>
        <v>5.4960045608751784E-3</v>
      </c>
      <c r="R481" s="15">
        <f ca="1"/>
        <v>5.6586161772735899E-3</v>
      </c>
      <c r="S481" s="15">
        <f ca="1"/>
        <v>5.8189586030037432E-3</v>
      </c>
      <c r="T481" s="15">
        <f ca="1"/>
        <v>6.1807538682951968E-3</v>
      </c>
      <c r="U481" s="15">
        <f ca="1"/>
        <v>7.062072066178926E-3</v>
      </c>
      <c r="V481" s="15">
        <f ca="1"/>
        <v>8.0068980244103471E-3</v>
      </c>
      <c r="W481" s="15">
        <f ca="1"/>
        <v>8.9756701374981152E-3</v>
      </c>
      <c r="X481" s="15">
        <f ca="1"/>
        <v>9.9399059557490066E-3</v>
      </c>
      <c r="Y481" s="15">
        <f ca="1"/>
        <v>1.0859279191674398E-2</v>
      </c>
      <c r="Z481" s="15">
        <f ca="1"/>
        <v>1.1711495728094379E-2</v>
      </c>
      <c r="AA481" s="15">
        <f ca="1"/>
        <v>1.2471993195846576E-2</v>
      </c>
      <c r="AB481" s="15">
        <f ca="1"/>
        <v>1.3153935677678419E-2</v>
      </c>
      <c r="AC481" s="15">
        <f ca="1"/>
        <v>1.4241975244966509E-2</v>
      </c>
      <c r="AD481" s="15">
        <f ca="1"/>
        <v>1.5259550762351415E-2</v>
      </c>
      <c r="AE481" s="15">
        <f ca="1"/>
        <v>1.5860042540660757E-2</v>
      </c>
      <c r="AF481" s="15">
        <f ca="1"/>
        <v>1.5770067753106742E-2</v>
      </c>
      <c r="AG481" s="15">
        <f ca="1"/>
        <v>1.5550090047949716E-2</v>
      </c>
      <c r="AH481" s="15">
        <f ca="1"/>
        <v>1.4613470888615199E-2</v>
      </c>
      <c r="AI481" s="15">
        <f ca="1"/>
        <v>1.3851195540534045E-2</v>
      </c>
      <c r="AJ481" s="30">
        <f ca="1"/>
        <v>1.3816195248787411E-2</v>
      </c>
    </row>
    <row r="482" spans="6:36" x14ac:dyDescent="0.25">
      <c r="F482">
        <v>481</v>
      </c>
      <c r="G482" s="25">
        <f ca="1"/>
        <v>42752</v>
      </c>
      <c r="H482" t="str">
        <f ca="1">[1]!cftObjectByDate($C$1,$G482,TRUE)</f>
        <v>[77562BAF]</v>
      </c>
      <c r="K482" s="29">
        <f t="array" aca="1" ref="K482:AJ482" ca="1">TRANSPOSE([1]!cftAnnualRateTableJustRates($H482,"GBP",,,,TRUE))</f>
        <v>5.2394765436061252E-3</v>
      </c>
      <c r="L482" s="15">
        <f ca="1"/>
        <v>5.2744013960441816E-3</v>
      </c>
      <c r="M482" s="15">
        <f ca="1"/>
        <v>5.3638749286586407E-3</v>
      </c>
      <c r="N482" s="15">
        <f ca="1"/>
        <v>5.4178832933724497E-3</v>
      </c>
      <c r="O482" s="15">
        <f ca="1"/>
        <v>5.4347381462809263E-3</v>
      </c>
      <c r="P482" s="15">
        <f ca="1"/>
        <v>5.4825648625289602E-3</v>
      </c>
      <c r="Q482" s="15">
        <f ca="1"/>
        <v>5.5723097712223613E-3</v>
      </c>
      <c r="R482" s="15">
        <f ca="1"/>
        <v>5.777455112516483E-3</v>
      </c>
      <c r="S482" s="15">
        <f ca="1"/>
        <v>5.9467318758239518E-3</v>
      </c>
      <c r="T482" s="15">
        <f ca="1"/>
        <v>6.3465394609580894E-3</v>
      </c>
      <c r="U482" s="15">
        <f ca="1"/>
        <v>7.2432518515999078E-3</v>
      </c>
      <c r="V482" s="15">
        <f ca="1"/>
        <v>8.1276215580807776E-3</v>
      </c>
      <c r="W482" s="15">
        <f ca="1"/>
        <v>9.0202470959899195E-3</v>
      </c>
      <c r="X482" s="15">
        <f ca="1"/>
        <v>9.9486773886872104E-3</v>
      </c>
      <c r="Y482" s="15">
        <f ca="1"/>
        <v>1.0842220024477323E-2</v>
      </c>
      <c r="Z482" s="15">
        <f ca="1"/>
        <v>1.1673293055883383E-2</v>
      </c>
      <c r="AA482" s="15">
        <f ca="1"/>
        <v>1.2412331799087628E-2</v>
      </c>
      <c r="AB482" s="15">
        <f ca="1"/>
        <v>1.3083525606935709E-2</v>
      </c>
      <c r="AC482" s="15">
        <f ca="1"/>
        <v>1.4138664318978922E-2</v>
      </c>
      <c r="AD482" s="15">
        <f ca="1"/>
        <v>1.5139658806529122E-2</v>
      </c>
      <c r="AE482" s="15">
        <f ca="1"/>
        <v>1.5689225533239926E-2</v>
      </c>
      <c r="AF482" s="15">
        <f ca="1"/>
        <v>1.5584560438824502E-2</v>
      </c>
      <c r="AG482" s="15">
        <f ca="1"/>
        <v>1.5349396962501594E-2</v>
      </c>
      <c r="AH482" s="15">
        <f ca="1"/>
        <v>1.4420837131957631E-2</v>
      </c>
      <c r="AI482" s="15">
        <f ca="1"/>
        <v>1.3663762178446559E-2</v>
      </c>
      <c r="AJ482" s="30">
        <f ca="1"/>
        <v>1.369290725527561E-2</v>
      </c>
    </row>
    <row r="483" spans="6:36" x14ac:dyDescent="0.25">
      <c r="F483">
        <v>482</v>
      </c>
      <c r="G483" s="25">
        <f ca="1"/>
        <v>42753</v>
      </c>
      <c r="H483" t="str">
        <f ca="1">[1]!cftObjectByDate($C$1,$G483,TRUE)</f>
        <v>[52524C5F]</v>
      </c>
      <c r="K483" s="29">
        <f t="array" aca="1" ref="K483:AJ483" ca="1">TRANSPOSE([1]!cftAnnualRateTableJustRates($H483,"GBP",,,,TRUE))</f>
        <v>5.254006330943195E-3</v>
      </c>
      <c r="L483" s="15">
        <f ca="1"/>
        <v>5.2866019566610856E-3</v>
      </c>
      <c r="M483" s="15">
        <f ca="1"/>
        <v>5.3297064166324404E-3</v>
      </c>
      <c r="N483" s="15">
        <f ca="1"/>
        <v>5.3857372938344028E-3</v>
      </c>
      <c r="O483" s="15">
        <f ca="1"/>
        <v>5.4423068475286662E-3</v>
      </c>
      <c r="P483" s="15">
        <f ca="1"/>
        <v>5.4875775236338242E-3</v>
      </c>
      <c r="Q483" s="15">
        <f ca="1"/>
        <v>5.5363719510863607E-3</v>
      </c>
      <c r="R483" s="15">
        <f ca="1"/>
        <v>5.7421290480486054E-3</v>
      </c>
      <c r="S483" s="15">
        <f ca="1"/>
        <v>5.9066245455368094E-3</v>
      </c>
      <c r="T483" s="15">
        <f ca="1"/>
        <v>6.3214549300529832E-3</v>
      </c>
      <c r="U483" s="15">
        <f ca="1"/>
        <v>7.2636052064629641E-3</v>
      </c>
      <c r="V483" s="15">
        <f ca="1"/>
        <v>8.2749003785076436E-3</v>
      </c>
      <c r="W483" s="15">
        <f ca="1"/>
        <v>9.2899727331943183E-3</v>
      </c>
      <c r="X483" s="15">
        <f ca="1"/>
        <v>1.0234171612695464E-2</v>
      </c>
      <c r="Y483" s="15">
        <f ca="1"/>
        <v>1.1154149711355643E-2</v>
      </c>
      <c r="Z483" s="15">
        <f ca="1"/>
        <v>1.2001500165750967E-2</v>
      </c>
      <c r="AA483" s="15">
        <f ca="1"/>
        <v>1.273841897675676E-2</v>
      </c>
      <c r="AB483" s="15">
        <f ca="1"/>
        <v>1.343731662933445E-2</v>
      </c>
      <c r="AC483" s="15">
        <f ca="1"/>
        <v>1.4491392493891198E-2</v>
      </c>
      <c r="AD483" s="15">
        <f ca="1"/>
        <v>1.5498834508940851E-2</v>
      </c>
      <c r="AE483" s="15">
        <f ca="1"/>
        <v>1.6047544421518678E-2</v>
      </c>
      <c r="AF483" s="15">
        <f ca="1"/>
        <v>1.5920050187056223E-2</v>
      </c>
      <c r="AG483" s="15">
        <f ca="1"/>
        <v>1.5654385019953976E-2</v>
      </c>
      <c r="AH483" s="15">
        <f ca="1"/>
        <v>1.4695747100379908E-2</v>
      </c>
      <c r="AI483" s="15">
        <f ca="1"/>
        <v>1.3936437109191457E-2</v>
      </c>
      <c r="AJ483" s="30">
        <f ca="1"/>
        <v>1.3864130007087416E-2</v>
      </c>
    </row>
    <row r="484" spans="6:36" x14ac:dyDescent="0.25">
      <c r="F484">
        <v>483</v>
      </c>
      <c r="G484" s="25">
        <f ca="1"/>
        <v>42754</v>
      </c>
      <c r="H484" t="str">
        <f ca="1">[1]!cftObjectByDate($C$1,$G484,TRUE)</f>
        <v>[12636720]</v>
      </c>
      <c r="K484" s="29">
        <f t="array" aca="1" ref="K484:AJ484" ca="1">TRANSPOSE([1]!cftAnnualRateTableJustRates($H484,"GBP",,,,TRUE))</f>
        <v>5.2538085741402618E-3</v>
      </c>
      <c r="L484" s="15">
        <f ca="1"/>
        <v>5.3141604930435626E-3</v>
      </c>
      <c r="M484" s="15">
        <f ca="1"/>
        <v>5.3446649724113726E-3</v>
      </c>
      <c r="N484" s="15">
        <f ca="1"/>
        <v>5.4240890368564276E-3</v>
      </c>
      <c r="O484" s="15">
        <f ca="1"/>
        <v>5.4854423833692323E-3</v>
      </c>
      <c r="P484" s="15">
        <f ca="1"/>
        <v>5.5877726842594733E-3</v>
      </c>
      <c r="Q484" s="15">
        <f ca="1"/>
        <v>5.6473653367539178E-3</v>
      </c>
      <c r="R484" s="15">
        <f ca="1"/>
        <v>5.8771227633436229E-3</v>
      </c>
      <c r="S484" s="15">
        <f ca="1"/>
        <v>6.1196623359471847E-3</v>
      </c>
      <c r="T484" s="15">
        <f ca="1"/>
        <v>6.678275745834128E-3</v>
      </c>
      <c r="U484" s="15">
        <f ca="1"/>
        <v>7.8026245531719329E-3</v>
      </c>
      <c r="V484" s="15">
        <f ca="1"/>
        <v>8.850596123580301E-3</v>
      </c>
      <c r="W484" s="15">
        <f ca="1"/>
        <v>9.8924142291514361E-3</v>
      </c>
      <c r="X484" s="15">
        <f ca="1"/>
        <v>1.0928637640508443E-2</v>
      </c>
      <c r="Y484" s="15">
        <f ca="1"/>
        <v>1.1888684168459784E-2</v>
      </c>
      <c r="Z484" s="15">
        <f ca="1"/>
        <v>1.2748450115895871E-2</v>
      </c>
      <c r="AA484" s="15">
        <f ca="1"/>
        <v>1.3508973933954227E-2</v>
      </c>
      <c r="AB484" s="15">
        <f ca="1"/>
        <v>1.4206146197890179E-2</v>
      </c>
      <c r="AC484" s="15">
        <f ca="1"/>
        <v>1.5281421443322785E-2</v>
      </c>
      <c r="AD484" s="15">
        <f ca="1"/>
        <v>1.6290734669701878E-2</v>
      </c>
      <c r="AE484" s="15">
        <f ca="1"/>
        <v>1.6826664030541671E-2</v>
      </c>
      <c r="AF484" s="15">
        <f ca="1"/>
        <v>1.667918153807757E-2</v>
      </c>
      <c r="AG484" s="15">
        <f ca="1"/>
        <v>1.6394211834935168E-2</v>
      </c>
      <c r="AH484" s="15">
        <f ca="1"/>
        <v>1.5397642370143183E-2</v>
      </c>
      <c r="AI484" s="15">
        <f ca="1"/>
        <v>1.4629372264142404E-2</v>
      </c>
      <c r="AJ484" s="30">
        <f ca="1"/>
        <v>1.4686707845148028E-2</v>
      </c>
    </row>
    <row r="485" spans="6:36" x14ac:dyDescent="0.25">
      <c r="F485">
        <v>484</v>
      </c>
      <c r="G485" s="25">
        <f ca="1"/>
        <v>42755</v>
      </c>
      <c r="H485" t="str">
        <f ca="1">[1]!cftObjectByDate($C$1,$G485,TRUE)</f>
        <v>[1197E840]</v>
      </c>
      <c r="K485" s="29">
        <f t="array" aca="1" ref="K485:AJ485" ca="1">TRANSPOSE([1]!cftAnnualRateTableJustRates($H485,"GBP",,,,TRUE))</f>
        <v>5.2748058749767512E-3</v>
      </c>
      <c r="L485" s="15">
        <f ca="1"/>
        <v>5.3676712806589588E-3</v>
      </c>
      <c r="M485" s="15">
        <f ca="1"/>
        <v>5.4253192231079606E-3</v>
      </c>
      <c r="N485" s="15">
        <f ca="1"/>
        <v>5.5069247595955773E-3</v>
      </c>
      <c r="O485" s="15">
        <f ca="1"/>
        <v>5.6096461557706423E-3</v>
      </c>
      <c r="P485" s="15">
        <f ca="1"/>
        <v>5.6967821705622423E-3</v>
      </c>
      <c r="Q485" s="15">
        <f ca="1"/>
        <v>5.8018224839795351E-3</v>
      </c>
      <c r="R485" s="15">
        <f ca="1"/>
        <v>6.0428791385080949E-3</v>
      </c>
      <c r="S485" s="15">
        <f ca="1"/>
        <v>6.3455219911372485E-3</v>
      </c>
      <c r="T485" s="15">
        <f ca="1"/>
        <v>6.8842627754690522E-3</v>
      </c>
      <c r="U485" s="15">
        <f ca="1"/>
        <v>7.9989109921609902E-3</v>
      </c>
      <c r="V485" s="15">
        <f ca="1"/>
        <v>9.0808154173827038E-3</v>
      </c>
      <c r="W485" s="15">
        <f ca="1"/>
        <v>1.0130154778123623E-2</v>
      </c>
      <c r="X485" s="15">
        <f ca="1"/>
        <v>1.1112252539174916E-2</v>
      </c>
      <c r="Y485" s="15">
        <f ca="1"/>
        <v>1.2039612608431005E-2</v>
      </c>
      <c r="Z485" s="15">
        <f ca="1"/>
        <v>1.2921180585511172E-2</v>
      </c>
      <c r="AA485" s="15">
        <f ca="1"/>
        <v>1.3694857421038487E-2</v>
      </c>
      <c r="AB485" s="15">
        <f ca="1"/>
        <v>1.4400919018453306E-2</v>
      </c>
      <c r="AC485" s="15">
        <f ca="1"/>
        <v>1.5460149051350403E-2</v>
      </c>
      <c r="AD485" s="15">
        <f ca="1"/>
        <v>1.6464629459422397E-2</v>
      </c>
      <c r="AE485" s="15">
        <f ca="1"/>
        <v>1.6994936787372961E-2</v>
      </c>
      <c r="AF485" s="15">
        <f ca="1"/>
        <v>1.6846954037750494E-2</v>
      </c>
      <c r="AG485" s="15">
        <f ca="1"/>
        <v>1.6548833461600188E-2</v>
      </c>
      <c r="AH485" s="15">
        <f ca="1"/>
        <v>1.556175401846227E-2</v>
      </c>
      <c r="AI485" s="15">
        <f ca="1"/>
        <v>1.4791483641651393E-2</v>
      </c>
      <c r="AJ485" s="30">
        <f ca="1"/>
        <v>1.4728281942172794E-2</v>
      </c>
    </row>
    <row r="486" spans="6:36" x14ac:dyDescent="0.25">
      <c r="F486">
        <v>485</v>
      </c>
      <c r="G486" s="25">
        <f ca="1"/>
        <v>42758</v>
      </c>
      <c r="H486" t="str">
        <f ca="1">[1]!cftObjectByDate($C$1,$G486,TRUE)</f>
        <v>[7C80133F]</v>
      </c>
      <c r="K486" s="29">
        <f t="array" aca="1" ref="K486:AJ486" ca="1">TRANSPOSE([1]!cftAnnualRateTableJustRates($H486,"GBP",,,,TRUE))</f>
        <v>5.3076056392755699E-3</v>
      </c>
      <c r="L486" s="15">
        <f ca="1"/>
        <v>5.3736482453221601E-3</v>
      </c>
      <c r="M486" s="15">
        <f ca="1"/>
        <v>5.4611582216275156E-3</v>
      </c>
      <c r="N486" s="15">
        <f ca="1"/>
        <v>5.5079437943403864E-3</v>
      </c>
      <c r="O486" s="15">
        <f ca="1"/>
        <v>5.598423219232318E-3</v>
      </c>
      <c r="P486" s="15">
        <f ca="1"/>
        <v>5.6662745005713333E-3</v>
      </c>
      <c r="Q486" s="15">
        <f ca="1"/>
        <v>5.7298512492189868E-3</v>
      </c>
      <c r="R486" s="15">
        <f ca="1"/>
        <v>5.9770632341853425E-3</v>
      </c>
      <c r="S486" s="15">
        <f ca="1"/>
        <v>6.199269833041976E-3</v>
      </c>
      <c r="T486" s="15">
        <f ca="1"/>
        <v>6.6781361296726072E-3</v>
      </c>
      <c r="U486" s="15">
        <f ca="1"/>
        <v>7.6944851945091042E-3</v>
      </c>
      <c r="V486" s="15">
        <f ca="1"/>
        <v>8.7238669907809818E-3</v>
      </c>
      <c r="W486" s="15">
        <f ca="1"/>
        <v>9.7500731888198189E-3</v>
      </c>
      <c r="X486" s="15">
        <f ca="1"/>
        <v>1.0705511300588721E-2</v>
      </c>
      <c r="Y486" s="15">
        <f ca="1"/>
        <v>1.1616235621138449E-2</v>
      </c>
      <c r="Z486" s="15">
        <f ca="1"/>
        <v>1.2438682836698245E-2</v>
      </c>
      <c r="AA486" s="15">
        <f ca="1"/>
        <v>1.3185859931096111E-2</v>
      </c>
      <c r="AB486" s="15">
        <f ca="1"/>
        <v>1.3877902431665756E-2</v>
      </c>
      <c r="AC486" s="15">
        <f ca="1"/>
        <v>1.4969503255005678E-2</v>
      </c>
      <c r="AD486" s="15">
        <f ca="1"/>
        <v>1.5983529481795156E-2</v>
      </c>
      <c r="AE486" s="15">
        <f ca="1"/>
        <v>1.6537447281596451E-2</v>
      </c>
      <c r="AF486" s="15">
        <f ca="1"/>
        <v>1.6379753591224899E-2</v>
      </c>
      <c r="AG486" s="15">
        <f ca="1"/>
        <v>1.611584261445631E-2</v>
      </c>
      <c r="AH486" s="15">
        <f ca="1"/>
        <v>1.5118712788394495E-2</v>
      </c>
      <c r="AI486" s="15">
        <f ca="1"/>
        <v>1.4341917175648033E-2</v>
      </c>
      <c r="AJ486" s="30">
        <f ca="1"/>
        <v>1.4297521738109831E-2</v>
      </c>
    </row>
    <row r="487" spans="6:36" x14ac:dyDescent="0.25">
      <c r="F487">
        <v>486</v>
      </c>
      <c r="G487" s="25">
        <f ca="1"/>
        <v>42759</v>
      </c>
      <c r="H487" t="str">
        <f ca="1">[1]!cftObjectByDate($C$1,$G487,TRUE)</f>
        <v>[3C083A80]</v>
      </c>
      <c r="K487" s="29">
        <f t="array" aca="1" ref="K487:AJ487" ca="1">TRANSPOSE([1]!cftAnnualRateTableJustRates($H487,"GBP",,,,TRUE))</f>
        <v>5.2936877258351611E-3</v>
      </c>
      <c r="L487" s="15">
        <f ca="1"/>
        <v>5.4042927188451273E-3</v>
      </c>
      <c r="M487" s="15">
        <f ca="1"/>
        <v>5.4039541149595305E-3</v>
      </c>
      <c r="N487" s="15">
        <f ca="1"/>
        <v>5.4646025972520107E-3</v>
      </c>
      <c r="O487" s="15">
        <f ca="1"/>
        <v>5.5305318213314525E-3</v>
      </c>
      <c r="P487" s="15">
        <f ca="1"/>
        <v>5.630099758126228E-3</v>
      </c>
      <c r="Q487" s="15">
        <f ca="1"/>
        <v>5.7415643680238659E-3</v>
      </c>
      <c r="R487" s="15">
        <f ca="1"/>
        <v>5.9494628932290627E-3</v>
      </c>
      <c r="S487" s="15">
        <f ca="1"/>
        <v>6.1973417910530237E-3</v>
      </c>
      <c r="T487" s="15">
        <f ca="1"/>
        <v>6.69322175136422E-3</v>
      </c>
      <c r="U487" s="15">
        <f ca="1"/>
        <v>7.7620605710928547E-3</v>
      </c>
      <c r="V487" s="15">
        <f ca="1"/>
        <v>8.8149367653658217E-3</v>
      </c>
      <c r="W487" s="15">
        <f ca="1"/>
        <v>9.856658320285927E-3</v>
      </c>
      <c r="X487" s="15">
        <f ca="1"/>
        <v>1.084321286805201E-2</v>
      </c>
      <c r="Y487" s="15">
        <f ca="1"/>
        <v>1.1804258552940095E-2</v>
      </c>
      <c r="Z487" s="15">
        <f ca="1"/>
        <v>1.2659668747055708E-2</v>
      </c>
      <c r="AA487" s="15">
        <f ca="1"/>
        <v>1.3433707460065891E-2</v>
      </c>
      <c r="AB487" s="15">
        <f ca="1"/>
        <v>1.4154317950266115E-2</v>
      </c>
      <c r="AC487" s="15">
        <f ca="1"/>
        <v>1.5224609045283222E-2</v>
      </c>
      <c r="AD487" s="15">
        <f ca="1"/>
        <v>1.6222192252313139E-2</v>
      </c>
      <c r="AE487" s="15">
        <f ca="1"/>
        <v>1.6747235560946594E-2</v>
      </c>
      <c r="AF487" s="15">
        <f ca="1"/>
        <v>1.6580393693496065E-2</v>
      </c>
      <c r="AG487" s="15">
        <f ca="1"/>
        <v>1.630585277286789E-2</v>
      </c>
      <c r="AH487" s="15">
        <f ca="1"/>
        <v>1.5218227049856425E-2</v>
      </c>
      <c r="AI487" s="15">
        <f ca="1"/>
        <v>1.4419306476640248E-2</v>
      </c>
      <c r="AJ487" s="30">
        <f ca="1"/>
        <v>1.4407921131634582E-2</v>
      </c>
    </row>
    <row r="488" spans="6:36" x14ac:dyDescent="0.25">
      <c r="F488">
        <v>487</v>
      </c>
      <c r="G488" s="25">
        <f ca="1"/>
        <v>42760</v>
      </c>
      <c r="H488" t="str">
        <f ca="1">[1]!cftObjectByDate($C$1,$G488,TRUE)</f>
        <v>[5807B6CF]</v>
      </c>
      <c r="K488" s="29">
        <f t="array" aca="1" ref="K488:AJ488" ca="1">TRANSPOSE([1]!cftAnnualRateTableJustRates($H488,"GBP",,,,TRUE))</f>
        <v>5.3008135276437773E-3</v>
      </c>
      <c r="L488" s="15">
        <f ca="1"/>
        <v>5.4077332906210529E-3</v>
      </c>
      <c r="M488" s="15">
        <f ca="1"/>
        <v>5.4120796216501343E-3</v>
      </c>
      <c r="N488" s="15">
        <f ca="1"/>
        <v>5.4720014011704343E-3</v>
      </c>
      <c r="O488" s="15">
        <f ca="1"/>
        <v>5.5907219073920711E-3</v>
      </c>
      <c r="P488" s="15">
        <f ca="1"/>
        <v>5.6954668220943194E-3</v>
      </c>
      <c r="Q488" s="15">
        <f ca="1"/>
        <v>5.8078068506715042E-3</v>
      </c>
      <c r="R488" s="15">
        <f ca="1"/>
        <v>6.0378564880416707E-3</v>
      </c>
      <c r="S488" s="15">
        <f ca="1"/>
        <v>6.3669770782275315E-3</v>
      </c>
      <c r="T488" s="15">
        <f ca="1"/>
        <v>6.9777816439184903E-3</v>
      </c>
      <c r="U488" s="15">
        <f ca="1"/>
        <v>8.1348806436161158E-3</v>
      </c>
      <c r="V488" s="15">
        <f ca="1"/>
        <v>9.2983732362625915E-3</v>
      </c>
      <c r="W488" s="15">
        <f ca="1"/>
        <v>1.044000337414519E-2</v>
      </c>
      <c r="X488" s="15">
        <f ca="1"/>
        <v>1.1468845638679337E-2</v>
      </c>
      <c r="Y488" s="15">
        <f ca="1"/>
        <v>1.2443714672873973E-2</v>
      </c>
      <c r="Z488" s="15">
        <f ca="1"/>
        <v>1.3331006975818127E-2</v>
      </c>
      <c r="AA488" s="15">
        <f ca="1"/>
        <v>1.4140584836038306E-2</v>
      </c>
      <c r="AB488" s="15">
        <f ca="1"/>
        <v>1.4865674828074216E-2</v>
      </c>
      <c r="AC488" s="15">
        <f ca="1"/>
        <v>1.5989802429540845E-2</v>
      </c>
      <c r="AD488" s="15">
        <f ca="1"/>
        <v>1.7006000084676565E-2</v>
      </c>
      <c r="AE488" s="15">
        <f ca="1"/>
        <v>1.75601322527561E-2</v>
      </c>
      <c r="AF488" s="15">
        <f ca="1"/>
        <v>1.740124466046522E-2</v>
      </c>
      <c r="AG488" s="15">
        <f ca="1"/>
        <v>1.7111639200193984E-2</v>
      </c>
      <c r="AH488" s="15">
        <f ca="1"/>
        <v>1.607646573363164E-2</v>
      </c>
      <c r="AI488" s="15">
        <f ca="1"/>
        <v>1.525681745992058E-2</v>
      </c>
      <c r="AJ488" s="30">
        <f ca="1"/>
        <v>1.5171771297977088E-2</v>
      </c>
    </row>
    <row r="489" spans="6:36" x14ac:dyDescent="0.25">
      <c r="F489">
        <v>488</v>
      </c>
      <c r="G489" s="25">
        <f ca="1"/>
        <v>42761</v>
      </c>
      <c r="H489" t="str">
        <f ca="1">[1]!cftObjectByDate($C$1,$G489,TRUE)</f>
        <v>[77E4065F]</v>
      </c>
      <c r="K489" s="29">
        <f t="array" aca="1" ref="K489:AJ489" ca="1">TRANSPOSE([1]!cftAnnualRateTableJustRates($H489,"GBP",,,,TRUE))</f>
        <v>5.2754656271452038E-3</v>
      </c>
      <c r="L489" s="15">
        <f ca="1"/>
        <v>5.4027644974929956E-3</v>
      </c>
      <c r="M489" s="15">
        <f ca="1"/>
        <v>5.4209005633372165E-3</v>
      </c>
      <c r="N489" s="15">
        <f ca="1"/>
        <v>5.5224787011423082E-3</v>
      </c>
      <c r="O489" s="15">
        <f ca="1"/>
        <v>5.6122551102055773E-3</v>
      </c>
      <c r="P489" s="15">
        <f ca="1"/>
        <v>5.7102622074989284E-3</v>
      </c>
      <c r="Q489" s="15">
        <f ca="1"/>
        <v>5.8256446694202602E-3</v>
      </c>
      <c r="R489" s="15">
        <f ca="1"/>
        <v>6.124188792848706E-3</v>
      </c>
      <c r="S489" s="15">
        <f ca="1"/>
        <v>6.4525631358109958E-3</v>
      </c>
      <c r="T489" s="15">
        <f ca="1"/>
        <v>7.1256423401200308E-3</v>
      </c>
      <c r="U489" s="15">
        <f ca="1"/>
        <v>8.4306188317551101E-3</v>
      </c>
      <c r="V489" s="15">
        <f ca="1"/>
        <v>9.6323948175989216E-3</v>
      </c>
      <c r="W489" s="15">
        <f ca="1"/>
        <v>1.0759546880985571E-2</v>
      </c>
      <c r="X489" s="15">
        <f ca="1"/>
        <v>1.1825243391185847E-2</v>
      </c>
      <c r="Y489" s="15">
        <f ca="1"/>
        <v>1.2811322659349589E-2</v>
      </c>
      <c r="Z489" s="15">
        <f ca="1"/>
        <v>1.3694564706655532E-2</v>
      </c>
      <c r="AA489" s="15">
        <f ca="1"/>
        <v>1.4496455370189398E-2</v>
      </c>
      <c r="AB489" s="15">
        <f ca="1"/>
        <v>1.5223358420646038E-2</v>
      </c>
      <c r="AC489" s="15">
        <f ca="1"/>
        <v>1.6336976851616836E-2</v>
      </c>
      <c r="AD489" s="15">
        <f ca="1"/>
        <v>1.7377151749262243E-2</v>
      </c>
      <c r="AE489" s="15">
        <f ca="1"/>
        <v>1.7922298314253959E-2</v>
      </c>
      <c r="AF489" s="15">
        <f ca="1"/>
        <v>1.7746431917698313E-2</v>
      </c>
      <c r="AG489" s="15">
        <f ca="1"/>
        <v>1.7431381178287797E-2</v>
      </c>
      <c r="AH489" s="15">
        <f ca="1"/>
        <v>1.6428572077173964E-2</v>
      </c>
      <c r="AI489" s="15">
        <f ca="1"/>
        <v>1.5629579437928642E-2</v>
      </c>
      <c r="AJ489" s="30">
        <f ca="1"/>
        <v>1.5602746410725565E-2</v>
      </c>
    </row>
    <row r="490" spans="6:36" x14ac:dyDescent="0.25">
      <c r="F490">
        <v>489</v>
      </c>
      <c r="G490" s="25">
        <f ca="1"/>
        <v>42762</v>
      </c>
      <c r="H490" t="str">
        <f ca="1">[1]!cftObjectByDate($C$1,$G490,TRUE)</f>
        <v>[1527A920]</v>
      </c>
      <c r="K490" s="29">
        <f t="array" aca="1" ref="K490:AJ490" ca="1">TRANSPOSE([1]!cftAnnualRateTableJustRates($H490,"GBP",,,,TRUE))</f>
        <v>5.2582551692179624E-3</v>
      </c>
      <c r="L490" s="15">
        <f ca="1"/>
        <v>5.3714608462096525E-3</v>
      </c>
      <c r="M490" s="15">
        <f ca="1"/>
        <v>5.3601120380712963E-3</v>
      </c>
      <c r="N490" s="15">
        <f ca="1"/>
        <v>5.4316484757293004E-3</v>
      </c>
      <c r="O490" s="15">
        <f ca="1"/>
        <v>5.5651037440069828E-3</v>
      </c>
      <c r="P490" s="15">
        <f ca="1"/>
        <v>5.6571396286007047E-3</v>
      </c>
      <c r="Q490" s="15">
        <f ca="1"/>
        <v>5.7615245291537942E-3</v>
      </c>
      <c r="R490" s="15">
        <f ca="1"/>
        <v>6.0375602728044431E-3</v>
      </c>
      <c r="S490" s="15">
        <f ca="1"/>
        <v>6.3812944161396601E-3</v>
      </c>
      <c r="T490" s="15">
        <f ca="1"/>
        <v>7.0352856856772394E-3</v>
      </c>
      <c r="U490" s="15">
        <f ca="1"/>
        <v>8.3572671908929141E-3</v>
      </c>
      <c r="V490" s="15">
        <f ca="1"/>
        <v>9.5230955911795867E-3</v>
      </c>
      <c r="W490" s="15">
        <f ca="1"/>
        <v>1.0545652018203677E-2</v>
      </c>
      <c r="X490" s="15">
        <f ca="1"/>
        <v>1.1595704267127749E-2</v>
      </c>
      <c r="Y490" s="15">
        <f ca="1"/>
        <v>1.2544999623585351E-2</v>
      </c>
      <c r="Z490" s="15">
        <f ca="1"/>
        <v>1.3422497225370478E-2</v>
      </c>
      <c r="AA490" s="15">
        <f ca="1"/>
        <v>1.420794441788642E-2</v>
      </c>
      <c r="AB490" s="15">
        <f ca="1"/>
        <v>1.4920542237065071E-2</v>
      </c>
      <c r="AC490" s="15">
        <f ca="1"/>
        <v>1.6025910421473721E-2</v>
      </c>
      <c r="AD490" s="15">
        <f ca="1"/>
        <v>1.7077331048721556E-2</v>
      </c>
      <c r="AE490" s="15">
        <f ca="1"/>
        <v>1.7550807640843269E-2</v>
      </c>
      <c r="AF490" s="15">
        <f ca="1"/>
        <v>1.7420174963175494E-2</v>
      </c>
      <c r="AG490" s="15">
        <f ca="1"/>
        <v>1.7123777666502082E-2</v>
      </c>
      <c r="AH490" s="15">
        <f ca="1"/>
        <v>1.6099977912226393E-2</v>
      </c>
      <c r="AI490" s="15">
        <f ca="1"/>
        <v>1.5305130932516953E-2</v>
      </c>
      <c r="AJ490" s="30">
        <f ca="1"/>
        <v>1.5211291368825375E-2</v>
      </c>
    </row>
    <row r="491" spans="6:36" x14ac:dyDescent="0.25">
      <c r="F491">
        <v>490</v>
      </c>
      <c r="G491" s="25">
        <f ca="1"/>
        <v>42765</v>
      </c>
      <c r="H491" t="str">
        <f ca="1">[1]!cftObjectByDate($C$1,$G491,TRUE)</f>
        <v>[6E1E1AAF]</v>
      </c>
      <c r="K491" s="29">
        <f t="array" aca="1" ref="K491:AJ491" ca="1">TRANSPOSE([1]!cftAnnualRateTableJustRates($H491,"GBP",,,,TRUE))</f>
        <v>5.2363646170430211E-3</v>
      </c>
      <c r="L491" s="15">
        <f ca="1"/>
        <v>5.3248348241543564E-3</v>
      </c>
      <c r="M491" s="15">
        <f ca="1"/>
        <v>5.383501525459744E-3</v>
      </c>
      <c r="N491" s="15">
        <f ca="1"/>
        <v>5.480328847619953E-3</v>
      </c>
      <c r="O491" s="15">
        <f ca="1"/>
        <v>5.5094729632800821E-3</v>
      </c>
      <c r="P491" s="15">
        <f ca="1"/>
        <v>5.6183950338395405E-3</v>
      </c>
      <c r="Q491" s="15">
        <f ca="1"/>
        <v>5.7559693727360361E-3</v>
      </c>
      <c r="R491" s="15">
        <f ca="1"/>
        <v>6.064758179757046E-3</v>
      </c>
      <c r="S491" s="15">
        <f ca="1"/>
        <v>6.3656926299959782E-3</v>
      </c>
      <c r="T491" s="15">
        <f ca="1"/>
        <v>7.0202018151528378E-3</v>
      </c>
      <c r="U491" s="15">
        <f ca="1"/>
        <v>8.2613460032039399E-3</v>
      </c>
      <c r="V491" s="15">
        <f ca="1"/>
        <v>9.4320517852637398E-3</v>
      </c>
      <c r="W491" s="15">
        <f ca="1"/>
        <v>1.0530826492013645E-2</v>
      </c>
      <c r="X491" s="15">
        <f ca="1"/>
        <v>1.1511311721126294E-2</v>
      </c>
      <c r="Y491" s="15">
        <f ca="1"/>
        <v>1.2425951249605882E-2</v>
      </c>
      <c r="Z491" s="15">
        <f ca="1"/>
        <v>1.3272394677214638E-2</v>
      </c>
      <c r="AA491" s="15">
        <f ca="1"/>
        <v>1.4039401065162993E-2</v>
      </c>
      <c r="AB491" s="15">
        <f ca="1"/>
        <v>1.4718140853698269E-2</v>
      </c>
      <c r="AC491" s="15">
        <f ca="1"/>
        <v>1.5819379968236014E-2</v>
      </c>
      <c r="AD491" s="15">
        <f ca="1"/>
        <v>1.6858814744141082E-2</v>
      </c>
      <c r="AE491" s="15">
        <f ca="1"/>
        <v>1.7428579437016589E-2</v>
      </c>
      <c r="AF491" s="15">
        <f ca="1"/>
        <v>1.7210410080374716E-2</v>
      </c>
      <c r="AG491" s="15">
        <f ca="1"/>
        <v>1.6923865228886781E-2</v>
      </c>
      <c r="AH491" s="15">
        <f ca="1"/>
        <v>1.5900864248598268E-2</v>
      </c>
      <c r="AI491" s="15">
        <f ca="1"/>
        <v>1.5112550599218233E-2</v>
      </c>
      <c r="AJ491" s="30">
        <f ca="1"/>
        <v>1.5129659995174238E-2</v>
      </c>
    </row>
    <row r="492" spans="6:36" x14ac:dyDescent="0.25">
      <c r="F492">
        <v>491</v>
      </c>
      <c r="G492" s="25">
        <f ca="1"/>
        <v>42766</v>
      </c>
      <c r="H492" t="str">
        <f ca="1">[1]!cftObjectByDate($C$1,$G492,TRUE)</f>
        <v>[54731BDF]</v>
      </c>
      <c r="K492" s="29">
        <f t="array" aca="1" ref="K492:AJ492" ca="1">TRANSPOSE([1]!cftAnnualRateTableJustRates($H492,"GBP",,,,TRUE))</f>
        <v>5.3436248085467764E-3</v>
      </c>
      <c r="L492" s="15">
        <f ca="1"/>
        <v>5.3770792750007512E-3</v>
      </c>
      <c r="M492" s="15">
        <f ca="1"/>
        <v>5.4958563591667176E-3</v>
      </c>
      <c r="N492" s="15">
        <f ca="1"/>
        <v>5.5868925491608934E-3</v>
      </c>
      <c r="O492" s="15">
        <f ca="1"/>
        <v>5.6648687675036058E-3</v>
      </c>
      <c r="P492" s="15">
        <f ca="1"/>
        <v>5.7372051043418359E-3</v>
      </c>
      <c r="Q492" s="15">
        <f ca="1"/>
        <v>5.8003361792475783E-3</v>
      </c>
      <c r="R492" s="15">
        <f ca="1"/>
        <v>6.1229702877612091E-3</v>
      </c>
      <c r="S492" s="15">
        <f ca="1"/>
        <v>6.3909202356700057E-3</v>
      </c>
      <c r="T492" s="15">
        <f ca="1"/>
        <v>6.9847943397549628E-3</v>
      </c>
      <c r="U492" s="15">
        <f ca="1"/>
        <v>8.1956450168585437E-3</v>
      </c>
      <c r="V492" s="15">
        <f ca="1"/>
        <v>9.3387413799759234E-3</v>
      </c>
      <c r="W492" s="15">
        <f ca="1"/>
        <v>1.0408506125725525E-2</v>
      </c>
      <c r="X492" s="15">
        <f ca="1"/>
        <v>1.1357817393640834E-2</v>
      </c>
      <c r="Y492" s="15">
        <f ca="1"/>
        <v>1.2293147986016661E-2</v>
      </c>
      <c r="Z492" s="15">
        <f ca="1"/>
        <v>1.3153730184196188E-2</v>
      </c>
      <c r="AA492" s="15">
        <f ca="1"/>
        <v>1.3901029896178585E-2</v>
      </c>
      <c r="AB492" s="15">
        <f ca="1"/>
        <v>1.4559281993471673E-2</v>
      </c>
      <c r="AC492" s="15">
        <f ca="1"/>
        <v>1.5647263744434259E-2</v>
      </c>
      <c r="AD492" s="15">
        <f ca="1"/>
        <v>1.6686428747857196E-2</v>
      </c>
      <c r="AE492" s="15">
        <f ca="1"/>
        <v>1.7204467461367612E-2</v>
      </c>
      <c r="AF492" s="15">
        <f ca="1"/>
        <v>1.6989294001752864E-2</v>
      </c>
      <c r="AG492" s="15">
        <f ca="1"/>
        <v>1.6704839404549032E-2</v>
      </c>
      <c r="AH492" s="15">
        <f ca="1"/>
        <v>1.5692759771357423E-2</v>
      </c>
      <c r="AI492" s="15">
        <f ca="1"/>
        <v>1.4908499105481532E-2</v>
      </c>
      <c r="AJ492" s="30">
        <f ca="1"/>
        <v>1.4947246492394539E-2</v>
      </c>
    </row>
    <row r="493" spans="6:36" x14ac:dyDescent="0.25">
      <c r="F493">
        <v>492</v>
      </c>
      <c r="G493" s="25">
        <f ca="1"/>
        <v>42767</v>
      </c>
      <c r="H493" t="str">
        <f ca="1">[1]!cftObjectByDate($C$1,$G493,TRUE)</f>
        <v>[3C214140]</v>
      </c>
      <c r="K493" s="29">
        <f t="array" aca="1" ref="K493:AJ493" ca="1">TRANSPOSE([1]!cftAnnualRateTableJustRates($H493,"GBP",,,,TRUE))</f>
        <v>5.3378368797358799E-3</v>
      </c>
      <c r="L493" s="15">
        <f ca="1"/>
        <v>5.3954307362642506E-3</v>
      </c>
      <c r="M493" s="15">
        <f ca="1"/>
        <v>5.4842215406780692E-3</v>
      </c>
      <c r="N493" s="15">
        <f ca="1"/>
        <v>5.5908650387130887E-3</v>
      </c>
      <c r="O493" s="15">
        <f ca="1"/>
        <v>5.6740635970531361E-3</v>
      </c>
      <c r="P493" s="15">
        <f ca="1"/>
        <v>5.7676071497958503E-3</v>
      </c>
      <c r="Q493" s="15">
        <f ca="1"/>
        <v>5.8475747400488221E-3</v>
      </c>
      <c r="R493" s="15">
        <f ca="1"/>
        <v>6.1773273934320194E-3</v>
      </c>
      <c r="S493" s="15">
        <f ca="1"/>
        <v>6.5007183259913059E-3</v>
      </c>
      <c r="T493" s="15">
        <f ca="1"/>
        <v>7.1558195920253809E-3</v>
      </c>
      <c r="U493" s="15">
        <f ca="1"/>
        <v>8.4679987980673666E-3</v>
      </c>
      <c r="V493" s="15">
        <f ca="1"/>
        <v>9.6544065031920479E-3</v>
      </c>
      <c r="W493" s="15">
        <f ca="1"/>
        <v>1.0758901865909998E-2</v>
      </c>
      <c r="X493" s="15">
        <f ca="1"/>
        <v>1.1772991145956757E-2</v>
      </c>
      <c r="Y493" s="15">
        <f ca="1"/>
        <v>1.2722575870860897E-2</v>
      </c>
      <c r="Z493" s="15">
        <f ca="1"/>
        <v>1.3589413315590937E-2</v>
      </c>
      <c r="AA493" s="15">
        <f ca="1"/>
        <v>1.435373086530034E-2</v>
      </c>
      <c r="AB493" s="15">
        <f ca="1"/>
        <v>1.5035257978826211E-2</v>
      </c>
      <c r="AC493" s="15">
        <f ca="1"/>
        <v>1.6140020908970598E-2</v>
      </c>
      <c r="AD493" s="15">
        <f ca="1"/>
        <v>1.7180074356529573E-2</v>
      </c>
      <c r="AE493" s="15">
        <f ca="1"/>
        <v>1.7708624865061751E-2</v>
      </c>
      <c r="AF493" s="15">
        <f ca="1"/>
        <v>1.7501616890079896E-2</v>
      </c>
      <c r="AG493" s="15">
        <f ca="1"/>
        <v>1.7213000220123398E-2</v>
      </c>
      <c r="AH493" s="15">
        <f ca="1"/>
        <v>1.6189833969221024E-2</v>
      </c>
      <c r="AI493" s="15">
        <f ca="1"/>
        <v>1.5397091144188524E-2</v>
      </c>
      <c r="AJ493" s="30">
        <f ca="1"/>
        <v>1.5385655412283317E-2</v>
      </c>
    </row>
    <row r="494" spans="6:36" x14ac:dyDescent="0.25">
      <c r="F494">
        <v>493</v>
      </c>
      <c r="G494" s="25">
        <f ca="1"/>
        <v>42768</v>
      </c>
      <c r="H494" t="str">
        <f ca="1">[1]!cftObjectByDate($C$1,$G494,TRUE)</f>
        <v>[6C7AE22F]</v>
      </c>
      <c r="K494" s="29">
        <f t="array" aca="1" ref="K494:AJ494" ca="1">TRANSPOSE([1]!cftAnnualRateTableJustRates($H494,"GBP",,,,TRUE))</f>
        <v>5.3112899634573107E-3</v>
      </c>
      <c r="L494" s="15">
        <f ca="1"/>
        <v>5.3632005033348307E-3</v>
      </c>
      <c r="M494" s="15">
        <f ca="1"/>
        <v>5.3778891833793363E-3</v>
      </c>
      <c r="N494" s="15">
        <f ca="1"/>
        <v>5.409947883662003E-3</v>
      </c>
      <c r="O494" s="15">
        <f ca="1"/>
        <v>5.5141972003600603E-3</v>
      </c>
      <c r="P494" s="15">
        <f ca="1"/>
        <v>5.5623008785152805E-3</v>
      </c>
      <c r="Q494" s="15">
        <f ca="1"/>
        <v>5.6592707135723064E-3</v>
      </c>
      <c r="R494" s="15">
        <f ca="1"/>
        <v>5.8925986642335282E-3</v>
      </c>
      <c r="S494" s="15">
        <f ca="1"/>
        <v>6.1727377978235687E-3</v>
      </c>
      <c r="T494" s="15">
        <f ca="1"/>
        <v>6.7435270755176191E-3</v>
      </c>
      <c r="U494" s="15">
        <f ca="1"/>
        <v>7.9187098366424458E-3</v>
      </c>
      <c r="V494" s="15">
        <f ca="1"/>
        <v>9.0579887758377442E-3</v>
      </c>
      <c r="W494" s="15">
        <f ca="1"/>
        <v>1.0156158393957559E-2</v>
      </c>
      <c r="X494" s="15">
        <f ca="1"/>
        <v>1.1184519103552226E-2</v>
      </c>
      <c r="Y494" s="15">
        <f ca="1"/>
        <v>1.2153634606562935E-2</v>
      </c>
      <c r="Z494" s="15">
        <f ca="1"/>
        <v>1.2987549731263481E-2</v>
      </c>
      <c r="AA494" s="15">
        <f ca="1"/>
        <v>1.3809437583025552E-2</v>
      </c>
      <c r="AB494" s="15">
        <f ca="1"/>
        <v>1.4499486803252859E-2</v>
      </c>
      <c r="AC494" s="15">
        <f ca="1"/>
        <v>1.5619614583413544E-2</v>
      </c>
      <c r="AD494" s="15">
        <f ca="1"/>
        <v>1.6668952301143847E-2</v>
      </c>
      <c r="AE494" s="15">
        <f ca="1"/>
        <v>1.723550496361681E-2</v>
      </c>
      <c r="AF494" s="15">
        <f ca="1"/>
        <v>1.7086465243990823E-2</v>
      </c>
      <c r="AG494" s="15">
        <f ca="1"/>
        <v>1.6835610538296963E-2</v>
      </c>
      <c r="AH494" s="15">
        <f ca="1"/>
        <v>1.5846707963891538E-2</v>
      </c>
      <c r="AI494" s="15">
        <f ca="1"/>
        <v>1.5053991055841154E-2</v>
      </c>
      <c r="AJ494" s="30">
        <f ca="1"/>
        <v>1.5060917922230299E-2</v>
      </c>
    </row>
    <row r="495" spans="6:36" x14ac:dyDescent="0.25">
      <c r="F495">
        <v>494</v>
      </c>
      <c r="G495" s="25">
        <f ca="1"/>
        <v>42769</v>
      </c>
      <c r="H495" t="str">
        <f ca="1">[1]!cftObjectByDate($C$1,$G495,TRUE)</f>
        <v>[60405D3F]</v>
      </c>
      <c r="K495" s="29">
        <f t="array" aca="1" ref="K495:AJ495" ca="1">TRANSPOSE([1]!cftAnnualRateTableJustRates($H495,"GBP",,,,TRUE))</f>
        <v>5.253037465436039E-3</v>
      </c>
      <c r="L495" s="15">
        <f ca="1"/>
        <v>5.2496912161481557E-3</v>
      </c>
      <c r="M495" s="15">
        <f ca="1"/>
        <v>5.3993063007098385E-3</v>
      </c>
      <c r="N495" s="15">
        <f ca="1"/>
        <v>5.4648351666639616E-3</v>
      </c>
      <c r="O495" s="15">
        <f ca="1"/>
        <v>5.5159456442606114E-3</v>
      </c>
      <c r="P495" s="15">
        <f ca="1"/>
        <v>5.5686552392331112E-3</v>
      </c>
      <c r="Q495" s="15">
        <f ca="1"/>
        <v>5.590719914108977E-3</v>
      </c>
      <c r="R495" s="15">
        <f ca="1"/>
        <v>5.8696563945135338E-3</v>
      </c>
      <c r="S495" s="15">
        <f ca="1"/>
        <v>6.0277855896104793E-3</v>
      </c>
      <c r="T495" s="15">
        <f ca="1"/>
        <v>6.5576250606624864E-3</v>
      </c>
      <c r="U495" s="15">
        <f ca="1"/>
        <v>7.6921124029734056E-3</v>
      </c>
      <c r="V495" s="15">
        <f ca="1"/>
        <v>8.8155174622412957E-3</v>
      </c>
      <c r="W495" s="15">
        <f ca="1"/>
        <v>9.9029122871787667E-3</v>
      </c>
      <c r="X495" s="15">
        <f ca="1"/>
        <v>1.090466851752292E-2</v>
      </c>
      <c r="Y495" s="15">
        <f ca="1"/>
        <v>1.1836461923692809E-2</v>
      </c>
      <c r="Z495" s="15">
        <f ca="1"/>
        <v>1.2685576787729858E-2</v>
      </c>
      <c r="AA495" s="15">
        <f ca="1"/>
        <v>1.3474619476326444E-2</v>
      </c>
      <c r="AB495" s="15">
        <f ca="1"/>
        <v>1.4180161332276731E-2</v>
      </c>
      <c r="AC495" s="15">
        <f ca="1"/>
        <v>1.5320805567494711E-2</v>
      </c>
      <c r="AD495" s="15">
        <f ca="1"/>
        <v>1.6380344902082067E-2</v>
      </c>
      <c r="AE495" s="15">
        <f ca="1"/>
        <v>1.6931811987509038E-2</v>
      </c>
      <c r="AF495" s="15">
        <f ca="1"/>
        <v>1.6806543107162675E-2</v>
      </c>
      <c r="AG495" s="15">
        <f ca="1"/>
        <v>1.6556991143757305E-2</v>
      </c>
      <c r="AH495" s="15">
        <f ca="1"/>
        <v>1.5554427088072309E-2</v>
      </c>
      <c r="AI495" s="15">
        <f ca="1"/>
        <v>1.4767600769515443E-2</v>
      </c>
      <c r="AJ495" s="30">
        <f ca="1"/>
        <v>1.4744573666357175E-2</v>
      </c>
    </row>
    <row r="496" spans="6:36" x14ac:dyDescent="0.25">
      <c r="F496">
        <v>495</v>
      </c>
      <c r="G496" s="25">
        <f ca="1"/>
        <v>42772</v>
      </c>
      <c r="H496" t="str">
        <f ca="1">[1]!cftObjectByDate($C$1,$G496,TRUE)</f>
        <v>[38EBBE20]</v>
      </c>
      <c r="K496" s="29">
        <f t="array" aca="1" ref="K496:AJ496" ca="1">TRANSPOSE([1]!cftAnnualRateTableJustRates($H496,"GBP",,,,TRUE))</f>
        <v>5.2488855871084539E-3</v>
      </c>
      <c r="L496" s="15">
        <f ca="1"/>
        <v>5.2784681657052079E-3</v>
      </c>
      <c r="M496" s="15">
        <f ca="1"/>
        <v>5.2942196580045842E-3</v>
      </c>
      <c r="N496" s="15">
        <f ca="1"/>
        <v>5.3914796351466343E-3</v>
      </c>
      <c r="O496" s="15">
        <f ca="1"/>
        <v>5.4359187709687173E-3</v>
      </c>
      <c r="P496" s="15">
        <f ca="1"/>
        <v>5.487923132556416E-3</v>
      </c>
      <c r="Q496" s="15">
        <f ca="1"/>
        <v>5.5391423820223551E-3</v>
      </c>
      <c r="R496" s="15">
        <f ca="1"/>
        <v>5.7398356686075847E-3</v>
      </c>
      <c r="S496" s="15">
        <f ca="1"/>
        <v>5.939034023928258E-3</v>
      </c>
      <c r="T496" s="15">
        <f ca="1"/>
        <v>6.3968066025281711E-3</v>
      </c>
      <c r="U496" s="15">
        <f ca="1"/>
        <v>7.4482671222724228E-3</v>
      </c>
      <c r="V496" s="15">
        <f ca="1"/>
        <v>8.4919954178421797E-3</v>
      </c>
      <c r="W496" s="15">
        <f ca="1"/>
        <v>9.4923046854804571E-3</v>
      </c>
      <c r="X496" s="15">
        <f ca="1"/>
        <v>1.047802773691564E-2</v>
      </c>
      <c r="Y496" s="15">
        <f ca="1"/>
        <v>1.1409033489172105E-2</v>
      </c>
      <c r="Z496" s="15">
        <f ca="1"/>
        <v>1.2272553092094185E-2</v>
      </c>
      <c r="AA496" s="15">
        <f ca="1"/>
        <v>1.3047903440591924E-2</v>
      </c>
      <c r="AB496" s="15">
        <f ca="1"/>
        <v>1.3775859356039311E-2</v>
      </c>
      <c r="AC496" s="15">
        <f ca="1"/>
        <v>1.4898472325388434E-2</v>
      </c>
      <c r="AD496" s="15">
        <f ca="1"/>
        <v>1.5956737649862385E-2</v>
      </c>
      <c r="AE496" s="15">
        <f ca="1"/>
        <v>1.6554812247563389E-2</v>
      </c>
      <c r="AF496" s="15">
        <f ca="1"/>
        <v>1.6400461856173054E-2</v>
      </c>
      <c r="AG496" s="15">
        <f ca="1"/>
        <v>1.6165659887978912E-2</v>
      </c>
      <c r="AH496" s="15">
        <f ca="1"/>
        <v>1.5162421818462057E-2</v>
      </c>
      <c r="AI496" s="15">
        <f ca="1"/>
        <v>1.4381360136601185E-2</v>
      </c>
      <c r="AJ496" s="30">
        <f ca="1"/>
        <v>1.4444364865032977E-2</v>
      </c>
    </row>
    <row r="497" spans="6:36" x14ac:dyDescent="0.25">
      <c r="F497">
        <v>496</v>
      </c>
      <c r="G497" s="25">
        <f ca="1"/>
        <v>42773</v>
      </c>
      <c r="H497" t="str">
        <f ca="1">[1]!cftObjectByDate($C$1,$G497,TRUE)</f>
        <v>[1B6E7770]</v>
      </c>
      <c r="K497" s="29">
        <f t="array" aca="1" ref="K497:AJ497" ca="1">TRANSPOSE([1]!cftAnnualRateTableJustRates($H497,"GBP",,,,TRUE))</f>
        <v>5.2591847483136611E-3</v>
      </c>
      <c r="L497" s="15">
        <f ca="1"/>
        <v>5.2838967806834169E-3</v>
      </c>
      <c r="M497" s="15">
        <f ca="1"/>
        <v>5.34541298895852E-3</v>
      </c>
      <c r="N497" s="15">
        <f ca="1"/>
        <v>5.4018795384671581E-3</v>
      </c>
      <c r="O497" s="15">
        <f ca="1"/>
        <v>5.5070441912157264E-3</v>
      </c>
      <c r="P497" s="15">
        <f ca="1"/>
        <v>5.5252042605051788E-3</v>
      </c>
      <c r="Q497" s="15">
        <f ca="1"/>
        <v>5.5786770836177002E-3</v>
      </c>
      <c r="R497" s="15">
        <f ca="1"/>
        <v>5.759046847748639E-3</v>
      </c>
      <c r="S497" s="15">
        <f ca="1"/>
        <v>5.96479556679963E-3</v>
      </c>
      <c r="T497" s="15">
        <f ca="1"/>
        <v>6.4017853230686761E-3</v>
      </c>
      <c r="U497" s="15">
        <f ca="1"/>
        <v>7.3777015494165266E-3</v>
      </c>
      <c r="V497" s="15">
        <f ca="1"/>
        <v>8.3836730572288687E-3</v>
      </c>
      <c r="W497" s="15">
        <f ca="1"/>
        <v>9.329686538984916E-3</v>
      </c>
      <c r="X497" s="15">
        <f ca="1"/>
        <v>1.0309983960317348E-2</v>
      </c>
      <c r="Y497" s="15">
        <f ca="1"/>
        <v>1.1219913754429545E-2</v>
      </c>
      <c r="Z497" s="15">
        <f ca="1"/>
        <v>1.207793116770306E-2</v>
      </c>
      <c r="AA497" s="15">
        <f ca="1"/>
        <v>1.2876233951284899E-2</v>
      </c>
      <c r="AB497" s="15">
        <f ca="1"/>
        <v>1.3585888526317591E-2</v>
      </c>
      <c r="AC497" s="15">
        <f ca="1"/>
        <v>1.4730080926856237E-2</v>
      </c>
      <c r="AD497" s="15">
        <f ca="1"/>
        <v>1.579335484720934E-2</v>
      </c>
      <c r="AE497" s="15">
        <f ca="1"/>
        <v>1.6402993981552649E-2</v>
      </c>
      <c r="AF497" s="15">
        <f ca="1"/>
        <v>1.627292380095402E-2</v>
      </c>
      <c r="AG497" s="15">
        <f ca="1"/>
        <v>1.6037880278384486E-2</v>
      </c>
      <c r="AH497" s="15">
        <f ca="1"/>
        <v>1.5080596099737997E-2</v>
      </c>
      <c r="AI497" s="15">
        <f ca="1"/>
        <v>1.4284823363087451E-2</v>
      </c>
      <c r="AJ497" s="30">
        <f ca="1"/>
        <v>1.4295837119394195E-2</v>
      </c>
    </row>
    <row r="498" spans="6:36" x14ac:dyDescent="0.25">
      <c r="F498">
        <v>497</v>
      </c>
      <c r="G498" s="25">
        <f ca="1"/>
        <v>42774</v>
      </c>
      <c r="H498" t="str">
        <f ca="1">[1]!cftObjectByDate($C$1,$G498,TRUE)</f>
        <v>[45AE9EC0]</v>
      </c>
      <c r="K498" s="29">
        <f t="array" aca="1" ref="K498:AJ498" ca="1">TRANSPOSE([1]!cftAnnualRateTableJustRates($H498,"GBP",,,,TRUE))</f>
        <v>5.2690436150450992E-3</v>
      </c>
      <c r="L498" s="15">
        <f ca="1"/>
        <v>5.289206674929714E-3</v>
      </c>
      <c r="M498" s="15">
        <f ca="1"/>
        <v>5.3465699038437453E-3</v>
      </c>
      <c r="N498" s="15">
        <f ca="1"/>
        <v>5.3905362295711967E-3</v>
      </c>
      <c r="O498" s="15">
        <f ca="1"/>
        <v>5.4651334395965367E-3</v>
      </c>
      <c r="P498" s="15">
        <f ca="1"/>
        <v>5.5005513838419784E-3</v>
      </c>
      <c r="Q498" s="15">
        <f ca="1"/>
        <v>5.5115800037737195E-3</v>
      </c>
      <c r="R498" s="15">
        <f ca="1"/>
        <v>5.6724434102048971E-3</v>
      </c>
      <c r="S498" s="15">
        <f ca="1"/>
        <v>5.8343714986792694E-3</v>
      </c>
      <c r="T498" s="15">
        <f ca="1"/>
        <v>6.2108645846512545E-3</v>
      </c>
      <c r="U498" s="15">
        <f ca="1"/>
        <v>7.0775063509223024E-3</v>
      </c>
      <c r="V498" s="15">
        <f ca="1"/>
        <v>7.9813767064653707E-3</v>
      </c>
      <c r="W498" s="15">
        <f ca="1"/>
        <v>8.8226850424109049E-3</v>
      </c>
      <c r="X498" s="15">
        <f ca="1"/>
        <v>9.7197861375251104E-3</v>
      </c>
      <c r="Y498" s="15">
        <f ca="1"/>
        <v>1.0571623081838233E-2</v>
      </c>
      <c r="Z498" s="15">
        <f ca="1"/>
        <v>1.1380859127844811E-2</v>
      </c>
      <c r="AA498" s="15">
        <f ca="1"/>
        <v>1.2140688534582056E-2</v>
      </c>
      <c r="AB498" s="15">
        <f ca="1"/>
        <v>1.2822049969701599E-2</v>
      </c>
      <c r="AC498" s="15">
        <f ca="1"/>
        <v>1.3935989729723985E-2</v>
      </c>
      <c r="AD498" s="15">
        <f ca="1"/>
        <v>1.498603205645832E-2</v>
      </c>
      <c r="AE498" s="15">
        <f ca="1"/>
        <v>1.5568181662078295E-2</v>
      </c>
      <c r="AF498" s="15">
        <f ca="1"/>
        <v>1.5408884791413779E-2</v>
      </c>
      <c r="AG498" s="15">
        <f ca="1"/>
        <v>1.51442613045496E-2</v>
      </c>
      <c r="AH498" s="15">
        <f ca="1"/>
        <v>1.4183497136270873E-2</v>
      </c>
      <c r="AI498" s="15">
        <f ca="1"/>
        <v>1.3419060756890699E-2</v>
      </c>
      <c r="AJ498" s="30">
        <f ca="1"/>
        <v>1.3414488107461375E-2</v>
      </c>
    </row>
    <row r="499" spans="6:36" x14ac:dyDescent="0.25">
      <c r="F499">
        <v>498</v>
      </c>
      <c r="G499" s="25">
        <f ca="1"/>
        <v>42775</v>
      </c>
      <c r="H499" t="str">
        <f ca="1">[1]!cftObjectByDate($C$1,$G499,TRUE)</f>
        <v>[5A1D520F]</v>
      </c>
      <c r="K499" s="29">
        <f t="array" aca="1" ref="K499:AJ499" ca="1">TRANSPOSE([1]!cftAnnualRateTableJustRates($H499,"GBP",,,,TRUE))</f>
        <v>5.1940437462236755E-3</v>
      </c>
      <c r="L499" s="15">
        <f ca="1"/>
        <v>5.2796450026102448E-3</v>
      </c>
      <c r="M499" s="15">
        <f ca="1"/>
        <v>5.2666586853065134E-3</v>
      </c>
      <c r="N499" s="15">
        <f ca="1"/>
        <v>5.3305602952598008E-3</v>
      </c>
      <c r="O499" s="15">
        <f ca="1"/>
        <v>5.3833653220973776E-3</v>
      </c>
      <c r="P499" s="15">
        <f ca="1"/>
        <v>5.4610084293809091E-3</v>
      </c>
      <c r="Q499" s="15">
        <f ca="1"/>
        <v>5.5307851303163513E-3</v>
      </c>
      <c r="R499" s="15">
        <f ca="1"/>
        <v>5.6642342591990413E-3</v>
      </c>
      <c r="S499" s="15">
        <f ca="1"/>
        <v>5.8829583805468655E-3</v>
      </c>
      <c r="T499" s="15">
        <f ca="1"/>
        <v>6.2711158431920655E-3</v>
      </c>
      <c r="U499" s="15">
        <f ca="1"/>
        <v>7.1580792857111053E-3</v>
      </c>
      <c r="V499" s="15">
        <f ca="1"/>
        <v>8.1330819261196119E-3</v>
      </c>
      <c r="W499" s="15">
        <f ca="1"/>
        <v>9.0966903832658819E-3</v>
      </c>
      <c r="X499" s="15">
        <f ca="1"/>
        <v>9.9939455203492678E-3</v>
      </c>
      <c r="Y499" s="15">
        <f ca="1"/>
        <v>1.0856583007454512E-2</v>
      </c>
      <c r="Z499" s="15">
        <f ca="1"/>
        <v>1.1676992879821491E-2</v>
      </c>
      <c r="AA499" s="15">
        <f ca="1"/>
        <v>1.2442493017319478E-2</v>
      </c>
      <c r="AB499" s="15">
        <f ca="1"/>
        <v>1.3118956833043871E-2</v>
      </c>
      <c r="AC499" s="15">
        <f ca="1"/>
        <v>1.4228573705037606E-2</v>
      </c>
      <c r="AD499" s="15">
        <f ca="1"/>
        <v>1.5262919274535269E-2</v>
      </c>
      <c r="AE499" s="15">
        <f ca="1"/>
        <v>1.5828026893759617E-2</v>
      </c>
      <c r="AF499" s="15">
        <f ca="1"/>
        <v>1.5655966519435349E-2</v>
      </c>
      <c r="AG499" s="15">
        <f ca="1"/>
        <v>1.5372090592138843E-2</v>
      </c>
      <c r="AH499" s="15">
        <f ca="1"/>
        <v>1.4377998618140264E-2</v>
      </c>
      <c r="AI499" s="15">
        <f ca="1"/>
        <v>1.3587356450577959E-2</v>
      </c>
      <c r="AJ499" s="30">
        <f ca="1"/>
        <v>1.3592986724100697E-2</v>
      </c>
    </row>
    <row r="500" spans="6:36" x14ac:dyDescent="0.25">
      <c r="F500">
        <v>499</v>
      </c>
      <c r="G500" s="25">
        <f ca="1"/>
        <v>42776</v>
      </c>
      <c r="H500" t="str">
        <f ca="1">[1]!cftObjectByDate($C$1,$G500,TRUE)</f>
        <v>[5183999F]</v>
      </c>
      <c r="K500" s="29">
        <f t="array" aca="1" ref="K500:AJ500" ca="1">TRANSPOSE([1]!cftAnnualRateTableJustRates($H500,"GBP",,,,TRUE))</f>
        <v>5.2102832809581834E-3</v>
      </c>
      <c r="L500" s="15">
        <f ca="1"/>
        <v>5.2486764315846646E-3</v>
      </c>
      <c r="M500" s="15">
        <f ca="1"/>
        <v>5.29874588801027E-3</v>
      </c>
      <c r="N500" s="15">
        <f ca="1"/>
        <v>5.3734206302957777E-3</v>
      </c>
      <c r="O500" s="15">
        <f ca="1"/>
        <v>5.4184994865518199E-3</v>
      </c>
      <c r="P500" s="15">
        <f ca="1"/>
        <v>5.449841517825238E-3</v>
      </c>
      <c r="Q500" s="15">
        <f ca="1"/>
        <v>5.4862633260288618E-3</v>
      </c>
      <c r="R500" s="15">
        <f ca="1"/>
        <v>5.6668720221799695E-3</v>
      </c>
      <c r="S500" s="15">
        <f ca="1"/>
        <v>5.837017251253851E-3</v>
      </c>
      <c r="T500" s="15">
        <f ca="1"/>
        <v>6.2460754308688582E-3</v>
      </c>
      <c r="U500" s="15">
        <f ca="1"/>
        <v>7.1510979268034625E-3</v>
      </c>
      <c r="V500" s="15">
        <f ca="1"/>
        <v>8.0623000797304112E-3</v>
      </c>
      <c r="W500" s="15">
        <f ca="1"/>
        <v>8.9853147649394671E-3</v>
      </c>
      <c r="X500" s="15">
        <f ca="1"/>
        <v>9.8878923923577666E-3</v>
      </c>
      <c r="Y500" s="15">
        <f ca="1"/>
        <v>1.0765947925486463E-2</v>
      </c>
      <c r="Z500" s="15">
        <f ca="1"/>
        <v>1.1591402060281641E-2</v>
      </c>
      <c r="AA500" s="15">
        <f ca="1"/>
        <v>1.2346031872201291E-2</v>
      </c>
      <c r="AB500" s="15">
        <f ca="1"/>
        <v>1.3038139236118074E-2</v>
      </c>
      <c r="AC500" s="15">
        <f ca="1"/>
        <v>1.4157785494398833E-2</v>
      </c>
      <c r="AD500" s="15">
        <f ca="1"/>
        <v>1.5208316321106752E-2</v>
      </c>
      <c r="AE500" s="15">
        <f ca="1"/>
        <v>1.5790095968347462E-2</v>
      </c>
      <c r="AF500" s="15">
        <f ca="1"/>
        <v>1.5641475740323152E-2</v>
      </c>
      <c r="AG500" s="15">
        <f ca="1"/>
        <v>1.5381328592462662E-2</v>
      </c>
      <c r="AH500" s="15">
        <f ca="1"/>
        <v>1.4366469903450696E-2</v>
      </c>
      <c r="AI500" s="15">
        <f ca="1"/>
        <v>1.3576340527027497E-2</v>
      </c>
      <c r="AJ500" s="30">
        <f ca="1"/>
        <v>1.3588355295631072E-2</v>
      </c>
    </row>
    <row r="501" spans="6:36" x14ac:dyDescent="0.25">
      <c r="F501">
        <v>500</v>
      </c>
      <c r="G501" s="25">
        <f ca="1"/>
        <v>42779</v>
      </c>
      <c r="H501" t="str">
        <f ca="1">[1]!cftObjectByDate($C$1,$G501,TRUE)</f>
        <v>[55C6F19F]</v>
      </c>
      <c r="K501" s="29">
        <f t="array" aca="1" ref="K501:AJ501" ca="1">TRANSPOSE([1]!cftAnnualRateTableJustRates($H501,"GBP",,,,TRUE))</f>
        <v>5.2106493157251244E-3</v>
      </c>
      <c r="L501" s="15">
        <f ca="1"/>
        <v>5.2449069004074644E-3</v>
      </c>
      <c r="M501" s="15">
        <f ca="1"/>
        <v>5.3071534199875536E-3</v>
      </c>
      <c r="N501" s="15">
        <f ca="1"/>
        <v>5.3688867491339387E-3</v>
      </c>
      <c r="O501" s="15">
        <f ca="1"/>
        <v>5.4229144926347672E-3</v>
      </c>
      <c r="P501" s="15">
        <f ca="1"/>
        <v>5.4635580764945679E-3</v>
      </c>
      <c r="Q501" s="15">
        <f ca="1"/>
        <v>5.5304298326568357E-3</v>
      </c>
      <c r="R501" s="15">
        <f ca="1"/>
        <v>5.7072640642059635E-3</v>
      </c>
      <c r="S501" s="15">
        <f ca="1"/>
        <v>5.9287976023572053E-3</v>
      </c>
      <c r="T501" s="15">
        <f ca="1"/>
        <v>6.3646303061557497E-3</v>
      </c>
      <c r="U501" s="15">
        <f ca="1"/>
        <v>7.3222798611778384E-3</v>
      </c>
      <c r="V501" s="15">
        <f ca="1"/>
        <v>8.3199713679793508E-3</v>
      </c>
      <c r="W501" s="15">
        <f ca="1"/>
        <v>9.3301124424522985E-3</v>
      </c>
      <c r="X501" s="15">
        <f ca="1"/>
        <v>1.0253797182951718E-2</v>
      </c>
      <c r="Y501" s="15">
        <f ca="1"/>
        <v>1.1184344212424868E-2</v>
      </c>
      <c r="Z501" s="15">
        <f ca="1"/>
        <v>1.2021007653729265E-2</v>
      </c>
      <c r="AA501" s="15">
        <f ca="1"/>
        <v>1.2824324298385426E-2</v>
      </c>
      <c r="AB501" s="15">
        <f ca="1"/>
        <v>1.3535649585282084E-2</v>
      </c>
      <c r="AC501" s="15">
        <f ca="1"/>
        <v>1.4669417816008945E-2</v>
      </c>
      <c r="AD501" s="15">
        <f ca="1"/>
        <v>1.5728926053394376E-2</v>
      </c>
      <c r="AE501" s="15">
        <f ca="1"/>
        <v>1.632463634262149E-2</v>
      </c>
      <c r="AF501" s="15">
        <f ca="1"/>
        <v>1.6165865879194552E-2</v>
      </c>
      <c r="AG501" s="15">
        <f ca="1"/>
        <v>1.5929050307494474E-2</v>
      </c>
      <c r="AH501" s="15">
        <f ca="1"/>
        <v>1.486256035921274E-2</v>
      </c>
      <c r="AI501" s="15">
        <f ca="1"/>
        <v>1.4064358766470164E-2</v>
      </c>
      <c r="AJ501" s="30">
        <f ca="1"/>
        <v>1.4093113238006882E-2</v>
      </c>
    </row>
    <row r="502" spans="6:36" x14ac:dyDescent="0.25">
      <c r="F502">
        <v>501</v>
      </c>
      <c r="G502" s="25">
        <f ca="1"/>
        <v>42780</v>
      </c>
      <c r="H502" t="str">
        <f ca="1">[1]!cftObjectByDate($C$1,$G502,TRUE)</f>
        <v>[71AB299F]</v>
      </c>
      <c r="K502" s="29">
        <f t="array" aca="1" ref="K502:AJ502" ca="1">TRANSPOSE([1]!cftAnnualRateTableJustRates($H502,"GBP",,,,TRUE))</f>
        <v>5.1996209984679354E-3</v>
      </c>
      <c r="L502" s="15">
        <f ca="1"/>
        <v>5.203184716866982E-3</v>
      </c>
      <c r="M502" s="15">
        <f ca="1"/>
        <v>5.3202858760741378E-3</v>
      </c>
      <c r="N502" s="15">
        <f ca="1"/>
        <v>5.3614625099671631E-3</v>
      </c>
      <c r="O502" s="15">
        <f ca="1"/>
        <v>5.4257119129927922E-3</v>
      </c>
      <c r="P502" s="15">
        <f ca="1"/>
        <v>5.4667158358623347E-3</v>
      </c>
      <c r="Q502" s="15">
        <f ca="1"/>
        <v>5.4939418775832305E-3</v>
      </c>
      <c r="R502" s="15">
        <f ca="1"/>
        <v>5.7119070591262755E-3</v>
      </c>
      <c r="S502" s="15">
        <f ca="1"/>
        <v>5.9303047360408367E-3</v>
      </c>
      <c r="T502" s="15">
        <f ca="1"/>
        <v>6.3918365689477064E-3</v>
      </c>
      <c r="U502" s="15">
        <f ca="1"/>
        <v>7.3949788901765956E-3</v>
      </c>
      <c r="V502" s="15">
        <f ca="1"/>
        <v>8.4566917824766552E-3</v>
      </c>
      <c r="W502" s="15">
        <f ca="1"/>
        <v>9.4823192179978033E-3</v>
      </c>
      <c r="X502" s="15">
        <f ca="1"/>
        <v>1.0442213826525881E-2</v>
      </c>
      <c r="Y502" s="15">
        <f ca="1"/>
        <v>1.1357704330908103E-2</v>
      </c>
      <c r="Z502" s="15">
        <f ca="1"/>
        <v>1.2215712898417941E-2</v>
      </c>
      <c r="AA502" s="15">
        <f ca="1"/>
        <v>1.3014193988363898E-2</v>
      </c>
      <c r="AB502" s="15">
        <f ca="1"/>
        <v>1.373464556764481E-2</v>
      </c>
      <c r="AC502" s="15">
        <f ca="1"/>
        <v>1.487325231417036E-2</v>
      </c>
      <c r="AD502" s="15">
        <f ca="1"/>
        <v>1.5947856034978836E-2</v>
      </c>
      <c r="AE502" s="15">
        <f ca="1"/>
        <v>1.6536120514678343E-2</v>
      </c>
      <c r="AF502" s="15">
        <f ca="1"/>
        <v>1.6391574713755297E-2</v>
      </c>
      <c r="AG502" s="15">
        <f ca="1"/>
        <v>1.6131843967725823E-2</v>
      </c>
      <c r="AH502" s="15">
        <f ca="1"/>
        <v>1.5087075002528705E-2</v>
      </c>
      <c r="AI502" s="15">
        <f ca="1"/>
        <v>1.4271209704010523E-2</v>
      </c>
      <c r="AJ502" s="30">
        <f ca="1"/>
        <v>1.4257820646074393E-2</v>
      </c>
    </row>
    <row r="503" spans="6:36" x14ac:dyDescent="0.25">
      <c r="F503">
        <v>502</v>
      </c>
      <c r="G503" s="25">
        <f ca="1"/>
        <v>42781</v>
      </c>
      <c r="H503" t="str">
        <f ca="1">[1]!cftObjectByDate($C$1,$G503,TRUE)</f>
        <v>[64FB7CBF]</v>
      </c>
      <c r="K503" s="29">
        <f t="array" aca="1" ref="K503:AJ503" ca="1">TRANSPOSE([1]!cftAnnualRateTableJustRates($H503,"GBP",,,,TRUE))</f>
        <v>5.2052829450084381E-3</v>
      </c>
      <c r="L503" s="15">
        <f ca="1"/>
        <v>5.2577980293313509E-3</v>
      </c>
      <c r="M503" s="15">
        <f ca="1"/>
        <v>5.2383146522818613E-3</v>
      </c>
      <c r="N503" s="15">
        <f ca="1"/>
        <v>5.290124219642145E-3</v>
      </c>
      <c r="O503" s="15">
        <f ca="1"/>
        <v>5.353836811084145E-3</v>
      </c>
      <c r="P503" s="15">
        <f ca="1"/>
        <v>5.4191489298385243E-3</v>
      </c>
      <c r="Q503" s="15">
        <f ca="1"/>
        <v>5.4696236393592113E-3</v>
      </c>
      <c r="R503" s="15">
        <f ca="1"/>
        <v>5.6330130384023569E-3</v>
      </c>
      <c r="S503" s="15">
        <f ca="1"/>
        <v>5.8608835916889035E-3</v>
      </c>
      <c r="T503" s="15">
        <f ca="1"/>
        <v>6.3094263308764997E-3</v>
      </c>
      <c r="U503" s="15">
        <f ca="1"/>
        <v>7.2640144495850212E-3</v>
      </c>
      <c r="V503" s="15">
        <f ca="1"/>
        <v>8.3001639595350341E-3</v>
      </c>
      <c r="W503" s="15">
        <f ca="1"/>
        <v>9.3255960002818217E-3</v>
      </c>
      <c r="X503" s="15">
        <f ca="1"/>
        <v>1.0305846133016994E-2</v>
      </c>
      <c r="Y503" s="15">
        <f ca="1"/>
        <v>1.1247051920897144E-2</v>
      </c>
      <c r="Z503" s="15">
        <f ca="1"/>
        <v>1.2120659209492235E-2</v>
      </c>
      <c r="AA503" s="15">
        <f ca="1"/>
        <v>1.2936102272438577E-2</v>
      </c>
      <c r="AB503" s="15">
        <f ca="1"/>
        <v>1.3679093845023083E-2</v>
      </c>
      <c r="AC503" s="15">
        <f ca="1"/>
        <v>1.4847924213743813E-2</v>
      </c>
      <c r="AD503" s="15">
        <f ca="1"/>
        <v>1.5949996811956302E-2</v>
      </c>
      <c r="AE503" s="15">
        <f ca="1"/>
        <v>1.6609855864793355E-2</v>
      </c>
      <c r="AF503" s="15">
        <f ca="1"/>
        <v>1.6476302653562813E-2</v>
      </c>
      <c r="AG503" s="15">
        <f ca="1"/>
        <v>1.6232038704854901E-2</v>
      </c>
      <c r="AH503" s="15">
        <f ca="1"/>
        <v>1.5204937361988025E-2</v>
      </c>
      <c r="AI503" s="15">
        <f ca="1"/>
        <v>1.4397426670005986E-2</v>
      </c>
      <c r="AJ503" s="30">
        <f ca="1"/>
        <v>1.4403601906559649E-2</v>
      </c>
    </row>
    <row r="504" spans="6:36" x14ac:dyDescent="0.25">
      <c r="F504">
        <v>503</v>
      </c>
      <c r="G504" s="25">
        <f ca="1"/>
        <v>42782</v>
      </c>
      <c r="H504" t="str">
        <f ca="1">[1]!cftObjectByDate($C$1,$G504,TRUE)</f>
        <v>[75C7212F]</v>
      </c>
      <c r="K504" s="29">
        <f t="array" aca="1" ref="K504:AJ504" ca="1">TRANSPOSE([1]!cftAnnualRateTableJustRates($H504,"GBP",,,,TRUE))</f>
        <v>5.2202365676055074E-3</v>
      </c>
      <c r="L504" s="15">
        <f ca="1"/>
        <v>5.2629961077115262E-3</v>
      </c>
      <c r="M504" s="15">
        <f ca="1"/>
        <v>5.2508515450475635E-3</v>
      </c>
      <c r="N504" s="15">
        <f ca="1"/>
        <v>5.3097710161575939E-3</v>
      </c>
      <c r="O504" s="15">
        <f ca="1"/>
        <v>5.3583565158434876E-3</v>
      </c>
      <c r="P504" s="15">
        <f ca="1"/>
        <v>5.4186024133044963E-3</v>
      </c>
      <c r="Q504" s="15">
        <f ca="1"/>
        <v>5.4683232314054475E-3</v>
      </c>
      <c r="R504" s="15">
        <f ca="1"/>
        <v>5.6328177610038832E-3</v>
      </c>
      <c r="S504" s="15">
        <f ca="1"/>
        <v>5.8389656187720629E-3</v>
      </c>
      <c r="T504" s="15">
        <f ca="1"/>
        <v>6.2611684288527147E-3</v>
      </c>
      <c r="U504" s="15">
        <f ca="1"/>
        <v>7.1784855012406723E-3</v>
      </c>
      <c r="V504" s="15">
        <f ca="1"/>
        <v>8.1158723797423171E-3</v>
      </c>
      <c r="W504" s="15">
        <f ca="1"/>
        <v>9.0612734783925841E-3</v>
      </c>
      <c r="X504" s="15">
        <f ca="1"/>
        <v>1.002557361536649E-2</v>
      </c>
      <c r="Y504" s="15">
        <f ca="1"/>
        <v>1.0955623025453498E-2</v>
      </c>
      <c r="Z504" s="15">
        <f ca="1"/>
        <v>1.1818140872591032E-2</v>
      </c>
      <c r="AA504" s="15">
        <f ca="1"/>
        <v>1.2631585275777901E-2</v>
      </c>
      <c r="AB504" s="15">
        <f ca="1"/>
        <v>1.3356480052622244E-2</v>
      </c>
      <c r="AC504" s="15">
        <f ca="1"/>
        <v>1.4521004776184565E-2</v>
      </c>
      <c r="AD504" s="15">
        <f ca="1"/>
        <v>1.5622174335949257E-2</v>
      </c>
      <c r="AE504" s="15">
        <f ca="1"/>
        <v>1.62303312278822E-2</v>
      </c>
      <c r="AF504" s="15">
        <f ca="1"/>
        <v>1.6088585836020686E-2</v>
      </c>
      <c r="AG504" s="15">
        <f ca="1"/>
        <v>1.5835548988732073E-2</v>
      </c>
      <c r="AH504" s="15">
        <f ca="1"/>
        <v>1.481890693696819E-2</v>
      </c>
      <c r="AI504" s="15">
        <f ca="1"/>
        <v>1.4045226036788927E-2</v>
      </c>
      <c r="AJ504" s="30">
        <f ca="1"/>
        <v>1.3978291134643328E-2</v>
      </c>
    </row>
    <row r="505" spans="6:36" x14ac:dyDescent="0.25">
      <c r="F505">
        <v>504</v>
      </c>
      <c r="G505" s="25">
        <f ca="1"/>
        <v>42783</v>
      </c>
      <c r="H505" t="str">
        <f ca="1">[1]!cftObjectByDate($C$1,$G505,TRUE)</f>
        <v>[69736D3F]</v>
      </c>
      <c r="K505" s="29">
        <f t="array" aca="1" ref="K505:AJ505" ca="1">TRANSPOSE([1]!cftAnnualRateTableJustRates($H505,"GBP",,,,TRUE))</f>
        <v>5.196434389737048E-3</v>
      </c>
      <c r="L505" s="15">
        <f ca="1"/>
        <v>5.2013488061193325E-3</v>
      </c>
      <c r="M505" s="15">
        <f ca="1"/>
        <v>5.2630588179083393E-3</v>
      </c>
      <c r="N505" s="15">
        <f ca="1"/>
        <v>5.2650633345492359E-3</v>
      </c>
      <c r="O505" s="15">
        <f ca="1"/>
        <v>5.3305435319865868E-3</v>
      </c>
      <c r="P505" s="15">
        <f ca="1"/>
        <v>5.364149549757613E-3</v>
      </c>
      <c r="Q505" s="15">
        <f ca="1"/>
        <v>5.3673477634854638E-3</v>
      </c>
      <c r="R505" s="15">
        <f ca="1"/>
        <v>5.4929045167986246E-3</v>
      </c>
      <c r="S505" s="15">
        <f ca="1"/>
        <v>5.6327157342517253E-3</v>
      </c>
      <c r="T505" s="15">
        <f ca="1"/>
        <v>5.9547900122705055E-3</v>
      </c>
      <c r="U505" s="15">
        <f ca="1"/>
        <v>6.7436481842289009E-3</v>
      </c>
      <c r="V505" s="15">
        <f ca="1"/>
        <v>7.6539745822612471E-3</v>
      </c>
      <c r="W505" s="15">
        <f ca="1"/>
        <v>8.5713265038158681E-3</v>
      </c>
      <c r="X505" s="15">
        <f ca="1"/>
        <v>9.5346809736454041E-3</v>
      </c>
      <c r="Y505" s="15">
        <f ca="1"/>
        <v>1.0443226739695666E-2</v>
      </c>
      <c r="Z505" s="15">
        <f ca="1"/>
        <v>1.1325285304500055E-2</v>
      </c>
      <c r="AA505" s="15">
        <f ca="1"/>
        <v>1.2127060258962263E-2</v>
      </c>
      <c r="AB505" s="15">
        <f ca="1"/>
        <v>1.2896590816072973E-2</v>
      </c>
      <c r="AC505" s="15">
        <f ca="1"/>
        <v>1.4071229941775565E-2</v>
      </c>
      <c r="AD505" s="15">
        <f ca="1"/>
        <v>1.5153497901422952E-2</v>
      </c>
      <c r="AE505" s="15">
        <f ca="1"/>
        <v>1.5755979328176739E-2</v>
      </c>
      <c r="AF505" s="15">
        <f ca="1"/>
        <v>1.5640914499124969E-2</v>
      </c>
      <c r="AG505" s="15">
        <f ca="1"/>
        <v>1.5451858245922878E-2</v>
      </c>
      <c r="AH505" s="15">
        <f ca="1"/>
        <v>1.4396200763783007E-2</v>
      </c>
      <c r="AI505" s="15">
        <f ca="1"/>
        <v>1.3602468015133651E-2</v>
      </c>
      <c r="AJ505" s="30">
        <f ca="1"/>
        <v>1.3571188796685174E-2</v>
      </c>
    </row>
    <row r="506" spans="6:36" x14ac:dyDescent="0.25">
      <c r="F506">
        <v>505</v>
      </c>
      <c r="G506" s="25">
        <f ca="1"/>
        <v>42786</v>
      </c>
      <c r="H506" t="str">
        <f ca="1">[1]!cftObjectByDate($C$1,$G506,TRUE)</f>
        <v>[302A4570]</v>
      </c>
      <c r="K506" s="29">
        <f t="array" aca="1" ref="K506:AJ506" ca="1">TRANSPOSE([1]!cftAnnualRateTableJustRates($H506,"GBP",,,,TRUE))</f>
        <v>5.1672386477594756E-3</v>
      </c>
      <c r="L506" s="15">
        <f ca="1"/>
        <v>5.1870108817630989E-3</v>
      </c>
      <c r="M506" s="15">
        <f ca="1"/>
        <v>5.2226215599091574E-3</v>
      </c>
      <c r="N506" s="15">
        <f ca="1"/>
        <v>5.2538698890560731E-3</v>
      </c>
      <c r="O506" s="15">
        <f ca="1"/>
        <v>5.2837245879246986E-3</v>
      </c>
      <c r="P506" s="15">
        <f ca="1"/>
        <v>5.3211003283815117E-3</v>
      </c>
      <c r="Q506" s="15">
        <f ca="1"/>
        <v>5.380366726920105E-3</v>
      </c>
      <c r="R506" s="15">
        <f ca="1"/>
        <v>5.4871765763444547E-3</v>
      </c>
      <c r="S506" s="15">
        <f ca="1"/>
        <v>5.6231713816323747E-3</v>
      </c>
      <c r="T506" s="15">
        <f ca="1"/>
        <v>5.8995264667676128E-3</v>
      </c>
      <c r="U506" s="15">
        <f ca="1"/>
        <v>6.7004606219396301E-3</v>
      </c>
      <c r="V506" s="15">
        <f ca="1"/>
        <v>7.6186032932383796E-3</v>
      </c>
      <c r="W506" s="15">
        <f ca="1"/>
        <v>8.5816126801223636E-3</v>
      </c>
      <c r="X506" s="15">
        <f ca="1"/>
        <v>9.5295668307431303E-3</v>
      </c>
      <c r="Y506" s="15">
        <f ca="1"/>
        <v>1.0453502239698542E-2</v>
      </c>
      <c r="Z506" s="15">
        <f ca="1"/>
        <v>1.1330117692943453E-2</v>
      </c>
      <c r="AA506" s="15">
        <f ca="1"/>
        <v>1.2158299484262836E-2</v>
      </c>
      <c r="AB506" s="15">
        <f ca="1"/>
        <v>1.2903608907430586E-2</v>
      </c>
      <c r="AC506" s="15">
        <f ca="1"/>
        <v>1.4066109381649206E-2</v>
      </c>
      <c r="AD506" s="15">
        <f ca="1"/>
        <v>1.5153917774868075E-2</v>
      </c>
      <c r="AE506" s="15">
        <f ca="1"/>
        <v>1.578529298567255E-2</v>
      </c>
      <c r="AF506" s="15">
        <f ca="1"/>
        <v>1.5663190123379689E-2</v>
      </c>
      <c r="AG506" s="15">
        <f ca="1"/>
        <v>1.5430218562777487E-2</v>
      </c>
      <c r="AH506" s="15">
        <f ca="1"/>
        <v>1.4431646680047372E-2</v>
      </c>
      <c r="AI506" s="15">
        <f ca="1"/>
        <v>1.362342995525001E-2</v>
      </c>
      <c r="AJ506" s="30">
        <f ca="1"/>
        <v>1.3648497156901307E-2</v>
      </c>
    </row>
    <row r="507" spans="6:36" x14ac:dyDescent="0.25">
      <c r="F507">
        <v>506</v>
      </c>
      <c r="G507" s="25">
        <f ca="1"/>
        <v>42787</v>
      </c>
      <c r="H507" t="str">
        <f ca="1">[1]!cftObjectByDate($C$1,$G507,TRUE)</f>
        <v>[6418D8CF]</v>
      </c>
      <c r="K507" s="29">
        <f t="array" aca="1" ref="K507:AJ507" ca="1">TRANSPOSE([1]!cftAnnualRateTableJustRates($H507,"GBP",,,,TRUE))</f>
        <v>5.1543572996703979E-3</v>
      </c>
      <c r="L507" s="15">
        <f ca="1"/>
        <v>5.2056685435857286E-3</v>
      </c>
      <c r="M507" s="15">
        <f ca="1"/>
        <v>5.2307214179896366E-3</v>
      </c>
      <c r="N507" s="15">
        <f ca="1"/>
        <v>5.271091022393426E-3</v>
      </c>
      <c r="O507" s="15">
        <f ca="1"/>
        <v>5.3276214194266647E-3</v>
      </c>
      <c r="P507" s="15">
        <f ca="1"/>
        <v>5.3779566394551725E-3</v>
      </c>
      <c r="Q507" s="15">
        <f ca="1"/>
        <v>5.4237260158911393E-3</v>
      </c>
      <c r="R507" s="15">
        <f ca="1"/>
        <v>5.5535478569292973E-3</v>
      </c>
      <c r="S507" s="15">
        <f ca="1"/>
        <v>5.7252977309862896E-3</v>
      </c>
      <c r="T507" s="15">
        <f ca="1"/>
        <v>6.086385611264955E-3</v>
      </c>
      <c r="U507" s="15">
        <f ca="1"/>
        <v>6.9269080816785067E-3</v>
      </c>
      <c r="V507" s="15">
        <f ca="1"/>
        <v>7.8780092038233107E-3</v>
      </c>
      <c r="W507" s="15">
        <f ca="1"/>
        <v>8.8853374583743872E-3</v>
      </c>
      <c r="X507" s="15">
        <f ca="1"/>
        <v>9.8645813920994474E-3</v>
      </c>
      <c r="Y507" s="15">
        <f ca="1"/>
        <v>1.0789252292671581E-2</v>
      </c>
      <c r="Z507" s="15">
        <f ca="1"/>
        <v>1.1661620975654596E-2</v>
      </c>
      <c r="AA507" s="15">
        <f ca="1"/>
        <v>1.2485216716802361E-2</v>
      </c>
      <c r="AB507" s="15">
        <f ca="1"/>
        <v>1.3236683750150524E-2</v>
      </c>
      <c r="AC507" s="15">
        <f ca="1"/>
        <v>1.4390660348404305E-2</v>
      </c>
      <c r="AD507" s="15">
        <f ca="1"/>
        <v>1.544765341081078E-2</v>
      </c>
      <c r="AE507" s="15">
        <f ca="1"/>
        <v>1.6059868067317185E-2</v>
      </c>
      <c r="AF507" s="15">
        <f ca="1"/>
        <v>1.5934794253585238E-2</v>
      </c>
      <c r="AG507" s="15">
        <f ca="1"/>
        <v>1.5703605216224714E-2</v>
      </c>
      <c r="AH507" s="15">
        <f ca="1"/>
        <v>1.4682276808962724E-2</v>
      </c>
      <c r="AI507" s="15">
        <f ca="1"/>
        <v>1.3882854586273252E-2</v>
      </c>
      <c r="AJ507" s="30">
        <f ca="1"/>
        <v>1.3812391326445628E-2</v>
      </c>
    </row>
    <row r="508" spans="6:36" x14ac:dyDescent="0.25">
      <c r="F508">
        <v>507</v>
      </c>
      <c r="G508" s="25">
        <f ca="1"/>
        <v>42788</v>
      </c>
      <c r="H508" t="str">
        <f ca="1">[1]!cftObjectByDate($C$1,$G508,TRUE)</f>
        <v>[643B233F]</v>
      </c>
      <c r="K508" s="29">
        <f t="array" aca="1" ref="K508:AJ508" ca="1">TRANSPOSE([1]!cftAnnualRateTableJustRates($H508,"GBP",,,,TRUE))</f>
        <v>5.1791005371264465E-3</v>
      </c>
      <c r="L508" s="15">
        <f ca="1"/>
        <v>5.1933428609820531E-3</v>
      </c>
      <c r="M508" s="15">
        <f ca="1"/>
        <v>5.2765179798039963E-3</v>
      </c>
      <c r="N508" s="15">
        <f ca="1"/>
        <v>5.3182057271534688E-3</v>
      </c>
      <c r="O508" s="15">
        <f ca="1"/>
        <v>5.3647137808336964E-3</v>
      </c>
      <c r="P508" s="15">
        <f ca="1"/>
        <v>5.4075907590618311E-3</v>
      </c>
      <c r="Q508" s="15">
        <f ca="1"/>
        <v>5.4121874942925086E-3</v>
      </c>
      <c r="R508" s="15">
        <f ca="1"/>
        <v>5.5645174885290416E-3</v>
      </c>
      <c r="S508" s="15">
        <f ca="1"/>
        <v>5.6854357073159445E-3</v>
      </c>
      <c r="T508" s="15">
        <f ca="1"/>
        <v>5.99492152819181E-3</v>
      </c>
      <c r="U508" s="15">
        <f ca="1"/>
        <v>6.7405708010566112E-3</v>
      </c>
      <c r="V508" s="15">
        <f ca="1"/>
        <v>7.6283928189733174E-3</v>
      </c>
      <c r="W508" s="15">
        <f ca="1"/>
        <v>8.5607927765321001E-3</v>
      </c>
      <c r="X508" s="15">
        <f ca="1"/>
        <v>9.4983712501481854E-3</v>
      </c>
      <c r="Y508" s="15">
        <f ca="1"/>
        <v>1.0401573823932475E-2</v>
      </c>
      <c r="Z508" s="15">
        <f ca="1"/>
        <v>1.1272724507339404E-2</v>
      </c>
      <c r="AA508" s="15">
        <f ca="1"/>
        <v>1.2074310349059925E-2</v>
      </c>
      <c r="AB508" s="15">
        <f ca="1"/>
        <v>1.2803288314835237E-2</v>
      </c>
      <c r="AC508" s="15">
        <f ca="1"/>
        <v>1.3954334050755968E-2</v>
      </c>
      <c r="AD508" s="15">
        <f ca="1"/>
        <v>1.5020318044761227E-2</v>
      </c>
      <c r="AE508" s="15">
        <f ca="1"/>
        <v>1.5635295613962485E-2</v>
      </c>
      <c r="AF508" s="15">
        <f ca="1"/>
        <v>1.552107166133343E-2</v>
      </c>
      <c r="AG508" s="15">
        <f ca="1"/>
        <v>1.5283784789150046E-2</v>
      </c>
      <c r="AH508" s="15">
        <f ca="1"/>
        <v>1.4308877414441312E-2</v>
      </c>
      <c r="AI508" s="15">
        <f ca="1"/>
        <v>1.3501253731235341E-2</v>
      </c>
      <c r="AJ508" s="30">
        <f ca="1"/>
        <v>1.3434302841531576E-2</v>
      </c>
    </row>
    <row r="509" spans="6:36" x14ac:dyDescent="0.25">
      <c r="F509">
        <v>508</v>
      </c>
      <c r="G509" s="25">
        <f ca="1"/>
        <v>42789</v>
      </c>
      <c r="H509" t="str">
        <f ca="1">[1]!cftObjectByDate($C$1,$G509,TRUE)</f>
        <v>[4FE6707F]</v>
      </c>
      <c r="K509" s="29">
        <f t="array" aca="1" ref="K509:AJ509" ca="1">TRANSPOSE([1]!cftAnnualRateTableJustRates($H509,"GBP",,,,TRUE))</f>
        <v>5.1441345667893046E-3</v>
      </c>
      <c r="L509" s="15">
        <f ca="1"/>
        <v>5.17499204871541E-3</v>
      </c>
      <c r="M509" s="15">
        <f ca="1"/>
        <v>5.262303835257498E-3</v>
      </c>
      <c r="N509" s="15">
        <f ca="1"/>
        <v>5.3142608358580645E-3</v>
      </c>
      <c r="O509" s="15">
        <f ca="1"/>
        <v>5.3560256683855556E-3</v>
      </c>
      <c r="P509" s="15">
        <f ca="1"/>
        <v>5.3840563501064143E-3</v>
      </c>
      <c r="Q509" s="15">
        <f ca="1"/>
        <v>5.4097447723415737E-3</v>
      </c>
      <c r="R509" s="15">
        <f ca="1"/>
        <v>5.5712438933583908E-3</v>
      </c>
      <c r="S509" s="15">
        <f ca="1"/>
        <v>5.7243966712532401E-3</v>
      </c>
      <c r="T509" s="15">
        <f ca="1"/>
        <v>6.0350896876861793E-3</v>
      </c>
      <c r="U509" s="15">
        <f ca="1"/>
        <v>6.7908812194825696E-3</v>
      </c>
      <c r="V509" s="15">
        <f ca="1"/>
        <v>7.6008389536821319E-3</v>
      </c>
      <c r="W509" s="15">
        <f ca="1"/>
        <v>8.4640476436665946E-3</v>
      </c>
      <c r="X509" s="15">
        <f ca="1"/>
        <v>9.3738618585779143E-3</v>
      </c>
      <c r="Y509" s="15">
        <f ca="1"/>
        <v>1.0240752287039578E-2</v>
      </c>
      <c r="Z509" s="15">
        <f ca="1"/>
        <v>1.1075002759743713E-2</v>
      </c>
      <c r="AA509" s="15">
        <f ca="1"/>
        <v>1.184132893721368E-2</v>
      </c>
      <c r="AB509" s="15">
        <f ca="1"/>
        <v>1.2546259252428138E-2</v>
      </c>
      <c r="AC509" s="15">
        <f ca="1"/>
        <v>1.3704174954487947E-2</v>
      </c>
      <c r="AD509" s="15">
        <f ca="1"/>
        <v>1.4785989637779107E-2</v>
      </c>
      <c r="AE509" s="15">
        <f ca="1"/>
        <v>1.5390164920236593E-2</v>
      </c>
      <c r="AF509" s="15">
        <f ca="1"/>
        <v>1.5287296119724125E-2</v>
      </c>
      <c r="AG509" s="15">
        <f ca="1"/>
        <v>1.5072098479263829E-2</v>
      </c>
      <c r="AH509" s="15">
        <f ca="1"/>
        <v>1.412532412541756E-2</v>
      </c>
      <c r="AI509" s="15">
        <f ca="1"/>
        <v>1.3345943208985078E-2</v>
      </c>
      <c r="AJ509" s="30">
        <f ca="1"/>
        <v>1.3346479742610162E-2</v>
      </c>
    </row>
    <row r="510" spans="6:36" x14ac:dyDescent="0.25">
      <c r="F510">
        <v>509</v>
      </c>
      <c r="G510" s="25">
        <f ca="1"/>
        <v>42790</v>
      </c>
      <c r="H510" t="str">
        <f ca="1">[1]!cftObjectByDate($C$1,$G510,TRUE)</f>
        <v>[5E76CBAF]</v>
      </c>
      <c r="K510" s="29">
        <f t="array" aca="1" ref="K510:AJ510" ca="1">TRANSPOSE([1]!cftAnnualRateTableJustRates($H510,"GBP",,,,TRUE))</f>
        <v>5.1286652831481483E-3</v>
      </c>
      <c r="L510" s="15">
        <f ca="1"/>
        <v>5.1657599373167162E-3</v>
      </c>
      <c r="M510" s="15">
        <f ca="1"/>
        <v>5.1988344626114902E-3</v>
      </c>
      <c r="N510" s="15">
        <f ca="1"/>
        <v>5.2239604954069652E-3</v>
      </c>
      <c r="O510" s="15">
        <f ca="1"/>
        <v>5.2623943151941521E-3</v>
      </c>
      <c r="P510" s="15">
        <f ca="1"/>
        <v>5.2947386869912627E-3</v>
      </c>
      <c r="Q510" s="15">
        <f ca="1"/>
        <v>5.3110489476737577E-3</v>
      </c>
      <c r="R510" s="15">
        <f ca="1"/>
        <v>5.4169556170873268E-3</v>
      </c>
      <c r="S510" s="15">
        <f ca="1"/>
        <v>5.5016412550419336E-3</v>
      </c>
      <c r="T510" s="15">
        <f ca="1"/>
        <v>5.7589656327587946E-3</v>
      </c>
      <c r="U510" s="15">
        <f ca="1"/>
        <v>6.3684502364889095E-3</v>
      </c>
      <c r="V510" s="15">
        <f ca="1"/>
        <v>7.1188181253212246E-3</v>
      </c>
      <c r="W510" s="15">
        <f ca="1"/>
        <v>7.912919613242364E-3</v>
      </c>
      <c r="X510" s="15">
        <f ca="1"/>
        <v>8.7364676464396496E-3</v>
      </c>
      <c r="Y510" s="15">
        <f ca="1"/>
        <v>9.5552890905035159E-3</v>
      </c>
      <c r="Z510" s="15">
        <f ca="1"/>
        <v>1.0351352690175064E-2</v>
      </c>
      <c r="AA510" s="15">
        <f ca="1"/>
        <v>1.1098083015202542E-2</v>
      </c>
      <c r="AB510" s="15">
        <f ca="1"/>
        <v>1.1787534897308438E-2</v>
      </c>
      <c r="AC510" s="15">
        <f ca="1"/>
        <v>1.2918331165811203E-2</v>
      </c>
      <c r="AD510" s="15">
        <f ca="1"/>
        <v>1.3970365207379265E-2</v>
      </c>
      <c r="AE510" s="15">
        <f ca="1"/>
        <v>1.4592621687378626E-2</v>
      </c>
      <c r="AF510" s="15">
        <f ca="1"/>
        <v>1.4485338531615932E-2</v>
      </c>
      <c r="AG510" s="15">
        <f ca="1"/>
        <v>1.427315468147361E-2</v>
      </c>
      <c r="AH510" s="15">
        <f ca="1"/>
        <v>1.3354970972740521E-2</v>
      </c>
      <c r="AI510" s="15">
        <f ca="1"/>
        <v>1.2600422133724809E-2</v>
      </c>
      <c r="AJ510" s="30">
        <f ca="1"/>
        <v>1.2584291170360418E-2</v>
      </c>
    </row>
    <row r="511" spans="6:36" x14ac:dyDescent="0.25">
      <c r="F511">
        <v>510</v>
      </c>
      <c r="G511" s="25">
        <f ca="1"/>
        <v>42793</v>
      </c>
      <c r="H511" t="str">
        <f ca="1">[1]!cftObjectByDate($C$1,$G511,TRUE)</f>
        <v>[39C60410]</v>
      </c>
      <c r="K511" s="29">
        <f t="array" aca="1" ref="K511:AJ511" ca="1">TRANSPOSE([1]!cftAnnualRateTableJustRates($H511,"GBP",,,,TRUE))</f>
        <v>5.1333111639280116E-3</v>
      </c>
      <c r="L511" s="15">
        <f ca="1"/>
        <v>5.1743991204999951E-3</v>
      </c>
      <c r="M511" s="15">
        <f ca="1"/>
        <v>5.2153305130819838E-3</v>
      </c>
      <c r="N511" s="15">
        <f ca="1"/>
        <v>5.2735228957609959E-3</v>
      </c>
      <c r="O511" s="15">
        <f ca="1"/>
        <v>5.2637514680466957E-3</v>
      </c>
      <c r="P511" s="15">
        <f ca="1"/>
        <v>5.3177477787200722E-3</v>
      </c>
      <c r="Q511" s="15">
        <f ca="1"/>
        <v>5.3272030118507452E-3</v>
      </c>
      <c r="R511" s="15">
        <f ca="1"/>
        <v>5.4545740068310256E-3</v>
      </c>
      <c r="S511" s="15">
        <f ca="1"/>
        <v>5.5226248329889316E-3</v>
      </c>
      <c r="T511" s="15">
        <f ca="1"/>
        <v>5.7689985158446699E-3</v>
      </c>
      <c r="U511" s="15">
        <f ca="1"/>
        <v>6.4067268844922864E-3</v>
      </c>
      <c r="V511" s="15">
        <f ca="1"/>
        <v>7.164241635442492E-3</v>
      </c>
      <c r="W511" s="15">
        <f ca="1"/>
        <v>7.9837980624986038E-3</v>
      </c>
      <c r="X511" s="15">
        <f ca="1"/>
        <v>8.7973825313065745E-3</v>
      </c>
      <c r="Y511" s="15">
        <f ca="1"/>
        <v>9.6144173014744982E-3</v>
      </c>
      <c r="Z511" s="15">
        <f ca="1"/>
        <v>1.0416889625931791E-2</v>
      </c>
      <c r="AA511" s="15">
        <f ca="1"/>
        <v>1.1175451846213935E-2</v>
      </c>
      <c r="AB511" s="15">
        <f ca="1"/>
        <v>1.1880025874340561E-2</v>
      </c>
      <c r="AC511" s="15">
        <f ca="1"/>
        <v>1.3001786071681121E-2</v>
      </c>
      <c r="AD511" s="15">
        <f ca="1"/>
        <v>1.4054171055496445E-2</v>
      </c>
      <c r="AE511" s="15">
        <f ca="1"/>
        <v>1.4693547491827275E-2</v>
      </c>
      <c r="AF511" s="15">
        <f ca="1"/>
        <v>1.4602681720996991E-2</v>
      </c>
      <c r="AG511" s="15">
        <f ca="1"/>
        <v>1.4400877138967871E-2</v>
      </c>
      <c r="AH511" s="15">
        <f ca="1"/>
        <v>1.3485037827223545E-2</v>
      </c>
      <c r="AI511" s="15">
        <f ca="1"/>
        <v>1.2728674494258518E-2</v>
      </c>
      <c r="AJ511" s="30">
        <f ca="1"/>
        <v>1.2732620291644237E-2</v>
      </c>
    </row>
    <row r="512" spans="6:36" x14ac:dyDescent="0.25">
      <c r="F512">
        <v>511</v>
      </c>
      <c r="G512" s="25">
        <f ca="1"/>
        <v>42794</v>
      </c>
      <c r="H512" t="str">
        <f ca="1">[1]!cftObjectByDate($C$1,$G512,TRUE)</f>
        <v>[23205FA0]</v>
      </c>
      <c r="K512" s="29">
        <f t="array" aca="1" ref="K512:AJ512" ca="1">TRANSPOSE([1]!cftAnnualRateTableJustRates($H512,"GBP",,,,TRUE))</f>
        <v>5.1408619490895813E-3</v>
      </c>
      <c r="L512" s="15">
        <f ca="1"/>
        <v>5.1921613844896353E-3</v>
      </c>
      <c r="M512" s="15">
        <f ca="1"/>
        <v>5.198545030618229E-3</v>
      </c>
      <c r="N512" s="15">
        <f ca="1"/>
        <v>5.2237498492651024E-3</v>
      </c>
      <c r="O512" s="15">
        <f ca="1"/>
        <v>5.2444057938494382E-3</v>
      </c>
      <c r="P512" s="15">
        <f ca="1"/>
        <v>5.2614109424080624E-3</v>
      </c>
      <c r="Q512" s="15">
        <f ca="1"/>
        <v>5.3012818902760106E-3</v>
      </c>
      <c r="R512" s="15">
        <f ca="1"/>
        <v>5.3886828099631856E-3</v>
      </c>
      <c r="S512" s="15">
        <f ca="1"/>
        <v>5.4658107748479789E-3</v>
      </c>
      <c r="T512" s="15">
        <f ca="1"/>
        <v>5.678627919284418E-3</v>
      </c>
      <c r="U512" s="15">
        <f ca="1"/>
        <v>6.2780321116437943E-3</v>
      </c>
      <c r="V512" s="15">
        <f ca="1"/>
        <v>6.9929212526367301E-3</v>
      </c>
      <c r="W512" s="15">
        <f ca="1"/>
        <v>7.8021248975259638E-3</v>
      </c>
      <c r="X512" s="15">
        <f ca="1"/>
        <v>8.6132642272072069E-3</v>
      </c>
      <c r="Y512" s="15">
        <f ca="1"/>
        <v>9.4370451752390228E-3</v>
      </c>
      <c r="Z512" s="15">
        <f ca="1"/>
        <v>1.025549587477359E-2</v>
      </c>
      <c r="AA512" s="15">
        <f ca="1"/>
        <v>1.1017722296254862E-2</v>
      </c>
      <c r="AB512" s="15">
        <f ca="1"/>
        <v>1.1720571357006548E-2</v>
      </c>
      <c r="AC512" s="15">
        <f ca="1"/>
        <v>1.2852829549779621E-2</v>
      </c>
      <c r="AD512" s="15">
        <f ca="1"/>
        <v>1.3887511829762111E-2</v>
      </c>
      <c r="AE512" s="15">
        <f ca="1"/>
        <v>1.4481040388910849E-2</v>
      </c>
      <c r="AF512" s="15">
        <f ca="1"/>
        <v>1.4328131511643027E-2</v>
      </c>
      <c r="AG512" s="15">
        <f ca="1"/>
        <v>1.4118385193865768E-2</v>
      </c>
      <c r="AH512" s="15">
        <f ca="1"/>
        <v>1.3206313955638427E-2</v>
      </c>
      <c r="AI512" s="15">
        <f ca="1"/>
        <v>1.2456796180511986E-2</v>
      </c>
      <c r="AJ512" s="30">
        <f ca="1"/>
        <v>1.2420138668985281E-2</v>
      </c>
    </row>
    <row r="513" spans="6:36" x14ac:dyDescent="0.25">
      <c r="F513">
        <v>512</v>
      </c>
      <c r="G513" s="25">
        <f ca="1"/>
        <v>42795</v>
      </c>
      <c r="H513" t="str">
        <f ca="1">[1]!cftObjectByDate($C$1,$G513,TRUE)</f>
        <v>[6F4ED00F]</v>
      </c>
      <c r="K513" s="29">
        <f t="array" aca="1" ref="K513:AJ513" ca="1">TRANSPOSE([1]!cftAnnualRateTableJustRates($H513,"GBP",,,,TRUE))</f>
        <v>5.069508116914534E-3</v>
      </c>
      <c r="L513" s="15">
        <f ca="1"/>
        <v>5.1506528188203227E-3</v>
      </c>
      <c r="M513" s="15">
        <f ca="1"/>
        <v>5.1587623805944283E-3</v>
      </c>
      <c r="N513" s="15">
        <f ca="1"/>
        <v>5.1471147778918702E-3</v>
      </c>
      <c r="O513" s="15">
        <f ca="1"/>
        <v>5.1955188373644656E-3</v>
      </c>
      <c r="P513" s="15">
        <f ca="1"/>
        <v>5.2334970807805803E-3</v>
      </c>
      <c r="Q513" s="15">
        <f ca="1"/>
        <v>5.2889547728058872E-3</v>
      </c>
      <c r="R513" s="15">
        <f ca="1"/>
        <v>5.3864773048211134E-3</v>
      </c>
      <c r="S513" s="15">
        <f ca="1"/>
        <v>5.5269404841367109E-3</v>
      </c>
      <c r="T513" s="15">
        <f ca="1"/>
        <v>5.8243585241031237E-3</v>
      </c>
      <c r="U513" s="15">
        <f ca="1"/>
        <v>6.5398023397786886E-3</v>
      </c>
      <c r="V513" s="15">
        <f ca="1"/>
        <v>7.3512586176842643E-3</v>
      </c>
      <c r="W513" s="15">
        <f ca="1"/>
        <v>8.2018411916009448E-3</v>
      </c>
      <c r="X513" s="15">
        <f ca="1"/>
        <v>9.0240543700161879E-3</v>
      </c>
      <c r="Y513" s="15">
        <f ca="1"/>
        <v>9.8816841659352672E-3</v>
      </c>
      <c r="Z513" s="15">
        <f ca="1"/>
        <v>1.0693850899622381E-2</v>
      </c>
      <c r="AA513" s="15">
        <f ca="1"/>
        <v>1.1446454206806678E-2</v>
      </c>
      <c r="AB513" s="15">
        <f ca="1"/>
        <v>1.212900388592808E-2</v>
      </c>
      <c r="AC513" s="15">
        <f ca="1"/>
        <v>1.3262873371849615E-2</v>
      </c>
      <c r="AD513" s="15">
        <f ca="1"/>
        <v>1.4276796968602179E-2</v>
      </c>
      <c r="AE513" s="15">
        <f ca="1"/>
        <v>1.4853865723703841E-2</v>
      </c>
      <c r="AF513" s="15">
        <f ca="1"/>
        <v>1.4711280724875708E-2</v>
      </c>
      <c r="AG513" s="15">
        <f ca="1"/>
        <v>1.4475544304433097E-2</v>
      </c>
      <c r="AH513" s="15">
        <f ca="1"/>
        <v>1.3521342631806377E-2</v>
      </c>
      <c r="AI513" s="15">
        <f ca="1"/>
        <v>1.2755628493049675E-2</v>
      </c>
      <c r="AJ513" s="30">
        <f ca="1"/>
        <v>1.2755925957119718E-2</v>
      </c>
    </row>
    <row r="514" spans="6:36" x14ac:dyDescent="0.25">
      <c r="F514">
        <v>513</v>
      </c>
      <c r="G514" s="25">
        <f ca="1"/>
        <v>42796</v>
      </c>
      <c r="H514" t="str">
        <f ca="1">[1]!cftObjectByDate($C$1,$G514,TRUE)</f>
        <v>[435B0D80]</v>
      </c>
      <c r="K514" s="29">
        <f t="array" aca="1" ref="K514:AJ514" ca="1">TRANSPOSE([1]!cftAnnualRateTableJustRates($H514,"GBP",,,,TRUE))</f>
        <v>5.0358527254286134E-3</v>
      </c>
      <c r="L514" s="15">
        <f ca="1"/>
        <v>5.1157057562221109E-3</v>
      </c>
      <c r="M514" s="15">
        <f ca="1"/>
        <v>5.1132349354532369E-3</v>
      </c>
      <c r="N514" s="15">
        <f ca="1"/>
        <v>5.1279947912807877E-3</v>
      </c>
      <c r="O514" s="15">
        <f ca="1"/>
        <v>5.1258701236578386E-3</v>
      </c>
      <c r="P514" s="15">
        <f ca="1"/>
        <v>5.1849625185467207E-3</v>
      </c>
      <c r="Q514" s="15">
        <f ca="1"/>
        <v>5.2432363345269462E-3</v>
      </c>
      <c r="R514" s="15">
        <f ca="1"/>
        <v>5.3540173820156856E-3</v>
      </c>
      <c r="S514" s="15">
        <f ca="1"/>
        <v>5.5004185282747642E-3</v>
      </c>
      <c r="T514" s="15">
        <f ca="1"/>
        <v>5.7791813486693933E-3</v>
      </c>
      <c r="U514" s="15">
        <f ca="1"/>
        <v>6.5531201857131904E-3</v>
      </c>
      <c r="V514" s="15">
        <f ca="1"/>
        <v>7.4404979589195452E-3</v>
      </c>
      <c r="W514" s="15">
        <f ca="1"/>
        <v>8.4050090213210193E-3</v>
      </c>
      <c r="X514" s="15">
        <f ca="1"/>
        <v>9.2326525798858139E-3</v>
      </c>
      <c r="Y514" s="15">
        <f ca="1"/>
        <v>1.0162994391634594E-2</v>
      </c>
      <c r="Z514" s="15">
        <f ca="1"/>
        <v>1.0985397076081149E-2</v>
      </c>
      <c r="AA514" s="15">
        <f ca="1"/>
        <v>1.1772450739076845E-2</v>
      </c>
      <c r="AB514" s="15">
        <f ca="1"/>
        <v>1.2497214776303611E-2</v>
      </c>
      <c r="AC514" s="15">
        <f ca="1"/>
        <v>1.3627063186133936E-2</v>
      </c>
      <c r="AD514" s="15">
        <f ca="1"/>
        <v>1.4663983090520194E-2</v>
      </c>
      <c r="AE514" s="15">
        <f ca="1"/>
        <v>1.5268249051672012E-2</v>
      </c>
      <c r="AF514" s="15">
        <f ca="1"/>
        <v>1.5149158464996093E-2</v>
      </c>
      <c r="AG514" s="15">
        <f ca="1"/>
        <v>1.4966540169548459E-2</v>
      </c>
      <c r="AH514" s="15">
        <f ca="1"/>
        <v>1.3985317137616304E-2</v>
      </c>
      <c r="AI514" s="15">
        <f ca="1"/>
        <v>1.3260776335349389E-2</v>
      </c>
      <c r="AJ514" s="30">
        <f ca="1"/>
        <v>1.316843596560191E-2</v>
      </c>
    </row>
    <row r="515" spans="6:36" x14ac:dyDescent="0.25">
      <c r="F515">
        <v>514</v>
      </c>
      <c r="G515" s="25">
        <f ca="1"/>
        <v>42797</v>
      </c>
      <c r="H515" t="str">
        <f ca="1">[1]!cftObjectByDate($C$1,$G515,TRUE)</f>
        <v>[53F7B93F]</v>
      </c>
      <c r="K515" s="29">
        <f t="array" aca="1" ref="K515:AJ515" ca="1">TRANSPOSE([1]!cftAnnualRateTableJustRates($H515,"GBP",,,,TRUE))</f>
        <v>5.0530465349429843E-3</v>
      </c>
      <c r="L515" s="15">
        <f ca="1"/>
        <v>5.1419648320218947E-3</v>
      </c>
      <c r="M515" s="15">
        <f ca="1"/>
        <v>5.0815126123762155E-3</v>
      </c>
      <c r="N515" s="15">
        <f ca="1"/>
        <v>5.1190453424247995E-3</v>
      </c>
      <c r="O515" s="15">
        <f ca="1"/>
        <v>5.1890820381927938E-3</v>
      </c>
      <c r="P515" s="15">
        <f ca="1"/>
        <v>5.2030686996500375E-3</v>
      </c>
      <c r="Q515" s="15">
        <f ca="1"/>
        <v>5.2823230650258512E-3</v>
      </c>
      <c r="R515" s="15">
        <f ca="1"/>
        <v>5.3770027566968359E-3</v>
      </c>
      <c r="S515" s="15">
        <f ca="1"/>
        <v>5.5665554647761351E-3</v>
      </c>
      <c r="T515" s="15">
        <f ca="1"/>
        <v>5.8946973602076458E-3</v>
      </c>
      <c r="U515" s="15">
        <f ca="1"/>
        <v>6.6556274291826867E-3</v>
      </c>
      <c r="V515" s="15">
        <f ca="1"/>
        <v>7.4875184977869491E-3</v>
      </c>
      <c r="W515" s="15">
        <f ca="1"/>
        <v>8.3586721560546806E-3</v>
      </c>
      <c r="X515" s="15">
        <f ca="1"/>
        <v>9.2396033299328995E-3</v>
      </c>
      <c r="Y515" s="15">
        <f ca="1"/>
        <v>1.0152532232519551E-2</v>
      </c>
      <c r="Z515" s="15">
        <f ca="1"/>
        <v>1.1002003401819449E-2</v>
      </c>
      <c r="AA515" s="15">
        <f ca="1"/>
        <v>1.1792154877497074E-2</v>
      </c>
      <c r="AB515" s="15">
        <f ca="1"/>
        <v>1.2514893169830232E-2</v>
      </c>
      <c r="AC515" s="15">
        <f ca="1"/>
        <v>1.3691618423431473E-2</v>
      </c>
      <c r="AD515" s="15">
        <f ca="1"/>
        <v>1.4789186864703874E-2</v>
      </c>
      <c r="AE515" s="15">
        <f ca="1"/>
        <v>1.538483187030093E-2</v>
      </c>
      <c r="AF515" s="15">
        <f ca="1"/>
        <v>1.5250050616143485E-2</v>
      </c>
      <c r="AG515" s="15">
        <f ca="1"/>
        <v>1.5106877599406543E-2</v>
      </c>
      <c r="AH515" s="15">
        <f ca="1"/>
        <v>1.4119883208071782E-2</v>
      </c>
      <c r="AI515" s="15">
        <f ca="1"/>
        <v>1.3392564367569193E-2</v>
      </c>
      <c r="AJ515" s="30">
        <f ca="1"/>
        <v>1.3383653489201786E-2</v>
      </c>
    </row>
    <row r="516" spans="6:36" x14ac:dyDescent="0.25">
      <c r="F516">
        <v>515</v>
      </c>
      <c r="G516" s="25">
        <f ca="1"/>
        <v>42800</v>
      </c>
      <c r="H516" t="str">
        <f ca="1">[1]!cftObjectByDate($C$1,$G516,TRUE)</f>
        <v>[5B38930F]</v>
      </c>
      <c r="K516" s="29">
        <f t="array" aca="1" ref="K516:AJ516" ca="1">TRANSPOSE([1]!cftAnnualRateTableJustRates($H516,"GBP",,,,TRUE))</f>
        <v>5.0359084472748616E-3</v>
      </c>
      <c r="L516" s="15">
        <f ca="1"/>
        <v>5.0953332955034902E-3</v>
      </c>
      <c r="M516" s="15">
        <f ca="1"/>
        <v>5.1683565058009417E-3</v>
      </c>
      <c r="N516" s="15">
        <f ca="1"/>
        <v>5.2088016065687803E-3</v>
      </c>
      <c r="O516" s="15">
        <f ca="1"/>
        <v>5.2114922928743201E-3</v>
      </c>
      <c r="P516" s="15">
        <f ca="1"/>
        <v>5.2641526405678984E-3</v>
      </c>
      <c r="Q516" s="15">
        <f ca="1"/>
        <v>5.3249821424048438E-3</v>
      </c>
      <c r="R516" s="15">
        <f ca="1"/>
        <v>5.4555469949135738E-3</v>
      </c>
      <c r="S516" s="15">
        <f ca="1"/>
        <v>5.6405893099060744E-3</v>
      </c>
      <c r="T516" s="15">
        <f ca="1"/>
        <v>5.9398438716886659E-3</v>
      </c>
      <c r="U516" s="15">
        <f ca="1"/>
        <v>6.7089606287300541E-3</v>
      </c>
      <c r="V516" s="15">
        <f ca="1"/>
        <v>7.561119271994432E-3</v>
      </c>
      <c r="W516" s="15">
        <f ca="1"/>
        <v>8.4649031001358122E-3</v>
      </c>
      <c r="X516" s="15">
        <f ca="1"/>
        <v>9.3305195405795072E-3</v>
      </c>
      <c r="Y516" s="15">
        <f ca="1"/>
        <v>1.0191976122691626E-2</v>
      </c>
      <c r="Z516" s="15">
        <f ca="1"/>
        <v>1.0999933592122479E-2</v>
      </c>
      <c r="AA516" s="15">
        <f ca="1"/>
        <v>1.1779687134524597E-2</v>
      </c>
      <c r="AB516" s="15">
        <f ca="1"/>
        <v>1.2491912202184041E-2</v>
      </c>
      <c r="AC516" s="15">
        <f ca="1"/>
        <v>1.3653163638871035E-2</v>
      </c>
      <c r="AD516" s="15">
        <f ca="1"/>
        <v>1.4773067159365549E-2</v>
      </c>
      <c r="AE516" s="15">
        <f ca="1"/>
        <v>1.5398794639303492E-2</v>
      </c>
      <c r="AF516" s="15">
        <f ca="1"/>
        <v>1.5307071437520969E-2</v>
      </c>
      <c r="AG516" s="15">
        <f ca="1"/>
        <v>1.5090991728608172E-2</v>
      </c>
      <c r="AH516" s="15">
        <f ca="1"/>
        <v>1.4150020653900475E-2</v>
      </c>
      <c r="AI516" s="15">
        <f ca="1"/>
        <v>1.3435061184216668E-2</v>
      </c>
      <c r="AJ516" s="30">
        <f ca="1"/>
        <v>1.3445853845351907E-2</v>
      </c>
    </row>
    <row r="517" spans="6:36" x14ac:dyDescent="0.25">
      <c r="F517">
        <v>516</v>
      </c>
      <c r="G517" s="25">
        <f ca="1"/>
        <v>42801</v>
      </c>
      <c r="H517" t="str">
        <f ca="1">[1]!cftObjectByDate($C$1,$G517,TRUE)</f>
        <v>[3A752D30]</v>
      </c>
      <c r="K517" s="29">
        <f t="array" aca="1" ref="K517:AJ517" ca="1">TRANSPOSE([1]!cftAnnualRateTableJustRates($H517,"GBP",,,,TRUE))</f>
        <v>5.0419598608901772E-3</v>
      </c>
      <c r="L517" s="15">
        <f ca="1"/>
        <v>5.1053156167459868E-3</v>
      </c>
      <c r="M517" s="15">
        <f ca="1"/>
        <v>5.1489696093958148E-3</v>
      </c>
      <c r="N517" s="15">
        <f ca="1"/>
        <v>5.1775022526536763E-3</v>
      </c>
      <c r="O517" s="15">
        <f ca="1"/>
        <v>5.201227841205025E-3</v>
      </c>
      <c r="P517" s="15">
        <f ca="1"/>
        <v>5.2675802367390112E-3</v>
      </c>
      <c r="Q517" s="15">
        <f ca="1"/>
        <v>5.3011529338193863E-3</v>
      </c>
      <c r="R517" s="15">
        <f ca="1"/>
        <v>5.4167449782565047E-3</v>
      </c>
      <c r="S517" s="15">
        <f ca="1"/>
        <v>5.5513789168435412E-3</v>
      </c>
      <c r="T517" s="15">
        <f ca="1"/>
        <v>5.864545988502945E-3</v>
      </c>
      <c r="U517" s="15">
        <f ca="1"/>
        <v>6.5801480992093708E-3</v>
      </c>
      <c r="V517" s="15">
        <f ca="1"/>
        <v>7.391589281170674E-3</v>
      </c>
      <c r="W517" s="15">
        <f ca="1"/>
        <v>8.2523518384132188E-3</v>
      </c>
      <c r="X517" s="15">
        <f ca="1"/>
        <v>9.0817601163095674E-3</v>
      </c>
      <c r="Y517" s="15">
        <f ca="1"/>
        <v>9.932397224936329E-3</v>
      </c>
      <c r="Z517" s="15">
        <f ca="1"/>
        <v>1.0742627178138342E-2</v>
      </c>
      <c r="AA517" s="15">
        <f ca="1"/>
        <v>1.148683704737552E-2</v>
      </c>
      <c r="AB517" s="15">
        <f ca="1"/>
        <v>1.2201520464371729E-2</v>
      </c>
      <c r="AC517" s="15">
        <f ca="1"/>
        <v>1.3378986487228905E-2</v>
      </c>
      <c r="AD517" s="15">
        <f ca="1"/>
        <v>1.4425837715108525E-2</v>
      </c>
      <c r="AE517" s="15">
        <f ca="1"/>
        <v>1.5070140922710973E-2</v>
      </c>
      <c r="AF517" s="15">
        <f ca="1"/>
        <v>1.4989308062907103E-2</v>
      </c>
      <c r="AG517" s="15">
        <f ca="1"/>
        <v>1.4797737886451445E-2</v>
      </c>
      <c r="AH517" s="15">
        <f ca="1"/>
        <v>1.3844014104950952E-2</v>
      </c>
      <c r="AI517" s="15">
        <f ca="1"/>
        <v>1.3121216121312118E-2</v>
      </c>
      <c r="AJ517" s="30">
        <f ca="1"/>
        <v>1.3110895740577E-2</v>
      </c>
    </row>
    <row r="518" spans="6:36" x14ac:dyDescent="0.25">
      <c r="F518">
        <v>517</v>
      </c>
      <c r="G518" s="25">
        <f ca="1"/>
        <v>42802</v>
      </c>
      <c r="H518" t="str">
        <f ca="1">[1]!cftObjectByDate($C$1,$G518,TRUE)</f>
        <v>[319EE2E0]</v>
      </c>
      <c r="K518" s="29">
        <f t="array" aca="1" ref="K518:AJ518" ca="1">TRANSPOSE([1]!cftAnnualRateTableJustRates($H518,"GBP",,,,TRUE))</f>
        <v>5.0594900017573163E-3</v>
      </c>
      <c r="L518" s="15">
        <f ca="1"/>
        <v>5.1163235286295627E-3</v>
      </c>
      <c r="M518" s="15">
        <f ca="1"/>
        <v>5.1215502475037145E-3</v>
      </c>
      <c r="N518" s="15">
        <f ca="1"/>
        <v>5.1678563662285182E-3</v>
      </c>
      <c r="O518" s="15">
        <f ca="1"/>
        <v>5.2039356159725436E-3</v>
      </c>
      <c r="P518" s="15">
        <f ca="1"/>
        <v>5.2503307762181706E-3</v>
      </c>
      <c r="Q518" s="15">
        <f ca="1"/>
        <v>5.3173993833695032E-3</v>
      </c>
      <c r="R518" s="15">
        <f ca="1"/>
        <v>5.4428794769387778E-3</v>
      </c>
      <c r="S518" s="15">
        <f ca="1"/>
        <v>5.6336095463296321E-3</v>
      </c>
      <c r="T518" s="15">
        <f ca="1"/>
        <v>5.9851109731767771E-3</v>
      </c>
      <c r="U518" s="15">
        <f ca="1"/>
        <v>6.7865580283945626E-3</v>
      </c>
      <c r="V518" s="15">
        <f ca="1"/>
        <v>7.633806873667659E-3</v>
      </c>
      <c r="W518" s="15">
        <f ca="1"/>
        <v>8.5204476409705965E-3</v>
      </c>
      <c r="X518" s="15">
        <f ca="1"/>
        <v>9.384113591879073E-3</v>
      </c>
      <c r="Y518" s="15">
        <f ca="1"/>
        <v>1.0237430441070394E-2</v>
      </c>
      <c r="Z518" s="15">
        <f ca="1"/>
        <v>1.1055677440817036E-2</v>
      </c>
      <c r="AA518" s="15">
        <f ca="1"/>
        <v>1.1830072559887661E-2</v>
      </c>
      <c r="AB518" s="15">
        <f ca="1"/>
        <v>1.2511484786475124E-2</v>
      </c>
      <c r="AC518" s="15">
        <f ca="1"/>
        <v>1.3679865040504557E-2</v>
      </c>
      <c r="AD518" s="15">
        <f ca="1"/>
        <v>1.4746841337718086E-2</v>
      </c>
      <c r="AE518" s="15">
        <f ca="1"/>
        <v>1.5370583054642672E-2</v>
      </c>
      <c r="AF518" s="15">
        <f ca="1"/>
        <v>1.5285931830850696E-2</v>
      </c>
      <c r="AG518" s="15">
        <f ca="1"/>
        <v>1.5074704640607006E-2</v>
      </c>
      <c r="AH518" s="15">
        <f ca="1"/>
        <v>1.4086062245572073E-2</v>
      </c>
      <c r="AI518" s="15">
        <f ca="1"/>
        <v>1.3335646321349648E-2</v>
      </c>
      <c r="AJ518" s="30">
        <f ca="1"/>
        <v>1.3370072892998186E-2</v>
      </c>
    </row>
    <row r="519" spans="6:36" x14ac:dyDescent="0.25">
      <c r="F519">
        <v>518</v>
      </c>
      <c r="G519" s="25">
        <f ca="1"/>
        <v>42803</v>
      </c>
      <c r="H519" t="str">
        <f ca="1">[1]!cftObjectByDate($C$1,$G519,TRUE)</f>
        <v>[515307DF]</v>
      </c>
      <c r="K519" s="29">
        <f t="array" aca="1" ref="K519:AJ519" ca="1">TRANSPOSE([1]!cftAnnualRateTableJustRates($H519,"GBP",,,,TRUE))</f>
        <v>5.0508602270151748E-3</v>
      </c>
      <c r="L519" s="15">
        <f ca="1"/>
        <v>5.0838894949154501E-3</v>
      </c>
      <c r="M519" s="15">
        <f ca="1"/>
        <v>5.1538489951175048E-3</v>
      </c>
      <c r="N519" s="15">
        <f ca="1"/>
        <v>5.211882477791141E-3</v>
      </c>
      <c r="O519" s="15">
        <f ca="1"/>
        <v>5.2401477873587066E-3</v>
      </c>
      <c r="P519" s="15">
        <f ca="1"/>
        <v>5.2873082250264325E-3</v>
      </c>
      <c r="Q519" s="15">
        <f ca="1"/>
        <v>5.3415450073079906E-3</v>
      </c>
      <c r="R519" s="15">
        <f ca="1"/>
        <v>5.5159594843405824E-3</v>
      </c>
      <c r="S519" s="15">
        <f ca="1"/>
        <v>5.7076980749328765E-3</v>
      </c>
      <c r="T519" s="15">
        <f ca="1"/>
        <v>6.1308271131965686E-3</v>
      </c>
      <c r="U519" s="15">
        <f ca="1"/>
        <v>7.0132165646219491E-3</v>
      </c>
      <c r="V519" s="15">
        <f ca="1"/>
        <v>7.9166383678994645E-3</v>
      </c>
      <c r="W519" s="15">
        <f ca="1"/>
        <v>8.8343497002565385E-3</v>
      </c>
      <c r="X519" s="15">
        <f ca="1"/>
        <v>9.7058579764910391E-3</v>
      </c>
      <c r="Y519" s="15">
        <f ca="1"/>
        <v>1.0542340054222388E-2</v>
      </c>
      <c r="Z519" s="15">
        <f ca="1"/>
        <v>1.1350988411377827E-2</v>
      </c>
      <c r="AA519" s="15">
        <f ca="1"/>
        <v>1.2105017790550177E-2</v>
      </c>
      <c r="AB519" s="15">
        <f ca="1"/>
        <v>1.28018801727805E-2</v>
      </c>
      <c r="AC519" s="15">
        <f ca="1"/>
        <v>1.3947543732965029E-2</v>
      </c>
      <c r="AD519" s="15">
        <f ca="1"/>
        <v>1.5013349539554133E-2</v>
      </c>
      <c r="AE519" s="15">
        <f ca="1"/>
        <v>1.5645798248891341E-2</v>
      </c>
      <c r="AF519" s="15">
        <f ca="1"/>
        <v>1.5500597974360764E-2</v>
      </c>
      <c r="AG519" s="15">
        <f ca="1"/>
        <v>1.5304412797075395E-2</v>
      </c>
      <c r="AH519" s="15">
        <f ca="1"/>
        <v>1.4297592095783518E-2</v>
      </c>
      <c r="AI519" s="15">
        <f ca="1"/>
        <v>1.354519860988912E-2</v>
      </c>
      <c r="AJ519" s="30">
        <f ca="1"/>
        <v>1.3542089611503494E-2</v>
      </c>
    </row>
    <row r="520" spans="6:36" x14ac:dyDescent="0.25">
      <c r="F520">
        <v>519</v>
      </c>
      <c r="G520" s="25">
        <f ca="1"/>
        <v>42804</v>
      </c>
      <c r="H520" t="str">
        <f ca="1">[1]!cftObjectByDate($C$1,$G520,TRUE)</f>
        <v>[62428EEF]</v>
      </c>
      <c r="K520" s="29">
        <f t="array" aca="1" ref="K520:AJ520" ca="1">TRANSPOSE([1]!cftAnnualRateTableJustRates($H520,"GBP",,,,TRUE))</f>
        <v>5.0328005022535205E-3</v>
      </c>
      <c r="L520" s="15">
        <f ca="1"/>
        <v>5.0830052168702178E-3</v>
      </c>
      <c r="M520" s="15">
        <f ca="1"/>
        <v>5.1552374454437722E-3</v>
      </c>
      <c r="N520" s="15">
        <f ca="1"/>
        <v>5.2129470487165541E-3</v>
      </c>
      <c r="O520" s="15">
        <f ca="1"/>
        <v>5.2627198579449086E-3</v>
      </c>
      <c r="P520" s="15">
        <f ca="1"/>
        <v>5.3289179875735115E-3</v>
      </c>
      <c r="Q520" s="15">
        <f ca="1"/>
        <v>5.4025890577196201E-3</v>
      </c>
      <c r="R520" s="15">
        <f ca="1"/>
        <v>5.592957915947494E-3</v>
      </c>
      <c r="S520" s="15">
        <f ca="1"/>
        <v>5.8056135642476914E-3</v>
      </c>
      <c r="T520" s="15">
        <f ca="1"/>
        <v>6.2464064169784894E-3</v>
      </c>
      <c r="U520" s="15">
        <f ca="1"/>
        <v>7.1743735486160531E-3</v>
      </c>
      <c r="V520" s="15">
        <f ca="1"/>
        <v>8.1085043897068942E-3</v>
      </c>
      <c r="W520" s="15">
        <f ca="1"/>
        <v>9.0417585838333814E-3</v>
      </c>
      <c r="X520" s="15">
        <f ca="1"/>
        <v>9.9085256738211669E-3</v>
      </c>
      <c r="Y520" s="15">
        <f ca="1"/>
        <v>1.0761036446831573E-2</v>
      </c>
      <c r="Z520" s="15">
        <f ca="1"/>
        <v>1.1570148260267921E-2</v>
      </c>
      <c r="AA520" s="15">
        <f ca="1"/>
        <v>1.2327714018857572E-2</v>
      </c>
      <c r="AB520" s="15">
        <f ca="1"/>
        <v>1.3000409375943045E-2</v>
      </c>
      <c r="AC520" s="15">
        <f ca="1"/>
        <v>1.4155290345958971E-2</v>
      </c>
      <c r="AD520" s="15">
        <f ca="1"/>
        <v>1.5221886044455735E-2</v>
      </c>
      <c r="AE520" s="15">
        <f ca="1"/>
        <v>1.5831971870165606E-2</v>
      </c>
      <c r="AF520" s="15">
        <f ca="1"/>
        <v>1.5672942222624719E-2</v>
      </c>
      <c r="AG520" s="15">
        <f ca="1"/>
        <v>1.5431115275916785E-2</v>
      </c>
      <c r="AH520" s="15">
        <f ca="1"/>
        <v>1.445732883748474E-2</v>
      </c>
      <c r="AI520" s="15">
        <f ca="1"/>
        <v>1.3703055576366419E-2</v>
      </c>
      <c r="AJ520" s="30">
        <f ca="1"/>
        <v>1.3686308180038909E-2</v>
      </c>
    </row>
    <row r="521" spans="6:36" x14ac:dyDescent="0.25">
      <c r="F521">
        <v>520</v>
      </c>
      <c r="G521" s="25">
        <f ca="1"/>
        <v>42807</v>
      </c>
      <c r="H521" t="str">
        <f ca="1">[1]!cftObjectByDate($C$1,$G521,TRUE)</f>
        <v>[5B91542F]</v>
      </c>
      <c r="K521" s="29">
        <f t="array" aca="1" ref="K521:AJ521" ca="1">TRANSPOSE([1]!cftAnnualRateTableJustRates($H521,"GBP",,,,TRUE))</f>
        <v>5.0053955746476309E-3</v>
      </c>
      <c r="L521" s="15">
        <f ca="1"/>
        <v>5.0403563855947464E-3</v>
      </c>
      <c r="M521" s="15">
        <f ca="1"/>
        <v>5.118801904021808E-3</v>
      </c>
      <c r="N521" s="15">
        <f ca="1"/>
        <v>5.1702781354503458E-3</v>
      </c>
      <c r="O521" s="15">
        <f ca="1"/>
        <v>5.2375665522472747E-3</v>
      </c>
      <c r="P521" s="15">
        <f ca="1"/>
        <v>5.3048106486053292E-3</v>
      </c>
      <c r="Q521" s="15">
        <f ca="1"/>
        <v>5.3590090935815571E-3</v>
      </c>
      <c r="R521" s="15">
        <f ca="1"/>
        <v>5.5401567165820342E-3</v>
      </c>
      <c r="S521" s="15">
        <f ca="1"/>
        <v>5.7552724105887076E-3</v>
      </c>
      <c r="T521" s="15">
        <f ca="1"/>
        <v>6.2012445271704131E-3</v>
      </c>
      <c r="U521" s="15">
        <f ca="1"/>
        <v>7.1473196295728236E-3</v>
      </c>
      <c r="V521" s="15">
        <f ca="1"/>
        <v>8.0915029632213642E-3</v>
      </c>
      <c r="W521" s="15">
        <f ca="1"/>
        <v>9.0472485232298006E-3</v>
      </c>
      <c r="X521" s="15">
        <f ca="1"/>
        <v>9.9345076025529888E-3</v>
      </c>
      <c r="Y521" s="15">
        <f ca="1"/>
        <v>1.0787004298838276E-2</v>
      </c>
      <c r="Z521" s="15">
        <f ca="1"/>
        <v>1.16064474892692E-2</v>
      </c>
      <c r="AA521" s="15">
        <f ca="1"/>
        <v>1.2339778452073347E-2</v>
      </c>
      <c r="AB521" s="15">
        <f ca="1"/>
        <v>1.3040262389512502E-2</v>
      </c>
      <c r="AC521" s="15">
        <f ca="1"/>
        <v>1.4172712235607676E-2</v>
      </c>
      <c r="AD521" s="15">
        <f ca="1"/>
        <v>1.5205993217058067E-2</v>
      </c>
      <c r="AE521" s="15">
        <f ca="1"/>
        <v>1.5839658797089928E-2</v>
      </c>
      <c r="AF521" s="15">
        <f ca="1"/>
        <v>1.5708005511898993E-2</v>
      </c>
      <c r="AG521" s="15">
        <f ca="1"/>
        <v>1.5471445071382428E-2</v>
      </c>
      <c r="AH521" s="15">
        <f ca="1"/>
        <v>1.446632253844049E-2</v>
      </c>
      <c r="AI521" s="15">
        <f ca="1"/>
        <v>1.3686521632398252E-2</v>
      </c>
      <c r="AJ521" s="30">
        <f ca="1"/>
        <v>1.3640489169306047E-2</v>
      </c>
    </row>
    <row r="522" spans="6:36" x14ac:dyDescent="0.25">
      <c r="F522">
        <v>521</v>
      </c>
      <c r="G522" s="25">
        <f ca="1"/>
        <v>42808</v>
      </c>
      <c r="H522" t="str">
        <f ca="1">[1]!cftObjectByDate($C$1,$G522,TRUE)</f>
        <v>[475EA730]</v>
      </c>
      <c r="K522" s="29">
        <f t="array" aca="1" ref="K522:AJ522" ca="1">TRANSPOSE([1]!cftAnnualRateTableJustRates($H522,"GBP",,,,TRUE))</f>
        <v>4.9808899883689861E-3</v>
      </c>
      <c r="L522" s="15">
        <f ca="1"/>
        <v>5.031385098254626E-3</v>
      </c>
      <c r="M522" s="15">
        <f ca="1"/>
        <v>5.0784980653018064E-3</v>
      </c>
      <c r="N522" s="15">
        <f ca="1"/>
        <v>5.1293862694810066E-3</v>
      </c>
      <c r="O522" s="15">
        <f ca="1"/>
        <v>5.1989227225910373E-3</v>
      </c>
      <c r="P522" s="15">
        <f ca="1"/>
        <v>5.3000315856548408E-3</v>
      </c>
      <c r="Q522" s="15">
        <f ca="1"/>
        <v>5.3413646963869077E-3</v>
      </c>
      <c r="R522" s="15">
        <f ca="1"/>
        <v>5.5235254144214707E-3</v>
      </c>
      <c r="S522" s="15">
        <f ca="1"/>
        <v>5.7366627768749012E-3</v>
      </c>
      <c r="T522" s="15">
        <f ca="1"/>
        <v>6.1611549689581935E-3</v>
      </c>
      <c r="U522" s="15">
        <f ca="1"/>
        <v>7.0843054057203592E-3</v>
      </c>
      <c r="V522" s="15">
        <f ca="1"/>
        <v>8.0442782958711767E-3</v>
      </c>
      <c r="W522" s="15">
        <f ca="1"/>
        <v>8.9886806029446653E-3</v>
      </c>
      <c r="X522" s="15">
        <f ca="1"/>
        <v>9.8801629190607976E-3</v>
      </c>
      <c r="Y522" s="15">
        <f ca="1"/>
        <v>1.074639130234778E-2</v>
      </c>
      <c r="Z522" s="15">
        <f ca="1"/>
        <v>1.1531561472517105E-2</v>
      </c>
      <c r="AA522" s="15">
        <f ca="1"/>
        <v>1.2282115272437721E-2</v>
      </c>
      <c r="AB522" s="15">
        <f ca="1"/>
        <v>1.2970538238231466E-2</v>
      </c>
      <c r="AC522" s="15">
        <f ca="1"/>
        <v>1.4062668052266192E-2</v>
      </c>
      <c r="AD522" s="15">
        <f ca="1"/>
        <v>1.5099972088413072E-2</v>
      </c>
      <c r="AE522" s="15">
        <f ca="1"/>
        <v>1.5712594726482898E-2</v>
      </c>
      <c r="AF522" s="15">
        <f ca="1"/>
        <v>1.5599600059680307E-2</v>
      </c>
      <c r="AG522" s="15">
        <f ca="1"/>
        <v>1.5396760625406847E-2</v>
      </c>
      <c r="AH522" s="15">
        <f ca="1"/>
        <v>1.4423304132283432E-2</v>
      </c>
      <c r="AI522" s="15">
        <f ca="1"/>
        <v>1.3628125263838609E-2</v>
      </c>
      <c r="AJ522" s="30">
        <f ca="1"/>
        <v>1.3581329421092914E-2</v>
      </c>
    </row>
    <row r="523" spans="6:36" x14ac:dyDescent="0.25">
      <c r="F523">
        <v>522</v>
      </c>
      <c r="G523" s="25">
        <f ca="1"/>
        <v>42809</v>
      </c>
      <c r="H523" t="str">
        <f ca="1">[1]!cftObjectByDate($C$1,$G523,TRUE)</f>
        <v>[406FBFF0]</v>
      </c>
      <c r="K523" s="29">
        <f t="array" aca="1" ref="K523:AJ523" ca="1">TRANSPOSE([1]!cftAnnualRateTableJustRates($H523,"GBP",,,,TRUE))</f>
        <v>4.9592519589083395E-3</v>
      </c>
      <c r="L523" s="15">
        <f ca="1"/>
        <v>5.0200047096526923E-3</v>
      </c>
      <c r="M523" s="15">
        <f ca="1"/>
        <v>5.0776617955996528E-3</v>
      </c>
      <c r="N523" s="15">
        <f ca="1"/>
        <v>5.130425247589665E-3</v>
      </c>
      <c r="O523" s="15">
        <f ca="1"/>
        <v>5.1781207912715566E-3</v>
      </c>
      <c r="P523" s="15">
        <f ca="1"/>
        <v>5.2847884562359226E-3</v>
      </c>
      <c r="Q523" s="15">
        <f ca="1"/>
        <v>5.3260158652530531E-3</v>
      </c>
      <c r="R523" s="15">
        <f ca="1"/>
        <v>5.5001968483607833E-3</v>
      </c>
      <c r="S523" s="15">
        <f ca="1"/>
        <v>5.7079173406968664E-3</v>
      </c>
      <c r="T523" s="15">
        <f ca="1"/>
        <v>6.1158071167777273E-3</v>
      </c>
      <c r="U523" s="15">
        <f ca="1"/>
        <v>7.0082941490754447E-3</v>
      </c>
      <c r="V523" s="15">
        <f ca="1"/>
        <v>7.9370611874653996E-3</v>
      </c>
      <c r="W523" s="15">
        <f ca="1"/>
        <v>8.8650932165375007E-3</v>
      </c>
      <c r="X523" s="15">
        <f ca="1"/>
        <v>9.7419201559620916E-3</v>
      </c>
      <c r="Y523" s="15">
        <f ca="1"/>
        <v>1.0614838807121441E-2</v>
      </c>
      <c r="Z523" s="15">
        <f ca="1"/>
        <v>1.1412008525871542E-2</v>
      </c>
      <c r="AA523" s="15">
        <f ca="1"/>
        <v>1.2149298616475734E-2</v>
      </c>
      <c r="AB523" s="15">
        <f ca="1"/>
        <v>1.2844142343503284E-2</v>
      </c>
      <c r="AC523" s="15">
        <f ca="1"/>
        <v>1.3961794347387757E-2</v>
      </c>
      <c r="AD523" s="15">
        <f ca="1"/>
        <v>1.5025948192558314E-2</v>
      </c>
      <c r="AE523" s="15">
        <f ca="1"/>
        <v>1.5655365872508487E-2</v>
      </c>
      <c r="AF523" s="15">
        <f ca="1"/>
        <v>1.5536258341839027E-2</v>
      </c>
      <c r="AG523" s="15">
        <f ca="1"/>
        <v>1.5287851946796716E-2</v>
      </c>
      <c r="AH523" s="15">
        <f ca="1"/>
        <v>1.4190448658767396E-2</v>
      </c>
      <c r="AI523" s="15">
        <f ca="1"/>
        <v>1.3364650904832631E-2</v>
      </c>
      <c r="AJ523" s="30">
        <f ca="1"/>
        <v>1.3292632995368869E-2</v>
      </c>
    </row>
    <row r="524" spans="6:36" x14ac:dyDescent="0.25">
      <c r="F524">
        <v>523</v>
      </c>
      <c r="G524" s="25">
        <f ca="1"/>
        <v>42810</v>
      </c>
      <c r="H524" t="str">
        <f ca="1">[1]!cftObjectByDate($C$1,$G524,TRUE)</f>
        <v>[1C92B9A0]</v>
      </c>
      <c r="K524" s="29">
        <f t="array" aca="1" ref="K524:AJ524" ca="1">TRANSPOSE([1]!cftAnnualRateTableJustRates($H524,"GBP",,,,TRUE))</f>
        <v>4.9537264120524949E-3</v>
      </c>
      <c r="L524" s="15">
        <f ca="1"/>
        <v>5.0181065665224622E-3</v>
      </c>
      <c r="M524" s="15">
        <f ca="1"/>
        <v>5.087783362368814E-3</v>
      </c>
      <c r="N524" s="15">
        <f ca="1"/>
        <v>5.1281808020360309E-3</v>
      </c>
      <c r="O524" s="15">
        <f ca="1"/>
        <v>5.2168700998482809E-3</v>
      </c>
      <c r="P524" s="15">
        <f ca="1"/>
        <v>5.2806149736548402E-3</v>
      </c>
      <c r="Q524" s="15">
        <f ca="1"/>
        <v>5.374235314103526E-3</v>
      </c>
      <c r="R524" s="15">
        <f ca="1"/>
        <v>5.5565582847114658E-3</v>
      </c>
      <c r="S524" s="15">
        <f ca="1"/>
        <v>5.7999977836593608E-3</v>
      </c>
      <c r="T524" s="15">
        <f ca="1"/>
        <v>6.2665503191456917E-3</v>
      </c>
      <c r="U524" s="15">
        <f ca="1"/>
        <v>7.229979171938572E-3</v>
      </c>
      <c r="V524" s="15">
        <f ca="1"/>
        <v>8.1945024456002713E-3</v>
      </c>
      <c r="W524" s="15">
        <f ca="1"/>
        <v>9.1379904881059293E-3</v>
      </c>
      <c r="X524" s="15">
        <f ca="1"/>
        <v>9.9688741138714843E-3</v>
      </c>
      <c r="Y524" s="15">
        <f ca="1"/>
        <v>1.0772937471449362E-2</v>
      </c>
      <c r="Z524" s="15">
        <f ca="1"/>
        <v>1.1552920030033054E-2</v>
      </c>
      <c r="AA524" s="15">
        <f ca="1"/>
        <v>1.2265412152571153E-2</v>
      </c>
      <c r="AB524" s="15">
        <f ca="1"/>
        <v>1.2941528658573898E-2</v>
      </c>
      <c r="AC524" s="15">
        <f ca="1"/>
        <v>1.405042238424814E-2</v>
      </c>
      <c r="AD524" s="15">
        <f ca="1"/>
        <v>1.510082878865382E-2</v>
      </c>
      <c r="AE524" s="15">
        <f ca="1"/>
        <v>1.567738269446961E-2</v>
      </c>
      <c r="AF524" s="15">
        <f ca="1"/>
        <v>1.551598448100644E-2</v>
      </c>
      <c r="AG524" s="15">
        <f ca="1"/>
        <v>1.5241726828638225E-2</v>
      </c>
      <c r="AH524" s="15">
        <f ca="1"/>
        <v>1.4073903155759959E-2</v>
      </c>
      <c r="AI524" s="15">
        <f ca="1"/>
        <v>1.3223865014957426E-2</v>
      </c>
      <c r="AJ524" s="30">
        <f ca="1"/>
        <v>1.3241908515871925E-2</v>
      </c>
    </row>
    <row r="525" spans="6:36" x14ac:dyDescent="0.25">
      <c r="F525">
        <v>524</v>
      </c>
      <c r="G525" s="25">
        <f ca="1"/>
        <v>42811</v>
      </c>
      <c r="H525" t="str">
        <f ca="1">[1]!cftObjectByDate($C$1,$G525,TRUE)</f>
        <v>[376E2C30]</v>
      </c>
      <c r="K525" s="29">
        <f t="array" aca="1" ref="K525:AJ525" ca="1">TRANSPOSE([1]!cftAnnualRateTableJustRates($H525,"GBP",,,,TRUE))</f>
        <v>4.994696679169186E-3</v>
      </c>
      <c r="L525" s="15">
        <f ca="1"/>
        <v>5.0574584876139639E-3</v>
      </c>
      <c r="M525" s="15">
        <f ca="1"/>
        <v>5.139402013696559E-3</v>
      </c>
      <c r="N525" s="15">
        <f ca="1"/>
        <v>5.2075541112055479E-3</v>
      </c>
      <c r="O525" s="15">
        <f ca="1"/>
        <v>5.2909104514045069E-3</v>
      </c>
      <c r="P525" s="15">
        <f ca="1"/>
        <v>5.3778576565597369E-3</v>
      </c>
      <c r="Q525" s="15">
        <f ca="1"/>
        <v>5.4588748282633492E-3</v>
      </c>
      <c r="R525" s="15">
        <f ca="1"/>
        <v>5.7012509963987323E-3</v>
      </c>
      <c r="S525" s="15">
        <f ca="1"/>
        <v>5.9213241394988625E-3</v>
      </c>
      <c r="T525" s="15">
        <f ca="1"/>
        <v>6.4223315983515938E-3</v>
      </c>
      <c r="U525" s="15">
        <f ca="1"/>
        <v>7.4162732667184539E-3</v>
      </c>
      <c r="V525" s="15">
        <f ca="1"/>
        <v>8.4977543451023596E-3</v>
      </c>
      <c r="W525" s="15">
        <f ca="1"/>
        <v>9.5483709163011188E-3</v>
      </c>
      <c r="X525" s="15">
        <f ca="1"/>
        <v>1.0358537566522275E-2</v>
      </c>
      <c r="Y525" s="15">
        <f ca="1"/>
        <v>1.0911694642578684E-2</v>
      </c>
      <c r="Z525" s="15">
        <f ca="1"/>
        <v>1.1830566791332986E-2</v>
      </c>
      <c r="AA525" s="15">
        <f ca="1"/>
        <v>1.2494968267027451E-2</v>
      </c>
      <c r="AB525" s="15">
        <f ca="1"/>
        <v>1.2865615699255706E-2</v>
      </c>
      <c r="AC525" s="15">
        <f ca="1"/>
        <v>1.395199097489952E-2</v>
      </c>
      <c r="AD525" s="15">
        <f ca="1"/>
        <v>1.4993509432902563E-2</v>
      </c>
      <c r="AE525" s="15">
        <f ca="1"/>
        <v>1.5568412090510408E-2</v>
      </c>
      <c r="AF525" s="15">
        <f ca="1"/>
        <v>1.5666406229137175E-2</v>
      </c>
      <c r="AG525" s="15">
        <f ca="1"/>
        <v>1.511586923913133E-2</v>
      </c>
      <c r="AH525" s="15">
        <f ca="1"/>
        <v>1.3984615726935878E-2</v>
      </c>
      <c r="AI525" s="15">
        <f ca="1"/>
        <v>1.3138295297830282E-2</v>
      </c>
      <c r="AJ525" s="30">
        <f ca="1"/>
        <v>1.3074651117505276E-2</v>
      </c>
    </row>
    <row r="526" spans="6:36" x14ac:dyDescent="0.25">
      <c r="F526">
        <v>525</v>
      </c>
      <c r="G526" s="25">
        <f ca="1"/>
        <v>42814</v>
      </c>
      <c r="H526" t="str">
        <f ca="1">[1]!cftObjectByDate($C$1,$G526,TRUE)</f>
        <v>[438027A0]</v>
      </c>
      <c r="K526" s="29">
        <f t="array" aca="1" ref="K526:AJ526" ca="1">TRANSPOSE([1]!cftAnnualRateTableJustRates($H526,"GBP",,,,TRUE))</f>
        <v>4.9716859604260755E-3</v>
      </c>
      <c r="L526" s="15">
        <f ca="1"/>
        <v>5.0402403352285408E-3</v>
      </c>
      <c r="M526" s="15">
        <f ca="1"/>
        <v>5.1266229433239996E-3</v>
      </c>
      <c r="N526" s="15">
        <f ca="1"/>
        <v>5.1992130554110449E-3</v>
      </c>
      <c r="O526" s="15">
        <f ca="1"/>
        <v>5.284174765245675E-3</v>
      </c>
      <c r="P526" s="15">
        <f ca="1"/>
        <v>5.3411550782049844E-3</v>
      </c>
      <c r="Q526" s="15">
        <f ca="1"/>
        <v>5.4490781328682125E-3</v>
      </c>
      <c r="R526" s="15">
        <f ca="1"/>
        <v>5.6757855454905304E-3</v>
      </c>
      <c r="S526" s="15">
        <f ca="1"/>
        <v>5.9009126647011634E-3</v>
      </c>
      <c r="T526" s="15">
        <f ca="1"/>
        <v>6.3902023828683596E-3</v>
      </c>
      <c r="U526" s="15">
        <f ca="1"/>
        <v>7.3589140939562814E-3</v>
      </c>
      <c r="V526" s="15">
        <f ca="1"/>
        <v>8.3055570775933951E-3</v>
      </c>
      <c r="W526" s="15">
        <f ca="1"/>
        <v>9.2087415894959168E-3</v>
      </c>
      <c r="X526" s="15">
        <f ca="1"/>
        <v>1.0024573782632551E-2</v>
      </c>
      <c r="Y526" s="15">
        <f ca="1"/>
        <v>1.0780218348161563E-2</v>
      </c>
      <c r="Z526" s="15">
        <f ca="1"/>
        <v>1.1483877143643406E-2</v>
      </c>
      <c r="AA526" s="15">
        <f ca="1"/>
        <v>1.2127747341239337E-2</v>
      </c>
      <c r="AB526" s="15">
        <f ca="1"/>
        <v>1.275683130782479E-2</v>
      </c>
      <c r="AC526" s="15">
        <f ca="1"/>
        <v>1.3837374094787691E-2</v>
      </c>
      <c r="AD526" s="15">
        <f ca="1"/>
        <v>1.4854139686548251E-2</v>
      </c>
      <c r="AE526" s="15">
        <f ca="1"/>
        <v>1.5392815974863749E-2</v>
      </c>
      <c r="AF526" s="15">
        <f ca="1"/>
        <v>1.5225921789982166E-2</v>
      </c>
      <c r="AG526" s="15">
        <f ca="1"/>
        <v>1.4928484786568497E-2</v>
      </c>
      <c r="AH526" s="15">
        <f ca="1"/>
        <v>1.3777184311319024E-2</v>
      </c>
      <c r="AI526" s="15">
        <f ca="1"/>
        <v>1.2933487412865485E-2</v>
      </c>
      <c r="AJ526" s="30">
        <f ca="1"/>
        <v>1.2910261853015914E-2</v>
      </c>
    </row>
    <row r="527" spans="6:36" x14ac:dyDescent="0.25">
      <c r="F527">
        <v>526</v>
      </c>
      <c r="G527" s="25">
        <f ca="1"/>
        <v>42815</v>
      </c>
      <c r="H527" t="str">
        <f ca="1">[1]!cftObjectByDate($C$1,$G527,TRUE)</f>
        <v>[41C4F570]</v>
      </c>
      <c r="K527" s="29">
        <f t="array" aca="1" ref="K527:AJ527" ca="1">TRANSPOSE([1]!cftAnnualRateTableJustRates($H527,"GBP",,,,TRUE))</f>
        <v>4.9869745722042058E-3</v>
      </c>
      <c r="L527" s="15">
        <f ca="1"/>
        <v>5.0916299819905309E-3</v>
      </c>
      <c r="M527" s="15">
        <f ca="1"/>
        <v>5.1732585854487034E-3</v>
      </c>
      <c r="N527" s="15">
        <f ca="1"/>
        <v>5.2589440047252634E-3</v>
      </c>
      <c r="O527" s="15">
        <f ca="1"/>
        <v>5.3506533927103472E-3</v>
      </c>
      <c r="P527" s="15">
        <f ca="1"/>
        <v>5.4333178933387849E-3</v>
      </c>
      <c r="Q527" s="15">
        <f ca="1"/>
        <v>5.5496637886880418E-3</v>
      </c>
      <c r="R527" s="15">
        <f ca="1"/>
        <v>5.8152861914018139E-3</v>
      </c>
      <c r="S527" s="15">
        <f ca="1"/>
        <v>6.0712140058347686E-3</v>
      </c>
      <c r="T527" s="15">
        <f ca="1"/>
        <v>6.593262979314396E-3</v>
      </c>
      <c r="U527" s="15">
        <f ca="1"/>
        <v>7.6008077398916907E-3</v>
      </c>
      <c r="V527" s="15">
        <f ca="1"/>
        <v>8.5430328567484004E-3</v>
      </c>
      <c r="W527" s="15">
        <f ca="1"/>
        <v>9.3653217923554966E-3</v>
      </c>
      <c r="X527" s="15">
        <f ca="1"/>
        <v>1.0228018556186935E-2</v>
      </c>
      <c r="Y527" s="15">
        <f ca="1"/>
        <v>1.0983226040143457E-2</v>
      </c>
      <c r="Z527" s="15">
        <f ca="1"/>
        <v>1.167291892465272E-2</v>
      </c>
      <c r="AA527" s="15">
        <f ca="1"/>
        <v>1.2318253238943422E-2</v>
      </c>
      <c r="AB527" s="15">
        <f ca="1"/>
        <v>1.2919178449523283E-2</v>
      </c>
      <c r="AC527" s="15">
        <f ca="1"/>
        <v>1.3947697735246178E-2</v>
      </c>
      <c r="AD527" s="15">
        <f ca="1"/>
        <v>1.4944397054768022E-2</v>
      </c>
      <c r="AE527" s="15">
        <f ca="1"/>
        <v>1.5506980770636281E-2</v>
      </c>
      <c r="AF527" s="15">
        <f ca="1"/>
        <v>1.5339224165462628E-2</v>
      </c>
      <c r="AG527" s="15">
        <f ca="1"/>
        <v>1.5052770798215764E-2</v>
      </c>
      <c r="AH527" s="15">
        <f ca="1"/>
        <v>1.3881931233025391E-2</v>
      </c>
      <c r="AI527" s="15">
        <f ca="1"/>
        <v>1.303306461494369E-2</v>
      </c>
      <c r="AJ527" s="30">
        <f ca="1"/>
        <v>1.3066552061361536E-2</v>
      </c>
    </row>
    <row r="528" spans="6:36" x14ac:dyDescent="0.25">
      <c r="F528">
        <v>527</v>
      </c>
      <c r="G528" s="25">
        <f ca="1"/>
        <v>42816</v>
      </c>
      <c r="H528" t="str">
        <f ca="1">[1]!cftObjectByDate($C$1,$G528,TRUE)</f>
        <v>[311FC370]</v>
      </c>
      <c r="K528" s="29">
        <f t="array" aca="1" ref="K528:AJ528" ca="1">TRANSPOSE([1]!cftAnnualRateTableJustRates($H528,"GBP",,,,TRUE))</f>
        <v>4.976736108983415E-3</v>
      </c>
      <c r="L528" s="15">
        <f ca="1"/>
        <v>5.0592700849194649E-3</v>
      </c>
      <c r="M528" s="15">
        <f ca="1"/>
        <v>5.1383973371741387E-3</v>
      </c>
      <c r="N528" s="15">
        <f ca="1"/>
        <v>5.1997699767059036E-3</v>
      </c>
      <c r="O528" s="15">
        <f ca="1"/>
        <v>5.2964222290217133E-3</v>
      </c>
      <c r="P528" s="15">
        <f ca="1"/>
        <v>5.3768375301772586E-3</v>
      </c>
      <c r="Q528" s="15">
        <f ca="1"/>
        <v>5.4682000956947086E-3</v>
      </c>
      <c r="R528" s="15">
        <f ca="1"/>
        <v>5.6920383859291324E-3</v>
      </c>
      <c r="S528" s="15">
        <f ca="1"/>
        <v>5.9078584795957401E-3</v>
      </c>
      <c r="T528" s="15">
        <f ca="1"/>
        <v>6.3619668513685834E-3</v>
      </c>
      <c r="U528" s="15">
        <f ca="1"/>
        <v>7.2751162240525247E-3</v>
      </c>
      <c r="V528" s="15">
        <f ca="1"/>
        <v>8.1688409068854106E-3</v>
      </c>
      <c r="W528" s="15">
        <f ca="1"/>
        <v>8.9648981012762086E-3</v>
      </c>
      <c r="X528" s="15">
        <f ca="1"/>
        <v>9.8009571564421361E-3</v>
      </c>
      <c r="Y528" s="15">
        <f ca="1"/>
        <v>1.050872784555823E-2</v>
      </c>
      <c r="Z528" s="15">
        <f ca="1"/>
        <v>1.1228395056142926E-2</v>
      </c>
      <c r="AA528" s="15">
        <f ca="1"/>
        <v>1.1834914115216977E-2</v>
      </c>
      <c r="AB528" s="15">
        <f ca="1"/>
        <v>1.2430486691091369E-2</v>
      </c>
      <c r="AC528" s="15">
        <f ca="1"/>
        <v>1.3472729986343079E-2</v>
      </c>
      <c r="AD528" s="15">
        <f ca="1"/>
        <v>1.4433950577429355E-2</v>
      </c>
      <c r="AE528" s="15">
        <f ca="1"/>
        <v>1.5048788317289619E-2</v>
      </c>
      <c r="AF528" s="15">
        <f ca="1"/>
        <v>1.4930734718344718E-2</v>
      </c>
      <c r="AG528" s="15">
        <f ca="1"/>
        <v>1.465827201635217E-2</v>
      </c>
      <c r="AH528" s="15">
        <f ca="1"/>
        <v>1.353999848807641E-2</v>
      </c>
      <c r="AI528" s="15">
        <f ca="1"/>
        <v>1.2696699413133672E-2</v>
      </c>
      <c r="AJ528" s="30">
        <f ca="1"/>
        <v>1.2671220573658326E-2</v>
      </c>
    </row>
    <row r="529" spans="6:36" x14ac:dyDescent="0.25">
      <c r="F529">
        <v>528</v>
      </c>
      <c r="G529" s="25">
        <f ca="1"/>
        <v>42817</v>
      </c>
      <c r="H529" t="str">
        <f ca="1">[1]!cftObjectByDate($C$1,$G529,TRUE)</f>
        <v>[66D2736F]</v>
      </c>
      <c r="K529" s="29">
        <f t="array" aca="1" ref="K529:AJ529" ca="1">TRANSPOSE([1]!cftAnnualRateTableJustRates($H529,"GBP",,,,TRUE))</f>
        <v>5.0014100847448617E-3</v>
      </c>
      <c r="L529" s="15">
        <f ca="1"/>
        <v>5.0778752937634675E-3</v>
      </c>
      <c r="M529" s="15">
        <f ca="1"/>
        <v>5.1479941107563931E-3</v>
      </c>
      <c r="N529" s="15">
        <f ca="1"/>
        <v>5.2683831497770672E-3</v>
      </c>
      <c r="O529" s="15">
        <f ca="1"/>
        <v>5.2746156096317165E-3</v>
      </c>
      <c r="P529" s="15">
        <f ca="1"/>
        <v>5.4604567226330669E-3</v>
      </c>
      <c r="Q529" s="15">
        <f ca="1"/>
        <v>5.5434971460912585E-3</v>
      </c>
      <c r="R529" s="15">
        <f ca="1"/>
        <v>5.8088605390940184E-3</v>
      </c>
      <c r="S529" s="15">
        <f ca="1"/>
        <v>6.0658193546911932E-3</v>
      </c>
      <c r="T529" s="15">
        <f ca="1"/>
        <v>6.55293648281563E-3</v>
      </c>
      <c r="U529" s="15">
        <f ca="1"/>
        <v>7.547227285192637E-3</v>
      </c>
      <c r="V529" s="15">
        <f ca="1"/>
        <v>8.5125582687375356E-3</v>
      </c>
      <c r="W529" s="15">
        <f ca="1"/>
        <v>9.4314249163107711E-3</v>
      </c>
      <c r="X529" s="15">
        <f ca="1"/>
        <v>1.0266157242657226E-2</v>
      </c>
      <c r="Y529" s="15">
        <f ca="1"/>
        <v>1.1049175287818125E-2</v>
      </c>
      <c r="Z529" s="15">
        <f ca="1"/>
        <v>1.1754389506049234E-2</v>
      </c>
      <c r="AA529" s="15">
        <f ca="1"/>
        <v>1.240917013645948E-2</v>
      </c>
      <c r="AB529" s="15">
        <f ca="1"/>
        <v>1.3014140408692532E-2</v>
      </c>
      <c r="AC529" s="15">
        <f ca="1"/>
        <v>1.4025898042546725E-2</v>
      </c>
      <c r="AD529" s="15">
        <f ca="1"/>
        <v>1.5002137170821106E-2</v>
      </c>
      <c r="AE529" s="15">
        <f ca="1"/>
        <v>1.5578873045759556E-2</v>
      </c>
      <c r="AF529" s="15">
        <f ca="1"/>
        <v>1.5468122786284733E-2</v>
      </c>
      <c r="AG529" s="15">
        <f ca="1"/>
        <v>1.5198510793137388E-2</v>
      </c>
      <c r="AH529" s="15">
        <f ca="1"/>
        <v>1.404924356514492E-2</v>
      </c>
      <c r="AI529" s="15">
        <f ca="1"/>
        <v>1.3197285041452345E-2</v>
      </c>
      <c r="AJ529" s="30">
        <f ca="1"/>
        <v>1.3180957961295814E-2</v>
      </c>
    </row>
    <row r="530" spans="6:36" x14ac:dyDescent="0.25">
      <c r="F530">
        <v>529</v>
      </c>
      <c r="G530" s="25">
        <f ca="1"/>
        <v>42818</v>
      </c>
      <c r="H530" t="str">
        <f ca="1">[1]!cftObjectByDate($C$1,$G530,TRUE)</f>
        <v>[208E0E40]</v>
      </c>
      <c r="K530" s="29">
        <f t="array" aca="1" ref="K530:AJ530" ca="1">TRANSPOSE([1]!cftAnnualRateTableJustRates($H530,"GBP",,,,TRUE))</f>
        <v>4.9938429020699449E-3</v>
      </c>
      <c r="L530" s="15">
        <f ca="1"/>
        <v>5.0483443123161553E-3</v>
      </c>
      <c r="M530" s="15">
        <f ca="1"/>
        <v>5.1404813752033984E-3</v>
      </c>
      <c r="N530" s="15">
        <f ca="1"/>
        <v>5.2815025597428011E-3</v>
      </c>
      <c r="O530" s="15">
        <f ca="1"/>
        <v>5.3218286503968759E-3</v>
      </c>
      <c r="P530" s="15">
        <f ca="1"/>
        <v>5.4034139728449393E-3</v>
      </c>
      <c r="Q530" s="15">
        <f ca="1"/>
        <v>5.4997884996232926E-3</v>
      </c>
      <c r="R530" s="15">
        <f ca="1"/>
        <v>5.7841178085424882E-3</v>
      </c>
      <c r="S530" s="15">
        <f ca="1"/>
        <v>6.0038494078857862E-3</v>
      </c>
      <c r="T530" s="15">
        <f ca="1"/>
        <v>6.5027622427071829E-3</v>
      </c>
      <c r="U530" s="15">
        <f ca="1"/>
        <v>7.4515476994068131E-3</v>
      </c>
      <c r="V530" s="15">
        <f ca="1"/>
        <v>8.3506320247732635E-3</v>
      </c>
      <c r="W530" s="15">
        <f ca="1"/>
        <v>9.1928065489574884E-3</v>
      </c>
      <c r="X530" s="15">
        <f ca="1"/>
        <v>1.0008844343136092E-2</v>
      </c>
      <c r="Y530" s="15">
        <f ca="1"/>
        <v>1.077276831091134E-2</v>
      </c>
      <c r="Z530" s="15">
        <f ca="1"/>
        <v>1.1464990938912178E-2</v>
      </c>
      <c r="AA530" s="15">
        <f ca="1"/>
        <v>1.2115087588491225E-2</v>
      </c>
      <c r="AB530" s="15">
        <f ca="1"/>
        <v>1.2716164744469349E-2</v>
      </c>
      <c r="AC530" s="15">
        <f ca="1"/>
        <v>1.3734087149048779E-2</v>
      </c>
      <c r="AD530" s="15">
        <f ca="1"/>
        <v>1.4712964095955794E-2</v>
      </c>
      <c r="AE530" s="15">
        <f ca="1"/>
        <v>1.5304506457971545E-2</v>
      </c>
      <c r="AF530" s="15">
        <f ca="1"/>
        <v>1.5161931689470887E-2</v>
      </c>
      <c r="AG530" s="15">
        <f ca="1"/>
        <v>1.4858612900178425E-2</v>
      </c>
      <c r="AH530" s="15">
        <f ca="1"/>
        <v>1.3738720867373377E-2</v>
      </c>
      <c r="AI530" s="15">
        <f ca="1"/>
        <v>1.2905305269199197E-2</v>
      </c>
      <c r="AJ530" s="30">
        <f ca="1"/>
        <v>1.2860088508877654E-2</v>
      </c>
    </row>
    <row r="531" spans="6:36" x14ac:dyDescent="0.25">
      <c r="F531">
        <v>530</v>
      </c>
      <c r="G531" s="25">
        <f ca="1"/>
        <v>42821</v>
      </c>
      <c r="H531" t="str">
        <f ca="1">[1]!cftObjectByDate($C$1,$G531,TRUE)</f>
        <v>[3FF2DD30]</v>
      </c>
      <c r="K531" s="29">
        <f t="array" aca="1" ref="K531:AJ531" ca="1">TRANSPOSE([1]!cftAnnualRateTableJustRates($H531,"GBP",,,,TRUE))</f>
        <v>5.0024516255664508E-3</v>
      </c>
      <c r="L531" s="15">
        <f ca="1"/>
        <v>5.0451562473528E-3</v>
      </c>
      <c r="M531" s="15">
        <f ca="1"/>
        <v>5.1477200169802728E-3</v>
      </c>
      <c r="N531" s="15">
        <f ca="1"/>
        <v>5.2515135129507229E-3</v>
      </c>
      <c r="O531" s="15">
        <f ca="1"/>
        <v>5.3407089789256901E-3</v>
      </c>
      <c r="P531" s="15">
        <f ca="1"/>
        <v>5.4187846220072888E-3</v>
      </c>
      <c r="Q531" s="15">
        <f ca="1"/>
        <v>5.4929591689822921E-3</v>
      </c>
      <c r="R531" s="15">
        <f ca="1"/>
        <v>5.7550927764156157E-3</v>
      </c>
      <c r="S531" s="15">
        <f ca="1"/>
        <v>6.0000436660971879E-3</v>
      </c>
      <c r="T531" s="15">
        <f ca="1"/>
        <v>6.4675483994334204E-3</v>
      </c>
      <c r="U531" s="15">
        <f ca="1"/>
        <v>7.3708839850774588E-3</v>
      </c>
      <c r="V531" s="15">
        <f ca="1"/>
        <v>8.2443445395576909E-3</v>
      </c>
      <c r="W531" s="15">
        <f ca="1"/>
        <v>9.0404775610735122E-3</v>
      </c>
      <c r="X531" s="15">
        <f ca="1"/>
        <v>9.8387458838573583E-3</v>
      </c>
      <c r="Y531" s="15">
        <f ca="1"/>
        <v>1.0588027428324098E-2</v>
      </c>
      <c r="Z531" s="15">
        <f ca="1"/>
        <v>1.1278745051520822E-2</v>
      </c>
      <c r="AA531" s="15">
        <f ca="1"/>
        <v>1.1927353174534305E-2</v>
      </c>
      <c r="AB531" s="15">
        <f ca="1"/>
        <v>1.2522788757101555E-2</v>
      </c>
      <c r="AC531" s="15">
        <f ca="1"/>
        <v>1.3538703129246876E-2</v>
      </c>
      <c r="AD531" s="15">
        <f ca="1"/>
        <v>1.4505643343668773E-2</v>
      </c>
      <c r="AE531" s="15">
        <f ca="1"/>
        <v>1.5114839413758574E-2</v>
      </c>
      <c r="AF531" s="15">
        <f ca="1"/>
        <v>1.4952885462510057E-2</v>
      </c>
      <c r="AG531" s="15">
        <f ca="1"/>
        <v>1.4659453009221668E-2</v>
      </c>
      <c r="AH531" s="15">
        <f ca="1"/>
        <v>1.3562876299574089E-2</v>
      </c>
      <c r="AI531" s="15">
        <f ca="1"/>
        <v>1.2733426420533434E-2</v>
      </c>
      <c r="AJ531" s="30">
        <f ca="1"/>
        <v>1.2714429936623972E-2</v>
      </c>
    </row>
    <row r="532" spans="6:36" x14ac:dyDescent="0.25">
      <c r="F532">
        <v>531</v>
      </c>
      <c r="G532" s="25">
        <f ca="1"/>
        <v>42822</v>
      </c>
      <c r="H532" t="str">
        <f ca="1">[1]!cftObjectByDate($C$1,$G532,TRUE)</f>
        <v>[7567C3CF]</v>
      </c>
      <c r="K532" s="29">
        <f t="array" aca="1" ref="K532:AJ532" ca="1">TRANSPOSE([1]!cftAnnualRateTableJustRates($H532,"GBP",,,,TRUE))</f>
        <v>4.9998942970908011E-3</v>
      </c>
      <c r="L532" s="15">
        <f ca="1"/>
        <v>5.1082888607991705E-3</v>
      </c>
      <c r="M532" s="15">
        <f ca="1"/>
        <v>5.0815730017605976E-3</v>
      </c>
      <c r="N532" s="15">
        <f ca="1"/>
        <v>5.2396563508776417E-3</v>
      </c>
      <c r="O532" s="15">
        <f ca="1"/>
        <v>5.2865985045800201E-3</v>
      </c>
      <c r="P532" s="15">
        <f ca="1"/>
        <v>5.403758215303256E-3</v>
      </c>
      <c r="Q532" s="15">
        <f ca="1"/>
        <v>5.4950760389302911E-3</v>
      </c>
      <c r="R532" s="15">
        <f ca="1"/>
        <v>5.7718140189633171E-3</v>
      </c>
      <c r="S532" s="15">
        <f ca="1"/>
        <v>6.0350585103832177E-3</v>
      </c>
      <c r="T532" s="15">
        <f ca="1"/>
        <v>6.5379189395962101E-3</v>
      </c>
      <c r="U532" s="15">
        <f ca="1"/>
        <v>7.4665715440926927E-3</v>
      </c>
      <c r="V532" s="15">
        <f ca="1"/>
        <v>8.4111846330332529E-3</v>
      </c>
      <c r="W532" s="15">
        <f ca="1"/>
        <v>9.273672640920827E-3</v>
      </c>
      <c r="X532" s="15">
        <f ca="1"/>
        <v>1.009470975059612E-2</v>
      </c>
      <c r="Y532" s="15">
        <f ca="1"/>
        <v>1.0834072274201967E-2</v>
      </c>
      <c r="Z532" s="15">
        <f ca="1"/>
        <v>1.1538845785560525E-2</v>
      </c>
      <c r="AA532" s="15">
        <f ca="1"/>
        <v>1.2199445370691064E-2</v>
      </c>
      <c r="AB532" s="15">
        <f ca="1"/>
        <v>1.2810404335864556E-2</v>
      </c>
      <c r="AC532" s="15">
        <f ca="1"/>
        <v>1.3826876598972637E-2</v>
      </c>
      <c r="AD532" s="15">
        <f ca="1"/>
        <v>1.4805934912783814E-2</v>
      </c>
      <c r="AE532" s="15">
        <f ca="1"/>
        <v>1.5410074490433079E-2</v>
      </c>
      <c r="AF532" s="15">
        <f ca="1"/>
        <v>1.5265515349330183E-2</v>
      </c>
      <c r="AG532" s="15">
        <f ca="1"/>
        <v>1.4991727336672422E-2</v>
      </c>
      <c r="AH532" s="15">
        <f ca="1"/>
        <v>1.3848574360519894E-2</v>
      </c>
      <c r="AI532" s="15">
        <f ca="1"/>
        <v>1.3013288295363301E-2</v>
      </c>
      <c r="AJ532" s="30">
        <f ca="1"/>
        <v>1.3016506555259433E-2</v>
      </c>
    </row>
    <row r="533" spans="6:36" x14ac:dyDescent="0.25">
      <c r="F533">
        <v>532</v>
      </c>
      <c r="G533" s="25">
        <f ca="1"/>
        <v>42823</v>
      </c>
      <c r="H533" t="str">
        <f ca="1">[1]!cftObjectByDate($C$1,$G533,TRUE)</f>
        <v>[6356246F]</v>
      </c>
      <c r="K533" s="29">
        <f t="array" aca="1" ref="K533:AJ533" ca="1">TRANSPOSE([1]!cftAnnualRateTableJustRates($H533,"GBP",,,,TRUE))</f>
        <v>4.9942278578805066E-3</v>
      </c>
      <c r="L533" s="15">
        <f ca="1"/>
        <v>5.0055736724008426E-3</v>
      </c>
      <c r="M533" s="15">
        <f ca="1"/>
        <v>5.1418848196298494E-3</v>
      </c>
      <c r="N533" s="15">
        <f ca="1"/>
        <v>5.2362886127597097E-3</v>
      </c>
      <c r="O533" s="15">
        <f ca="1"/>
        <v>5.3506846837392263E-3</v>
      </c>
      <c r="P533" s="15">
        <f ca="1"/>
        <v>5.4087995928691068E-3</v>
      </c>
      <c r="Q533" s="15">
        <f ca="1"/>
        <v>5.4559753365219787E-3</v>
      </c>
      <c r="R533" s="15">
        <f ca="1"/>
        <v>5.71407227800802E-3</v>
      </c>
      <c r="S533" s="15">
        <f ca="1"/>
        <v>5.9045458223425662E-3</v>
      </c>
      <c r="T533" s="15">
        <f ca="1"/>
        <v>6.3599884224052605E-3</v>
      </c>
      <c r="U533" s="15">
        <f ca="1"/>
        <v>7.2097310791630065E-3</v>
      </c>
      <c r="V533" s="15">
        <f ca="1"/>
        <v>8.0930209070810832E-3</v>
      </c>
      <c r="W533" s="15">
        <f ca="1"/>
        <v>8.8766418531294189E-3</v>
      </c>
      <c r="X533" s="15">
        <f ca="1"/>
        <v>9.6376743989032843E-3</v>
      </c>
      <c r="Y533" s="15">
        <f ca="1"/>
        <v>1.0381590892747816E-2</v>
      </c>
      <c r="Z533" s="15">
        <f ca="1"/>
        <v>1.1043638907260123E-2</v>
      </c>
      <c r="AA533" s="15">
        <f ca="1"/>
        <v>1.1649929284643701E-2</v>
      </c>
      <c r="AB533" s="15">
        <f ca="1"/>
        <v>1.2269449153552436E-2</v>
      </c>
      <c r="AC533" s="15">
        <f ca="1"/>
        <v>1.3291544223487328E-2</v>
      </c>
      <c r="AD533" s="15">
        <f ca="1"/>
        <v>1.4279562717421701E-2</v>
      </c>
      <c r="AE533" s="15">
        <f ca="1"/>
        <v>1.4837355810179753E-2</v>
      </c>
      <c r="AF533" s="15">
        <f ca="1"/>
        <v>1.4745087402960211E-2</v>
      </c>
      <c r="AG533" s="15">
        <f ca="1"/>
        <v>1.4467924220689765E-2</v>
      </c>
      <c r="AH533" s="15">
        <f ca="1"/>
        <v>1.3360988210965319E-2</v>
      </c>
      <c r="AI533" s="15">
        <f ca="1"/>
        <v>1.2521084898032608E-2</v>
      </c>
      <c r="AJ533" s="30">
        <f ca="1"/>
        <v>1.2488158726004617E-2</v>
      </c>
    </row>
    <row r="534" spans="6:36" x14ac:dyDescent="0.25">
      <c r="F534">
        <v>533</v>
      </c>
      <c r="G534" s="25">
        <f ca="1"/>
        <v>42824</v>
      </c>
      <c r="H534" t="str">
        <f ca="1">[1]!cftObjectByDate($C$1,$G534,TRUE)</f>
        <v>[27F03B50]</v>
      </c>
      <c r="K534" s="29">
        <f t="array" aca="1" ref="K534:AJ534" ca="1">TRANSPOSE([1]!cftAnnualRateTableJustRates($H534,"GBP",,,,TRUE))</f>
        <v>4.9285601037762916E-3</v>
      </c>
      <c r="L534" s="15">
        <f ca="1"/>
        <v>4.9531416765742353E-3</v>
      </c>
      <c r="M534" s="15">
        <f ca="1"/>
        <v>5.0528996047116692E-3</v>
      </c>
      <c r="N534" s="15">
        <f ca="1"/>
        <v>5.1437151998114938E-3</v>
      </c>
      <c r="O534" s="15">
        <f ca="1"/>
        <v>5.2436763544900789E-3</v>
      </c>
      <c r="P534" s="15">
        <f ca="1"/>
        <v>5.3156388911062002E-3</v>
      </c>
      <c r="Q534" s="15">
        <f ca="1"/>
        <v>5.3744281092955593E-3</v>
      </c>
      <c r="R534" s="15">
        <f ca="1"/>
        <v>5.613024905814612E-3</v>
      </c>
      <c r="S534" s="15">
        <f ca="1"/>
        <v>5.8031295373746072E-3</v>
      </c>
      <c r="T534" s="15">
        <f ca="1"/>
        <v>6.2314484632355338E-3</v>
      </c>
      <c r="U534" s="15">
        <f ca="1"/>
        <v>7.0789933954462647E-3</v>
      </c>
      <c r="V534" s="15">
        <f ca="1"/>
        <v>7.8555998938549809E-3</v>
      </c>
      <c r="W534" s="15">
        <f ca="1"/>
        <v>8.590119629717119E-3</v>
      </c>
      <c r="X534" s="15">
        <f ca="1"/>
        <v>9.3333713153216369E-3</v>
      </c>
      <c r="Y534" s="15">
        <f ca="1"/>
        <v>1.0045797552270974E-2</v>
      </c>
      <c r="Z534" s="15">
        <f ca="1"/>
        <v>1.0717655241050839E-2</v>
      </c>
      <c r="AA534" s="15">
        <f ca="1"/>
        <v>1.1354772408739056E-2</v>
      </c>
      <c r="AB534" s="15">
        <f ca="1"/>
        <v>1.1954511645981158E-2</v>
      </c>
      <c r="AC534" s="15">
        <f ca="1"/>
        <v>1.2978609892178028E-2</v>
      </c>
      <c r="AD534" s="15">
        <f ca="1"/>
        <v>1.3976901339782133E-2</v>
      </c>
      <c r="AE534" s="15">
        <f ca="1"/>
        <v>1.4608005955784042E-2</v>
      </c>
      <c r="AF534" s="15">
        <f ca="1"/>
        <v>1.4515343395749891E-2</v>
      </c>
      <c r="AG534" s="15">
        <f ca="1"/>
        <v>1.426277892363581E-2</v>
      </c>
      <c r="AH534" s="15">
        <f ca="1"/>
        <v>1.3162088208388045E-2</v>
      </c>
      <c r="AI534" s="15">
        <f ca="1"/>
        <v>1.2322696332139671E-2</v>
      </c>
      <c r="AJ534" s="30">
        <f ca="1"/>
        <v>1.2383178822746199E-2</v>
      </c>
    </row>
    <row r="535" spans="6:36" x14ac:dyDescent="0.25">
      <c r="F535">
        <v>534</v>
      </c>
      <c r="G535" s="25">
        <f ca="1"/>
        <v>42825</v>
      </c>
      <c r="H535" t="str">
        <f ca="1">[1]!cftObjectByDate($C$1,$G535,TRUE)</f>
        <v>[18AF88B0]</v>
      </c>
      <c r="K535" s="29">
        <f t="array" aca="1" ref="K535:AJ535" ca="1">TRANSPOSE([1]!cftAnnualRateTableJustRates($H535,"GBP",,,,TRUE))</f>
        <v>4.921169324017205E-3</v>
      </c>
      <c r="L535" s="15">
        <f ca="1"/>
        <v>4.9665246242076577E-3</v>
      </c>
      <c r="M535" s="15">
        <f ca="1"/>
        <v>5.0511954157341776E-3</v>
      </c>
      <c r="N535" s="15">
        <f ca="1"/>
        <v>5.1154211473842803E-3</v>
      </c>
      <c r="O535" s="15">
        <f ca="1"/>
        <v>5.2096807453476668E-3</v>
      </c>
      <c r="P535" s="15">
        <f ca="1"/>
        <v>5.2907426179096273E-3</v>
      </c>
      <c r="Q535" s="15">
        <f ca="1"/>
        <v>5.3441616306750817E-3</v>
      </c>
      <c r="R535" s="15">
        <f ca="1"/>
        <v>5.5730133942875071E-3</v>
      </c>
      <c r="S535" s="15">
        <f ca="1"/>
        <v>5.772630457459238E-3</v>
      </c>
      <c r="T535" s="15">
        <f ca="1"/>
        <v>6.2063912662249088E-3</v>
      </c>
      <c r="U535" s="15">
        <f ca="1"/>
        <v>7.0337239005153762E-3</v>
      </c>
      <c r="V535" s="15">
        <f ca="1"/>
        <v>7.8001488244705541E-3</v>
      </c>
      <c r="W535" s="15">
        <f ca="1"/>
        <v>8.5499091516589854E-3</v>
      </c>
      <c r="X535" s="15">
        <f ca="1"/>
        <v>9.3238382471889647E-3</v>
      </c>
      <c r="Y535" s="15">
        <f ca="1"/>
        <v>1.007226816168294E-2</v>
      </c>
      <c r="Z535" s="15">
        <f ca="1"/>
        <v>1.0785593185973275E-2</v>
      </c>
      <c r="AA535" s="15">
        <f ca="1"/>
        <v>1.1448804085210318E-2</v>
      </c>
      <c r="AB535" s="15">
        <f ca="1"/>
        <v>1.2075067189230682E-2</v>
      </c>
      <c r="AC535" s="15">
        <f ca="1"/>
        <v>1.3110053779410435E-2</v>
      </c>
      <c r="AD535" s="15">
        <f ca="1"/>
        <v>1.4108149504706846E-2</v>
      </c>
      <c r="AE535" s="15">
        <f ca="1"/>
        <v>1.4698733782333218E-2</v>
      </c>
      <c r="AF535" s="15">
        <f ca="1"/>
        <v>1.4570911424803157E-2</v>
      </c>
      <c r="AG535" s="15">
        <f ca="1"/>
        <v>1.4289152904253477E-2</v>
      </c>
      <c r="AH535" s="15">
        <f ca="1"/>
        <v>1.3179927742164033E-2</v>
      </c>
      <c r="AI535" s="15">
        <f ca="1"/>
        <v>1.2342820896663165E-2</v>
      </c>
      <c r="AJ535" s="30">
        <f ca="1"/>
        <v>1.2316425639732786E-2</v>
      </c>
    </row>
    <row r="536" spans="6:36" x14ac:dyDescent="0.25">
      <c r="F536">
        <v>535</v>
      </c>
      <c r="G536" s="25">
        <f ca="1"/>
        <v>42828</v>
      </c>
      <c r="H536" t="str">
        <f ca="1">[1]!cftObjectByDate($C$1,$G536,TRUE)</f>
        <v>[448551F0]</v>
      </c>
      <c r="K536" s="29">
        <f t="array" aca="1" ref="K536:AJ536" ca="1">TRANSPOSE([1]!cftAnnualRateTableJustRates($H536,"GBP",,,,TRUE))</f>
        <v>4.9294785611442293E-3</v>
      </c>
      <c r="L536" s="15">
        <f ca="1"/>
        <v>4.953207343454169E-3</v>
      </c>
      <c r="M536" s="15">
        <f ca="1"/>
        <v>5.029971105415143E-3</v>
      </c>
      <c r="N536" s="15">
        <f ca="1"/>
        <v>5.0782763087375837E-3</v>
      </c>
      <c r="O536" s="15">
        <f ca="1"/>
        <v>5.19943839475423E-3</v>
      </c>
      <c r="P536" s="15">
        <f ca="1"/>
        <v>5.2324086097370603E-3</v>
      </c>
      <c r="Q536" s="15">
        <f ca="1"/>
        <v>5.2375107950168864E-3</v>
      </c>
      <c r="R536" s="15">
        <f ca="1"/>
        <v>5.4118227228421301E-3</v>
      </c>
      <c r="S536" s="15">
        <f ca="1"/>
        <v>5.5435694555785453E-3</v>
      </c>
      <c r="T536" s="15">
        <f ca="1"/>
        <v>5.8848417202386205E-3</v>
      </c>
      <c r="U536" s="15">
        <f ca="1"/>
        <v>6.631243538277376E-3</v>
      </c>
      <c r="V536" s="15">
        <f ca="1"/>
        <v>7.3614938912169858E-3</v>
      </c>
      <c r="W536" s="15">
        <f ca="1"/>
        <v>8.0751191473042994E-3</v>
      </c>
      <c r="X536" s="15">
        <f ca="1"/>
        <v>8.7869402092484172E-3</v>
      </c>
      <c r="Y536" s="15">
        <f ca="1"/>
        <v>9.5876080589185619E-3</v>
      </c>
      <c r="Z536" s="15">
        <f ca="1"/>
        <v>1.015776247384137E-2</v>
      </c>
      <c r="AA536" s="15">
        <f ca="1"/>
        <v>1.0793928956782217E-2</v>
      </c>
      <c r="AB536" s="15">
        <f ca="1"/>
        <v>1.1419283176858253E-2</v>
      </c>
      <c r="AC536" s="15">
        <f ca="1"/>
        <v>1.2473782876244677E-2</v>
      </c>
      <c r="AD536" s="15">
        <f ca="1"/>
        <v>1.3481058779519106E-2</v>
      </c>
      <c r="AE536" s="15">
        <f ca="1"/>
        <v>1.4071941313015257E-2</v>
      </c>
      <c r="AF536" s="15">
        <f ca="1"/>
        <v>1.3964766825152797E-2</v>
      </c>
      <c r="AG536" s="15">
        <f ca="1"/>
        <v>1.3703909039780582E-2</v>
      </c>
      <c r="AH536" s="15">
        <f ca="1"/>
        <v>1.2605555749221509E-2</v>
      </c>
      <c r="AI536" s="15">
        <f ca="1"/>
        <v>1.176576559261E-2</v>
      </c>
      <c r="AJ536" s="30">
        <f ca="1"/>
        <v>1.174419754234135E-2</v>
      </c>
    </row>
    <row r="537" spans="6:36" x14ac:dyDescent="0.25">
      <c r="F537">
        <v>536</v>
      </c>
      <c r="G537" s="25">
        <f ca="1"/>
        <v>42829</v>
      </c>
      <c r="H537" t="str">
        <f ca="1">[1]!cftObjectByDate($C$1,$G537,TRUE)</f>
        <v>[5A8D2F0F]</v>
      </c>
      <c r="K537" s="29">
        <f t="array" aca="1" ref="K537:AJ537" ca="1">TRANSPOSE([1]!cftAnnualRateTableJustRates($H537,"GBP",,,,TRUE))</f>
        <v>4.9272815794616509E-3</v>
      </c>
      <c r="L537" s="15">
        <f ca="1"/>
        <v>4.9318312323252123E-3</v>
      </c>
      <c r="M537" s="15">
        <f ca="1"/>
        <v>5.011875652594977E-3</v>
      </c>
      <c r="N537" s="15">
        <f ca="1"/>
        <v>5.0697957633889512E-3</v>
      </c>
      <c r="O537" s="15">
        <f ca="1"/>
        <v>5.1527014109509217E-3</v>
      </c>
      <c r="P537" s="15">
        <f ca="1"/>
        <v>5.1807102880256917E-3</v>
      </c>
      <c r="Q537" s="15">
        <f ca="1"/>
        <v>5.1922198926332985E-3</v>
      </c>
      <c r="R537" s="15">
        <f ca="1"/>
        <v>5.3589572005954267E-3</v>
      </c>
      <c r="S537" s="15">
        <f ca="1"/>
        <v>5.4762457664518926E-3</v>
      </c>
      <c r="T537" s="15">
        <f ca="1"/>
        <v>5.8195993594067907E-3</v>
      </c>
      <c r="U537" s="15">
        <f ca="1"/>
        <v>6.5256212189828133E-3</v>
      </c>
      <c r="V537" s="15">
        <f ca="1"/>
        <v>7.2253989425572485E-3</v>
      </c>
      <c r="W537" s="15">
        <f ca="1"/>
        <v>7.9135118914981373E-3</v>
      </c>
      <c r="X537" s="15">
        <f ca="1"/>
        <v>8.6251329560322887E-3</v>
      </c>
      <c r="Y537" s="15">
        <f ca="1"/>
        <v>9.3415343152982722E-3</v>
      </c>
      <c r="Z537" s="15">
        <f ca="1"/>
        <v>1.0032743586364745E-2</v>
      </c>
      <c r="AA537" s="15">
        <f ca="1"/>
        <v>1.0684092586474403E-2</v>
      </c>
      <c r="AB537" s="15">
        <f ca="1"/>
        <v>1.1308972827359653E-2</v>
      </c>
      <c r="AC537" s="15">
        <f ca="1"/>
        <v>1.2351915901822164E-2</v>
      </c>
      <c r="AD537" s="15">
        <f ca="1"/>
        <v>1.3358492609499839E-2</v>
      </c>
      <c r="AE537" s="15">
        <f ca="1"/>
        <v>1.3960176633943E-2</v>
      </c>
      <c r="AF537" s="15">
        <f ca="1"/>
        <v>1.3835641845996394E-2</v>
      </c>
      <c r="AG537" s="15">
        <f ca="1"/>
        <v>1.3557952723780131E-2</v>
      </c>
      <c r="AH537" s="15">
        <f ca="1"/>
        <v>1.2428537987501986E-2</v>
      </c>
      <c r="AI537" s="15">
        <f ca="1"/>
        <v>1.1606588878760427E-2</v>
      </c>
      <c r="AJ537" s="30">
        <f ca="1"/>
        <v>1.1551904355269649E-2</v>
      </c>
    </row>
    <row r="538" spans="6:36" x14ac:dyDescent="0.25">
      <c r="F538">
        <v>537</v>
      </c>
      <c r="G538" s="25">
        <f ca="1"/>
        <v>42830</v>
      </c>
      <c r="H538" t="str">
        <f ca="1">[1]!cftObjectByDate($C$1,$G538,TRUE)</f>
        <v>[15A9E1C0]</v>
      </c>
      <c r="K538" s="29">
        <f t="array" aca="1" ref="K538:AJ538" ca="1">TRANSPOSE([1]!cftAnnualRateTableJustRates($H538,"GBP",,,,TRUE))</f>
        <v>4.9081805602675388E-3</v>
      </c>
      <c r="L538" s="15">
        <f ca="1"/>
        <v>4.9329070446342271E-3</v>
      </c>
      <c r="M538" s="15">
        <f ca="1"/>
        <v>5.0033088771810341E-3</v>
      </c>
      <c r="N538" s="15">
        <f ca="1"/>
        <v>5.0844211334488687E-3</v>
      </c>
      <c r="O538" s="15">
        <f ca="1"/>
        <v>5.1328994363215585E-3</v>
      </c>
      <c r="P538" s="15">
        <f ca="1"/>
        <v>5.1680450276994083E-3</v>
      </c>
      <c r="Q538" s="15">
        <f ca="1"/>
        <v>5.1843850216324316E-3</v>
      </c>
      <c r="R538" s="15">
        <f ca="1"/>
        <v>5.3638006065785948E-3</v>
      </c>
      <c r="S538" s="15">
        <f ca="1"/>
        <v>5.4926371259189644E-3</v>
      </c>
      <c r="T538" s="15">
        <f ca="1"/>
        <v>5.8195889294108127E-3</v>
      </c>
      <c r="U538" s="15">
        <f ca="1"/>
        <v>6.558902624261842E-3</v>
      </c>
      <c r="V538" s="15">
        <f ca="1"/>
        <v>7.367015030748103E-3</v>
      </c>
      <c r="W538" s="15">
        <f ca="1"/>
        <v>8.1497188452426261E-3</v>
      </c>
      <c r="X538" s="15">
        <f ca="1"/>
        <v>8.8839993983016452E-3</v>
      </c>
      <c r="Y538" s="15">
        <f ca="1"/>
        <v>9.5852785266097307E-3</v>
      </c>
      <c r="Z538" s="15">
        <f ca="1"/>
        <v>1.0290421360119595E-2</v>
      </c>
      <c r="AA538" s="15">
        <f ca="1"/>
        <v>1.0949806268513385E-2</v>
      </c>
      <c r="AB538" s="15">
        <f ca="1"/>
        <v>1.1604822461966258E-2</v>
      </c>
      <c r="AC538" s="15">
        <f ca="1"/>
        <v>1.2655908233284663E-2</v>
      </c>
      <c r="AD538" s="15">
        <f ca="1"/>
        <v>1.3646714412471006E-2</v>
      </c>
      <c r="AE538" s="15">
        <f ca="1"/>
        <v>1.4225438632190057E-2</v>
      </c>
      <c r="AF538" s="15">
        <f ca="1"/>
        <v>1.4103651430281916E-2</v>
      </c>
      <c r="AG538" s="15">
        <f ca="1"/>
        <v>1.3821370669820698E-2</v>
      </c>
      <c r="AH538" s="15">
        <f ca="1"/>
        <v>1.2687325619277212E-2</v>
      </c>
      <c r="AI538" s="15">
        <f ca="1"/>
        <v>1.1860761916751894E-2</v>
      </c>
      <c r="AJ538" s="30">
        <f ca="1"/>
        <v>1.1806729098150948E-2</v>
      </c>
    </row>
    <row r="539" spans="6:36" x14ac:dyDescent="0.25">
      <c r="F539">
        <v>538</v>
      </c>
      <c r="G539" s="25">
        <f ca="1"/>
        <v>42831</v>
      </c>
      <c r="H539" t="str">
        <f ca="1">[1]!cftObjectByDate($C$1,$G539,TRUE)</f>
        <v>[223421D0]</v>
      </c>
      <c r="K539" s="29">
        <f t="array" aca="1" ref="K539:AJ539" ca="1">TRANSPOSE([1]!cftAnnualRateTableJustRates($H539,"GBP",,,,TRUE))</f>
        <v>4.8844780431835932E-3</v>
      </c>
      <c r="L539" s="15">
        <f ca="1"/>
        <v>4.9419969711099743E-3</v>
      </c>
      <c r="M539" s="15">
        <f ca="1"/>
        <v>4.9869795013763873E-3</v>
      </c>
      <c r="N539" s="15">
        <f ca="1"/>
        <v>5.0414257882755997E-3</v>
      </c>
      <c r="O539" s="15">
        <f ca="1"/>
        <v>5.0984357299415084E-3</v>
      </c>
      <c r="P539" s="15">
        <f ca="1"/>
        <v>5.1423137050419232E-3</v>
      </c>
      <c r="Q539" s="15">
        <f ca="1"/>
        <v>5.2112554944945266E-3</v>
      </c>
      <c r="R539" s="15">
        <f ca="1"/>
        <v>5.3779111555456449E-3</v>
      </c>
      <c r="S539" s="15">
        <f ca="1"/>
        <v>5.550075617194894E-3</v>
      </c>
      <c r="T539" s="15">
        <f ca="1"/>
        <v>5.9351310505713073E-3</v>
      </c>
      <c r="U539" s="15">
        <f ca="1"/>
        <v>6.6917794967824573E-3</v>
      </c>
      <c r="V539" s="15">
        <f ca="1"/>
        <v>7.4728088275064497E-3</v>
      </c>
      <c r="W539" s="15">
        <f ca="1"/>
        <v>8.2271562959834732E-3</v>
      </c>
      <c r="X539" s="15">
        <f ca="1"/>
        <v>8.931919999068505E-3</v>
      </c>
      <c r="Y539" s="15">
        <f ca="1"/>
        <v>9.6558694029065251E-3</v>
      </c>
      <c r="Z539" s="15">
        <f ca="1"/>
        <v>1.0337225133956851E-2</v>
      </c>
      <c r="AA539" s="15">
        <f ca="1"/>
        <v>1.0979829962565413E-2</v>
      </c>
      <c r="AB539" s="15">
        <f ca="1"/>
        <v>1.1592549327754442E-2</v>
      </c>
      <c r="AC539" s="15">
        <f ca="1"/>
        <v>1.2635388741041309E-2</v>
      </c>
      <c r="AD539" s="15">
        <f ca="1"/>
        <v>1.3639748900926119E-2</v>
      </c>
      <c r="AE539" s="15">
        <f ca="1"/>
        <v>1.4218679841751847E-2</v>
      </c>
      <c r="AF539" s="15">
        <f ca="1"/>
        <v>1.4076293802328443E-2</v>
      </c>
      <c r="AG539" s="15">
        <f ca="1"/>
        <v>1.3798367446987925E-2</v>
      </c>
      <c r="AH539" s="15">
        <f ca="1"/>
        <v>1.2641184668507943E-2</v>
      </c>
      <c r="AI539" s="15">
        <f ca="1"/>
        <v>1.1816629688501168E-2</v>
      </c>
      <c r="AJ539" s="30">
        <f ca="1"/>
        <v>1.1796486590848421E-2</v>
      </c>
    </row>
    <row r="540" spans="6:36" x14ac:dyDescent="0.25">
      <c r="F540">
        <v>539</v>
      </c>
      <c r="G540" s="25">
        <f ca="1"/>
        <v>42832</v>
      </c>
      <c r="H540" t="str">
        <f ca="1">[1]!cftObjectByDate($C$1,$G540,TRUE)</f>
        <v>[686F2F2F]</v>
      </c>
      <c r="K540" s="29">
        <f t="array" aca="1" ref="K540:AJ540" ca="1">TRANSPOSE([1]!cftAnnualRateTableJustRates($H540,"GBP",,,,TRUE))</f>
        <v>4.8835293852049766E-3</v>
      </c>
      <c r="L540" s="15">
        <f ca="1"/>
        <v>4.9428977266703367E-3</v>
      </c>
      <c r="M540" s="15">
        <f ca="1"/>
        <v>4.9761259764096177E-3</v>
      </c>
      <c r="N540" s="15">
        <f ca="1"/>
        <v>5.0031678906348187E-3</v>
      </c>
      <c r="O540" s="15">
        <f ca="1"/>
        <v>5.0747017530468064E-3</v>
      </c>
      <c r="P540" s="15">
        <f ca="1"/>
        <v>5.0993444183171643E-3</v>
      </c>
      <c r="Q540" s="15">
        <f ca="1"/>
        <v>5.160430695711371E-3</v>
      </c>
      <c r="R540" s="15">
        <f ca="1"/>
        <v>5.3031697106171727E-3</v>
      </c>
      <c r="S540" s="15">
        <f ca="1"/>
        <v>5.4412718276610761E-3</v>
      </c>
      <c r="T540" s="15">
        <f ca="1"/>
        <v>5.7492994897374583E-3</v>
      </c>
      <c r="U540" s="15">
        <f ca="1"/>
        <v>6.4956338139952052E-3</v>
      </c>
      <c r="V540" s="15">
        <f ca="1"/>
        <v>7.2863929566091556E-3</v>
      </c>
      <c r="W540" s="15">
        <f ca="1"/>
        <v>8.0760457669892816E-3</v>
      </c>
      <c r="X540" s="15">
        <f ca="1"/>
        <v>8.8284563596390253E-3</v>
      </c>
      <c r="Y540" s="15">
        <f ca="1"/>
        <v>9.5554170599103649E-3</v>
      </c>
      <c r="Z540" s="15">
        <f ca="1"/>
        <v>1.0236659845587415E-2</v>
      </c>
      <c r="AA540" s="15">
        <f ca="1"/>
        <v>1.0909543069394401E-2</v>
      </c>
      <c r="AB540" s="15">
        <f ca="1"/>
        <v>1.1555945587884864E-2</v>
      </c>
      <c r="AC540" s="15">
        <f ca="1"/>
        <v>1.26101253125257E-2</v>
      </c>
      <c r="AD540" s="15">
        <f ca="1"/>
        <v>1.3600919158707647E-2</v>
      </c>
      <c r="AE540" s="15">
        <f ca="1"/>
        <v>1.4151332781803028E-2</v>
      </c>
      <c r="AF540" s="15">
        <f ca="1"/>
        <v>1.4021126869106171E-2</v>
      </c>
      <c r="AG540" s="15">
        <f ca="1"/>
        <v>1.3735971316740869E-2</v>
      </c>
      <c r="AH540" s="15">
        <f ca="1"/>
        <v>1.2637318902564587E-2</v>
      </c>
      <c r="AI540" s="15">
        <f ca="1"/>
        <v>1.1826658485570851E-2</v>
      </c>
      <c r="AJ540" s="30">
        <f ca="1"/>
        <v>1.1837991560930794E-2</v>
      </c>
    </row>
    <row r="541" spans="6:36" x14ac:dyDescent="0.25">
      <c r="F541">
        <v>540</v>
      </c>
      <c r="G541" s="25">
        <f ca="1"/>
        <v>42835</v>
      </c>
      <c r="H541" t="str">
        <f ca="1">[1]!cftObjectByDate($C$1,$G541,TRUE)</f>
        <v>[2407B8E0]</v>
      </c>
      <c r="K541" s="29">
        <f t="array" aca="1" ref="K541:AJ541" ca="1">TRANSPOSE([1]!cftAnnualRateTableJustRates($H541,"GBP",,,,TRUE))</f>
        <v>4.8800204909293932E-3</v>
      </c>
      <c r="L541" s="15">
        <f ca="1"/>
        <v>4.9340076347674788E-3</v>
      </c>
      <c r="M541" s="15">
        <f ca="1"/>
        <v>4.9797439457364145E-3</v>
      </c>
      <c r="N541" s="15">
        <f ca="1"/>
        <v>4.9987019113402198E-3</v>
      </c>
      <c r="O541" s="15">
        <f ca="1"/>
        <v>5.0335941228560888E-3</v>
      </c>
      <c r="P541" s="15">
        <f ca="1"/>
        <v>5.1071725807569912E-3</v>
      </c>
      <c r="Q541" s="15">
        <f ca="1"/>
        <v>5.1259258180602618E-3</v>
      </c>
      <c r="R541" s="15">
        <f ca="1"/>
        <v>5.2603636661534559E-3</v>
      </c>
      <c r="S541" s="15">
        <f ca="1"/>
        <v>5.3631928898154602E-3</v>
      </c>
      <c r="T541" s="15">
        <f ca="1"/>
        <v>5.6338001271196703E-3</v>
      </c>
      <c r="U541" s="15">
        <f ca="1"/>
        <v>6.3145587625499378E-3</v>
      </c>
      <c r="V541" s="15">
        <f ca="1"/>
        <v>7.0372077007689882E-3</v>
      </c>
      <c r="W541" s="15">
        <f ca="1"/>
        <v>7.7626339621932328E-3</v>
      </c>
      <c r="X541" s="15">
        <f ca="1"/>
        <v>8.5096736328718059E-3</v>
      </c>
      <c r="Y541" s="15">
        <f ca="1"/>
        <v>9.2411976083144332E-3</v>
      </c>
      <c r="Z541" s="15">
        <f ca="1"/>
        <v>9.951723221545361E-3</v>
      </c>
      <c r="AA541" s="15">
        <f ca="1"/>
        <v>1.0621741514862393E-2</v>
      </c>
      <c r="AB541" s="15">
        <f ca="1"/>
        <v>1.1249361291358007E-2</v>
      </c>
      <c r="AC541" s="15">
        <f ca="1"/>
        <v>1.2302447466174593E-2</v>
      </c>
      <c r="AD541" s="15">
        <f ca="1"/>
        <v>1.3292000200252119E-2</v>
      </c>
      <c r="AE541" s="15">
        <f ca="1"/>
        <v>1.3860498874934235E-2</v>
      </c>
      <c r="AF541" s="15">
        <f ca="1"/>
        <v>1.3707151154985109E-2</v>
      </c>
      <c r="AG541" s="15">
        <f ca="1"/>
        <v>1.3408077078370884E-2</v>
      </c>
      <c r="AH541" s="15">
        <f ca="1"/>
        <v>1.2321161602198316E-2</v>
      </c>
      <c r="AI541" s="15">
        <f ca="1"/>
        <v>1.1512907925621763E-2</v>
      </c>
      <c r="AJ541" s="30">
        <f ca="1"/>
        <v>1.1516371056400576E-2</v>
      </c>
    </row>
    <row r="542" spans="6:36" x14ac:dyDescent="0.25">
      <c r="F542">
        <v>541</v>
      </c>
      <c r="G542" s="25">
        <f ca="1"/>
        <v>42836</v>
      </c>
      <c r="H542" t="str">
        <f ca="1">[1]!cftObjectByDate($C$1,$G542,TRUE)</f>
        <v>[4D0017AF]</v>
      </c>
      <c r="K542" s="29">
        <f t="array" aca="1" ref="K542:AJ542" ca="1">TRANSPOSE([1]!cftAnnualRateTableJustRates($H542,"GBP",,,,TRUE))</f>
        <v>4.8462343915172124E-3</v>
      </c>
      <c r="L542" s="15">
        <f ca="1"/>
        <v>4.9037891235466091E-3</v>
      </c>
      <c r="M542" s="15">
        <f ca="1"/>
        <v>4.941992556129815E-3</v>
      </c>
      <c r="N542" s="15">
        <f ca="1"/>
        <v>4.974027874507847E-3</v>
      </c>
      <c r="O542" s="15">
        <f ca="1"/>
        <v>5.0211861441131767E-3</v>
      </c>
      <c r="P542" s="15">
        <f ca="1"/>
        <v>5.0726762308406226E-3</v>
      </c>
      <c r="Q542" s="15">
        <f ca="1"/>
        <v>5.1193082368159448E-3</v>
      </c>
      <c r="R542" s="15">
        <f ca="1"/>
        <v>5.2375214925468594E-3</v>
      </c>
      <c r="S542" s="15">
        <f ca="1"/>
        <v>5.3662546341111117E-3</v>
      </c>
      <c r="T542" s="15">
        <f ca="1"/>
        <v>5.6317884626388981E-3</v>
      </c>
      <c r="U542" s="15">
        <f ca="1"/>
        <v>6.2944215855864627E-3</v>
      </c>
      <c r="V542" s="15">
        <f ca="1"/>
        <v>6.9785789260656816E-3</v>
      </c>
      <c r="W542" s="15">
        <f ca="1"/>
        <v>7.7119510966736637E-3</v>
      </c>
      <c r="X542" s="15">
        <f ca="1"/>
        <v>8.4384125027399115E-3</v>
      </c>
      <c r="Y542" s="15">
        <f ca="1"/>
        <v>9.1543390304793526E-3</v>
      </c>
      <c r="Z542" s="15">
        <f ca="1"/>
        <v>9.8450595301073918E-3</v>
      </c>
      <c r="AA542" s="15">
        <f ca="1"/>
        <v>1.0506599688076657E-2</v>
      </c>
      <c r="AB542" s="15">
        <f ca="1"/>
        <v>1.1138511270935236E-2</v>
      </c>
      <c r="AC542" s="15">
        <f ca="1"/>
        <v>1.2205256965663658E-2</v>
      </c>
      <c r="AD542" s="15">
        <f ca="1"/>
        <v>1.3204819986365468E-2</v>
      </c>
      <c r="AE542" s="15">
        <f ca="1"/>
        <v>1.3726808946496138E-2</v>
      </c>
      <c r="AF542" s="15">
        <f ca="1"/>
        <v>1.3553096265682685E-2</v>
      </c>
      <c r="AG542" s="15">
        <f ca="1"/>
        <v>1.3255900662705544E-2</v>
      </c>
      <c r="AH542" s="15">
        <f ca="1"/>
        <v>1.2181355832296736E-2</v>
      </c>
      <c r="AI542" s="15">
        <f ca="1"/>
        <v>1.1372566815048391E-2</v>
      </c>
      <c r="AJ542" s="30">
        <f ca="1"/>
        <v>1.132970959839974E-2</v>
      </c>
    </row>
    <row r="543" spans="6:36" x14ac:dyDescent="0.25">
      <c r="F543">
        <v>542</v>
      </c>
      <c r="G543" s="25">
        <f ca="1"/>
        <v>42837</v>
      </c>
      <c r="H543" t="str">
        <f ca="1">[1]!cftObjectByDate($C$1,$G543,TRUE)</f>
        <v>[5DC270FF]</v>
      </c>
      <c r="K543" s="29">
        <f t="array" aca="1" ref="K543:AJ543" ca="1">TRANSPOSE([1]!cftAnnualRateTableJustRates($H543,"GBP",,,,TRUE))</f>
        <v>4.8432262247191105E-3</v>
      </c>
      <c r="L543" s="15">
        <f ca="1"/>
        <v>4.9015094136739545E-3</v>
      </c>
      <c r="M543" s="15">
        <f ca="1"/>
        <v>4.9250745271640639E-3</v>
      </c>
      <c r="N543" s="15">
        <f ca="1"/>
        <v>4.9572692118435846E-3</v>
      </c>
      <c r="O543" s="15">
        <f ca="1"/>
        <v>5.0159416937063384E-3</v>
      </c>
      <c r="P543" s="15">
        <f ca="1"/>
        <v>5.0152322620931056E-3</v>
      </c>
      <c r="Q543" s="15">
        <f ca="1"/>
        <v>5.0694533325248425E-3</v>
      </c>
      <c r="R543" s="15">
        <f ca="1"/>
        <v>5.1756856669569196E-3</v>
      </c>
      <c r="S543" s="15">
        <f ca="1"/>
        <v>5.2831428012345416E-3</v>
      </c>
      <c r="T543" s="15">
        <f ca="1"/>
        <v>5.493206570590603E-3</v>
      </c>
      <c r="U543" s="15">
        <f ca="1"/>
        <v>6.0932601168139922E-3</v>
      </c>
      <c r="V543" s="15">
        <f ca="1"/>
        <v>6.7649493291892515E-3</v>
      </c>
      <c r="W543" s="15">
        <f ca="1"/>
        <v>7.4696638862259412E-3</v>
      </c>
      <c r="X543" s="15">
        <f ca="1"/>
        <v>8.2110694959440789E-3</v>
      </c>
      <c r="Y543" s="15">
        <f ca="1"/>
        <v>8.947094312922399E-3</v>
      </c>
      <c r="Z543" s="15">
        <f ca="1"/>
        <v>9.6475461633431792E-3</v>
      </c>
      <c r="AA543" s="15">
        <f ca="1"/>
        <v>1.0319065462232047E-2</v>
      </c>
      <c r="AB543" s="15">
        <f ca="1"/>
        <v>1.095878040271514E-2</v>
      </c>
      <c r="AC543" s="15">
        <f ca="1"/>
        <v>1.2015717554657357E-2</v>
      </c>
      <c r="AD543" s="15">
        <f ca="1"/>
        <v>1.3025901533718853E-2</v>
      </c>
      <c r="AE543" s="15">
        <f ca="1"/>
        <v>1.3586808158089436E-2</v>
      </c>
      <c r="AF543" s="15">
        <f ca="1"/>
        <v>1.3434026034951474E-2</v>
      </c>
      <c r="AG543" s="15">
        <f ca="1"/>
        <v>1.3133667535305538E-2</v>
      </c>
      <c r="AH543" s="15">
        <f ca="1"/>
        <v>1.2084512662102309E-2</v>
      </c>
      <c r="AI543" s="15">
        <f ca="1"/>
        <v>1.1292744872078764E-2</v>
      </c>
      <c r="AJ543" s="30">
        <f ca="1"/>
        <v>1.1234994555517241E-2</v>
      </c>
    </row>
    <row r="544" spans="6:36" x14ac:dyDescent="0.25">
      <c r="F544">
        <v>543</v>
      </c>
      <c r="G544" s="25">
        <f ca="1"/>
        <v>42838</v>
      </c>
      <c r="H544" t="str">
        <f ca="1">[1]!cftObjectByDate($C$1,$G544,TRUE)</f>
        <v>[3D4B5280]</v>
      </c>
      <c r="K544" s="29">
        <f t="array" aca="1" ref="K544:AJ544" ca="1">TRANSPOSE([1]!cftAnnualRateTableJustRates($H544,"GBP",,,,TRUE))</f>
        <v>4.8558269437104506E-3</v>
      </c>
      <c r="L544" s="15">
        <f ca="1"/>
        <v>4.8953622735565805E-3</v>
      </c>
      <c r="M544" s="15">
        <f ca="1"/>
        <v>4.9222899174177215E-3</v>
      </c>
      <c r="N544" s="15">
        <f ca="1"/>
        <v>4.9451882575641815E-3</v>
      </c>
      <c r="O544" s="15">
        <f ca="1"/>
        <v>4.9745888090038104E-3</v>
      </c>
      <c r="P544" s="15">
        <f ca="1"/>
        <v>5.0285035567565473E-3</v>
      </c>
      <c r="Q544" s="15">
        <f ca="1"/>
        <v>5.0326251916907871E-3</v>
      </c>
      <c r="R544" s="15">
        <f ca="1"/>
        <v>5.1423536379009427E-3</v>
      </c>
      <c r="S544" s="15">
        <f ca="1"/>
        <v>5.2569570981451097E-3</v>
      </c>
      <c r="T544" s="15">
        <f ca="1"/>
        <v>5.4560408819783746E-3</v>
      </c>
      <c r="U544" s="15">
        <f ca="1"/>
        <v>6.0379891137594122E-3</v>
      </c>
      <c r="V544" s="15">
        <f ca="1"/>
        <v>6.7166405205465463E-3</v>
      </c>
      <c r="W544" s="15">
        <f ca="1"/>
        <v>7.4091522802495202E-3</v>
      </c>
      <c r="X544" s="15">
        <f ca="1"/>
        <v>8.1301437818093181E-3</v>
      </c>
      <c r="Y544" s="15">
        <f ca="1"/>
        <v>8.8906379716255923E-3</v>
      </c>
      <c r="Z544" s="15">
        <f ca="1"/>
        <v>9.5661519549610219E-3</v>
      </c>
      <c r="AA544" s="15">
        <f ca="1"/>
        <v>1.0226024050232096E-2</v>
      </c>
      <c r="AB544" s="15">
        <f ca="1"/>
        <v>1.0840283600080269E-2</v>
      </c>
      <c r="AC544" s="15">
        <f ca="1"/>
        <v>1.1902284278612729E-2</v>
      </c>
      <c r="AD544" s="15">
        <f ca="1"/>
        <v>1.289574198278598E-2</v>
      </c>
      <c r="AE544" s="15">
        <f ca="1"/>
        <v>1.3515420662888689E-2</v>
      </c>
      <c r="AF544" s="15">
        <f ca="1"/>
        <v>1.3348562454665425E-2</v>
      </c>
      <c r="AG544" s="15">
        <f ca="1"/>
        <v>1.312780422813975E-2</v>
      </c>
      <c r="AH544" s="15">
        <f ca="1"/>
        <v>1.1995238250453788E-2</v>
      </c>
      <c r="AI544" s="15">
        <f ca="1"/>
        <v>1.1217342192908486E-2</v>
      </c>
      <c r="AJ544" s="30">
        <f ca="1"/>
        <v>1.115303388001565E-2</v>
      </c>
    </row>
    <row r="545" spans="6:36" x14ac:dyDescent="0.25">
      <c r="F545">
        <v>544</v>
      </c>
      <c r="G545" s="25">
        <f ca="1"/>
        <v>42839</v>
      </c>
      <c r="H545" t="str">
        <f ca="1">[1]!cftObjectByDate($C$1,$G545,TRUE)</f>
        <v>[19BD5F50]</v>
      </c>
      <c r="K545" s="29">
        <f t="array" aca="1" ref="K545:AJ545" ca="1">TRANSPOSE([1]!cftAnnualRateTableJustRates($H545,"GBP",,,,TRUE))</f>
        <v>4.904423025165805E-3</v>
      </c>
      <c r="L545" s="15">
        <f ca="1"/>
        <v>4.9347810205708775E-3</v>
      </c>
      <c r="M545" s="15">
        <f ca="1"/>
        <v>4.965257205755913E-3</v>
      </c>
      <c r="N545" s="15">
        <f ca="1"/>
        <v>4.9944883412436081E-3</v>
      </c>
      <c r="O545" s="15">
        <f ca="1"/>
        <v>5.0183077054180014E-3</v>
      </c>
      <c r="P545" s="15">
        <f ca="1"/>
        <v>5.0543974950356674E-3</v>
      </c>
      <c r="Q545" s="15">
        <f ca="1"/>
        <v>5.1568308356351178E-3</v>
      </c>
      <c r="R545" s="15">
        <f ca="1"/>
        <v>5.2507427271024643E-3</v>
      </c>
      <c r="S545" s="15">
        <f ca="1"/>
        <v>5.518327728034178E-3</v>
      </c>
      <c r="T545" s="15">
        <f ca="1"/>
        <v>6.1133377452959881E-3</v>
      </c>
      <c r="U545" s="15">
        <f ca="1"/>
        <v>6.7919888155738573E-3</v>
      </c>
      <c r="V545" s="15">
        <f ca="1"/>
        <v>7.4996854929230139E-3</v>
      </c>
      <c r="W545" s="15">
        <f ca="1"/>
        <v>8.2359050677081047E-3</v>
      </c>
      <c r="X545" s="15">
        <f ca="1"/>
        <v>8.9451791302868067E-3</v>
      </c>
      <c r="Y545" s="15">
        <f ca="1"/>
        <v>9.6672287288916969E-3</v>
      </c>
      <c r="Z545" s="15">
        <f ca="1"/>
        <v>1.0296826574565987E-2</v>
      </c>
      <c r="AA545" s="15">
        <f ca="1"/>
        <v>1.0962546032331044E-2</v>
      </c>
      <c r="AB545" s="15">
        <f ca="1"/>
        <v>1.2018693792398505E-2</v>
      </c>
      <c r="AC545" s="15">
        <f ca="1"/>
        <v>1.3028279857214997E-2</v>
      </c>
      <c r="AD545" s="15">
        <f ca="1"/>
        <v>1.3594897863091981E-2</v>
      </c>
      <c r="AE545" s="15">
        <f ca="1"/>
        <v>1.3439168110219724E-2</v>
      </c>
      <c r="AF545" s="15">
        <f ca="1"/>
        <v>1.3131187892693186E-2</v>
      </c>
      <c r="AG545" s="15">
        <f ca="1"/>
        <v>1.2090005911615798E-2</v>
      </c>
      <c r="AH545" s="15">
        <f ca="1"/>
        <v>1.1323255131257204E-2</v>
      </c>
      <c r="AI545" s="15">
        <f ca="1"/>
        <v>1.1102102142444004E-2</v>
      </c>
      <c r="AJ545" s="30" t="e">
        <f ca="1"/>
        <v>#N/A</v>
      </c>
    </row>
    <row r="546" spans="6:36" x14ac:dyDescent="0.25">
      <c r="F546">
        <v>545</v>
      </c>
      <c r="G546" s="25">
        <f ca="1"/>
        <v>42842</v>
      </c>
      <c r="H546" t="str">
        <f ca="1">[1]!cftObjectByDate($C$1,$G546,TRUE)</f>
        <v>[542E6B6F]</v>
      </c>
      <c r="K546" s="29">
        <f t="array" aca="1" ref="K546:AJ546" ca="1">TRANSPOSE([1]!cftAnnualRateTableJustRates($H546,"GBP",,,,TRUE))</f>
        <v>4.9044513869500594E-3</v>
      </c>
      <c r="L546" s="15">
        <f ca="1"/>
        <v>4.9349561669345121E-3</v>
      </c>
      <c r="M546" s="15">
        <f ca="1"/>
        <v>4.9657591965872605E-3</v>
      </c>
      <c r="N546" s="15">
        <f ca="1"/>
        <v>4.994951258866509E-3</v>
      </c>
      <c r="O546" s="15">
        <f ca="1"/>
        <v>5.0194500461806513E-3</v>
      </c>
      <c r="P546" s="15">
        <f ca="1"/>
        <v>5.0541266417332142E-3</v>
      </c>
      <c r="Q546" s="15">
        <f ca="1"/>
        <v>5.1565143770757604E-3</v>
      </c>
      <c r="R546" s="15">
        <f ca="1"/>
        <v>5.2524903742583451E-3</v>
      </c>
      <c r="S546" s="15">
        <f ca="1"/>
        <v>5.5183342841895744E-3</v>
      </c>
      <c r="T546" s="15">
        <f ca="1"/>
        <v>6.113376312544716E-3</v>
      </c>
      <c r="U546" s="15">
        <f ca="1"/>
        <v>6.7919530472599909E-3</v>
      </c>
      <c r="V546" s="15">
        <f ca="1"/>
        <v>7.4996653172330063E-3</v>
      </c>
      <c r="W546" s="15">
        <f ca="1"/>
        <v>8.2359383409615905E-3</v>
      </c>
      <c r="X546" s="15">
        <f ca="1"/>
        <v>8.945242587134361E-3</v>
      </c>
      <c r="Y546" s="15">
        <f ca="1"/>
        <v>9.6435071433003117E-3</v>
      </c>
      <c r="Z546" s="15">
        <f ca="1"/>
        <v>1.0297109808791616E-2</v>
      </c>
      <c r="AA546" s="15">
        <f ca="1"/>
        <v>1.0962728088477425E-2</v>
      </c>
      <c r="AB546" s="15">
        <f ca="1"/>
        <v>1.2019016994576193E-2</v>
      </c>
      <c r="AC546" s="15">
        <f ca="1"/>
        <v>1.3028355481868648E-2</v>
      </c>
      <c r="AD546" s="15">
        <f ca="1"/>
        <v>1.3560499128039583E-2</v>
      </c>
      <c r="AE546" s="15">
        <f ca="1"/>
        <v>1.3441238372448927E-2</v>
      </c>
      <c r="AF546" s="15">
        <f ca="1"/>
        <v>1.3132880949922043E-2</v>
      </c>
      <c r="AG546" s="15">
        <f ca="1"/>
        <v>1.2091299983913339E-2</v>
      </c>
      <c r="AH546" s="15">
        <f ca="1"/>
        <v>1.1324617621470967E-2</v>
      </c>
      <c r="AI546" s="15">
        <f ca="1"/>
        <v>1.1200700669517394E-2</v>
      </c>
      <c r="AJ546" s="30" t="e">
        <f ca="1"/>
        <v>#N/A</v>
      </c>
    </row>
    <row r="547" spans="6:36" x14ac:dyDescent="0.25">
      <c r="F547">
        <v>546</v>
      </c>
      <c r="G547" s="25">
        <f ca="1"/>
        <v>42843</v>
      </c>
      <c r="H547" t="str">
        <f ca="1">[1]!cftObjectByDate($C$1,$G547,TRUE)</f>
        <v>[52B8C70F]</v>
      </c>
      <c r="K547" s="29">
        <f t="array" aca="1" ref="K547:AJ547" ca="1">TRANSPOSE([1]!cftAnnualRateTableJustRates($H547,"GBP",,,,TRUE))</f>
        <v>4.8477211702058209E-3</v>
      </c>
      <c r="L547" s="15">
        <f ca="1"/>
        <v>4.8875046753262819E-3</v>
      </c>
      <c r="M547" s="15">
        <f ca="1"/>
        <v>4.9652471431573808E-3</v>
      </c>
      <c r="N547" s="15">
        <f ca="1"/>
        <v>4.9620829210192952E-3</v>
      </c>
      <c r="O547" s="15">
        <f ca="1"/>
        <v>4.9713049072652726E-3</v>
      </c>
      <c r="P547" s="15">
        <f ca="1"/>
        <v>5.025185192081727E-3</v>
      </c>
      <c r="Q547" s="15">
        <f ca="1"/>
        <v>5.0718277300407788E-3</v>
      </c>
      <c r="R547" s="15">
        <f ca="1"/>
        <v>5.1662046495146718E-3</v>
      </c>
      <c r="S547" s="15">
        <f ca="1"/>
        <v>5.2489800658634955E-3</v>
      </c>
      <c r="T547" s="15">
        <f ca="1"/>
        <v>5.4409744803207705E-3</v>
      </c>
      <c r="U547" s="15">
        <f ca="1"/>
        <v>5.9373540330844854E-3</v>
      </c>
      <c r="V547" s="15">
        <f ca="1"/>
        <v>6.5652734113061939E-3</v>
      </c>
      <c r="W547" s="15">
        <f ca="1"/>
        <v>7.2150226610452339E-3</v>
      </c>
      <c r="X547" s="15">
        <f ca="1"/>
        <v>7.9153037353791866E-3</v>
      </c>
      <c r="Y547" s="15">
        <f ca="1"/>
        <v>8.6149712579079996E-3</v>
      </c>
      <c r="Z547" s="15">
        <f ca="1"/>
        <v>9.2939759886365714E-3</v>
      </c>
      <c r="AA547" s="15">
        <f ca="1"/>
        <v>9.9336114314505508E-3</v>
      </c>
      <c r="AB547" s="15">
        <f ca="1"/>
        <v>1.0538976928399668E-2</v>
      </c>
      <c r="AC547" s="15">
        <f ca="1"/>
        <v>1.1582839971370218E-2</v>
      </c>
      <c r="AD547" s="15">
        <f ca="1"/>
        <v>1.2580483939476084E-2</v>
      </c>
      <c r="AE547" s="15">
        <f ca="1"/>
        <v>1.3136534443286552E-2</v>
      </c>
      <c r="AF547" s="15">
        <f ca="1"/>
        <v>1.2969663083324257E-2</v>
      </c>
      <c r="AG547" s="15">
        <f ca="1"/>
        <v>1.2702313635754248E-2</v>
      </c>
      <c r="AH547" s="15">
        <f ca="1"/>
        <v>1.1649443335750131E-2</v>
      </c>
      <c r="AI547" s="15">
        <f ca="1"/>
        <v>1.0889181311205309E-2</v>
      </c>
      <c r="AJ547" s="30">
        <f ca="1"/>
        <v>1.0861958875886035E-2</v>
      </c>
    </row>
    <row r="548" spans="6:36" x14ac:dyDescent="0.25">
      <c r="F548">
        <v>547</v>
      </c>
      <c r="G548" s="25">
        <f ca="1"/>
        <v>42844</v>
      </c>
      <c r="H548" t="str">
        <f ca="1">[1]!cftObjectByDate($C$1,$G548,TRUE)</f>
        <v>[1E77B0C0]</v>
      </c>
      <c r="K548" s="29">
        <f t="array" aca="1" ref="K548:AJ548" ca="1">TRANSPOSE([1]!cftAnnualRateTableJustRates($H548,"GBP",,,,TRUE))</f>
        <v>4.8248414312683785E-3</v>
      </c>
      <c r="L548" s="15">
        <f ca="1"/>
        <v>4.8836434239358795E-3</v>
      </c>
      <c r="M548" s="15">
        <f ca="1"/>
        <v>4.9331785805264428E-3</v>
      </c>
      <c r="N548" s="15">
        <f ca="1"/>
        <v>4.9689478858951919E-3</v>
      </c>
      <c r="O548" s="15">
        <f ca="1"/>
        <v>4.9999564752578607E-3</v>
      </c>
      <c r="P548" s="15">
        <f ca="1"/>
        <v>5.0490532226834528E-3</v>
      </c>
      <c r="Q548" s="15">
        <f ca="1"/>
        <v>5.0896653144505422E-3</v>
      </c>
      <c r="R548" s="15">
        <f ca="1"/>
        <v>5.1995703073910438E-3</v>
      </c>
      <c r="S548" s="15">
        <f ca="1"/>
        <v>5.3103900343014487E-3</v>
      </c>
      <c r="T548" s="15">
        <f ca="1"/>
        <v>5.5484023347600608E-3</v>
      </c>
      <c r="U548" s="15">
        <f ca="1"/>
        <v>6.1436482899548395E-3</v>
      </c>
      <c r="V548" s="15">
        <f ca="1"/>
        <v>6.8780837930939587E-3</v>
      </c>
      <c r="W548" s="15">
        <f ca="1"/>
        <v>7.6215421576113496E-3</v>
      </c>
      <c r="X548" s="15">
        <f ca="1"/>
        <v>8.3478551318900696E-3</v>
      </c>
      <c r="Y548" s="15">
        <f ca="1"/>
        <v>9.0410030808083519E-3</v>
      </c>
      <c r="Z548" s="15">
        <f ca="1"/>
        <v>9.7312405006333424E-3</v>
      </c>
      <c r="AA548" s="15">
        <f ca="1"/>
        <v>1.0373737833790475E-2</v>
      </c>
      <c r="AB548" s="15">
        <f ca="1"/>
        <v>1.0985216711846935E-2</v>
      </c>
      <c r="AC548" s="15">
        <f ca="1"/>
        <v>1.2023357950411873E-2</v>
      </c>
      <c r="AD548" s="15">
        <f ca="1"/>
        <v>1.302308537458674E-2</v>
      </c>
      <c r="AE548" s="15">
        <f ca="1"/>
        <v>1.3578929627996006E-2</v>
      </c>
      <c r="AF548" s="15">
        <f ca="1"/>
        <v>1.3388579488775587E-2</v>
      </c>
      <c r="AG548" s="15">
        <f ca="1"/>
        <v>1.3093082842787984E-2</v>
      </c>
      <c r="AH548" s="15">
        <f ca="1"/>
        <v>1.2045401317277493E-2</v>
      </c>
      <c r="AI548" s="15">
        <f ca="1"/>
        <v>1.1254954854927446E-2</v>
      </c>
      <c r="AJ548" s="30">
        <f ca="1"/>
        <v>1.1262721323115121E-2</v>
      </c>
    </row>
    <row r="549" spans="6:36" x14ac:dyDescent="0.25">
      <c r="F549">
        <v>548</v>
      </c>
      <c r="G549" s="25">
        <f ca="1"/>
        <v>42845</v>
      </c>
      <c r="H549" t="str">
        <f ca="1">[1]!cftObjectByDate($C$1,$G549,TRUE)</f>
        <v>[1AA73280]</v>
      </c>
      <c r="K549" s="29">
        <f t="array" aca="1" ref="K549:AJ549" ca="1">TRANSPOSE([1]!cftAnnualRateTableJustRates($H549,"GBP",,,,TRUE))</f>
        <v>4.8107823715592968E-3</v>
      </c>
      <c r="L549" s="15">
        <f ca="1"/>
        <v>4.8786884090914473E-3</v>
      </c>
      <c r="M549" s="15">
        <f ca="1"/>
        <v>4.9047940884892061E-3</v>
      </c>
      <c r="N549" s="15">
        <f ca="1"/>
        <v>4.9460035725206186E-3</v>
      </c>
      <c r="O549" s="15">
        <f ca="1"/>
        <v>4.9855120678961029E-3</v>
      </c>
      <c r="P549" s="15">
        <f ca="1"/>
        <v>5.0438320462298236E-3</v>
      </c>
      <c r="Q549" s="15">
        <f ca="1"/>
        <v>5.0583475035319569E-3</v>
      </c>
      <c r="R549" s="15">
        <f ca="1"/>
        <v>5.2004380717491916E-3</v>
      </c>
      <c r="S549" s="15">
        <f ca="1"/>
        <v>5.2960895575631106E-3</v>
      </c>
      <c r="T549" s="15">
        <f ca="1"/>
        <v>5.5615133008604101E-3</v>
      </c>
      <c r="U549" s="15">
        <f ca="1"/>
        <v>6.1990131824958272E-3</v>
      </c>
      <c r="V549" s="15">
        <f ca="1"/>
        <v>6.9031224763291821E-3</v>
      </c>
      <c r="W549" s="15">
        <f ca="1"/>
        <v>7.6467158185304918E-3</v>
      </c>
      <c r="X549" s="15">
        <f ca="1"/>
        <v>8.3782592002275003E-3</v>
      </c>
      <c r="Y549" s="15">
        <f ca="1"/>
        <v>9.0839074179609458E-3</v>
      </c>
      <c r="Z549" s="15">
        <f ca="1"/>
        <v>9.7670523984378921E-3</v>
      </c>
      <c r="AA549" s="15">
        <f ca="1"/>
        <v>1.0409697352465219E-2</v>
      </c>
      <c r="AB549" s="15">
        <f ca="1"/>
        <v>1.1026512741426631E-2</v>
      </c>
      <c r="AC549" s="15">
        <f ca="1"/>
        <v>1.2070125414343602E-2</v>
      </c>
      <c r="AD549" s="15">
        <f ca="1"/>
        <v>1.3064634106376927E-2</v>
      </c>
      <c r="AE549" s="15">
        <f ca="1"/>
        <v>1.3626588626288072E-2</v>
      </c>
      <c r="AF549" s="15">
        <f ca="1"/>
        <v>1.3479507999445861E-2</v>
      </c>
      <c r="AG549" s="15">
        <f ca="1"/>
        <v>1.3184504502180783E-2</v>
      </c>
      <c r="AH549" s="15">
        <f ca="1"/>
        <v>1.2180323194720399E-2</v>
      </c>
      <c r="AI549" s="15">
        <f ca="1"/>
        <v>1.1384470897698229E-2</v>
      </c>
      <c r="AJ549" s="30">
        <f ca="1"/>
        <v>1.136537657547354E-2</v>
      </c>
    </row>
    <row r="550" spans="6:36" x14ac:dyDescent="0.25">
      <c r="F550">
        <v>549</v>
      </c>
      <c r="G550" s="25">
        <f ca="1"/>
        <v>42846</v>
      </c>
      <c r="H550" t="str">
        <f ca="1">[1]!cftObjectByDate($C$1,$G550,TRUE)</f>
        <v>[6E81904F]</v>
      </c>
      <c r="K550" s="29">
        <f t="array" aca="1" ref="K550:AJ550" ca="1">TRANSPOSE([1]!cftAnnualRateTableJustRates($H550,"GBP",,,,TRUE))</f>
        <v>4.7824278686168231E-3</v>
      </c>
      <c r="L550" s="15">
        <f ca="1"/>
        <v>4.8567584576231226E-3</v>
      </c>
      <c r="M550" s="15">
        <f ca="1"/>
        <v>4.8790290033213779E-3</v>
      </c>
      <c r="N550" s="15">
        <f ca="1"/>
        <v>4.9035887877451056E-3</v>
      </c>
      <c r="O550" s="15">
        <f ca="1"/>
        <v>4.9117927521702409E-3</v>
      </c>
      <c r="P550" s="15">
        <f ca="1"/>
        <v>4.975513246666452E-3</v>
      </c>
      <c r="Q550" s="15">
        <f ca="1"/>
        <v>5.0428013725840604E-3</v>
      </c>
      <c r="R550" s="15">
        <f ca="1"/>
        <v>5.1515271801876317E-3</v>
      </c>
      <c r="S550" s="15">
        <f ca="1"/>
        <v>5.2487370917662091E-3</v>
      </c>
      <c r="T550" s="15">
        <f ca="1"/>
        <v>5.4711503263460415E-3</v>
      </c>
      <c r="U550" s="15">
        <f ca="1"/>
        <v>6.0934885345560463E-3</v>
      </c>
      <c r="V550" s="15">
        <f ca="1"/>
        <v>6.7974198755178517E-3</v>
      </c>
      <c r="W550" s="15">
        <f ca="1"/>
        <v>7.576329084376443E-3</v>
      </c>
      <c r="X550" s="15">
        <f ca="1"/>
        <v>8.3128409026129724E-3</v>
      </c>
      <c r="Y550" s="15">
        <f ca="1"/>
        <v>9.0389300489059909E-3</v>
      </c>
      <c r="Z550" s="15">
        <f ca="1"/>
        <v>9.7292205844576873E-3</v>
      </c>
      <c r="AA550" s="15">
        <f ca="1"/>
        <v>1.0374877251691839E-2</v>
      </c>
      <c r="AB550" s="15">
        <f ca="1"/>
        <v>1.0993794316332961E-2</v>
      </c>
      <c r="AC550" s="15">
        <f ca="1"/>
        <v>1.206738255465134E-2</v>
      </c>
      <c r="AD550" s="15">
        <f ca="1"/>
        <v>1.3089090915479717E-2</v>
      </c>
      <c r="AE550" s="15">
        <f ca="1"/>
        <v>1.3695312451610375E-2</v>
      </c>
      <c r="AF550" s="15">
        <f ca="1"/>
        <v>1.3571842743925977E-2</v>
      </c>
      <c r="AG550" s="15">
        <f ca="1"/>
        <v>1.3319648327595024E-2</v>
      </c>
      <c r="AH550" s="15">
        <f ca="1"/>
        <v>1.2273165053975355E-2</v>
      </c>
      <c r="AI550" s="15">
        <f ca="1"/>
        <v>1.1487792445355804E-2</v>
      </c>
      <c r="AJ550" s="30">
        <f ca="1"/>
        <v>1.1520445825294434E-2</v>
      </c>
    </row>
    <row r="551" spans="6:36" x14ac:dyDescent="0.25">
      <c r="F551">
        <v>550</v>
      </c>
      <c r="G551" s="25">
        <f ca="1"/>
        <v>42849</v>
      </c>
      <c r="H551" t="str">
        <f ca="1">[1]!cftObjectByDate($C$1,$G551,TRUE)</f>
        <v>[18099690]</v>
      </c>
      <c r="K551" s="29">
        <f t="array" aca="1" ref="K551:AJ551" ca="1">TRANSPOSE([1]!cftAnnualRateTableJustRates($H551,"GBP",,,,TRUE))</f>
        <v>4.7766705582679148E-3</v>
      </c>
      <c r="L551" s="15">
        <f ca="1"/>
        <v>4.7909832977932609E-3</v>
      </c>
      <c r="M551" s="15">
        <f ca="1"/>
        <v>4.8657469786417273E-3</v>
      </c>
      <c r="N551" s="15">
        <f ca="1"/>
        <v>4.8950259189022294E-3</v>
      </c>
      <c r="O551" s="15">
        <f ca="1"/>
        <v>4.9016225948872449E-3</v>
      </c>
      <c r="P551" s="15">
        <f ca="1"/>
        <v>4.94876974152203E-3</v>
      </c>
      <c r="Q551" s="15">
        <f ca="1"/>
        <v>4.9873768882122693E-3</v>
      </c>
      <c r="R551" s="15">
        <f ca="1"/>
        <v>5.1256974949536183E-3</v>
      </c>
      <c r="S551" s="15">
        <f ca="1"/>
        <v>5.2222408641418028E-3</v>
      </c>
      <c r="T551" s="15">
        <f ca="1"/>
        <v>5.4933536175183484E-3</v>
      </c>
      <c r="U551" s="15">
        <f ca="1"/>
        <v>6.1641068361177886E-3</v>
      </c>
      <c r="V551" s="15">
        <f ca="1"/>
        <v>6.8933510044397739E-3</v>
      </c>
      <c r="W551" s="15">
        <f ca="1"/>
        <v>7.6369489236207677E-3</v>
      </c>
      <c r="X551" s="15">
        <f ca="1"/>
        <v>8.3941524460191541E-3</v>
      </c>
      <c r="Y551" s="15">
        <f ca="1"/>
        <v>9.1307883359588171E-3</v>
      </c>
      <c r="Z551" s="15">
        <f ca="1"/>
        <v>9.8264685317839273E-3</v>
      </c>
      <c r="AA551" s="15">
        <f ca="1"/>
        <v>1.0477392820803733E-2</v>
      </c>
      <c r="AB551" s="15">
        <f ca="1"/>
        <v>1.1096344650842083E-2</v>
      </c>
      <c r="AC551" s="15">
        <f ca="1"/>
        <v>1.2170576002238365E-2</v>
      </c>
      <c r="AD551" s="15">
        <f ca="1"/>
        <v>1.3208953996493022E-2</v>
      </c>
      <c r="AE551" s="15">
        <f ca="1"/>
        <v>1.3820426972263933E-2</v>
      </c>
      <c r="AF551" s="15">
        <f ca="1"/>
        <v>1.3695971761773285E-2</v>
      </c>
      <c r="AG551" s="15">
        <f ca="1"/>
        <v>1.3436868473281072E-2</v>
      </c>
      <c r="AH551" s="15">
        <f ca="1"/>
        <v>1.2405490603952574E-2</v>
      </c>
      <c r="AI551" s="15">
        <f ca="1"/>
        <v>1.1641230763873356E-2</v>
      </c>
      <c r="AJ551" s="30">
        <f ca="1"/>
        <v>1.1627219597690086E-2</v>
      </c>
    </row>
    <row r="552" spans="6:36" x14ac:dyDescent="0.25">
      <c r="F552">
        <v>551</v>
      </c>
      <c r="G552" s="25">
        <f ca="1"/>
        <v>42850</v>
      </c>
      <c r="H552" t="str">
        <f ca="1">[1]!cftObjectByDate($C$1,$G552,TRUE)</f>
        <v>[6EFEC62F]</v>
      </c>
      <c r="K552" s="29">
        <f t="array" aca="1" ref="K552:AJ552" ca="1">TRANSPOSE([1]!cftAnnualRateTableJustRates($H552,"GBP",,,,TRUE))</f>
        <v>4.7794281551545303E-3</v>
      </c>
      <c r="L552" s="15">
        <f ca="1"/>
        <v>4.7927756704468916E-3</v>
      </c>
      <c r="M552" s="15">
        <f ca="1"/>
        <v>4.8650109698431532E-3</v>
      </c>
      <c r="N552" s="15">
        <f ca="1"/>
        <v>4.9178299296512851E-3</v>
      </c>
      <c r="O552" s="15">
        <f ca="1"/>
        <v>4.9375237687758755E-3</v>
      </c>
      <c r="P552" s="15">
        <f ca="1"/>
        <v>4.9784465517255239E-3</v>
      </c>
      <c r="Q552" s="15">
        <f ca="1"/>
        <v>5.0410403267528991E-3</v>
      </c>
      <c r="R552" s="15">
        <f ca="1"/>
        <v>5.1791746839195962E-3</v>
      </c>
      <c r="S552" s="15">
        <f ca="1"/>
        <v>5.3182135330080982E-3</v>
      </c>
      <c r="T552" s="15">
        <f ca="1"/>
        <v>5.6389483061449752E-3</v>
      </c>
      <c r="U552" s="15">
        <f ca="1"/>
        <v>6.3803882145281321E-3</v>
      </c>
      <c r="V552" s="15">
        <f ca="1"/>
        <v>7.1503578378986354E-3</v>
      </c>
      <c r="W552" s="15">
        <f ca="1"/>
        <v>7.9550488980497658E-3</v>
      </c>
      <c r="X552" s="15">
        <f ca="1"/>
        <v>8.7328377082582787E-3</v>
      </c>
      <c r="Y552" s="15">
        <f ca="1"/>
        <v>9.500592588276735E-3</v>
      </c>
      <c r="Z552" s="15">
        <f ca="1"/>
        <v>1.020179091572837E-2</v>
      </c>
      <c r="AA552" s="15">
        <f ca="1"/>
        <v>1.088128239181807E-2</v>
      </c>
      <c r="AB552" s="15">
        <f ca="1"/>
        <v>1.1529272696324089E-2</v>
      </c>
      <c r="AC552" s="15">
        <f ca="1"/>
        <v>1.2605035507302631E-2</v>
      </c>
      <c r="AD552" s="15">
        <f ca="1"/>
        <v>1.3671475143059553E-2</v>
      </c>
      <c r="AE552" s="15">
        <f ca="1"/>
        <v>1.4326688143507571E-2</v>
      </c>
      <c r="AF552" s="15">
        <f ca="1"/>
        <v>1.4193913107046985E-2</v>
      </c>
      <c r="AG552" s="15">
        <f ca="1"/>
        <v>1.4022364491481421E-2</v>
      </c>
      <c r="AH552" s="15">
        <f ca="1"/>
        <v>1.2950627529087377E-2</v>
      </c>
      <c r="AI552" s="15">
        <f ca="1"/>
        <v>1.2200182531923121E-2</v>
      </c>
      <c r="AJ552" s="30">
        <f ca="1"/>
        <v>1.2191629854000352E-2</v>
      </c>
    </row>
    <row r="553" spans="6:36" x14ac:dyDescent="0.25">
      <c r="F553">
        <v>552</v>
      </c>
      <c r="G553" s="25">
        <f ca="1"/>
        <v>42851</v>
      </c>
      <c r="H553" t="str">
        <f ca="1">[1]!cftObjectByDate($C$1,$G553,TRUE)</f>
        <v>[2791B450]</v>
      </c>
      <c r="K553" s="29">
        <f t="array" aca="1" ref="K553:AJ553" ca="1">TRANSPOSE([1]!cftAnnualRateTableJustRates($H553,"GBP",,,,TRUE))</f>
        <v>4.7394139468253105E-3</v>
      </c>
      <c r="L553" s="15">
        <f ca="1"/>
        <v>4.7567535606038991E-3</v>
      </c>
      <c r="M553" s="15">
        <f ca="1"/>
        <v>4.8059840896681472E-3</v>
      </c>
      <c r="N553" s="15">
        <f ca="1"/>
        <v>4.837140904106807E-3</v>
      </c>
      <c r="O553" s="15">
        <f ca="1"/>
        <v>4.8838029701576691E-3</v>
      </c>
      <c r="P553" s="15">
        <f ca="1"/>
        <v>4.9309256656380196E-3</v>
      </c>
      <c r="Q553" s="15">
        <f ca="1"/>
        <v>4.9709018423698126E-3</v>
      </c>
      <c r="R553" s="15">
        <f ca="1"/>
        <v>5.0918859988993148E-3</v>
      </c>
      <c r="S553" s="15">
        <f ca="1"/>
        <v>5.2464655815931405E-3</v>
      </c>
      <c r="T553" s="15">
        <f ca="1"/>
        <v>5.5637381499122895E-3</v>
      </c>
      <c r="U553" s="15">
        <f ca="1"/>
        <v>6.2850351137893057E-3</v>
      </c>
      <c r="V553" s="15">
        <f ca="1"/>
        <v>7.0853882427044379E-3</v>
      </c>
      <c r="W553" s="15">
        <f ca="1"/>
        <v>7.8953146626690174E-3</v>
      </c>
      <c r="X553" s="15">
        <f ca="1"/>
        <v>8.6785576481378524E-3</v>
      </c>
      <c r="Y553" s="15">
        <f ca="1"/>
        <v>9.4571562022052191E-3</v>
      </c>
      <c r="Z553" s="15">
        <f ca="1"/>
        <v>1.0169227058739017E-2</v>
      </c>
      <c r="AA553" s="15">
        <f ca="1"/>
        <v>1.0836929808989648E-2</v>
      </c>
      <c r="AB553" s="15">
        <f ca="1"/>
        <v>1.1494020530746774E-2</v>
      </c>
      <c r="AC553" s="15">
        <f ca="1"/>
        <v>1.2591257353325114E-2</v>
      </c>
      <c r="AD553" s="15">
        <f ca="1"/>
        <v>1.3658291715026749E-2</v>
      </c>
      <c r="AE553" s="15">
        <f ca="1"/>
        <v>1.4329517825229177E-2</v>
      </c>
      <c r="AF553" s="15">
        <f ca="1"/>
        <v>1.4201217395363841E-2</v>
      </c>
      <c r="AG553" s="15">
        <f ca="1"/>
        <v>1.4003305709779035E-2</v>
      </c>
      <c r="AH553" s="15">
        <f ca="1"/>
        <v>1.2983919703920765E-2</v>
      </c>
      <c r="AI553" s="15">
        <f ca="1"/>
        <v>1.2230907840404148E-2</v>
      </c>
      <c r="AJ553" s="30">
        <f ca="1"/>
        <v>1.2262907371248355E-2</v>
      </c>
    </row>
    <row r="554" spans="6:36" x14ac:dyDescent="0.25">
      <c r="F554">
        <v>553</v>
      </c>
      <c r="G554" s="25">
        <f ca="1"/>
        <v>42852</v>
      </c>
      <c r="H554" t="str">
        <f ca="1">[1]!cftObjectByDate($C$1,$G554,TRUE)</f>
        <v>[163441B0]</v>
      </c>
      <c r="K554" s="29">
        <f t="array" aca="1" ref="K554:AJ554" ca="1">TRANSPOSE([1]!cftAnnualRateTableJustRates($H554,"GBP",,,,TRUE))</f>
        <v>4.7403250164106403E-3</v>
      </c>
      <c r="L554" s="15">
        <f ca="1"/>
        <v>4.7635050435288484E-3</v>
      </c>
      <c r="M554" s="15">
        <f ca="1"/>
        <v>4.7975924956409344E-3</v>
      </c>
      <c r="N554" s="15">
        <f ca="1"/>
        <v>4.8451936630349302E-3</v>
      </c>
      <c r="O554" s="15">
        <f ca="1"/>
        <v>4.8773124834953219E-3</v>
      </c>
      <c r="P554" s="15">
        <f ca="1"/>
        <v>4.8723294799408734E-3</v>
      </c>
      <c r="Q554" s="15">
        <f ca="1"/>
        <v>4.9248743226781855E-3</v>
      </c>
      <c r="R554" s="15">
        <f ca="1"/>
        <v>5.0918902992977966E-3</v>
      </c>
      <c r="S554" s="15">
        <f ca="1"/>
        <v>5.2133862581067447E-3</v>
      </c>
      <c r="T554" s="15">
        <f ca="1"/>
        <v>5.5517268988369839E-3</v>
      </c>
      <c r="U554" s="15">
        <f ca="1"/>
        <v>6.2649769715610315E-3</v>
      </c>
      <c r="V554" s="15">
        <f ca="1"/>
        <v>7.0198272591466271E-3</v>
      </c>
      <c r="W554" s="15">
        <f ca="1"/>
        <v>7.8552656832173717E-3</v>
      </c>
      <c r="X554" s="15">
        <f ca="1"/>
        <v>8.6436615584810639E-3</v>
      </c>
      <c r="Y554" s="15">
        <f ca="1"/>
        <v>9.4170551151286919E-3</v>
      </c>
      <c r="Z554" s="15">
        <f ca="1"/>
        <v>1.0118768926993704E-2</v>
      </c>
      <c r="AA554" s="15">
        <f ca="1"/>
        <v>1.0791647150931727E-2</v>
      </c>
      <c r="AB554" s="15">
        <f ca="1"/>
        <v>1.1438049788770055E-2</v>
      </c>
      <c r="AC554" s="15">
        <f ca="1"/>
        <v>1.2551099873682636E-2</v>
      </c>
      <c r="AD554" s="15">
        <f ca="1"/>
        <v>1.3628819859337726E-2</v>
      </c>
      <c r="AE554" s="15">
        <f ca="1"/>
        <v>1.4300118147501317E-2</v>
      </c>
      <c r="AF554" s="15">
        <f ca="1"/>
        <v>1.4224270729346289E-2</v>
      </c>
      <c r="AG554" s="15">
        <f ca="1"/>
        <v>1.401274709057887E-2</v>
      </c>
      <c r="AH554" s="15">
        <f ca="1"/>
        <v>1.3010512276717456E-2</v>
      </c>
      <c r="AI554" s="15">
        <f ca="1"/>
        <v>1.2268637208101563E-2</v>
      </c>
      <c r="AJ554" s="30">
        <f ca="1"/>
        <v>1.2272400848772902E-2</v>
      </c>
    </row>
    <row r="555" spans="6:36" x14ac:dyDescent="0.25">
      <c r="F555">
        <v>554</v>
      </c>
      <c r="G555" s="25">
        <f ca="1"/>
        <v>42853</v>
      </c>
      <c r="H555" t="str">
        <f ca="1">[1]!cftObjectByDate($C$1,$G555,TRUE)</f>
        <v>[1FF0C800]</v>
      </c>
      <c r="K555" s="29">
        <f t="array" aca="1" ref="K555:AJ555" ca="1">TRANSPOSE([1]!cftAnnualRateTableJustRates($H555,"GBP",,,,TRUE))</f>
        <v>4.7409638723854286E-3</v>
      </c>
      <c r="L555" s="15">
        <f ca="1"/>
        <v>4.7622668556637215E-3</v>
      </c>
      <c r="M555" s="15">
        <f ca="1"/>
        <v>4.8121231019064847E-3</v>
      </c>
      <c r="N555" s="15">
        <f ca="1"/>
        <v>4.8700324544750373E-3</v>
      </c>
      <c r="O555" s="15">
        <f ca="1"/>
        <v>4.880527852184624E-3</v>
      </c>
      <c r="P555" s="15">
        <f ca="1"/>
        <v>4.9288188516924958E-3</v>
      </c>
      <c r="Q555" s="15">
        <f ca="1"/>
        <v>4.9773296313173621E-3</v>
      </c>
      <c r="R555" s="15">
        <f ca="1"/>
        <v>5.1591828850849897E-3</v>
      </c>
      <c r="S555" s="15">
        <f ca="1"/>
        <v>5.2931286840287584E-3</v>
      </c>
      <c r="T555" s="15">
        <f ca="1"/>
        <v>5.6491729924332823E-3</v>
      </c>
      <c r="U555" s="15">
        <f ca="1"/>
        <v>6.3656483072005443E-3</v>
      </c>
      <c r="V555" s="15">
        <f ca="1"/>
        <v>7.1661341817275126E-3</v>
      </c>
      <c r="W555" s="15">
        <f ca="1"/>
        <v>7.9457955362802757E-3</v>
      </c>
      <c r="X555" s="15">
        <f ca="1"/>
        <v>8.7904884938112549E-3</v>
      </c>
      <c r="Y555" s="15">
        <f ca="1"/>
        <v>9.5506408834915568E-3</v>
      </c>
      <c r="Z555" s="15">
        <f ca="1"/>
        <v>1.027110694294886E-2</v>
      </c>
      <c r="AA555" s="15">
        <f ca="1"/>
        <v>1.096989919909741E-2</v>
      </c>
      <c r="AB555" s="15">
        <f ca="1"/>
        <v>1.1623253068759443E-2</v>
      </c>
      <c r="AC555" s="15">
        <f ca="1"/>
        <v>1.2738405740576164E-2</v>
      </c>
      <c r="AD555" s="15">
        <f ca="1"/>
        <v>1.3787772683706567E-2</v>
      </c>
      <c r="AE555" s="15">
        <f ca="1"/>
        <v>1.4436200594561077E-2</v>
      </c>
      <c r="AF555" s="15">
        <f ca="1"/>
        <v>1.4285516249981089E-2</v>
      </c>
      <c r="AG555" s="15">
        <f ca="1"/>
        <v>1.4047108702563982E-2</v>
      </c>
      <c r="AH555" s="15">
        <f ca="1"/>
        <v>1.3042102208121964E-2</v>
      </c>
      <c r="AI555" s="15">
        <f ca="1"/>
        <v>1.2306711134320469E-2</v>
      </c>
      <c r="AJ555" s="30">
        <f ca="1"/>
        <v>1.2304340462536034E-2</v>
      </c>
    </row>
    <row r="556" spans="6:36" x14ac:dyDescent="0.25">
      <c r="F556">
        <v>555</v>
      </c>
      <c r="G556" s="25">
        <f ca="1"/>
        <v>42856</v>
      </c>
      <c r="H556" t="str">
        <f ca="1">[1]!cftObjectByDate($C$1,$G556,TRUE)</f>
        <v>[401DB240]</v>
      </c>
      <c r="K556" s="29">
        <f t="array" aca="1" ref="K556:AJ556" ca="1">TRANSPOSE([1]!cftAnnualRateTableJustRates($H556,"GBP",,,,TRUE))</f>
        <v>4.7663581262948895E-3</v>
      </c>
      <c r="L556" s="15">
        <f ca="1"/>
        <v>4.7994915338358535E-3</v>
      </c>
      <c r="M556" s="15">
        <f ca="1"/>
        <v>4.8574883828216286E-3</v>
      </c>
      <c r="N556" s="15">
        <f ca="1"/>
        <v>4.9069553760954232E-3</v>
      </c>
      <c r="O556" s="15">
        <f ca="1"/>
        <v>4.9444543411878428E-3</v>
      </c>
      <c r="P556" s="15">
        <f ca="1"/>
        <v>4.989646867502584E-3</v>
      </c>
      <c r="Q556" s="15">
        <f ca="1"/>
        <v>5.1506621293930799E-3</v>
      </c>
      <c r="R556" s="15">
        <f ca="1"/>
        <v>5.3035912652452666E-3</v>
      </c>
      <c r="S556" s="15">
        <f ca="1"/>
        <v>5.6391031971718686E-3</v>
      </c>
      <c r="T556" s="15">
        <f ca="1"/>
        <v>6.3888297393495108E-3</v>
      </c>
      <c r="U556" s="15">
        <f ca="1"/>
        <v>7.185148412090836E-3</v>
      </c>
      <c r="V556" s="15">
        <f ca="1"/>
        <v>7.925219454790966E-3</v>
      </c>
      <c r="W556" s="15">
        <f ca="1"/>
        <v>8.7291461133665038E-3</v>
      </c>
      <c r="X556" s="15">
        <f ca="1"/>
        <v>9.5592970679967415E-3</v>
      </c>
      <c r="Y556" s="15">
        <f ca="1"/>
        <v>1.0271205489376545E-2</v>
      </c>
      <c r="Z556" s="15">
        <f ca="1"/>
        <v>1.0959367851983925E-2</v>
      </c>
      <c r="AA556" s="15">
        <f ca="1"/>
        <v>1.1615672180318004E-2</v>
      </c>
      <c r="AB556" s="15">
        <f ca="1"/>
        <v>1.268500442182785E-2</v>
      </c>
      <c r="AC556" s="15">
        <f ca="1"/>
        <v>1.3745829011149624E-2</v>
      </c>
      <c r="AD556" s="15">
        <f ca="1"/>
        <v>1.4401216864203814E-2</v>
      </c>
      <c r="AE556" s="15">
        <f ca="1"/>
        <v>1.4272975947159816E-2</v>
      </c>
      <c r="AF556" s="15">
        <f ca="1"/>
        <v>1.4028417235588453E-2</v>
      </c>
      <c r="AG556" s="15">
        <f ca="1"/>
        <v>1.3029090421844636E-2</v>
      </c>
      <c r="AH556" s="15">
        <f ca="1"/>
        <v>1.229245199549589E-2</v>
      </c>
      <c r="AI556" s="15">
        <f ca="1"/>
        <v>1.2331375769709219E-2</v>
      </c>
      <c r="AJ556" s="30" t="e">
        <f ca="1"/>
        <v>#N/A</v>
      </c>
    </row>
    <row r="557" spans="6:36" x14ac:dyDescent="0.25">
      <c r="F557">
        <v>556</v>
      </c>
      <c r="G557" s="25">
        <f ca="1"/>
        <v>42857</v>
      </c>
      <c r="H557" t="str">
        <f ca="1">[1]!cftObjectByDate($C$1,$G557,TRUE)</f>
        <v>[545A907F]</v>
      </c>
      <c r="K557" s="29">
        <f t="array" aca="1" ref="K557:AJ557" ca="1">TRANSPOSE([1]!cftAnnualRateTableJustRates($H557,"GBP",,,,TRUE))</f>
        <v>4.7498570084869574E-3</v>
      </c>
      <c r="L557" s="15">
        <f ca="1"/>
        <v>4.7527579691053479E-3</v>
      </c>
      <c r="M557" s="15">
        <f ca="1"/>
        <v>4.8112685803265443E-3</v>
      </c>
      <c r="N557" s="15">
        <f ca="1"/>
        <v>4.8578244919068592E-3</v>
      </c>
      <c r="O557" s="15">
        <f ca="1"/>
        <v>4.8986907321622031E-3</v>
      </c>
      <c r="P557" s="15">
        <f ca="1"/>
        <v>4.9427970487585515E-3</v>
      </c>
      <c r="Q557" s="15">
        <f ca="1"/>
        <v>4.9770069250383298E-3</v>
      </c>
      <c r="R557" s="15">
        <f ca="1"/>
        <v>5.1270451345901691E-3</v>
      </c>
      <c r="S557" s="15">
        <f ca="1"/>
        <v>5.2778932819803615E-3</v>
      </c>
      <c r="T557" s="15">
        <f ca="1"/>
        <v>5.6190256757819856E-3</v>
      </c>
      <c r="U557" s="15">
        <f ca="1"/>
        <v>6.3858950347481791E-3</v>
      </c>
      <c r="V557" s="15">
        <f ca="1"/>
        <v>7.1964309895764522E-3</v>
      </c>
      <c r="W557" s="15">
        <f ca="1"/>
        <v>8.0167019153554175E-3</v>
      </c>
      <c r="X557" s="15">
        <f ca="1"/>
        <v>8.8307856595140066E-3</v>
      </c>
      <c r="Y557" s="15">
        <f ca="1"/>
        <v>9.6302052032744001E-3</v>
      </c>
      <c r="Z557" s="15">
        <f ca="1"/>
        <v>1.0373524568322745E-2</v>
      </c>
      <c r="AA557" s="15">
        <f ca="1"/>
        <v>1.1061787663952938E-2</v>
      </c>
      <c r="AB557" s="15">
        <f ca="1"/>
        <v>1.1692186567785923E-2</v>
      </c>
      <c r="AC557" s="15">
        <f ca="1"/>
        <v>1.2842330637337529E-2</v>
      </c>
      <c r="AD557" s="15">
        <f ca="1"/>
        <v>1.3896912371004433E-2</v>
      </c>
      <c r="AE557" s="15">
        <f ca="1"/>
        <v>1.4545617616973816E-2</v>
      </c>
      <c r="AF557" s="15">
        <f ca="1"/>
        <v>1.4428564710324387E-2</v>
      </c>
      <c r="AG557" s="15">
        <f ca="1"/>
        <v>1.4224991997795255E-2</v>
      </c>
      <c r="AH557" s="15">
        <f ca="1"/>
        <v>1.3208769097464712E-2</v>
      </c>
      <c r="AI557" s="15">
        <f ca="1"/>
        <v>1.2469921265254813E-2</v>
      </c>
      <c r="AJ557" s="30">
        <f ca="1"/>
        <v>1.2440284591625828E-2</v>
      </c>
    </row>
    <row r="558" spans="6:36" x14ac:dyDescent="0.25">
      <c r="F558">
        <v>557</v>
      </c>
      <c r="G558" s="25">
        <f ca="1"/>
        <v>42858</v>
      </c>
      <c r="H558" t="str">
        <f ca="1">[1]!cftObjectByDate($C$1,$G558,TRUE)</f>
        <v>[74236B8F]</v>
      </c>
      <c r="K558" s="29">
        <f t="array" aca="1" ref="K558:AJ558" ca="1">TRANSPOSE([1]!cftAnnualRateTableJustRates($H558,"GBP",,,,TRUE))</f>
        <v>4.7262268453913681E-3</v>
      </c>
      <c r="L558" s="15">
        <f ca="1"/>
        <v>4.7307753315168899E-3</v>
      </c>
      <c r="M558" s="15">
        <f ca="1"/>
        <v>4.7889641945100259E-3</v>
      </c>
      <c r="N558" s="15">
        <f ca="1"/>
        <v>4.8486727181076272E-3</v>
      </c>
      <c r="O558" s="15">
        <f ca="1"/>
        <v>4.8892131572655373E-3</v>
      </c>
      <c r="P558" s="15">
        <f ca="1"/>
        <v>4.9307398961115911E-3</v>
      </c>
      <c r="Q558" s="15">
        <f ca="1"/>
        <v>4.9642250991039916E-3</v>
      </c>
      <c r="R558" s="15">
        <f ca="1"/>
        <v>5.1303128544295529E-3</v>
      </c>
      <c r="S558" s="15">
        <f ca="1"/>
        <v>5.2823350931092694E-3</v>
      </c>
      <c r="T558" s="15">
        <f ca="1"/>
        <v>5.6492048807319506E-3</v>
      </c>
      <c r="U558" s="15">
        <f ca="1"/>
        <v>6.416074472838984E-3</v>
      </c>
      <c r="V558" s="15">
        <f ca="1"/>
        <v>7.1760250496049061E-3</v>
      </c>
      <c r="W558" s="15">
        <f ca="1"/>
        <v>7.9657906760624009E-3</v>
      </c>
      <c r="X558" s="15">
        <f ca="1"/>
        <v>8.769546625016833E-3</v>
      </c>
      <c r="Y558" s="15">
        <f ca="1"/>
        <v>9.5534307024738307E-3</v>
      </c>
      <c r="Z558" s="15">
        <f ca="1"/>
        <v>1.028098144600742E-2</v>
      </c>
      <c r="AA558" s="15">
        <f ca="1"/>
        <v>1.0982945379263143E-2</v>
      </c>
      <c r="AB558" s="15">
        <f ca="1"/>
        <v>1.1629955686530247E-2</v>
      </c>
      <c r="AC558" s="15">
        <f ca="1"/>
        <v>1.2746543570384183E-2</v>
      </c>
      <c r="AD558" s="15">
        <f ca="1"/>
        <v>1.3836698054815466E-2</v>
      </c>
      <c r="AE558" s="15">
        <f ca="1"/>
        <v>1.4515975177152196E-2</v>
      </c>
      <c r="AF558" s="15">
        <f ca="1"/>
        <v>1.444230842084937E-2</v>
      </c>
      <c r="AG558" s="15">
        <f ca="1"/>
        <v>1.4237192280031286E-2</v>
      </c>
      <c r="AH558" s="15">
        <f ca="1"/>
        <v>1.3237212676657562E-2</v>
      </c>
      <c r="AI558" s="15">
        <f ca="1"/>
        <v>1.2532953864450969E-2</v>
      </c>
      <c r="AJ558" s="30">
        <f ca="1"/>
        <v>1.2487246606164293E-2</v>
      </c>
    </row>
    <row r="559" spans="6:36" x14ac:dyDescent="0.25">
      <c r="F559">
        <v>558</v>
      </c>
      <c r="G559" s="25">
        <f ca="1"/>
        <v>42859</v>
      </c>
      <c r="H559" t="str">
        <f ca="1">[1]!cftObjectByDate($C$1,$G559,TRUE)</f>
        <v>[29C6ED50]</v>
      </c>
      <c r="K559" s="29">
        <f t="array" aca="1" ref="K559:AJ559" ca="1">TRANSPOSE([1]!cftAnnualRateTableJustRates($H559,"GBP",,,,TRUE))</f>
        <v>4.6999401685132725E-3</v>
      </c>
      <c r="L559" s="15">
        <f ca="1"/>
        <v>4.7353332167361373E-3</v>
      </c>
      <c r="M559" s="15">
        <f ca="1"/>
        <v>4.792805954511703E-3</v>
      </c>
      <c r="N559" s="15">
        <f ca="1"/>
        <v>4.844957377583281E-3</v>
      </c>
      <c r="O559" s="15">
        <f ca="1"/>
        <v>4.9104519088492005E-3</v>
      </c>
      <c r="P559" s="15">
        <f ca="1"/>
        <v>4.9562248126864272E-3</v>
      </c>
      <c r="Q559" s="15">
        <f ca="1"/>
        <v>5.002469135291232E-3</v>
      </c>
      <c r="R559" s="15">
        <f ca="1"/>
        <v>5.1831602742038463E-3</v>
      </c>
      <c r="S559" s="15">
        <f ca="1"/>
        <v>5.3840054097646917E-3</v>
      </c>
      <c r="T559" s="15">
        <f ca="1"/>
        <v>5.8129312934716015E-3</v>
      </c>
      <c r="U559" s="15">
        <f ca="1"/>
        <v>6.6023219651984988E-3</v>
      </c>
      <c r="V559" s="15">
        <f ca="1"/>
        <v>7.4488277136188774E-3</v>
      </c>
      <c r="W559" s="15">
        <f ca="1"/>
        <v>8.3103186607629276E-3</v>
      </c>
      <c r="X559" s="15">
        <f ca="1"/>
        <v>9.1148359340749163E-3</v>
      </c>
      <c r="Y559" s="15">
        <f ca="1"/>
        <v>9.9356288033967122E-3</v>
      </c>
      <c r="Z559" s="15">
        <f ca="1"/>
        <v>1.0690210669872968E-2</v>
      </c>
      <c r="AA559" s="15">
        <f ca="1"/>
        <v>1.1377436885709136E-2</v>
      </c>
      <c r="AB559" s="15">
        <f ca="1"/>
        <v>1.2042465085160492E-2</v>
      </c>
      <c r="AC559" s="15">
        <f ca="1"/>
        <v>1.3172471722798118E-2</v>
      </c>
      <c r="AD559" s="15">
        <f ca="1"/>
        <v>1.4234566264584636E-2</v>
      </c>
      <c r="AE559" s="15">
        <f ca="1"/>
        <v>1.4940544075558337E-2</v>
      </c>
      <c r="AF559" s="15">
        <f ca="1"/>
        <v>1.4866269587205272E-2</v>
      </c>
      <c r="AG559" s="15">
        <f ca="1"/>
        <v>1.4663975873098645E-2</v>
      </c>
      <c r="AH559" s="15">
        <f ca="1"/>
        <v>1.3707371823765913E-2</v>
      </c>
      <c r="AI559" s="15">
        <f ca="1"/>
        <v>1.3004453226847845E-2</v>
      </c>
      <c r="AJ559" s="30">
        <f ca="1"/>
        <v>1.291670379857246E-2</v>
      </c>
    </row>
    <row r="560" spans="6:36" x14ac:dyDescent="0.25">
      <c r="F560">
        <v>559</v>
      </c>
      <c r="G560" s="25">
        <f ca="1"/>
        <v>42860</v>
      </c>
      <c r="H560" t="str">
        <f ca="1">[1]!cftObjectByDate($C$1,$G560,TRUE)</f>
        <v>[6A4423CF]</v>
      </c>
      <c r="K560" s="29">
        <f t="array" aca="1" ref="K560:AJ560" ca="1">TRANSPOSE([1]!cftAnnualRateTableJustRates($H560,"GBP",,,,TRUE))</f>
        <v>4.7071248781571651E-3</v>
      </c>
      <c r="L560" s="15">
        <f ca="1"/>
        <v>4.745139210855509E-3</v>
      </c>
      <c r="M560" s="15">
        <f ca="1"/>
        <v>4.785939550371765E-3</v>
      </c>
      <c r="N560" s="15">
        <f ca="1"/>
        <v>4.8638056661209905E-3</v>
      </c>
      <c r="O560" s="15">
        <f ca="1"/>
        <v>4.9717554954606946E-3</v>
      </c>
      <c r="P560" s="15">
        <f ca="1"/>
        <v>4.9866288073590059E-3</v>
      </c>
      <c r="Q560" s="15">
        <f ca="1"/>
        <v>5.0594556725382933E-3</v>
      </c>
      <c r="R560" s="15">
        <f ca="1"/>
        <v>5.2550077051620736E-3</v>
      </c>
      <c r="S560" s="15">
        <f ca="1"/>
        <v>5.4682652912407814E-3</v>
      </c>
      <c r="T560" s="15">
        <f ca="1"/>
        <v>5.9154226976747548E-3</v>
      </c>
      <c r="U560" s="15">
        <f ca="1"/>
        <v>6.7936556003869164E-3</v>
      </c>
      <c r="V560" s="15">
        <f ca="1"/>
        <v>7.5998812495381429E-3</v>
      </c>
      <c r="W560" s="15">
        <f ca="1"/>
        <v>8.4764003670756427E-3</v>
      </c>
      <c r="X560" s="15">
        <f ca="1"/>
        <v>9.2842913781976399E-3</v>
      </c>
      <c r="Y560" s="15">
        <f ca="1"/>
        <v>1.0091536308656002E-2</v>
      </c>
      <c r="Z560" s="15">
        <f ca="1"/>
        <v>1.082094249987553E-2</v>
      </c>
      <c r="AA560" s="15">
        <f ca="1"/>
        <v>1.150996224840295E-2</v>
      </c>
      <c r="AB560" s="15">
        <f ca="1"/>
        <v>1.2171474165918683E-2</v>
      </c>
      <c r="AC560" s="15">
        <f ca="1"/>
        <v>1.3272343760466265E-2</v>
      </c>
      <c r="AD560" s="15">
        <f ca="1"/>
        <v>1.4356435663471556E-2</v>
      </c>
      <c r="AE560" s="15">
        <f ca="1"/>
        <v>1.5045721919300092E-2</v>
      </c>
      <c r="AF560" s="15">
        <f ca="1"/>
        <v>1.4961955463849153E-2</v>
      </c>
      <c r="AG560" s="15">
        <f ca="1"/>
        <v>1.4767728170550054E-2</v>
      </c>
      <c r="AH560" s="15">
        <f ca="1"/>
        <v>1.3818217916368836E-2</v>
      </c>
      <c r="AI560" s="15">
        <f ca="1"/>
        <v>1.3105092938120677E-2</v>
      </c>
      <c r="AJ560" s="30">
        <f ca="1"/>
        <v>1.2993243381328012E-2</v>
      </c>
    </row>
    <row r="561" spans="6:36" x14ac:dyDescent="0.25">
      <c r="F561">
        <v>560</v>
      </c>
      <c r="G561" s="25">
        <f ca="1"/>
        <v>42863</v>
      </c>
      <c r="H561" t="str">
        <f ca="1">[1]!cftObjectByDate($C$1,$G561,TRUE)</f>
        <v>[425F1480]</v>
      </c>
      <c r="K561" s="29">
        <f t="array" aca="1" ref="K561:AJ561" ca="1">TRANSPOSE([1]!cftAnnualRateTableJustRates($H561,"GBP",,,,TRUE))</f>
        <v>4.6958645575720936E-3</v>
      </c>
      <c r="L561" s="15">
        <f ca="1"/>
        <v>4.7450220116347364E-3</v>
      </c>
      <c r="M561" s="15">
        <f ca="1"/>
        <v>4.8159783759660346E-3</v>
      </c>
      <c r="N561" s="15">
        <f ca="1"/>
        <v>4.8853803606037083E-3</v>
      </c>
      <c r="O561" s="15">
        <f ca="1"/>
        <v>4.9596470456341191E-3</v>
      </c>
      <c r="P561" s="15">
        <f ca="1"/>
        <v>5.0043534993053918E-3</v>
      </c>
      <c r="Q561" s="15">
        <f ca="1"/>
        <v>5.0970132979897276E-3</v>
      </c>
      <c r="R561" s="15">
        <f ca="1"/>
        <v>5.3007862399989669E-3</v>
      </c>
      <c r="S561" s="15">
        <f ca="1"/>
        <v>5.5259961794036361E-3</v>
      </c>
      <c r="T561" s="15">
        <f ca="1"/>
        <v>5.9882791493330867E-3</v>
      </c>
      <c r="U561" s="15">
        <f ca="1"/>
        <v>6.8894197613540431E-3</v>
      </c>
      <c r="V561" s="15">
        <f ca="1"/>
        <v>7.7869815727173997E-3</v>
      </c>
      <c r="W561" s="15">
        <f ca="1"/>
        <v>8.7254063123314296E-3</v>
      </c>
      <c r="X561" s="15">
        <f ca="1"/>
        <v>9.5407955880519868E-3</v>
      </c>
      <c r="Y561" s="15">
        <f ca="1"/>
        <v>1.0352186575471656E-2</v>
      </c>
      <c r="Z561" s="15">
        <f ca="1"/>
        <v>1.1107551725419107E-2</v>
      </c>
      <c r="AA561" s="15">
        <f ca="1"/>
        <v>1.1818615396210541E-2</v>
      </c>
      <c r="AB561" s="15">
        <f ca="1"/>
        <v>1.2487630362391533E-2</v>
      </c>
      <c r="AC561" s="15">
        <f ca="1"/>
        <v>1.3598280018948916E-2</v>
      </c>
      <c r="AD561" s="15">
        <f ca="1"/>
        <v>1.4700800223246269E-2</v>
      </c>
      <c r="AE561" s="15">
        <f ca="1"/>
        <v>1.5400761898863191E-2</v>
      </c>
      <c r="AF561" s="15">
        <f ca="1"/>
        <v>1.5300421304551337E-2</v>
      </c>
      <c r="AG561" s="15">
        <f ca="1"/>
        <v>1.5120447268588411E-2</v>
      </c>
      <c r="AH561" s="15">
        <f ca="1"/>
        <v>1.4110547050210753E-2</v>
      </c>
      <c r="AI561" s="15">
        <f ca="1"/>
        <v>1.3415681067757479E-2</v>
      </c>
      <c r="AJ561" s="30">
        <f ca="1"/>
        <v>1.3383919987011161E-2</v>
      </c>
    </row>
    <row r="562" spans="6:36" x14ac:dyDescent="0.25">
      <c r="F562">
        <v>561</v>
      </c>
      <c r="G562" s="25">
        <f ca="1"/>
        <v>42864</v>
      </c>
      <c r="H562" t="str">
        <f ca="1">[1]!cftObjectByDate($C$1,$G562,TRUE)</f>
        <v>[6F1C640F]</v>
      </c>
      <c r="K562" s="29">
        <f t="array" aca="1" ref="K562:AJ562" ca="1">TRANSPOSE([1]!cftAnnualRateTableJustRates($H562,"GBP",,,,TRUE))</f>
        <v>4.6958054249663927E-3</v>
      </c>
      <c r="L562" s="15">
        <f ca="1"/>
        <v>4.7516679547583429E-3</v>
      </c>
      <c r="M562" s="15">
        <f ca="1"/>
        <v>4.8364339236319775E-3</v>
      </c>
      <c r="N562" s="15">
        <f ca="1"/>
        <v>4.8954101150793239E-3</v>
      </c>
      <c r="O562" s="15">
        <f ca="1"/>
        <v>5.0134209918293315E-3</v>
      </c>
      <c r="P562" s="15">
        <f ca="1"/>
        <v>5.057587636933869E-3</v>
      </c>
      <c r="Q562" s="15">
        <f ca="1"/>
        <v>5.1014951590322433E-3</v>
      </c>
      <c r="R562" s="15">
        <f ca="1"/>
        <v>5.3267832487522426E-3</v>
      </c>
      <c r="S562" s="15">
        <f ca="1"/>
        <v>5.5403694444835505E-3</v>
      </c>
      <c r="T562" s="15">
        <f ca="1"/>
        <v>6.0410729669206908E-3</v>
      </c>
      <c r="U562" s="15">
        <f ca="1"/>
        <v>6.9801405366853864E-3</v>
      </c>
      <c r="V562" s="15">
        <f ca="1"/>
        <v>7.9564681083832411E-3</v>
      </c>
      <c r="W562" s="15">
        <f ca="1"/>
        <v>8.8876652639853226E-3</v>
      </c>
      <c r="X562" s="15">
        <f ca="1"/>
        <v>9.7445646381439932E-3</v>
      </c>
      <c r="Y562" s="15">
        <f ca="1"/>
        <v>1.0595277913702406E-2</v>
      </c>
      <c r="Z562" s="15">
        <f ca="1"/>
        <v>1.1343451902634527E-2</v>
      </c>
      <c r="AA562" s="15">
        <f ca="1"/>
        <v>1.2086655826151427E-2</v>
      </c>
      <c r="AB562" s="15">
        <f ca="1"/>
        <v>1.2740541125967786E-2</v>
      </c>
      <c r="AC562" s="15">
        <f ca="1"/>
        <v>1.3868487451503153E-2</v>
      </c>
      <c r="AD562" s="15">
        <f ca="1"/>
        <v>1.4960587846889029E-2</v>
      </c>
      <c r="AE562" s="15">
        <f ca="1"/>
        <v>1.5614682471751129E-2</v>
      </c>
      <c r="AF562" s="15">
        <f ca="1"/>
        <v>1.5525526737855344E-2</v>
      </c>
      <c r="AG562" s="15">
        <f ca="1"/>
        <v>1.5271073713369665E-2</v>
      </c>
      <c r="AH562" s="15">
        <f ca="1"/>
        <v>1.4261820265313974E-2</v>
      </c>
      <c r="AI562" s="15">
        <f ca="1"/>
        <v>1.3572403483329998E-2</v>
      </c>
      <c r="AJ562" s="30">
        <f ca="1"/>
        <v>1.3491611032711903E-2</v>
      </c>
    </row>
    <row r="563" spans="6:36" x14ac:dyDescent="0.25">
      <c r="F563">
        <v>562</v>
      </c>
      <c r="G563" s="25">
        <f ca="1"/>
        <v>42865</v>
      </c>
      <c r="H563" t="str">
        <f ca="1">[1]!cftObjectByDate($C$1,$G563,TRUE)</f>
        <v>[3C6368E0]</v>
      </c>
      <c r="K563" s="29">
        <f t="array" aca="1" ref="K563:AJ563" ca="1">TRANSPOSE([1]!cftAnnualRateTableJustRates($H563,"GBP",,,,TRUE))</f>
        <v>4.6323715399281262E-3</v>
      </c>
      <c r="L563" s="15">
        <f ca="1"/>
        <v>4.6970048530290409E-3</v>
      </c>
      <c r="M563" s="15">
        <f ca="1"/>
        <v>4.7552782877662292E-3</v>
      </c>
      <c r="N563" s="15">
        <f ca="1"/>
        <v>4.827068077025265E-3</v>
      </c>
      <c r="O563" s="15">
        <f ca="1"/>
        <v>4.9233256971930039E-3</v>
      </c>
      <c r="P563" s="15">
        <f ca="1"/>
        <v>4.9693481566790432E-3</v>
      </c>
      <c r="Q563" s="15">
        <f ca="1"/>
        <v>5.0615030969141106E-3</v>
      </c>
      <c r="R563" s="15">
        <f ca="1"/>
        <v>5.2696735365596048E-3</v>
      </c>
      <c r="S563" s="15">
        <f ca="1"/>
        <v>5.4852745711173601E-3</v>
      </c>
      <c r="T563" s="15">
        <f ca="1"/>
        <v>5.9003778093333903E-3</v>
      </c>
      <c r="U563" s="15">
        <f ca="1"/>
        <v>6.8291765790007286E-3</v>
      </c>
      <c r="V563" s="15">
        <f ca="1"/>
        <v>7.7824136611259753E-3</v>
      </c>
      <c r="W563" s="15">
        <f ca="1"/>
        <v>8.7261248714745054E-3</v>
      </c>
      <c r="X563" s="15">
        <f ca="1"/>
        <v>9.5826894081194602E-3</v>
      </c>
      <c r="Y563" s="15">
        <f ca="1"/>
        <v>1.040459008100636E-2</v>
      </c>
      <c r="Z563" s="15">
        <f ca="1"/>
        <v>1.1160013305676175E-2</v>
      </c>
      <c r="AA563" s="15">
        <f ca="1"/>
        <v>1.1876576767128499E-2</v>
      </c>
      <c r="AB563" s="15">
        <f ca="1"/>
        <v>1.255648497431805E-2</v>
      </c>
      <c r="AC563" s="15">
        <f ca="1"/>
        <v>1.3667058548534339E-2</v>
      </c>
      <c r="AD563" s="15">
        <f ca="1"/>
        <v>1.4764015801965069E-2</v>
      </c>
      <c r="AE563" s="15">
        <f ca="1"/>
        <v>1.5409379311367655E-2</v>
      </c>
      <c r="AF563" s="15">
        <f ca="1"/>
        <v>1.5312724393542698E-2</v>
      </c>
      <c r="AG563" s="15">
        <f ca="1"/>
        <v>1.5078450469721671E-2</v>
      </c>
      <c r="AH563" s="15">
        <f ca="1"/>
        <v>1.4060854526620092E-2</v>
      </c>
      <c r="AI563" s="15">
        <f ca="1"/>
        <v>1.3356319437413333E-2</v>
      </c>
      <c r="AJ563" s="30">
        <f ca="1"/>
        <v>1.3374765195803162E-2</v>
      </c>
    </row>
    <row r="564" spans="6:36" x14ac:dyDescent="0.25">
      <c r="F564">
        <v>563</v>
      </c>
      <c r="G564" s="25">
        <f ca="1"/>
        <v>42866</v>
      </c>
      <c r="H564" t="str">
        <f ca="1">[1]!cftObjectByDate($C$1,$G564,TRUE)</f>
        <v>[559D90DF]</v>
      </c>
      <c r="K564" s="29">
        <f t="array" aca="1" ref="K564:AJ564" ca="1">TRANSPOSE([1]!cftAnnualRateTableJustRates($H564,"GBP",,,,TRUE))</f>
        <v>4.7433418721090082E-3</v>
      </c>
      <c r="L564" s="15">
        <f ca="1"/>
        <v>4.7976228311970015E-3</v>
      </c>
      <c r="M564" s="15">
        <f ca="1"/>
        <v>4.8815208564743084E-3</v>
      </c>
      <c r="N564" s="15">
        <f ca="1"/>
        <v>4.9556897960871815E-3</v>
      </c>
      <c r="O564" s="15">
        <f ca="1"/>
        <v>5.0008166365587137E-3</v>
      </c>
      <c r="P564" s="15">
        <f ca="1"/>
        <v>5.0986943068913604E-3</v>
      </c>
      <c r="Q564" s="15">
        <f ca="1"/>
        <v>5.3085688848883983E-3</v>
      </c>
      <c r="R564" s="15">
        <f ca="1"/>
        <v>5.525826012992674E-3</v>
      </c>
      <c r="S564" s="15">
        <f ca="1"/>
        <v>5.9384660807317857E-3</v>
      </c>
      <c r="T564" s="15">
        <f ca="1"/>
        <v>6.8613975764897361E-3</v>
      </c>
      <c r="U564" s="15">
        <f ca="1"/>
        <v>7.803546051525112E-3</v>
      </c>
      <c r="V564" s="15">
        <f ca="1"/>
        <v>8.736023269153792E-3</v>
      </c>
      <c r="W564" s="15">
        <f ca="1"/>
        <v>9.6181462122293393E-3</v>
      </c>
      <c r="X564" s="15">
        <f ca="1"/>
        <v>1.0445171902036643E-2</v>
      </c>
      <c r="Y564" s="15">
        <f ca="1"/>
        <v>1.1205791479740101E-2</v>
      </c>
      <c r="Z564" s="15">
        <f ca="1"/>
        <v>1.1927918394518455E-2</v>
      </c>
      <c r="AA564" s="15">
        <f ca="1"/>
        <v>1.2589490962486849E-2</v>
      </c>
      <c r="AB564" s="15">
        <f ca="1"/>
        <v>1.372977042063428E-2</v>
      </c>
      <c r="AC564" s="15">
        <f ca="1"/>
        <v>1.4804498452608117E-2</v>
      </c>
      <c r="AD564" s="15">
        <f ca="1"/>
        <v>1.5481118472936428E-2</v>
      </c>
      <c r="AE564" s="15">
        <f ca="1"/>
        <v>1.5357105237222113E-2</v>
      </c>
      <c r="AF564" s="15">
        <f ca="1"/>
        <v>1.5144174789311071E-2</v>
      </c>
      <c r="AG564" s="15">
        <f ca="1"/>
        <v>1.4120960470391797E-2</v>
      </c>
      <c r="AH564" s="15">
        <f ca="1"/>
        <v>1.3422744507845419E-2</v>
      </c>
      <c r="AI564" s="15">
        <f ca="1"/>
        <v>1.3370351675939363E-2</v>
      </c>
      <c r="AJ564" s="30" t="e">
        <f ca="1"/>
        <v>#N/A</v>
      </c>
    </row>
    <row r="565" spans="6:36" x14ac:dyDescent="0.25">
      <c r="F565">
        <v>564</v>
      </c>
      <c r="G565" s="25">
        <f ca="1"/>
        <v>42867</v>
      </c>
      <c r="H565" t="str">
        <f ca="1">[1]!cftObjectByDate($C$1,$G565,TRUE)</f>
        <v>[1017BC00]</v>
      </c>
      <c r="K565" s="29">
        <f t="array" aca="1" ref="K565:AJ565" ca="1">TRANSPOSE([1]!cftAnnualRateTableJustRates($H565,"GBP",,,,TRUE))</f>
        <v>4.5470462543755197E-3</v>
      </c>
      <c r="L565" s="15">
        <f ca="1"/>
        <v>4.5655195702716256E-3</v>
      </c>
      <c r="M565" s="15">
        <f ca="1"/>
        <v>4.6087610958143177E-3</v>
      </c>
      <c r="N565" s="15">
        <f ca="1"/>
        <v>4.6582779267982932E-3</v>
      </c>
      <c r="O565" s="15">
        <f ca="1"/>
        <v>4.6851394148073044E-3</v>
      </c>
      <c r="P565" s="15">
        <f ca="1"/>
        <v>4.7327498876534868E-3</v>
      </c>
      <c r="Q565" s="15">
        <f ca="1"/>
        <v>4.7796664025336888E-3</v>
      </c>
      <c r="R565" s="15">
        <f ca="1"/>
        <v>4.9478958530579931E-3</v>
      </c>
      <c r="S565" s="15">
        <f ca="1"/>
        <v>5.0938046693509431E-3</v>
      </c>
      <c r="T565" s="15">
        <f ca="1"/>
        <v>5.4285014367514428E-3</v>
      </c>
      <c r="U565" s="15">
        <f ca="1"/>
        <v>6.2256536008153951E-3</v>
      </c>
      <c r="V565" s="15">
        <f ca="1"/>
        <v>7.1169604762504335E-3</v>
      </c>
      <c r="W565" s="15">
        <f ca="1"/>
        <v>7.993262692331804E-3</v>
      </c>
      <c r="X565" s="15">
        <f ca="1"/>
        <v>8.8433872129900504E-3</v>
      </c>
      <c r="Y565" s="15">
        <f ca="1"/>
        <v>9.6637891953132993E-3</v>
      </c>
      <c r="Z565" s="15">
        <f ca="1"/>
        <v>1.0417708814772331E-2</v>
      </c>
      <c r="AA565" s="15">
        <f ca="1"/>
        <v>1.1148298083634156E-2</v>
      </c>
      <c r="AB565" s="15">
        <f ca="1"/>
        <v>1.1826425703540311E-2</v>
      </c>
      <c r="AC565" s="15">
        <f ca="1"/>
        <v>1.2960694725411726E-2</v>
      </c>
      <c r="AD565" s="15">
        <f ca="1"/>
        <v>1.4076584356510047E-2</v>
      </c>
      <c r="AE565" s="15">
        <f ca="1"/>
        <v>1.4791784143978637E-2</v>
      </c>
      <c r="AF565" s="15">
        <f ca="1"/>
        <v>1.4746468224451581E-2</v>
      </c>
      <c r="AG565" s="15">
        <f ca="1"/>
        <v>1.4561597271675497E-2</v>
      </c>
      <c r="AH565" s="15">
        <f ca="1"/>
        <v>1.356258382079778E-2</v>
      </c>
      <c r="AI565" s="15">
        <f ca="1"/>
        <v>1.2862978641364098E-2</v>
      </c>
      <c r="AJ565" s="30">
        <f ca="1"/>
        <v>1.2822764474578197E-2</v>
      </c>
    </row>
    <row r="566" spans="6:36" x14ac:dyDescent="0.25">
      <c r="F566">
        <v>565</v>
      </c>
      <c r="G566" s="25">
        <f ca="1"/>
        <v>42870</v>
      </c>
      <c r="H566" t="str">
        <f ca="1">[1]!cftObjectByDate($C$1,$G566,TRUE)</f>
        <v>[537483BF]</v>
      </c>
      <c r="K566" s="29">
        <f t="array" aca="1" ref="K566:AJ566" ca="1">TRANSPOSE([1]!cftAnnualRateTableJustRates($H566,"GBP",,,,TRUE))</f>
        <v>4.5348303194245876E-3</v>
      </c>
      <c r="L566" s="15">
        <f ca="1"/>
        <v>4.5695083806773784E-3</v>
      </c>
      <c r="M566" s="15">
        <f ca="1"/>
        <v>4.5959552410328453E-3</v>
      </c>
      <c r="N566" s="15">
        <f ca="1"/>
        <v>4.6395570653599005E-3</v>
      </c>
      <c r="O566" s="15">
        <f ca="1"/>
        <v>4.6795943269946072E-3</v>
      </c>
      <c r="P566" s="15">
        <f ca="1"/>
        <v>4.7362759181506231E-3</v>
      </c>
      <c r="Q566" s="15">
        <f ca="1"/>
        <v>4.7839718198383618E-3</v>
      </c>
      <c r="R566" s="15">
        <f ca="1"/>
        <v>4.9412525102032756E-3</v>
      </c>
      <c r="S566" s="15">
        <f ca="1"/>
        <v>5.1095454639009663E-3</v>
      </c>
      <c r="T566" s="15">
        <f ca="1"/>
        <v>5.4737387471308629E-3</v>
      </c>
      <c r="U566" s="15">
        <f ca="1"/>
        <v>6.3112942417398177E-3</v>
      </c>
      <c r="V566" s="15">
        <f ca="1"/>
        <v>7.2204256437804482E-3</v>
      </c>
      <c r="W566" s="15">
        <f ca="1"/>
        <v>8.1403509875206392E-3</v>
      </c>
      <c r="X566" s="15">
        <f ca="1"/>
        <v>9.0574979525444022E-3</v>
      </c>
      <c r="Y566" s="15">
        <f ca="1"/>
        <v>9.9197582262107176E-3</v>
      </c>
      <c r="Z566" s="15">
        <f ca="1"/>
        <v>1.0640267290107142E-2</v>
      </c>
      <c r="AA566" s="15">
        <f ca="1"/>
        <v>1.1992925037942026E-2</v>
      </c>
      <c r="AB566" s="15">
        <f ca="1"/>
        <v>1.2247560276595681E-2</v>
      </c>
      <c r="AC566" s="15">
        <f ca="1"/>
        <v>1.3437856256740099E-2</v>
      </c>
      <c r="AD566" s="15">
        <f ca="1"/>
        <v>1.4598863971937215E-2</v>
      </c>
      <c r="AE566" s="15">
        <f ca="1"/>
        <v>1.5284622002045278E-2</v>
      </c>
      <c r="AF566" s="15">
        <f ca="1"/>
        <v>1.5266061648945728E-2</v>
      </c>
      <c r="AG566" s="15">
        <f ca="1"/>
        <v>1.5095571483543901E-2</v>
      </c>
      <c r="AH566" s="15">
        <f ca="1"/>
        <v>1.4071610241835897E-2</v>
      </c>
      <c r="AI566" s="15">
        <f ca="1"/>
        <v>1.3351741551739238E-2</v>
      </c>
      <c r="AJ566" s="30">
        <f ca="1"/>
        <v>1.3333195833017841E-2</v>
      </c>
    </row>
    <row r="567" spans="6:36" x14ac:dyDescent="0.25">
      <c r="F567">
        <v>566</v>
      </c>
      <c r="G567" s="25">
        <f ca="1"/>
        <v>42871</v>
      </c>
      <c r="H567" t="str">
        <f ca="1">[1]!cftObjectByDate($C$1,$G567,TRUE)</f>
        <v>[26AC2670]</v>
      </c>
      <c r="K567" s="29">
        <f t="array" aca="1" ref="K567:AJ567" ca="1">TRANSPOSE([1]!cftAnnualRateTableJustRates($H567,"GBP",,,,TRUE))</f>
        <v>4.5285837399544615E-3</v>
      </c>
      <c r="L567" s="15">
        <f ca="1"/>
        <v>4.5608637479017666E-3</v>
      </c>
      <c r="M567" s="15">
        <f ca="1"/>
        <v>4.6083748143987968E-3</v>
      </c>
      <c r="N567" s="15">
        <f ca="1"/>
        <v>4.5829875117577856E-3</v>
      </c>
      <c r="O567" s="15">
        <f ca="1"/>
        <v>4.7006060134906491E-3</v>
      </c>
      <c r="P567" s="15">
        <f ca="1"/>
        <v>4.7746780492501362E-3</v>
      </c>
      <c r="Q567" s="15">
        <f ca="1"/>
        <v>4.8131857856272831E-3</v>
      </c>
      <c r="R567" s="15">
        <f ca="1"/>
        <v>4.9250196749608399E-3</v>
      </c>
      <c r="S567" s="15">
        <f ca="1"/>
        <v>5.1475985540387903E-3</v>
      </c>
      <c r="T567" s="15">
        <f ca="1"/>
        <v>5.5390091914411244E-3</v>
      </c>
      <c r="U567" s="15">
        <f ca="1"/>
        <v>6.3766694546294467E-3</v>
      </c>
      <c r="V567" s="15">
        <f ca="1"/>
        <v>7.2681763456639015E-3</v>
      </c>
      <c r="W567" s="15">
        <f ca="1"/>
        <v>8.1575997885332541E-3</v>
      </c>
      <c r="X567" s="15">
        <f ca="1"/>
        <v>9.0618857512922979E-3</v>
      </c>
      <c r="Y567" s="15">
        <f ca="1"/>
        <v>9.9035681555794675E-3</v>
      </c>
      <c r="Z567" s="15">
        <f ca="1"/>
        <v>1.0699682678291689E-2</v>
      </c>
      <c r="AA567" s="15">
        <f ca="1"/>
        <v>1.1546111498723866E-2</v>
      </c>
      <c r="AB567" s="15">
        <f ca="1"/>
        <v>1.2150560568766844E-2</v>
      </c>
      <c r="AC567" s="15">
        <f ca="1"/>
        <v>1.3313711682040763E-2</v>
      </c>
      <c r="AD567" s="15">
        <f ca="1"/>
        <v>1.4463374987035538E-2</v>
      </c>
      <c r="AE567" s="15">
        <f ca="1"/>
        <v>1.5103690358451383E-2</v>
      </c>
      <c r="AF567" s="15">
        <f ca="1"/>
        <v>1.5040038975400627E-2</v>
      </c>
      <c r="AG567" s="15">
        <f ca="1"/>
        <v>1.4859540266959348E-2</v>
      </c>
      <c r="AH567" s="15">
        <f ca="1"/>
        <v>1.379783412328961E-2</v>
      </c>
      <c r="AI567" s="15">
        <f ca="1"/>
        <v>1.3087817138418556E-2</v>
      </c>
      <c r="AJ567" s="30">
        <f ca="1"/>
        <v>1.3043470929475109E-2</v>
      </c>
    </row>
    <row r="568" spans="6:36" x14ac:dyDescent="0.25">
      <c r="F568">
        <v>567</v>
      </c>
      <c r="G568" s="25">
        <f ca="1"/>
        <v>42872</v>
      </c>
      <c r="H568" t="str">
        <f ca="1">[1]!cftObjectByDate($C$1,$G568,TRUE)</f>
        <v>[6CC97F2F]</v>
      </c>
      <c r="K568" s="29">
        <f t="array" aca="1" ref="K568:AJ568" ca="1">TRANSPOSE([1]!cftAnnualRateTableJustRates($H568,"GBP",,,,TRUE))</f>
        <v>4.5255006928461849E-3</v>
      </c>
      <c r="L568" s="15">
        <f ca="1"/>
        <v>4.5459713375739508E-3</v>
      </c>
      <c r="M568" s="15">
        <f ca="1"/>
        <v>4.6036306142756001E-3</v>
      </c>
      <c r="N568" s="15">
        <f ca="1"/>
        <v>4.6521950200564266E-3</v>
      </c>
      <c r="O568" s="15">
        <f ca="1"/>
        <v>4.6769112011373348E-3</v>
      </c>
      <c r="P568" s="15">
        <f ca="1"/>
        <v>4.7229234561538824E-3</v>
      </c>
      <c r="Q568" s="15">
        <f ca="1"/>
        <v>4.7663412407001893E-3</v>
      </c>
      <c r="R568" s="15">
        <f ca="1"/>
        <v>4.938433906104045E-3</v>
      </c>
      <c r="S568" s="15">
        <f ca="1"/>
        <v>5.0506353987385122E-3</v>
      </c>
      <c r="T568" s="15">
        <f ca="1"/>
        <v>5.3833132611318391E-3</v>
      </c>
      <c r="U568" s="15">
        <f ca="1"/>
        <v>6.1008431750322334E-3</v>
      </c>
      <c r="V568" s="15">
        <f ca="1"/>
        <v>6.8795539560577712E-3</v>
      </c>
      <c r="W568" s="15">
        <f ca="1"/>
        <v>7.6895060653028313E-3</v>
      </c>
      <c r="X568" s="15">
        <f ca="1"/>
        <v>8.5023576510143695E-3</v>
      </c>
      <c r="Y568" s="15">
        <f ca="1"/>
        <v>9.2923444969379432E-3</v>
      </c>
      <c r="Z568" s="15">
        <f ca="1"/>
        <v>1.0049649505265101E-2</v>
      </c>
      <c r="AA568" s="15">
        <f ca="1"/>
        <v>1.0775454864925482E-2</v>
      </c>
      <c r="AB568" s="15">
        <f ca="1"/>
        <v>1.1474954501945467E-2</v>
      </c>
      <c r="AC568" s="15">
        <f ca="1"/>
        <v>1.2592396350866952E-2</v>
      </c>
      <c r="AD568" s="15">
        <f ca="1"/>
        <v>1.3753594774761346E-2</v>
      </c>
      <c r="AE568" s="15">
        <f ca="1"/>
        <v>1.4448191193619619E-2</v>
      </c>
      <c r="AF568" s="15">
        <f ca="1"/>
        <v>1.4390460269095184E-2</v>
      </c>
      <c r="AG568" s="15">
        <f ca="1"/>
        <v>1.4180914319222637E-2</v>
      </c>
      <c r="AH568" s="15">
        <f ca="1"/>
        <v>1.3182410552208257E-2</v>
      </c>
      <c r="AI568" s="15">
        <f ca="1"/>
        <v>1.2463963430811242E-2</v>
      </c>
      <c r="AJ568" s="30">
        <f ca="1"/>
        <v>1.2404577513502657E-2</v>
      </c>
    </row>
    <row r="569" spans="6:36" x14ac:dyDescent="0.25">
      <c r="F569">
        <v>568</v>
      </c>
      <c r="G569" s="25">
        <f ca="1"/>
        <v>42873</v>
      </c>
      <c r="H569" t="str">
        <f ca="1">[1]!cftObjectByDate($C$1,$G569,TRUE)</f>
        <v>[346A8B40]</v>
      </c>
      <c r="K569" s="29">
        <f t="array" aca="1" ref="K569:AJ569" ca="1">TRANSPOSE([1]!cftAnnualRateTableJustRates($H569,"GBP",,,,TRUE))</f>
        <v>4.5156476081036345E-3</v>
      </c>
      <c r="L569" s="15">
        <f ca="1"/>
        <v>4.5400593267226341E-3</v>
      </c>
      <c r="M569" s="15">
        <f ca="1"/>
        <v>4.5966964118488995E-3</v>
      </c>
      <c r="N569" s="15">
        <f ca="1"/>
        <v>4.6510346820269888E-3</v>
      </c>
      <c r="O569" s="15">
        <f ca="1"/>
        <v>4.6697272833486902E-3</v>
      </c>
      <c r="P569" s="15">
        <f ca="1"/>
        <v>4.7272423868058855E-3</v>
      </c>
      <c r="Q569" s="15">
        <f ca="1"/>
        <v>4.8064959932905271E-3</v>
      </c>
      <c r="R569" s="15">
        <f ca="1"/>
        <v>4.9395769594662298E-3</v>
      </c>
      <c r="S569" s="15">
        <f ca="1"/>
        <v>5.0760271229266518E-3</v>
      </c>
      <c r="T569" s="15">
        <f ca="1"/>
        <v>5.4033784022744502E-3</v>
      </c>
      <c r="U569" s="15">
        <f ca="1"/>
        <v>6.1376216524546834E-3</v>
      </c>
      <c r="V569" s="15">
        <f ca="1"/>
        <v>6.8997007069615535E-3</v>
      </c>
      <c r="W569" s="15">
        <f ca="1"/>
        <v>7.6840743966513081E-3</v>
      </c>
      <c r="X569" s="15">
        <f ca="1"/>
        <v>8.4724320218987348E-3</v>
      </c>
      <c r="Y569" s="15">
        <f ca="1"/>
        <v>9.24585188401994E-3</v>
      </c>
      <c r="Z569" s="15">
        <f ca="1"/>
        <v>9.8693979243786867E-3</v>
      </c>
      <c r="AA569" s="15">
        <f ca="1"/>
        <v>1.0648914253560848E-2</v>
      </c>
      <c r="AB569" s="15">
        <f ca="1"/>
        <v>1.1318430352231568E-2</v>
      </c>
      <c r="AC569" s="15">
        <f ca="1"/>
        <v>1.2447910893308656E-2</v>
      </c>
      <c r="AD569" s="15">
        <f ca="1"/>
        <v>1.3570305156171303E-2</v>
      </c>
      <c r="AE569" s="15">
        <f ca="1"/>
        <v>1.4290190533296165E-2</v>
      </c>
      <c r="AF569" s="15">
        <f ca="1"/>
        <v>1.4230511597984163E-2</v>
      </c>
      <c r="AG569" s="15">
        <f ca="1"/>
        <v>1.4030991732532083E-2</v>
      </c>
      <c r="AH569" s="15">
        <f ca="1"/>
        <v>1.3008337334574405E-2</v>
      </c>
      <c r="AI569" s="15">
        <f ca="1"/>
        <v>1.2293885611893929E-2</v>
      </c>
      <c r="AJ569" s="30">
        <f ca="1"/>
        <v>1.2301727386777817E-2</v>
      </c>
    </row>
    <row r="570" spans="6:36" x14ac:dyDescent="0.25">
      <c r="F570">
        <v>569</v>
      </c>
      <c r="G570" s="25">
        <f ca="1"/>
        <v>42874</v>
      </c>
      <c r="H570" t="str">
        <f ca="1">[1]!cftObjectByDate($C$1,$G570,TRUE)</f>
        <v>[67A1C02F]</v>
      </c>
      <c r="K570" s="29">
        <f t="array" aca="1" ref="K570:AJ570" ca="1">TRANSPOSE([1]!cftAnnualRateTableJustRates($H570,"GBP",,,,TRUE))</f>
        <v>4.5095301428905721E-3</v>
      </c>
      <c r="L570" s="15">
        <f ca="1"/>
        <v>4.5437289594234542E-3</v>
      </c>
      <c r="M570" s="15">
        <f ca="1"/>
        <v>4.5977621561330562E-3</v>
      </c>
      <c r="N570" s="15">
        <f ca="1"/>
        <v>4.6584567225569362E-3</v>
      </c>
      <c r="O570" s="15">
        <f ca="1"/>
        <v>4.7170956658491026E-3</v>
      </c>
      <c r="P570" s="15">
        <f ca="1"/>
        <v>4.7614305259191525E-3</v>
      </c>
      <c r="Q570" s="15">
        <f ca="1"/>
        <v>4.8050169199644888E-3</v>
      </c>
      <c r="R570" s="15">
        <f ca="1"/>
        <v>4.9798657036230765E-3</v>
      </c>
      <c r="S570" s="15">
        <f ca="1"/>
        <v>5.1436983520325441E-3</v>
      </c>
      <c r="T570" s="15">
        <f ca="1"/>
        <v>5.5088891906540649E-3</v>
      </c>
      <c r="U570" s="15">
        <f ca="1"/>
        <v>6.3264146837973545E-3</v>
      </c>
      <c r="V570" s="15">
        <f ca="1"/>
        <v>7.1571042444384947E-3</v>
      </c>
      <c r="W570" s="15">
        <f ca="1"/>
        <v>8.0082635602645169E-3</v>
      </c>
      <c r="X570" s="15">
        <f ca="1"/>
        <v>8.8227335876640556E-3</v>
      </c>
      <c r="Y570" s="15">
        <f ca="1"/>
        <v>9.6226583339440452E-3</v>
      </c>
      <c r="Z570" s="15">
        <f ca="1"/>
        <v>1.0366083772765267E-2</v>
      </c>
      <c r="AA570" s="15">
        <f ca="1"/>
        <v>1.1065219597892195E-2</v>
      </c>
      <c r="AB570" s="15">
        <f ca="1"/>
        <v>1.1740654241466197E-2</v>
      </c>
      <c r="AC570" s="15">
        <f ca="1"/>
        <v>1.2861294096022213E-2</v>
      </c>
      <c r="AD570" s="15">
        <f ca="1"/>
        <v>1.3982629160954163E-2</v>
      </c>
      <c r="AE570" s="15">
        <f ca="1"/>
        <v>1.4680636954032211E-2</v>
      </c>
      <c r="AF570" s="15">
        <f ca="1"/>
        <v>1.4598223796735255E-2</v>
      </c>
      <c r="AG570" s="15">
        <f ca="1"/>
        <v>1.4346238416934609E-2</v>
      </c>
      <c r="AH570" s="15">
        <f ca="1"/>
        <v>1.3344265273063094E-2</v>
      </c>
      <c r="AI570" s="15">
        <f ca="1"/>
        <v>1.2638039191743333E-2</v>
      </c>
      <c r="AJ570" s="30">
        <f ca="1"/>
        <v>1.2592983446437112E-2</v>
      </c>
    </row>
    <row r="571" spans="6:36" x14ac:dyDescent="0.25">
      <c r="F571">
        <v>570</v>
      </c>
      <c r="G571" s="25">
        <f ca="1"/>
        <v>42877</v>
      </c>
      <c r="H571" t="str">
        <f ca="1">[1]!cftObjectByDate($C$1,$G571,TRUE)</f>
        <v>[4A5D5ACF]</v>
      </c>
      <c r="K571" s="29">
        <f t="array" aca="1" ref="K571:AJ571" ca="1">TRANSPOSE([1]!cftAnnualRateTableJustRates($H571,"GBP",,,,TRUE))</f>
        <v>4.5104344698845278E-3</v>
      </c>
      <c r="L571" s="15">
        <f ca="1"/>
        <v>4.5586614452091112E-3</v>
      </c>
      <c r="M571" s="15">
        <f ca="1"/>
        <v>4.5925549045631175E-3</v>
      </c>
      <c r="N571" s="15">
        <f ca="1"/>
        <v>4.6391597509749527E-3</v>
      </c>
      <c r="O571" s="15">
        <f ca="1"/>
        <v>4.7091985281351167E-3</v>
      </c>
      <c r="P571" s="15">
        <f ca="1"/>
        <v>4.7583131016761815E-3</v>
      </c>
      <c r="Q571" s="15">
        <f ca="1"/>
        <v>4.8081000047142108E-3</v>
      </c>
      <c r="R571" s="15">
        <f ca="1"/>
        <v>4.9787759395858444E-3</v>
      </c>
      <c r="S571" s="15">
        <f ca="1"/>
        <v>5.1686492118698801E-3</v>
      </c>
      <c r="T571" s="15">
        <f ca="1"/>
        <v>5.5666693992109106E-3</v>
      </c>
      <c r="U571" s="15">
        <f ca="1"/>
        <v>6.3641143438408765E-3</v>
      </c>
      <c r="V571" s="15">
        <f ca="1"/>
        <v>7.1745060822665518E-3</v>
      </c>
      <c r="W571" s="15">
        <f ca="1"/>
        <v>7.9875468250880655E-3</v>
      </c>
      <c r="X571" s="15">
        <f ca="1"/>
        <v>8.7969328384602807E-3</v>
      </c>
      <c r="Y571" s="15">
        <f ca="1"/>
        <v>9.5995067645824328E-3</v>
      </c>
      <c r="Z571" s="15">
        <f ca="1"/>
        <v>1.0371414626531905E-2</v>
      </c>
      <c r="AA571" s="15">
        <f ca="1"/>
        <v>1.1059959400040009E-2</v>
      </c>
      <c r="AB571" s="15">
        <f ca="1"/>
        <v>1.1729901429744949E-2</v>
      </c>
      <c r="AC571" s="15">
        <f ca="1"/>
        <v>1.2850562350175787E-2</v>
      </c>
      <c r="AD571" s="15">
        <f ca="1"/>
        <v>1.3982574195829489E-2</v>
      </c>
      <c r="AE571" s="15">
        <f ca="1"/>
        <v>1.4700457658537669E-2</v>
      </c>
      <c r="AF571" s="15">
        <f ca="1"/>
        <v>1.4635187786736781E-2</v>
      </c>
      <c r="AG571" s="15">
        <f ca="1"/>
        <v>1.441549273717424E-2</v>
      </c>
      <c r="AH571" s="15">
        <f ca="1"/>
        <v>1.3409992143369243E-2</v>
      </c>
      <c r="AI571" s="15">
        <f ca="1"/>
        <v>1.2663865744182212E-2</v>
      </c>
      <c r="AJ571" s="30">
        <f ca="1"/>
        <v>1.2653613740002623E-2</v>
      </c>
    </row>
    <row r="572" spans="6:36" x14ac:dyDescent="0.25">
      <c r="F572">
        <v>571</v>
      </c>
      <c r="G572" s="25">
        <f ca="1"/>
        <v>42878</v>
      </c>
      <c r="H572" t="str">
        <f ca="1">[1]!cftObjectByDate($C$1,$G572,TRUE)</f>
        <v>[7A802D8F]</v>
      </c>
      <c r="K572" s="29">
        <f t="array" aca="1" ref="K572:AJ572" ca="1">TRANSPOSE([1]!cftAnnualRateTableJustRates($H572,"GBP",,,,TRUE))</f>
        <v>4.5006960646112315E-3</v>
      </c>
      <c r="L572" s="15">
        <f ca="1"/>
        <v>4.5569777489335994E-3</v>
      </c>
      <c r="M572" s="15">
        <f ca="1"/>
        <v>4.5745807302932651E-3</v>
      </c>
      <c r="N572" s="15">
        <f ca="1"/>
        <v>4.6276373154809924E-3</v>
      </c>
      <c r="O572" s="15">
        <f ca="1"/>
        <v>4.7040112984171323E-3</v>
      </c>
      <c r="P572" s="15">
        <f ca="1"/>
        <v>4.7533132186547977E-3</v>
      </c>
      <c r="Q572" s="15">
        <f ca="1"/>
        <v>4.8015200264412972E-3</v>
      </c>
      <c r="R572" s="15">
        <f ca="1"/>
        <v>4.9598254089742166E-3</v>
      </c>
      <c r="S572" s="15">
        <f ca="1"/>
        <v>5.1335790675566262E-3</v>
      </c>
      <c r="T572" s="15">
        <f ca="1"/>
        <v>5.5089116791360304E-3</v>
      </c>
      <c r="U572" s="15">
        <f ca="1"/>
        <v>6.3189393843050556E-3</v>
      </c>
      <c r="V572" s="15">
        <f ca="1"/>
        <v>7.1470502559038973E-3</v>
      </c>
      <c r="W572" s="15">
        <f ca="1"/>
        <v>7.9676665976833316E-3</v>
      </c>
      <c r="X572" s="15">
        <f ca="1"/>
        <v>8.8103473557459289E-3</v>
      </c>
      <c r="Y572" s="15">
        <f ca="1"/>
        <v>9.6437824095110258E-3</v>
      </c>
      <c r="Z572" s="15">
        <f ca="1"/>
        <v>1.0392429454610719E-2</v>
      </c>
      <c r="AA572" s="15">
        <f ca="1"/>
        <v>1.1112601913123576E-2</v>
      </c>
      <c r="AB572" s="15">
        <f ca="1"/>
        <v>1.1780383082150347E-2</v>
      </c>
      <c r="AC572" s="15">
        <f ca="1"/>
        <v>1.2914837851895733E-2</v>
      </c>
      <c r="AD572" s="15">
        <f ca="1"/>
        <v>1.3992109772799299E-2</v>
      </c>
      <c r="AE572" s="15">
        <f ca="1"/>
        <v>1.4701987264244432E-2</v>
      </c>
      <c r="AF572" s="15">
        <f ca="1"/>
        <v>1.4645659482271256E-2</v>
      </c>
      <c r="AG572" s="15">
        <f ca="1"/>
        <v>1.4377479805743443E-2</v>
      </c>
      <c r="AH572" s="15">
        <f ca="1"/>
        <v>1.3373789472707509E-2</v>
      </c>
      <c r="AI572" s="15">
        <f ca="1"/>
        <v>1.2653565768559583E-2</v>
      </c>
      <c r="AJ572" s="30">
        <f ca="1"/>
        <v>1.2649869723621698E-2</v>
      </c>
    </row>
    <row r="573" spans="6:36" x14ac:dyDescent="0.25">
      <c r="F573">
        <v>572</v>
      </c>
      <c r="G573" s="25">
        <f ca="1"/>
        <v>42879</v>
      </c>
      <c r="H573" t="str">
        <f ca="1">[1]!cftObjectByDate($C$1,$G573,TRUE)</f>
        <v>[407EE120]</v>
      </c>
      <c r="K573" s="29">
        <f t="array" aca="1" ref="K573:AJ573" ca="1">TRANSPOSE([1]!cftAnnualRateTableJustRates($H573,"GBP",,,,TRUE))</f>
        <v>4.4635845157598997E-3</v>
      </c>
      <c r="L573" s="15">
        <f ca="1"/>
        <v>4.538860217632168E-3</v>
      </c>
      <c r="M573" s="15">
        <f ca="1"/>
        <v>4.5254303456840894E-3</v>
      </c>
      <c r="N573" s="15">
        <f ca="1"/>
        <v>4.5634003521868305E-3</v>
      </c>
      <c r="O573" s="15">
        <f ca="1"/>
        <v>4.6142175272938513E-3</v>
      </c>
      <c r="P573" s="15">
        <f ca="1"/>
        <v>4.700090262274248E-3</v>
      </c>
      <c r="Q573" s="15">
        <f ca="1"/>
        <v>4.7784762431719585E-3</v>
      </c>
      <c r="R573" s="15">
        <f ca="1"/>
        <v>4.913271823150378E-3</v>
      </c>
      <c r="S573" s="15">
        <f ca="1"/>
        <v>5.1298043833822859E-3</v>
      </c>
      <c r="T573" s="15">
        <f ca="1"/>
        <v>5.5139638000971658E-3</v>
      </c>
      <c r="U573" s="15">
        <f ca="1"/>
        <v>6.3467138480461927E-3</v>
      </c>
      <c r="V573" s="15">
        <f ca="1"/>
        <v>7.2077987949850097E-3</v>
      </c>
      <c r="W573" s="15">
        <f ca="1"/>
        <v>8.0489078994014918E-3</v>
      </c>
      <c r="X573" s="15">
        <f ca="1"/>
        <v>8.8686578768655266E-3</v>
      </c>
      <c r="Y573" s="15">
        <f ca="1"/>
        <v>9.6533629409194521E-3</v>
      </c>
      <c r="Z573" s="15">
        <f ca="1"/>
        <v>1.0417576824922392E-2</v>
      </c>
      <c r="AA573" s="15">
        <f ca="1"/>
        <v>1.1001944380268913E-2</v>
      </c>
      <c r="AB573" s="15">
        <f ca="1"/>
        <v>1.1791557337401892E-2</v>
      </c>
      <c r="AC573" s="15">
        <f ca="1"/>
        <v>1.2909081093658514E-2</v>
      </c>
      <c r="AD573" s="15">
        <f ca="1"/>
        <v>1.3991906706050106E-2</v>
      </c>
      <c r="AE573" s="15">
        <f ca="1"/>
        <v>1.4724339979169887E-2</v>
      </c>
      <c r="AF573" s="15">
        <f ca="1"/>
        <v>1.4626589935730294E-2</v>
      </c>
      <c r="AG573" s="15">
        <f ca="1"/>
        <v>1.4407552627999642E-2</v>
      </c>
      <c r="AH573" s="15">
        <f ca="1"/>
        <v>1.3383450969573829E-2</v>
      </c>
      <c r="AI573" s="15">
        <f ca="1"/>
        <v>1.2675381635552263E-2</v>
      </c>
      <c r="AJ573" s="30">
        <f ca="1"/>
        <v>1.2596667553167018E-2</v>
      </c>
    </row>
    <row r="574" spans="6:36" x14ac:dyDescent="0.25">
      <c r="F574">
        <v>573</v>
      </c>
      <c r="G574" s="25">
        <f ca="1"/>
        <v>42880</v>
      </c>
      <c r="H574" t="str">
        <f ca="1">[1]!cftObjectByDate($C$1,$G574,TRUE)</f>
        <v>[4FE4FD7F]</v>
      </c>
      <c r="K574" s="29">
        <f t="array" aca="1" ref="K574:AJ574" ca="1">TRANSPOSE([1]!cftAnnualRateTableJustRates($H574,"GBP",,,,TRUE))</f>
        <v>4.4446141873275558E-3</v>
      </c>
      <c r="L574" s="15">
        <f ca="1"/>
        <v>4.4702166232044593E-3</v>
      </c>
      <c r="M574" s="15">
        <f ca="1"/>
        <v>4.5116183128872667E-3</v>
      </c>
      <c r="N574" s="15">
        <f ca="1"/>
        <v>4.5609614707913249E-3</v>
      </c>
      <c r="O574" s="15">
        <f ca="1"/>
        <v>4.5815507685342816E-3</v>
      </c>
      <c r="P574" s="15">
        <f ca="1"/>
        <v>4.6839922708385995E-3</v>
      </c>
      <c r="Q574" s="15">
        <f ca="1"/>
        <v>4.7235400351162138E-3</v>
      </c>
      <c r="R574" s="15">
        <f ca="1"/>
        <v>4.8908736791768437E-3</v>
      </c>
      <c r="S574" s="15">
        <f ca="1"/>
        <v>5.0568212718442584E-3</v>
      </c>
      <c r="T574" s="15">
        <f ca="1"/>
        <v>5.4336417134075443E-3</v>
      </c>
      <c r="U574" s="15">
        <f ca="1"/>
        <v>6.2462016002056142E-3</v>
      </c>
      <c r="V574" s="15">
        <f ca="1"/>
        <v>7.096953388903815E-3</v>
      </c>
      <c r="W574" s="15">
        <f ca="1"/>
        <v>7.922624319817162E-3</v>
      </c>
      <c r="X574" s="15">
        <f ca="1"/>
        <v>8.7421164771039894E-3</v>
      </c>
      <c r="Y574" s="15">
        <f ca="1"/>
        <v>9.5316133476075482E-3</v>
      </c>
      <c r="Z574" s="15">
        <f ca="1"/>
        <v>1.0222955613884643E-2</v>
      </c>
      <c r="AA574" s="15">
        <f ca="1"/>
        <v>1.0922088615240133E-2</v>
      </c>
      <c r="AB574" s="15">
        <f ca="1"/>
        <v>1.1563019107369676E-2</v>
      </c>
      <c r="AC574" s="15">
        <f ca="1"/>
        <v>1.2646007689377736E-2</v>
      </c>
      <c r="AD574" s="15">
        <f ca="1"/>
        <v>1.3769560701776262E-2</v>
      </c>
      <c r="AE574" s="15">
        <f ca="1"/>
        <v>1.4481973181441399E-2</v>
      </c>
      <c r="AF574" s="15">
        <f ca="1"/>
        <v>1.439186580796048E-2</v>
      </c>
      <c r="AG574" s="15">
        <f ca="1"/>
        <v>1.4189101973957507E-2</v>
      </c>
      <c r="AH574" s="15">
        <f ca="1"/>
        <v>1.3150615971705859E-2</v>
      </c>
      <c r="AI574" s="15">
        <f ca="1"/>
        <v>1.2459604960343151E-2</v>
      </c>
      <c r="AJ574" s="30">
        <f ca="1"/>
        <v>1.2420913139271628E-2</v>
      </c>
    </row>
    <row r="575" spans="6:36" x14ac:dyDescent="0.25">
      <c r="F575">
        <v>574</v>
      </c>
      <c r="G575" s="25">
        <f ca="1"/>
        <v>42881</v>
      </c>
      <c r="H575" t="str">
        <f ca="1">[1]!cftObjectByDate($C$1,$G575,TRUE)</f>
        <v>[54EBC12F]</v>
      </c>
      <c r="K575" s="29">
        <f t="array" aca="1" ref="K575:AJ575" ca="1">TRANSPOSE([1]!cftAnnualRateTableJustRates($H575,"GBP",,,,TRUE))</f>
        <v>4.4158114643106927E-3</v>
      </c>
      <c r="L575" s="15">
        <f ca="1"/>
        <v>4.4424583199984546E-3</v>
      </c>
      <c r="M575" s="15">
        <f ca="1"/>
        <v>4.4704892604476854E-3</v>
      </c>
      <c r="N575" s="15">
        <f ca="1"/>
        <v>4.5051201475450053E-3</v>
      </c>
      <c r="O575" s="15">
        <f ca="1"/>
        <v>4.5668210603262427E-3</v>
      </c>
      <c r="P575" s="15">
        <f ca="1"/>
        <v>4.6141249522044792E-3</v>
      </c>
      <c r="Q575" s="15">
        <f ca="1"/>
        <v>4.6581651339594465E-3</v>
      </c>
      <c r="R575" s="15">
        <f ca="1"/>
        <v>4.7933940584061752E-3</v>
      </c>
      <c r="S575" s="15">
        <f ca="1"/>
        <v>4.9508930283752584E-3</v>
      </c>
      <c r="T575" s="15">
        <f ca="1"/>
        <v>5.2830575817373049E-3</v>
      </c>
      <c r="U575" s="15">
        <f ca="1"/>
        <v>6.0047364427768812E-3</v>
      </c>
      <c r="V575" s="15">
        <f ca="1"/>
        <v>6.8146470621004429E-3</v>
      </c>
      <c r="W575" s="15">
        <f ca="1"/>
        <v>7.6297866912196088E-3</v>
      </c>
      <c r="X575" s="15">
        <f ca="1"/>
        <v>8.4233464724094986E-3</v>
      </c>
      <c r="Y575" s="15">
        <f ca="1"/>
        <v>9.2328752790906687E-3</v>
      </c>
      <c r="Z575" s="15">
        <f ca="1"/>
        <v>9.9494991642055108E-3</v>
      </c>
      <c r="AA575" s="15">
        <f ca="1"/>
        <v>1.0627000360150962E-2</v>
      </c>
      <c r="AB575" s="15">
        <f ca="1"/>
        <v>1.1256667906755835E-2</v>
      </c>
      <c r="AC575" s="15">
        <f ca="1"/>
        <v>1.235154600319599E-2</v>
      </c>
      <c r="AD575" s="15">
        <f ca="1"/>
        <v>1.3454700466261071E-2</v>
      </c>
      <c r="AE575" s="15">
        <f ca="1"/>
        <v>1.4181037240655447E-2</v>
      </c>
      <c r="AF575" s="15">
        <f ca="1"/>
        <v>1.2517647563895506E-2</v>
      </c>
      <c r="AG575" s="15">
        <f ca="1"/>
        <v>1.3973871783109715E-2</v>
      </c>
      <c r="AH575" s="15">
        <f ca="1"/>
        <v>1.2908845830147619E-2</v>
      </c>
      <c r="AI575" s="15">
        <f ca="1"/>
        <v>1.2199953891571802E-2</v>
      </c>
      <c r="AJ575" s="30">
        <f ca="1"/>
        <v>1.2194872107852417E-2</v>
      </c>
    </row>
    <row r="576" spans="6:36" x14ac:dyDescent="0.25">
      <c r="F576">
        <v>575</v>
      </c>
      <c r="G576" s="25">
        <f ca="1"/>
        <v>42884</v>
      </c>
      <c r="H576" t="str">
        <f ca="1">[1]!cftObjectByDate($C$1,$G576,TRUE)</f>
        <v>[7771B7BF]</v>
      </c>
      <c r="K576" s="29">
        <f t="array" aca="1" ref="K576:AJ576" ca="1">TRANSPOSE([1]!cftAnnualRateTableJustRates($H576,"GBP",,,,TRUE))</f>
        <v>4.4304908783723285E-3</v>
      </c>
      <c r="L576" s="15">
        <f ca="1"/>
        <v>4.4737189987378301E-3</v>
      </c>
      <c r="M576" s="15">
        <f ca="1"/>
        <v>4.5091153554892571E-3</v>
      </c>
      <c r="N576" s="15">
        <f ca="1"/>
        <v>4.5317350723890204E-3</v>
      </c>
      <c r="O576" s="15">
        <f ca="1"/>
        <v>4.5900136187853047E-3</v>
      </c>
      <c r="P576" s="15">
        <f ca="1"/>
        <v>4.6576684004955293E-3</v>
      </c>
      <c r="Q576" s="15">
        <f ca="1"/>
        <v>4.7939594115935513E-3</v>
      </c>
      <c r="R576" s="15">
        <f ca="1"/>
        <v>4.9629978916361228E-3</v>
      </c>
      <c r="S576" s="15">
        <f ca="1"/>
        <v>5.3283204986338539E-3</v>
      </c>
      <c r="T576" s="15">
        <f ca="1"/>
        <v>6.0046884824815905E-3</v>
      </c>
      <c r="U576" s="15">
        <f ca="1"/>
        <v>6.8044606068662361E-3</v>
      </c>
      <c r="V576" s="15">
        <f ca="1"/>
        <v>7.6276981963161461E-3</v>
      </c>
      <c r="W576" s="15">
        <f ca="1"/>
        <v>8.448833255054522E-3</v>
      </c>
      <c r="X576" s="15">
        <f ca="1"/>
        <v>9.2172822656753084E-3</v>
      </c>
      <c r="Y576" s="15">
        <f ca="1"/>
        <v>9.9390808354120619E-3</v>
      </c>
      <c r="Z576" s="15">
        <f ca="1"/>
        <v>1.0611345742637779E-2</v>
      </c>
      <c r="AA576" s="15">
        <f ca="1"/>
        <v>1.1246309322433534E-2</v>
      </c>
      <c r="AB576" s="15">
        <f ca="1"/>
        <v>1.2330382991371236E-2</v>
      </c>
      <c r="AC576" s="15">
        <f ca="1"/>
        <v>1.3422650311884166E-2</v>
      </c>
      <c r="AD576" s="15">
        <f ca="1"/>
        <v>1.4155167990871131E-2</v>
      </c>
      <c r="AE576" s="15">
        <f ca="1"/>
        <v>1.4142115326681637E-2</v>
      </c>
      <c r="AF576" s="15">
        <f ca="1"/>
        <v>1.3875180193513303E-2</v>
      </c>
      <c r="AG576" s="15">
        <f ca="1"/>
        <v>1.2900878029410423E-2</v>
      </c>
      <c r="AH576" s="15">
        <f ca="1"/>
        <v>1.2173783027126905E-2</v>
      </c>
      <c r="AI576" s="15">
        <f ca="1"/>
        <v>1.2098883266238758E-2</v>
      </c>
      <c r="AJ576" s="30" t="e">
        <f ca="1"/>
        <v>#N/A</v>
      </c>
    </row>
    <row r="577" spans="6:36" x14ac:dyDescent="0.25">
      <c r="F577">
        <v>576</v>
      </c>
      <c r="G577" s="25">
        <f ca="1"/>
        <v>42885</v>
      </c>
      <c r="H577" t="str">
        <f ca="1">[1]!cftObjectByDate($C$1,$G577,TRUE)</f>
        <v>[249EACD0]</v>
      </c>
      <c r="K577" s="29">
        <f t="array" aca="1" ref="K577:AJ577" ca="1">TRANSPOSE([1]!cftAnnualRateTableJustRates($H577,"GBP",,,,TRUE))</f>
        <v>4.4622601613448776E-3</v>
      </c>
      <c r="L577" s="15">
        <f ca="1"/>
        <v>4.4958060527642285E-3</v>
      </c>
      <c r="M577" s="15">
        <f ca="1"/>
        <v>4.5144472387712575E-3</v>
      </c>
      <c r="N577" s="15">
        <f ca="1"/>
        <v>4.5692388797069494E-3</v>
      </c>
      <c r="O577" s="15">
        <f ca="1"/>
        <v>4.6201733405915046E-3</v>
      </c>
      <c r="P577" s="15">
        <f ca="1"/>
        <v>4.6623287330516128E-3</v>
      </c>
      <c r="Q577" s="15">
        <f ca="1"/>
        <v>4.801180442992603E-3</v>
      </c>
      <c r="R577" s="15">
        <f ca="1"/>
        <v>4.9540446768279178E-3</v>
      </c>
      <c r="S577" s="15">
        <f ca="1"/>
        <v>5.2629669822408243E-3</v>
      </c>
      <c r="T577" s="15">
        <f ca="1"/>
        <v>6.0123670559748543E-3</v>
      </c>
      <c r="U577" s="15">
        <f ca="1"/>
        <v>6.8369303929702863E-3</v>
      </c>
      <c r="V577" s="15">
        <f ca="1"/>
        <v>7.691653261361564E-3</v>
      </c>
      <c r="W577" s="15">
        <f ca="1"/>
        <v>8.4697954798009789E-3</v>
      </c>
      <c r="X577" s="15">
        <f ca="1"/>
        <v>9.2721436615172959E-3</v>
      </c>
      <c r="Y577" s="15">
        <f ca="1"/>
        <v>1.0000073329203385E-2</v>
      </c>
      <c r="Z577" s="15">
        <f ca="1"/>
        <v>1.0693208181817626E-2</v>
      </c>
      <c r="AA577" s="15">
        <f ca="1"/>
        <v>1.1346300016766175E-2</v>
      </c>
      <c r="AB577" s="15">
        <f ca="1"/>
        <v>1.2441080633286195E-2</v>
      </c>
      <c r="AC577" s="15">
        <f ca="1"/>
        <v>1.3528142054603842E-2</v>
      </c>
      <c r="AD577" s="15">
        <f ca="1"/>
        <v>1.425501540452867E-2</v>
      </c>
      <c r="AE577" s="15">
        <f ca="1"/>
        <v>1.4204411692515295E-2</v>
      </c>
      <c r="AF577" s="15">
        <f ca="1"/>
        <v>1.3998945974706078E-2</v>
      </c>
      <c r="AG577" s="15">
        <f ca="1"/>
        <v>1.3030399546736016E-2</v>
      </c>
      <c r="AH577" s="15">
        <f ca="1"/>
        <v>1.2301217853119439E-2</v>
      </c>
      <c r="AI577" s="15">
        <f ca="1"/>
        <v>1.2226976432296865E-2</v>
      </c>
      <c r="AJ577" s="30" t="e">
        <f ca="1"/>
        <v>#N/A</v>
      </c>
    </row>
    <row r="578" spans="6:36" x14ac:dyDescent="0.25">
      <c r="F578">
        <v>577</v>
      </c>
      <c r="G578" s="25">
        <f ca="1"/>
        <v>42886</v>
      </c>
      <c r="H578" t="str">
        <f ca="1">[1]!cftObjectByDate($C$1,$G578,TRUE)</f>
        <v>[2198EB30]</v>
      </c>
      <c r="K578" s="29">
        <f t="array" aca="1" ref="K578:AJ578" ca="1">TRANSPOSE([1]!cftAnnualRateTableJustRates($H578,"GBP",,,,TRUE))</f>
        <v>4.4326104753944495E-3</v>
      </c>
      <c r="L578" s="15">
        <f ca="1"/>
        <v>4.465531365264841E-3</v>
      </c>
      <c r="M578" s="15">
        <f ca="1"/>
        <v>4.5002079717986199E-3</v>
      </c>
      <c r="N578" s="15">
        <f ca="1"/>
        <v>4.4998062646439685E-3</v>
      </c>
      <c r="O578" s="15">
        <f ca="1"/>
        <v>4.5535865711590073E-3</v>
      </c>
      <c r="P578" s="15">
        <f ca="1"/>
        <v>4.6035172587639561E-3</v>
      </c>
      <c r="Q578" s="15">
        <f ca="1"/>
        <v>4.7482872102080353E-3</v>
      </c>
      <c r="R578" s="15">
        <f ca="1"/>
        <v>4.8685887006640893E-3</v>
      </c>
      <c r="S578" s="15">
        <f ca="1"/>
        <v>5.1776970933610222E-3</v>
      </c>
      <c r="T578" s="15">
        <f ca="1"/>
        <v>5.89527217711594E-3</v>
      </c>
      <c r="U578" s="15">
        <f ca="1"/>
        <v>6.656422810190632E-3</v>
      </c>
      <c r="V578" s="15">
        <f ca="1"/>
        <v>7.4631510986455929E-3</v>
      </c>
      <c r="W578" s="15">
        <f ca="1"/>
        <v>8.2564185248601429E-3</v>
      </c>
      <c r="X578" s="15">
        <f ca="1"/>
        <v>9.0349024796299027E-3</v>
      </c>
      <c r="Y578" s="15">
        <f ca="1"/>
        <v>9.7471990548163578E-3</v>
      </c>
      <c r="Z578" s="15">
        <f ca="1"/>
        <v>1.0435508702475671E-2</v>
      </c>
      <c r="AA578" s="15">
        <f ca="1"/>
        <v>1.1086546044228651E-2</v>
      </c>
      <c r="AB578" s="15">
        <f ca="1"/>
        <v>1.2172873740189383E-2</v>
      </c>
      <c r="AC578" s="15">
        <f ca="1"/>
        <v>1.3261516088548531E-2</v>
      </c>
      <c r="AD578" s="15">
        <f ca="1"/>
        <v>1.3987324225372966E-2</v>
      </c>
      <c r="AE578" s="15">
        <f ca="1"/>
        <v>1.3984059358177259E-2</v>
      </c>
      <c r="AF578" s="15">
        <f ca="1"/>
        <v>1.3717378300354799E-2</v>
      </c>
      <c r="AG578" s="15">
        <f ca="1"/>
        <v>1.2755806068509346E-2</v>
      </c>
      <c r="AH578" s="15">
        <f ca="1"/>
        <v>1.2044374964058857E-2</v>
      </c>
      <c r="AI578" s="15">
        <f ca="1"/>
        <v>1.1971233397527703E-2</v>
      </c>
      <c r="AJ578" s="30" t="e">
        <f ca="1"/>
        <v>#N/A</v>
      </c>
    </row>
    <row r="579" spans="6:36" x14ac:dyDescent="0.25">
      <c r="F579">
        <v>578</v>
      </c>
      <c r="G579" s="25">
        <f ca="1"/>
        <v>42887</v>
      </c>
      <c r="H579" t="str">
        <f ca="1">[1]!cftObjectByDate($C$1,$G579,TRUE)</f>
        <v>[45E27260]</v>
      </c>
      <c r="K579" s="29">
        <f t="array" aca="1" ref="K579:AJ579" ca="1">TRANSPOSE([1]!cftAnnualRateTableJustRates($H579,"GBP",,,,TRUE))</f>
        <v>4.3146815271499772E-3</v>
      </c>
      <c r="L579" s="15">
        <f ca="1"/>
        <v>4.3572858576972351E-3</v>
      </c>
      <c r="M579" s="15">
        <f ca="1"/>
        <v>4.4097290472189243E-3</v>
      </c>
      <c r="N579" s="15">
        <f ca="1"/>
        <v>4.4666001838868929E-3</v>
      </c>
      <c r="O579" s="15">
        <f ca="1"/>
        <v>4.4563792465905916E-3</v>
      </c>
      <c r="P579" s="15">
        <f ca="1"/>
        <v>4.5625135910731807E-3</v>
      </c>
      <c r="Q579" s="15">
        <f ca="1"/>
        <v>4.607635532348997E-3</v>
      </c>
      <c r="R579" s="15">
        <f ca="1"/>
        <v>4.782659252212218E-3</v>
      </c>
      <c r="S579" s="15">
        <f ca="1"/>
        <v>4.9421632173505259E-3</v>
      </c>
      <c r="T579" s="15">
        <f ca="1"/>
        <v>5.2907396502335224E-3</v>
      </c>
      <c r="U579" s="15">
        <f ca="1"/>
        <v>6.1260305867991693E-3</v>
      </c>
      <c r="V579" s="15">
        <f ca="1"/>
        <v>7.0070839361484616E-3</v>
      </c>
      <c r="W579" s="15">
        <f ca="1"/>
        <v>7.9298985674480793E-3</v>
      </c>
      <c r="X579" s="15">
        <f ca="1"/>
        <v>8.7548135238451064E-3</v>
      </c>
      <c r="Y579" s="15">
        <f ca="1"/>
        <v>9.5859841162793114E-3</v>
      </c>
      <c r="Z579" s="15">
        <f ca="1"/>
        <v>1.0314489755893774E-2</v>
      </c>
      <c r="AA579" s="15">
        <f ca="1"/>
        <v>1.101208788969732E-2</v>
      </c>
      <c r="AB579" s="15">
        <f ca="1"/>
        <v>1.1663714377963208E-2</v>
      </c>
      <c r="AC579" s="15">
        <f ca="1"/>
        <v>1.275093384885384E-2</v>
      </c>
      <c r="AD579" s="15">
        <f ca="1"/>
        <v>1.3845065414820557E-2</v>
      </c>
      <c r="AE579" s="15">
        <f ca="1"/>
        <v>1.4569351656391838E-2</v>
      </c>
      <c r="AF579" s="15">
        <f ca="1"/>
        <v>1.4503851607506224E-2</v>
      </c>
      <c r="AG579" s="15">
        <f ca="1"/>
        <v>1.4283856817900009E-2</v>
      </c>
      <c r="AH579" s="15">
        <f ca="1"/>
        <v>1.3312014969200536E-2</v>
      </c>
      <c r="AI579" s="15">
        <f ca="1"/>
        <v>1.2599806940660541E-2</v>
      </c>
      <c r="AJ579" s="30">
        <f ca="1"/>
        <v>1.2574300309924125E-2</v>
      </c>
    </row>
    <row r="580" spans="6:36" x14ac:dyDescent="0.25">
      <c r="F580">
        <v>579</v>
      </c>
      <c r="G580" s="25">
        <f ca="1"/>
        <v>42888</v>
      </c>
      <c r="H580" t="str">
        <f ca="1">[1]!cftObjectByDate($C$1,$G580,TRUE)</f>
        <v>[262510B0]</v>
      </c>
      <c r="K580" s="29">
        <f t="array" aca="1" ref="K580:AJ580" ca="1">TRANSPOSE([1]!cftAnnualRateTableJustRates($H580,"GBP",,,,TRUE))</f>
        <v>4.3007081210566511E-3</v>
      </c>
      <c r="L580" s="15">
        <f ca="1"/>
        <v>4.3316849882573116E-3</v>
      </c>
      <c r="M580" s="15">
        <f ca="1"/>
        <v>4.3610145795980326E-3</v>
      </c>
      <c r="N580" s="15">
        <f ca="1"/>
        <v>4.3947614878818708E-3</v>
      </c>
      <c r="O580" s="15">
        <f ca="1"/>
        <v>4.4565448800437668E-3</v>
      </c>
      <c r="P580" s="15">
        <f ca="1"/>
        <v>4.504438319721471E-3</v>
      </c>
      <c r="Q580" s="15">
        <f ca="1"/>
        <v>4.5566806636165857E-3</v>
      </c>
      <c r="R580" s="15">
        <f ca="1"/>
        <v>4.6983493551486788E-3</v>
      </c>
      <c r="S580" s="15">
        <f ca="1"/>
        <v>4.8483420112976905E-3</v>
      </c>
      <c r="T580" s="15">
        <f ca="1"/>
        <v>5.1928878488123331E-3</v>
      </c>
      <c r="U580" s="15">
        <f ca="1"/>
        <v>5.9952435777517188E-3</v>
      </c>
      <c r="V580" s="15">
        <f ca="1"/>
        <v>6.8558215727942962E-3</v>
      </c>
      <c r="W580" s="15">
        <f ca="1"/>
        <v>7.7476033107215514E-3</v>
      </c>
      <c r="X580" s="15">
        <f ca="1"/>
        <v>8.5722365744420603E-3</v>
      </c>
      <c r="Y580" s="15">
        <f ca="1"/>
        <v>9.3825455994109852E-3</v>
      </c>
      <c r="Z580" s="15">
        <f ca="1"/>
        <v>1.0115394101978925E-2</v>
      </c>
      <c r="AA580" s="15">
        <f ca="1"/>
        <v>1.0783219528802679E-2</v>
      </c>
      <c r="AB580" s="15">
        <f ca="1"/>
        <v>1.1456000016231593E-2</v>
      </c>
      <c r="AC580" s="15">
        <f ca="1"/>
        <v>1.2562863548934544E-2</v>
      </c>
      <c r="AD580" s="15">
        <f ca="1"/>
        <v>1.3656597996379416E-2</v>
      </c>
      <c r="AE580" s="15">
        <f ca="1"/>
        <v>1.4366337591734668E-2</v>
      </c>
      <c r="AF580" s="15">
        <f ca="1"/>
        <v>1.4304941460601794E-2</v>
      </c>
      <c r="AG580" s="15">
        <f ca="1"/>
        <v>1.4121914289610515E-2</v>
      </c>
      <c r="AH580" s="15">
        <f ca="1"/>
        <v>1.3157633841332839E-2</v>
      </c>
      <c r="AI580" s="15">
        <f ca="1"/>
        <v>1.2459163517158478E-2</v>
      </c>
      <c r="AJ580" s="30">
        <f ca="1"/>
        <v>1.2404900094183269E-2</v>
      </c>
    </row>
    <row r="581" spans="6:36" x14ac:dyDescent="0.25">
      <c r="F581">
        <v>580</v>
      </c>
      <c r="G581" s="25">
        <f ca="1"/>
        <v>42891</v>
      </c>
      <c r="H581" t="str">
        <f ca="1">[1]!cftObjectByDate($C$1,$G581,TRUE)</f>
        <v>[4FB20B9F]</v>
      </c>
      <c r="K581" s="29">
        <f t="array" aca="1" ref="K581:AJ581" ca="1">TRANSPOSE([1]!cftAnnualRateTableJustRates($H581,"GBP",,,,TRUE))</f>
        <v>4.2469964775950775E-3</v>
      </c>
      <c r="L581" s="15">
        <f ca="1"/>
        <v>4.286482033936112E-3</v>
      </c>
      <c r="M581" s="15">
        <f ca="1"/>
        <v>4.3212997642145812E-3</v>
      </c>
      <c r="N581" s="15">
        <f ca="1"/>
        <v>4.3492063756827015E-3</v>
      </c>
      <c r="O581" s="15">
        <f ca="1"/>
        <v>4.3703459658452903E-3</v>
      </c>
      <c r="P581" s="15">
        <f ca="1"/>
        <v>4.4790827523619736E-3</v>
      </c>
      <c r="Q581" s="15">
        <f ca="1"/>
        <v>4.5243455073862293E-3</v>
      </c>
      <c r="R581" s="15">
        <f ca="1"/>
        <v>4.649988569639163E-3</v>
      </c>
      <c r="S581" s="15">
        <f ca="1"/>
        <v>4.8181190779594818E-3</v>
      </c>
      <c r="T581" s="15">
        <f ca="1"/>
        <v>5.1176028846320332E-3</v>
      </c>
      <c r="U581" s="15">
        <f ca="1"/>
        <v>5.904819146542728E-3</v>
      </c>
      <c r="V581" s="15">
        <f ca="1"/>
        <v>6.7753321038535042E-3</v>
      </c>
      <c r="W581" s="15">
        <f ca="1"/>
        <v>7.6670316454141574E-3</v>
      </c>
      <c r="X581" s="15">
        <f ca="1"/>
        <v>8.4916778256050041E-3</v>
      </c>
      <c r="Y581" s="15">
        <f ca="1"/>
        <v>9.3122311812137148E-3</v>
      </c>
      <c r="Z581" s="15">
        <f ca="1"/>
        <v>1.0024137848479553E-2</v>
      </c>
      <c r="AA581" s="15">
        <f ca="1"/>
        <v>1.0728455999737596E-2</v>
      </c>
      <c r="AB581" s="15">
        <f ca="1"/>
        <v>1.1385049806743153E-2</v>
      </c>
      <c r="AC581" s="15">
        <f ca="1"/>
        <v>1.2513311670124816E-2</v>
      </c>
      <c r="AD581" s="15">
        <f ca="1"/>
        <v>1.3628224851169435E-2</v>
      </c>
      <c r="AE581" s="15">
        <f ca="1"/>
        <v>1.4331636004044634E-2</v>
      </c>
      <c r="AF581" s="15">
        <f ca="1"/>
        <v>1.4252651055943977E-2</v>
      </c>
      <c r="AG581" s="15">
        <f ca="1"/>
        <v>1.4100110073848704E-2</v>
      </c>
      <c r="AH581" s="15">
        <f ca="1"/>
        <v>1.3092090130375933E-2</v>
      </c>
      <c r="AI581" s="15">
        <f ca="1"/>
        <v>1.2395439535210384E-2</v>
      </c>
      <c r="AJ581" s="30">
        <f ca="1"/>
        <v>1.2382407204656554E-2</v>
      </c>
    </row>
    <row r="582" spans="6:36" x14ac:dyDescent="0.25">
      <c r="F582">
        <v>581</v>
      </c>
      <c r="G582" s="25">
        <f ca="1"/>
        <v>42892</v>
      </c>
      <c r="H582" t="str">
        <f ca="1">[1]!cftObjectByDate($C$1,$G582,TRUE)</f>
        <v>[512F56AF]</v>
      </c>
      <c r="K582" s="29">
        <f t="array" aca="1" ref="K582:AJ582" ca="1">TRANSPOSE([1]!cftAnnualRateTableJustRates($H582,"GBP",,,,TRUE))</f>
        <v>4.2478056073445014E-3</v>
      </c>
      <c r="L582" s="15">
        <f ca="1"/>
        <v>4.2775450269603166E-3</v>
      </c>
      <c r="M582" s="15">
        <f ca="1"/>
        <v>4.3225698485713782E-3</v>
      </c>
      <c r="N582" s="15">
        <f ca="1"/>
        <v>4.3575660735732935E-3</v>
      </c>
      <c r="O582" s="15">
        <f ca="1"/>
        <v>4.3797816125781264E-3</v>
      </c>
      <c r="P582" s="15">
        <f ca="1"/>
        <v>4.4301792292222864E-3</v>
      </c>
      <c r="Q582" s="15">
        <f ca="1"/>
        <v>4.4757785315281406E-3</v>
      </c>
      <c r="R582" s="15">
        <f ca="1"/>
        <v>4.614637165867741E-3</v>
      </c>
      <c r="S582" s="15">
        <f ca="1"/>
        <v>4.7515552928898419E-3</v>
      </c>
      <c r="T582" s="15">
        <f ca="1"/>
        <v>5.0146942992339572E-3</v>
      </c>
      <c r="U582" s="15">
        <f ca="1"/>
        <v>5.7060767960668279E-3</v>
      </c>
      <c r="V582" s="15">
        <f ca="1"/>
        <v>6.5155637379921139E-3</v>
      </c>
      <c r="W582" s="15">
        <f ca="1"/>
        <v>7.3737477266728746E-3</v>
      </c>
      <c r="X582" s="15">
        <f ca="1"/>
        <v>8.2181188338268374E-3</v>
      </c>
      <c r="Y582" s="15">
        <f ca="1"/>
        <v>8.976236770032342E-3</v>
      </c>
      <c r="Z582" s="15">
        <f ca="1"/>
        <v>9.7290509969114591E-3</v>
      </c>
      <c r="AA582" s="15">
        <f ca="1"/>
        <v>1.04170050590493E-2</v>
      </c>
      <c r="AB582" s="15">
        <f ca="1"/>
        <v>1.1073264215912149E-2</v>
      </c>
      <c r="AC582" s="15">
        <f ca="1"/>
        <v>1.2195229678630293E-2</v>
      </c>
      <c r="AD582" s="15">
        <f ca="1"/>
        <v>1.3309509364402894E-2</v>
      </c>
      <c r="AE582" s="15">
        <f ca="1"/>
        <v>1.4097592522581692E-2</v>
      </c>
      <c r="AF582" s="15">
        <f ca="1"/>
        <v>1.4082241809482143E-2</v>
      </c>
      <c r="AG582" s="15">
        <f ca="1"/>
        <v>1.3910161473244642E-2</v>
      </c>
      <c r="AH582" s="15">
        <f ca="1"/>
        <v>1.298905579010734E-2</v>
      </c>
      <c r="AI582" s="15">
        <f ca="1"/>
        <v>1.2326751390002055E-2</v>
      </c>
      <c r="AJ582" s="30">
        <f ca="1"/>
        <v>1.2315729885088222E-2</v>
      </c>
    </row>
    <row r="583" spans="6:36" x14ac:dyDescent="0.25">
      <c r="F583">
        <v>582</v>
      </c>
      <c r="G583" s="25">
        <f ca="1"/>
        <v>42893</v>
      </c>
      <c r="H583" t="str">
        <f ca="1">[1]!cftObjectByDate($C$1,$G583,TRUE)</f>
        <v>[7E37652F]</v>
      </c>
      <c r="K583" s="29">
        <f t="array" aca="1" ref="K583:AJ583" ca="1">TRANSPOSE([1]!cftAnnualRateTableJustRates($H583,"GBP",,,,TRUE))</f>
        <v>4.2297478546577949E-3</v>
      </c>
      <c r="L583" s="15">
        <f ca="1"/>
        <v>4.255451198711846E-3</v>
      </c>
      <c r="M583" s="15">
        <f ca="1"/>
        <v>4.280410004409152E-3</v>
      </c>
      <c r="N583" s="15">
        <f ca="1"/>
        <v>4.3212579837041964E-3</v>
      </c>
      <c r="O583" s="15">
        <f ca="1"/>
        <v>4.374309836843393E-3</v>
      </c>
      <c r="P583" s="15">
        <f ca="1"/>
        <v>4.4227646788916886E-3</v>
      </c>
      <c r="Q583" s="15">
        <f ca="1"/>
        <v>4.4646285102614147E-3</v>
      </c>
      <c r="R583" s="15">
        <f ca="1"/>
        <v>4.6050457774953202E-3</v>
      </c>
      <c r="S583" s="15">
        <f ca="1"/>
        <v>4.7458775989579483E-3</v>
      </c>
      <c r="T583" s="15">
        <f ca="1"/>
        <v>5.0574649846231168E-3</v>
      </c>
      <c r="U583" s="15">
        <f ca="1"/>
        <v>5.7942953921552576E-3</v>
      </c>
      <c r="V583" s="15">
        <f ca="1"/>
        <v>6.5735743864059337E-3</v>
      </c>
      <c r="W583" s="15">
        <f ca="1"/>
        <v>7.383661830221433E-3</v>
      </c>
      <c r="X583" s="15">
        <f ca="1"/>
        <v>8.2129398835524281E-3</v>
      </c>
      <c r="Y583" s="15">
        <f ca="1"/>
        <v>9.0123326375375346E-3</v>
      </c>
      <c r="Z583" s="15">
        <f ca="1"/>
        <v>9.7340957502309866E-3</v>
      </c>
      <c r="AA583" s="15">
        <f ca="1"/>
        <v>1.0516146548144478E-2</v>
      </c>
      <c r="AB583" s="15">
        <f ca="1"/>
        <v>1.1071866564091648E-2</v>
      </c>
      <c r="AC583" s="15">
        <f ca="1"/>
        <v>1.2188766864327016E-2</v>
      </c>
      <c r="AD583" s="15">
        <f ca="1"/>
        <v>1.3303473902333662E-2</v>
      </c>
      <c r="AE583" s="15">
        <f ca="1"/>
        <v>1.4100395345902683E-2</v>
      </c>
      <c r="AF583" s="15">
        <f ca="1"/>
        <v>1.4058588521697057E-2</v>
      </c>
      <c r="AG583" s="15">
        <f ca="1"/>
        <v>1.3875165850503191E-2</v>
      </c>
      <c r="AH583" s="15">
        <f ca="1"/>
        <v>1.2967462388272732E-2</v>
      </c>
      <c r="AI583" s="15">
        <f ca="1"/>
        <v>1.2304962792561547E-2</v>
      </c>
      <c r="AJ583" s="30">
        <f ca="1"/>
        <v>1.2280642496565575E-2</v>
      </c>
    </row>
    <row r="584" spans="6:36" x14ac:dyDescent="0.25">
      <c r="F584">
        <v>583</v>
      </c>
      <c r="G584" s="25">
        <f ca="1"/>
        <v>42894</v>
      </c>
      <c r="H584" t="str">
        <f ca="1">[1]!cftObjectByDate($C$1,$G584,TRUE)</f>
        <v>[6E34680F]</v>
      </c>
      <c r="K584" s="29">
        <f t="array" aca="1" ref="K584:AJ584" ca="1">TRANSPOSE([1]!cftAnnualRateTableJustRates($H584,"GBP",,,,TRUE))</f>
        <v>4.2343281344086048E-3</v>
      </c>
      <c r="L584" s="15">
        <f ca="1"/>
        <v>4.2492117386583317E-3</v>
      </c>
      <c r="M584" s="15">
        <f ca="1"/>
        <v>4.2912100000549458E-3</v>
      </c>
      <c r="N584" s="15">
        <f ca="1"/>
        <v>4.3227303783677229E-3</v>
      </c>
      <c r="O584" s="15">
        <f ca="1"/>
        <v>4.3842737203847459E-3</v>
      </c>
      <c r="P584" s="15">
        <f ca="1"/>
        <v>4.4287702707506149E-3</v>
      </c>
      <c r="Q584" s="15">
        <f ca="1"/>
        <v>4.4697894127789795E-3</v>
      </c>
      <c r="R584" s="15">
        <f ca="1"/>
        <v>4.6320920304010471E-3</v>
      </c>
      <c r="S584" s="15">
        <f ca="1"/>
        <v>4.7810802410228614E-3</v>
      </c>
      <c r="T584" s="15">
        <f ca="1"/>
        <v>5.1479499041797716E-3</v>
      </c>
      <c r="U584" s="15">
        <f ca="1"/>
        <v>5.9757469313983513E-3</v>
      </c>
      <c r="V584" s="15">
        <f ca="1"/>
        <v>6.8364399123030939E-3</v>
      </c>
      <c r="W584" s="15">
        <f ca="1"/>
        <v>7.717734230327844E-3</v>
      </c>
      <c r="X584" s="15">
        <f ca="1"/>
        <v>8.6052418733986169E-3</v>
      </c>
      <c r="Y584" s="15">
        <f ca="1"/>
        <v>9.4087566603955342E-3</v>
      </c>
      <c r="Z584" s="15">
        <f ca="1"/>
        <v>1.0155112674703703E-2</v>
      </c>
      <c r="AA584" s="15">
        <f ca="1"/>
        <v>1.0857278843457774E-2</v>
      </c>
      <c r="AB584" s="15">
        <f ca="1"/>
        <v>1.1530258611214927E-2</v>
      </c>
      <c r="AC584" s="15">
        <f ca="1"/>
        <v>1.2676741102354505E-2</v>
      </c>
      <c r="AD584" s="15">
        <f ca="1"/>
        <v>1.3823849945443945E-2</v>
      </c>
      <c r="AE584" s="15">
        <f ca="1"/>
        <v>1.4612395394276501E-2</v>
      </c>
      <c r="AF584" s="15">
        <f ca="1"/>
        <v>1.461421604336377E-2</v>
      </c>
      <c r="AG584" s="15">
        <f ca="1"/>
        <v>1.4467309409835982E-2</v>
      </c>
      <c r="AH584" s="15">
        <f ca="1"/>
        <v>1.3534912784537223E-2</v>
      </c>
      <c r="AI584" s="15">
        <f ca="1"/>
        <v>1.2883087525221493E-2</v>
      </c>
      <c r="AJ584" s="30">
        <f ca="1"/>
        <v>1.2815379965417373E-2</v>
      </c>
    </row>
    <row r="585" spans="6:36" x14ac:dyDescent="0.25">
      <c r="F585">
        <v>584</v>
      </c>
      <c r="G585" s="25">
        <f ca="1"/>
        <v>42895</v>
      </c>
      <c r="H585" t="str">
        <f ca="1">[1]!cftObjectByDate($C$1,$G585,TRUE)</f>
        <v>[703F619F]</v>
      </c>
      <c r="K585" s="29">
        <f t="array" aca="1" ref="K585:AJ585" ca="1">TRANSPOSE([1]!cftAnnualRateTableJustRates($H585,"GBP",,,,TRUE))</f>
        <v>4.1686357441281796E-3</v>
      </c>
      <c r="L585" s="15">
        <f ca="1"/>
        <v>4.1907839836539118E-3</v>
      </c>
      <c r="M585" s="15">
        <f ca="1"/>
        <v>4.1868536090259312E-3</v>
      </c>
      <c r="N585" s="15">
        <f ca="1"/>
        <v>4.2175296653967909E-3</v>
      </c>
      <c r="O585" s="15">
        <f ca="1"/>
        <v>4.2307640693013404E-3</v>
      </c>
      <c r="P585" s="15">
        <f ca="1"/>
        <v>4.2854647154253467E-3</v>
      </c>
      <c r="Q585" s="15">
        <f ca="1"/>
        <v>4.3290505750506192E-3</v>
      </c>
      <c r="R585" s="15">
        <f ca="1"/>
        <v>4.4166092693587178E-3</v>
      </c>
      <c r="S585" s="15">
        <f ca="1"/>
        <v>4.519998890325061E-3</v>
      </c>
      <c r="T585" s="15">
        <f ca="1"/>
        <v>4.7337677748813256E-3</v>
      </c>
      <c r="U585" s="15">
        <f ca="1"/>
        <v>5.4072971720480201E-3</v>
      </c>
      <c r="V585" s="15">
        <f ca="1"/>
        <v>6.1836072513752338E-3</v>
      </c>
      <c r="W585" s="15">
        <f ca="1"/>
        <v>7.0416692128727476E-3</v>
      </c>
      <c r="X585" s="15">
        <f ca="1"/>
        <v>7.9167144729965777E-3</v>
      </c>
      <c r="Y585" s="15">
        <f ca="1"/>
        <v>8.7725276754324621E-3</v>
      </c>
      <c r="Z585" s="15">
        <f ca="1"/>
        <v>9.5305309585356213E-3</v>
      </c>
      <c r="AA585" s="15">
        <f ca="1"/>
        <v>1.030230201481519E-2</v>
      </c>
      <c r="AB585" s="15">
        <f ca="1"/>
        <v>1.1000838891261022E-2</v>
      </c>
      <c r="AC585" s="15">
        <f ca="1"/>
        <v>1.2171242555466755E-2</v>
      </c>
      <c r="AD585" s="15">
        <f ca="1"/>
        <v>1.336192288219018E-2</v>
      </c>
      <c r="AE585" s="15">
        <f ca="1"/>
        <v>1.4209870480781817E-2</v>
      </c>
      <c r="AF585" s="15">
        <f ca="1"/>
        <v>1.4225580253097947E-2</v>
      </c>
      <c r="AG585" s="15">
        <f ca="1"/>
        <v>1.4145590521091211E-2</v>
      </c>
      <c r="AH585" s="15">
        <f ca="1"/>
        <v>1.3202443761596294E-2</v>
      </c>
      <c r="AI585" s="15">
        <f ca="1"/>
        <v>1.2544288983281415E-2</v>
      </c>
      <c r="AJ585" s="30">
        <f ca="1"/>
        <v>1.2537900484596243E-2</v>
      </c>
    </row>
    <row r="586" spans="6:36" x14ac:dyDescent="0.25">
      <c r="F586">
        <v>585</v>
      </c>
      <c r="G586" s="25">
        <f ca="1"/>
        <v>42898</v>
      </c>
      <c r="H586" t="str">
        <f ca="1">[1]!cftObjectByDate($C$1,$G586,TRUE)</f>
        <v>[226A37D0]</v>
      </c>
      <c r="K586" s="29">
        <f t="array" aca="1" ref="K586:AJ586" ca="1">TRANSPOSE([1]!cftAnnualRateTableJustRates($H586,"GBP",,,,TRUE))</f>
        <v>4.162260057833711E-3</v>
      </c>
      <c r="L586" s="15">
        <f ca="1"/>
        <v>4.1632927885395521E-3</v>
      </c>
      <c r="M586" s="15">
        <f ca="1"/>
        <v>4.1999977720290627E-3</v>
      </c>
      <c r="N586" s="15">
        <f ca="1"/>
        <v>4.215784934942679E-3</v>
      </c>
      <c r="O586" s="15">
        <f ca="1"/>
        <v>4.2286822944785918E-3</v>
      </c>
      <c r="P586" s="15">
        <f ca="1"/>
        <v>4.1846550828756879E-3</v>
      </c>
      <c r="Q586" s="15">
        <f ca="1"/>
        <v>4.2328281146297719E-3</v>
      </c>
      <c r="R586" s="15">
        <f ca="1"/>
        <v>4.3463497067299794E-3</v>
      </c>
      <c r="S586" s="15">
        <f ca="1"/>
        <v>4.3900848502436141E-3</v>
      </c>
      <c r="T586" s="15">
        <f ca="1"/>
        <v>4.5958219867443528E-3</v>
      </c>
      <c r="U586" s="15">
        <f ca="1"/>
        <v>5.0905371838720903E-3</v>
      </c>
      <c r="V586" s="15">
        <f ca="1"/>
        <v>5.8384556123334264E-3</v>
      </c>
      <c r="W586" s="15">
        <f ca="1"/>
        <v>6.6171823357259463E-3</v>
      </c>
      <c r="X586" s="15">
        <f ca="1"/>
        <v>7.4912437658138931E-3</v>
      </c>
      <c r="Y586" s="15">
        <f ca="1"/>
        <v>8.315160756475759E-3</v>
      </c>
      <c r="Z586" s="15">
        <f ca="1"/>
        <v>9.1238115026561761E-3</v>
      </c>
      <c r="AA586" s="15">
        <f ca="1"/>
        <v>9.8892352924011551E-3</v>
      </c>
      <c r="AB586" s="15">
        <f ca="1"/>
        <v>1.0607689081512106E-2</v>
      </c>
      <c r="AC586" s="15">
        <f ca="1"/>
        <v>1.1856466864278437E-2</v>
      </c>
      <c r="AD586" s="15">
        <f ca="1"/>
        <v>1.3122046197340254E-2</v>
      </c>
      <c r="AE586" s="15">
        <f ca="1"/>
        <v>1.4132668196921383E-2</v>
      </c>
      <c r="AF586" s="15">
        <f ca="1"/>
        <v>1.4220622938696748E-2</v>
      </c>
      <c r="AG586" s="15">
        <f ca="1"/>
        <v>1.4142398779556364E-2</v>
      </c>
      <c r="AH586" s="15">
        <f ca="1"/>
        <v>1.3285342018440893E-2</v>
      </c>
      <c r="AI586" s="15">
        <f ca="1"/>
        <v>1.2631395605575912E-2</v>
      </c>
      <c r="AJ586" s="30">
        <f ca="1"/>
        <v>1.2544943194631397E-2</v>
      </c>
    </row>
    <row r="587" spans="6:36" x14ac:dyDescent="0.25">
      <c r="F587">
        <v>586</v>
      </c>
      <c r="G587" s="25">
        <f ca="1"/>
        <v>42899</v>
      </c>
      <c r="H587" t="str">
        <f ca="1">[1]!cftObjectByDate($C$1,$G587,TRUE)</f>
        <v>[330F2360]</v>
      </c>
      <c r="K587" s="29">
        <f t="array" aca="1" ref="K587:AJ587" ca="1">TRANSPOSE([1]!cftAnnualRateTableJustRates($H587,"GBP",,,,TRUE))</f>
        <v>4.1709159575744614E-3</v>
      </c>
      <c r="L587" s="15">
        <f ca="1"/>
        <v>4.2252030696543486E-3</v>
      </c>
      <c r="M587" s="15">
        <f ca="1"/>
        <v>4.2276388021642575E-3</v>
      </c>
      <c r="N587" s="15">
        <f ca="1"/>
        <v>4.2424285456947874E-3</v>
      </c>
      <c r="O587" s="15">
        <f ca="1"/>
        <v>4.270733017669226E-3</v>
      </c>
      <c r="P587" s="15">
        <f ca="1"/>
        <v>4.329919728995657E-3</v>
      </c>
      <c r="Q587" s="15">
        <f ca="1"/>
        <v>4.3413895922399526E-3</v>
      </c>
      <c r="R587" s="15">
        <f ca="1"/>
        <v>4.4611142617119182E-3</v>
      </c>
      <c r="S587" s="15">
        <f ca="1"/>
        <v>4.5804455277924649E-3</v>
      </c>
      <c r="T587" s="15">
        <f ca="1"/>
        <v>4.8618097912722646E-3</v>
      </c>
      <c r="U587" s="15">
        <f ca="1"/>
        <v>5.5380936816766813E-3</v>
      </c>
      <c r="V587" s="15">
        <f ca="1"/>
        <v>6.3599789590413902E-3</v>
      </c>
      <c r="W587" s="15">
        <f ca="1"/>
        <v>7.2232759937032043E-3</v>
      </c>
      <c r="X587" s="15">
        <f ca="1"/>
        <v>8.0679828300593837E-3</v>
      </c>
      <c r="Y587" s="15">
        <f ca="1"/>
        <v>8.9396314609673233E-3</v>
      </c>
      <c r="Z587" s="15">
        <f ca="1"/>
        <v>9.7343645514065269E-3</v>
      </c>
      <c r="AA587" s="15">
        <f ca="1"/>
        <v>1.0495986496063203E-2</v>
      </c>
      <c r="AB587" s="15">
        <f ca="1"/>
        <v>1.1226062311950669E-2</v>
      </c>
      <c r="AC587" s="15">
        <f ca="1"/>
        <v>1.2462660956301219E-2</v>
      </c>
      <c r="AD587" s="15">
        <f ca="1"/>
        <v>1.3770411884236555E-2</v>
      </c>
      <c r="AE587" s="15">
        <f ca="1"/>
        <v>1.4775809584494537E-2</v>
      </c>
      <c r="AF587" s="15">
        <f ca="1"/>
        <v>1.4897254736580656E-2</v>
      </c>
      <c r="AG587" s="15">
        <f ca="1"/>
        <v>1.4802722630131493E-2</v>
      </c>
      <c r="AH587" s="15">
        <f ca="1"/>
        <v>1.398065021418482E-2</v>
      </c>
      <c r="AI587" s="15">
        <f ca="1"/>
        <v>1.3325234312468348E-2</v>
      </c>
      <c r="AJ587" s="30">
        <f ca="1"/>
        <v>1.3334871074611288E-2</v>
      </c>
    </row>
    <row r="588" spans="6:36" x14ac:dyDescent="0.25">
      <c r="F588">
        <v>587</v>
      </c>
      <c r="G588" s="25">
        <f ca="1"/>
        <v>42900</v>
      </c>
      <c r="H588" t="str">
        <f ca="1">[1]!cftObjectByDate($C$1,$G588,TRUE)</f>
        <v>[45F593C0]</v>
      </c>
      <c r="K588" s="29">
        <f t="array" aca="1" ref="K588:AJ588" ca="1">TRANSPOSE([1]!cftAnnualRateTableJustRates($H588,"GBP",,,,TRUE))</f>
        <v>4.1604894737050646E-3</v>
      </c>
      <c r="L588" s="15">
        <f ca="1"/>
        <v>4.1883218681608714E-3</v>
      </c>
      <c r="M588" s="15">
        <f ca="1"/>
        <v>4.1894855378603602E-3</v>
      </c>
      <c r="N588" s="15">
        <f ca="1"/>
        <v>4.2161481843154824E-3</v>
      </c>
      <c r="O588" s="15">
        <f ca="1"/>
        <v>4.1658460067739433E-3</v>
      </c>
      <c r="P588" s="15">
        <f ca="1"/>
        <v>4.2266706408276011E-3</v>
      </c>
      <c r="Q588" s="15">
        <f ca="1"/>
        <v>4.2310631706303781E-3</v>
      </c>
      <c r="R588" s="15">
        <f ca="1"/>
        <v>4.3142902371533509E-3</v>
      </c>
      <c r="S588" s="15">
        <f ca="1"/>
        <v>4.3277953063931562E-3</v>
      </c>
      <c r="T588" s="15">
        <f ca="1"/>
        <v>4.470363646946085E-3</v>
      </c>
      <c r="U588" s="15">
        <f ca="1"/>
        <v>4.9951725635193345E-3</v>
      </c>
      <c r="V588" s="15">
        <f ca="1"/>
        <v>5.6620693071842698E-3</v>
      </c>
      <c r="W588" s="15">
        <f ca="1"/>
        <v>6.4050757007343417E-3</v>
      </c>
      <c r="X588" s="15">
        <f ca="1"/>
        <v>7.3854952656975392E-3</v>
      </c>
      <c r="Y588" s="15">
        <f ca="1"/>
        <v>8.0035101699140743E-3</v>
      </c>
      <c r="Z588" s="15">
        <f ca="1"/>
        <v>8.7741739564413113E-3</v>
      </c>
      <c r="AA588" s="15">
        <f ca="1"/>
        <v>9.5132618346625009E-3</v>
      </c>
      <c r="AB588" s="15">
        <f ca="1"/>
        <v>1.0205978948690575E-2</v>
      </c>
      <c r="AC588" s="15">
        <f ca="1"/>
        <v>1.1448063648425766E-2</v>
      </c>
      <c r="AD588" s="15">
        <f ca="1"/>
        <v>1.2723090887795108E-2</v>
      </c>
      <c r="AE588" s="15">
        <f ca="1"/>
        <v>1.371609258813633E-2</v>
      </c>
      <c r="AF588" s="15">
        <f ca="1"/>
        <v>1.3864875646528718E-2</v>
      </c>
      <c r="AG588" s="15">
        <f ca="1"/>
        <v>1.382355109694422E-2</v>
      </c>
      <c r="AH588" s="15">
        <f ca="1"/>
        <v>1.3017202147937779E-2</v>
      </c>
      <c r="AI588" s="15">
        <f ca="1"/>
        <v>1.2375997454284304E-2</v>
      </c>
      <c r="AJ588" s="30">
        <f ca="1"/>
        <v>1.234178053172319E-2</v>
      </c>
    </row>
    <row r="589" spans="6:36" x14ac:dyDescent="0.25">
      <c r="F589">
        <v>588</v>
      </c>
      <c r="G589" s="25">
        <f ca="1"/>
        <v>42901</v>
      </c>
      <c r="H589" t="str">
        <f ca="1">[1]!cftObjectByDate($C$1,$G589,TRUE)</f>
        <v>[3052BA60]</v>
      </c>
      <c r="K589" s="29">
        <f t="array" aca="1" ref="K589:AJ589" ca="1">TRANSPOSE([1]!cftAnnualRateTableJustRates($H589,"GBP",,,,TRUE))</f>
        <v>4.1730449095429556E-3</v>
      </c>
      <c r="L589" s="15">
        <f ca="1"/>
        <v>4.2976395030935866E-3</v>
      </c>
      <c r="M589" s="15">
        <f ca="1"/>
        <v>4.3528260797967011E-3</v>
      </c>
      <c r="N589" s="15">
        <f ca="1"/>
        <v>4.4045941895296536E-3</v>
      </c>
      <c r="O589" s="15">
        <f ca="1"/>
        <v>4.5012943485984724E-3</v>
      </c>
      <c r="P589" s="15">
        <f ca="1"/>
        <v>4.5609086926516884E-3</v>
      </c>
      <c r="Q589" s="15">
        <f ca="1"/>
        <v>4.629587309608274E-3</v>
      </c>
      <c r="R589" s="15">
        <f ca="1"/>
        <v>4.8045313739595308E-3</v>
      </c>
      <c r="S589" s="15">
        <f ca="1"/>
        <v>4.9684314427258514E-3</v>
      </c>
      <c r="T589" s="15">
        <f ca="1"/>
        <v>5.2883817673552436E-3</v>
      </c>
      <c r="U589" s="15">
        <f ca="1"/>
        <v>6.0105706609183684E-3</v>
      </c>
      <c r="V589" s="15">
        <f ca="1"/>
        <v>6.7648731540765894E-3</v>
      </c>
      <c r="W589" s="15">
        <f ca="1"/>
        <v>7.565252166339409E-3</v>
      </c>
      <c r="X589" s="15">
        <f ca="1"/>
        <v>8.3694871047559349E-3</v>
      </c>
      <c r="Y589" s="15">
        <f ca="1"/>
        <v>9.1553020439083532E-3</v>
      </c>
      <c r="Z589" s="15">
        <f ca="1"/>
        <v>9.8400519714623158E-3</v>
      </c>
      <c r="AA589" s="15">
        <f ca="1"/>
        <v>1.0565427617513334E-2</v>
      </c>
      <c r="AB589" s="15">
        <f ca="1"/>
        <v>1.1222130083116788E-2</v>
      </c>
      <c r="AC589" s="15">
        <f ca="1"/>
        <v>1.2382517278906269E-2</v>
      </c>
      <c r="AD589" s="15">
        <f ca="1"/>
        <v>1.3607488701032899E-2</v>
      </c>
      <c r="AE589" s="15">
        <f ca="1"/>
        <v>1.4420270848323424E-2</v>
      </c>
      <c r="AF589" s="15">
        <f ca="1"/>
        <v>1.4498847384585956E-2</v>
      </c>
      <c r="AG589" s="15">
        <f ca="1"/>
        <v>1.4551287032008142E-2</v>
      </c>
      <c r="AH589" s="15">
        <f ca="1"/>
        <v>1.3591875716422397E-2</v>
      </c>
      <c r="AI589" s="15">
        <f ca="1"/>
        <v>1.2974236311104503E-2</v>
      </c>
      <c r="AJ589" s="30">
        <f ca="1"/>
        <v>1.3055503800620594E-2</v>
      </c>
    </row>
    <row r="590" spans="6:36" x14ac:dyDescent="0.25">
      <c r="F590">
        <v>589</v>
      </c>
      <c r="G590" s="25">
        <f ca="1"/>
        <v>42902</v>
      </c>
      <c r="H590" t="str">
        <f ca="1">[1]!cftObjectByDate($C$1,$G590,TRUE)</f>
        <v>[4580D1C0]</v>
      </c>
      <c r="K590" s="29">
        <f t="array" aca="1" ref="K590:AJ590" ca="1">TRANSPOSE([1]!cftAnnualRateTableJustRates($H590,"GBP",,,,TRUE))</f>
        <v>4.3315808512904841E-3</v>
      </c>
      <c r="L590" s="15">
        <f ca="1"/>
        <v>4.3873560354077412E-3</v>
      </c>
      <c r="M590" s="15">
        <f ca="1"/>
        <v>4.4478352569081725E-3</v>
      </c>
      <c r="N590" s="15">
        <f ca="1"/>
        <v>4.5437422621414925E-3</v>
      </c>
      <c r="O590" s="15">
        <f ca="1"/>
        <v>4.5792428970334864E-3</v>
      </c>
      <c r="P590" s="15">
        <f ca="1"/>
        <v>4.6164644525805709E-3</v>
      </c>
      <c r="Q590" s="15">
        <f ca="1"/>
        <v>4.6658481848536049E-3</v>
      </c>
      <c r="R590" s="15">
        <f ca="1"/>
        <v>4.8629228316252604E-3</v>
      </c>
      <c r="S590" s="15">
        <f ca="1"/>
        <v>4.9429971584582511E-3</v>
      </c>
      <c r="T590" s="15">
        <f ca="1"/>
        <v>5.2179579491944406E-3</v>
      </c>
      <c r="U590" s="15">
        <f ca="1"/>
        <v>5.9149187525682212E-3</v>
      </c>
      <c r="V590" s="15">
        <f ca="1"/>
        <v>6.6336887528044564E-3</v>
      </c>
      <c r="W590" s="15">
        <f ca="1"/>
        <v>7.423649734089377E-3</v>
      </c>
      <c r="X590" s="15">
        <f ca="1"/>
        <v>8.1765185248281469E-3</v>
      </c>
      <c r="Y590" s="15">
        <f ca="1"/>
        <v>8.996808142885504E-3</v>
      </c>
      <c r="Z590" s="15">
        <f ca="1"/>
        <v>9.7186592369864488E-3</v>
      </c>
      <c r="AA590" s="15">
        <f ca="1"/>
        <v>1.0417205512626815E-2</v>
      </c>
      <c r="AB590" s="15">
        <f ca="1"/>
        <v>1.1031339960632325E-2</v>
      </c>
      <c r="AC590" s="15">
        <f ca="1"/>
        <v>1.2175533043045084E-2</v>
      </c>
      <c r="AD590" s="15">
        <f ca="1"/>
        <v>1.3422300666162679E-2</v>
      </c>
      <c r="AE590" s="15">
        <f ca="1"/>
        <v>1.4355827407823929E-2</v>
      </c>
      <c r="AF590" s="15">
        <f ca="1"/>
        <v>1.4390985127592959E-2</v>
      </c>
      <c r="AG590" s="15">
        <f ca="1"/>
        <v>1.4324956242995457E-2</v>
      </c>
      <c r="AH590" s="15">
        <f ca="1"/>
        <v>1.3486519292889465E-2</v>
      </c>
      <c r="AI590" s="15">
        <f ca="1"/>
        <v>1.2895000679967961E-2</v>
      </c>
      <c r="AJ590" s="30">
        <f ca="1"/>
        <v>1.2882923958151382E-2</v>
      </c>
    </row>
    <row r="591" spans="6:36" x14ac:dyDescent="0.25">
      <c r="F591">
        <v>590</v>
      </c>
      <c r="G591" s="25">
        <f ca="1"/>
        <v>42905</v>
      </c>
      <c r="H591" t="str">
        <f ca="1">[1]!cftObjectByDate($C$1,$G591,TRUE)</f>
        <v>[53319B9F]</v>
      </c>
      <c r="K591" s="29">
        <f t="array" aca="1" ref="K591:AJ591" ca="1">TRANSPOSE([1]!cftAnnualRateTableJustRates($H591,"GBP",,,,TRUE))</f>
        <v>4.3945204586706144E-3</v>
      </c>
      <c r="L591" s="15">
        <f ca="1"/>
        <v>4.5032394564725742E-3</v>
      </c>
      <c r="M591" s="15">
        <f ca="1"/>
        <v>4.5902324783031467E-3</v>
      </c>
      <c r="N591" s="15">
        <f ca="1"/>
        <v>4.7158239479567765E-3</v>
      </c>
      <c r="O591" s="15">
        <f ca="1"/>
        <v>4.7311936637903784E-3</v>
      </c>
      <c r="P591" s="15">
        <f ca="1"/>
        <v>4.7891327979496801E-3</v>
      </c>
      <c r="Q591" s="15">
        <f ca="1"/>
        <v>4.8510669421659713E-3</v>
      </c>
      <c r="R591" s="15">
        <f ca="1"/>
        <v>5.0648902178609401E-3</v>
      </c>
      <c r="S591" s="15">
        <f ca="1"/>
        <v>5.1770958543919665E-3</v>
      </c>
      <c r="T591" s="15">
        <f ca="1"/>
        <v>5.4889561137561049E-3</v>
      </c>
      <c r="U591" s="15">
        <f ca="1"/>
        <v>6.1333344391603095E-3</v>
      </c>
      <c r="V591" s="15">
        <f ca="1"/>
        <v>6.8852299568489261E-3</v>
      </c>
      <c r="W591" s="15">
        <f ca="1"/>
        <v>7.6551643959681392E-3</v>
      </c>
      <c r="X591" s="15">
        <f ca="1"/>
        <v>8.4084358940579307E-3</v>
      </c>
      <c r="Y591" s="15">
        <f ca="1"/>
        <v>9.2087443809878433E-3</v>
      </c>
      <c r="Z591" s="15">
        <f ca="1"/>
        <v>9.9517778959672398E-3</v>
      </c>
      <c r="AA591" s="15">
        <f ca="1"/>
        <v>1.0653650462378872E-2</v>
      </c>
      <c r="AB591" s="15">
        <f ca="1"/>
        <v>1.1181263819809217E-2</v>
      </c>
      <c r="AC591" s="15">
        <f ca="1"/>
        <v>1.2445007148021991E-2</v>
      </c>
      <c r="AD591" s="15">
        <f ca="1"/>
        <v>1.3614768032834013E-2</v>
      </c>
      <c r="AE591" s="15">
        <f ca="1"/>
        <v>1.4527229471791969E-2</v>
      </c>
      <c r="AF591" s="15">
        <f ca="1"/>
        <v>1.4629456071412417E-2</v>
      </c>
      <c r="AG591" s="15">
        <f ca="1"/>
        <v>1.4345883172086848E-2</v>
      </c>
      <c r="AH591" s="15">
        <f ca="1"/>
        <v>1.3727448428205502E-2</v>
      </c>
      <c r="AI591" s="15">
        <f ca="1"/>
        <v>1.311580869044815E-2</v>
      </c>
      <c r="AJ591" s="30">
        <f ca="1"/>
        <v>1.3067404776869296E-2</v>
      </c>
    </row>
    <row r="592" spans="6:36" x14ac:dyDescent="0.25">
      <c r="F592">
        <v>591</v>
      </c>
      <c r="G592" s="25">
        <f ca="1"/>
        <v>42906</v>
      </c>
      <c r="H592" t="str">
        <f ca="1">[1]!cftObjectByDate($C$1,$G592,TRUE)</f>
        <v>[1144EDE0]</v>
      </c>
      <c r="K592" s="29">
        <f t="array" aca="1" ref="K592:AJ592" ca="1">TRANSPOSE([1]!cftAnnualRateTableJustRates($H592,"GBP",,,,TRUE))</f>
        <v>4.2149466359504562E-3</v>
      </c>
      <c r="L592" s="15">
        <f ca="1"/>
        <v>4.2783334261722317E-3</v>
      </c>
      <c r="M592" s="15">
        <f ca="1"/>
        <v>4.2878205498635413E-3</v>
      </c>
      <c r="N592" s="15">
        <f ca="1"/>
        <v>4.3465439825745023E-3</v>
      </c>
      <c r="O592" s="15">
        <f ca="1"/>
        <v>4.3968174082098521E-3</v>
      </c>
      <c r="P592" s="15">
        <f ca="1"/>
        <v>4.4534169530834333E-3</v>
      </c>
      <c r="Q592" s="15">
        <f ca="1"/>
        <v>4.4932660288732329E-3</v>
      </c>
      <c r="R592" s="15">
        <f ca="1"/>
        <v>4.6467710947670771E-3</v>
      </c>
      <c r="S592" s="15">
        <f ca="1"/>
        <v>4.7699646715397837E-3</v>
      </c>
      <c r="T592" s="15">
        <f ca="1"/>
        <v>5.0976657339616427E-3</v>
      </c>
      <c r="U592" s="15">
        <f ca="1"/>
        <v>5.7994396059330988E-3</v>
      </c>
      <c r="V592" s="15">
        <f ca="1"/>
        <v>6.479969441810729E-3</v>
      </c>
      <c r="W592" s="15">
        <f ca="1"/>
        <v>7.3046584092641975E-3</v>
      </c>
      <c r="X592" s="15">
        <f ca="1"/>
        <v>8.1188871748234526E-3</v>
      </c>
      <c r="Y592" s="15">
        <f ca="1"/>
        <v>8.8206379252984135E-3</v>
      </c>
      <c r="Z592" s="15">
        <f ca="1"/>
        <v>9.6381234593174714E-3</v>
      </c>
      <c r="AA592" s="15">
        <f ca="1"/>
        <v>1.0349421125904756E-2</v>
      </c>
      <c r="AB592" s="15">
        <f ca="1"/>
        <v>1.1021326632755013E-2</v>
      </c>
      <c r="AC592" s="15">
        <f ca="1"/>
        <v>1.209764731569507E-2</v>
      </c>
      <c r="AD592" s="15">
        <f ca="1"/>
        <v>1.3262110682122019E-2</v>
      </c>
      <c r="AE592" s="15">
        <f ca="1"/>
        <v>1.4174647845762278E-2</v>
      </c>
      <c r="AF592" s="15">
        <f ca="1"/>
        <v>1.4279032990555773E-2</v>
      </c>
      <c r="AG592" s="15">
        <f ca="1"/>
        <v>1.4203746413153251E-2</v>
      </c>
      <c r="AH592" s="15">
        <f ca="1"/>
        <v>1.3417479590070114E-2</v>
      </c>
      <c r="AI592" s="15">
        <f ca="1"/>
        <v>1.2811882751768922E-2</v>
      </c>
      <c r="AJ592" s="30">
        <f ca="1"/>
        <v>1.2778026375894758E-2</v>
      </c>
    </row>
    <row r="593" spans="6:36" x14ac:dyDescent="0.25">
      <c r="F593">
        <v>592</v>
      </c>
      <c r="G593" s="25">
        <f ca="1"/>
        <v>42907</v>
      </c>
      <c r="H593" t="str">
        <f ca="1">[1]!cftObjectByDate($C$1,$G593,TRUE)</f>
        <v>[444A3310]</v>
      </c>
      <c r="K593" s="29">
        <f t="array" aca="1" ref="K593:AJ593" ca="1">TRANSPOSE([1]!cftAnnualRateTableJustRates($H593,"GBP",,,,TRUE))</f>
        <v>4.2445112750315594E-3</v>
      </c>
      <c r="L593" s="15">
        <f ca="1"/>
        <v>4.3999835706236556E-3</v>
      </c>
      <c r="M593" s="15">
        <f ca="1"/>
        <v>4.5079069960349827E-3</v>
      </c>
      <c r="N593" s="15">
        <f ca="1"/>
        <v>4.6489404389804534E-3</v>
      </c>
      <c r="O593" s="15">
        <f ca="1"/>
        <v>4.7544796688716584E-3</v>
      </c>
      <c r="P593" s="15">
        <f ca="1"/>
        <v>4.8050869056484036E-3</v>
      </c>
      <c r="Q593" s="15">
        <f ca="1"/>
        <v>4.8786098831354874E-3</v>
      </c>
      <c r="R593" s="15">
        <f ca="1"/>
        <v>5.1251054396901363E-3</v>
      </c>
      <c r="S593" s="15">
        <f ca="1"/>
        <v>5.2962989835909635E-3</v>
      </c>
      <c r="T593" s="15">
        <f ca="1"/>
        <v>5.7000945842071715E-3</v>
      </c>
      <c r="U593" s="15">
        <f ca="1"/>
        <v>6.3748621762109714E-3</v>
      </c>
      <c r="V593" s="15">
        <f ca="1"/>
        <v>7.063616059909128E-3</v>
      </c>
      <c r="W593" s="15">
        <f ca="1"/>
        <v>7.8206940792902024E-3</v>
      </c>
      <c r="X593" s="15">
        <f ca="1"/>
        <v>8.4869776652347628E-3</v>
      </c>
      <c r="Y593" s="15">
        <f ca="1"/>
        <v>9.225487950623501E-3</v>
      </c>
      <c r="Z593" s="15">
        <f ca="1"/>
        <v>9.9061326286442597E-3</v>
      </c>
      <c r="AA593" s="15">
        <f ca="1"/>
        <v>1.0573814737008913E-2</v>
      </c>
      <c r="AB593" s="15">
        <f ca="1"/>
        <v>1.1204119401087009E-2</v>
      </c>
      <c r="AC593" s="15">
        <f ca="1"/>
        <v>1.2289689219154631E-2</v>
      </c>
      <c r="AD593" s="15">
        <f ca="1"/>
        <v>1.3433012033777336E-2</v>
      </c>
      <c r="AE593" s="15">
        <f ca="1"/>
        <v>1.4273492102951701E-2</v>
      </c>
      <c r="AF593" s="15">
        <f ca="1"/>
        <v>1.4333281231419859E-2</v>
      </c>
      <c r="AG593" s="15">
        <f ca="1"/>
        <v>1.419435646634426E-2</v>
      </c>
      <c r="AH593" s="15">
        <f ca="1"/>
        <v>1.3397753611026575E-2</v>
      </c>
      <c r="AI593" s="15">
        <f ca="1"/>
        <v>1.2784878782744258E-2</v>
      </c>
      <c r="AJ593" s="30">
        <f ca="1"/>
        <v>1.2705971553674811E-2</v>
      </c>
    </row>
    <row r="594" spans="6:36" x14ac:dyDescent="0.25">
      <c r="F594">
        <v>593</v>
      </c>
      <c r="G594" s="25">
        <f ca="1"/>
        <v>42908</v>
      </c>
      <c r="H594" t="str">
        <f ca="1">[1]!cftObjectByDate($C$1,$G594,TRUE)</f>
        <v>[5B8E855F]</v>
      </c>
      <c r="K594" s="29">
        <f t="array" aca="1" ref="K594:AJ594" ca="1">TRANSPOSE([1]!cftAnnualRateTableJustRates($H594,"GBP",,,,TRUE))</f>
        <v>4.4953531584190909E-3</v>
      </c>
      <c r="L594" s="15">
        <f ca="1"/>
        <v>4.5778477427742548E-3</v>
      </c>
      <c r="M594" s="15">
        <f ca="1"/>
        <v>4.7040000230356149E-3</v>
      </c>
      <c r="N594" s="15">
        <f ca="1"/>
        <v>4.8694815957461834E-3</v>
      </c>
      <c r="O594" s="15">
        <f ca="1"/>
        <v>4.8995986130702107E-3</v>
      </c>
      <c r="P594" s="15">
        <f ca="1"/>
        <v>4.9936079978303294E-3</v>
      </c>
      <c r="Q594" s="15">
        <f ca="1"/>
        <v>5.0395735518031781E-3</v>
      </c>
      <c r="R594" s="15">
        <f ca="1"/>
        <v>5.3447182316626041E-3</v>
      </c>
      <c r="S594" s="15">
        <f ca="1"/>
        <v>5.4688708693610977E-3</v>
      </c>
      <c r="T594" s="15">
        <f ca="1"/>
        <v>5.8555251405574271E-3</v>
      </c>
      <c r="U594" s="15">
        <f ca="1"/>
        <v>6.5734444182519169E-3</v>
      </c>
      <c r="V594" s="15">
        <f ca="1"/>
        <v>7.2877228967962449E-3</v>
      </c>
      <c r="W594" s="15">
        <f ca="1"/>
        <v>7.9560710589750006E-3</v>
      </c>
      <c r="X594" s="15">
        <f ca="1"/>
        <v>8.6480228265302106E-3</v>
      </c>
      <c r="Y594" s="15">
        <f ca="1"/>
        <v>9.3171081713208093E-3</v>
      </c>
      <c r="Z594" s="15">
        <f ca="1"/>
        <v>9.9774149192031203E-3</v>
      </c>
      <c r="AA594" s="15">
        <f ca="1"/>
        <v>1.061020061353668E-2</v>
      </c>
      <c r="AB594" s="15">
        <f ca="1"/>
        <v>1.121535742280888E-2</v>
      </c>
      <c r="AC594" s="15">
        <f ca="1"/>
        <v>1.2263520017583129E-2</v>
      </c>
      <c r="AD594" s="15">
        <f ca="1"/>
        <v>1.3368801657028362E-2</v>
      </c>
      <c r="AE594" s="15">
        <f ca="1"/>
        <v>1.4170820670204476E-2</v>
      </c>
      <c r="AF594" s="15">
        <f ca="1"/>
        <v>1.4203496856810327E-2</v>
      </c>
      <c r="AG594" s="15">
        <f ca="1"/>
        <v>1.4024957966540796E-2</v>
      </c>
      <c r="AH594" s="15">
        <f ca="1"/>
        <v>1.3186410953986094E-2</v>
      </c>
      <c r="AI594" s="15">
        <f ca="1"/>
        <v>1.2529895460297036E-2</v>
      </c>
      <c r="AJ594" s="30">
        <f ca="1"/>
        <v>1.255842691073239E-2</v>
      </c>
    </row>
    <row r="595" spans="6:36" x14ac:dyDescent="0.25">
      <c r="F595">
        <v>594</v>
      </c>
      <c r="G595" s="25">
        <f ca="1"/>
        <v>42909</v>
      </c>
      <c r="H595" t="str">
        <f ca="1">[1]!cftObjectByDate($C$1,$G595,TRUE)</f>
        <v>[7D8A1E9F]</v>
      </c>
      <c r="K595" s="29">
        <f t="array" aca="1" ref="K595:AJ595" ca="1">TRANSPOSE([1]!cftAnnualRateTableJustRates($H595,"GBP",,,,TRUE))</f>
        <v>4.5313802815916127E-3</v>
      </c>
      <c r="L595" s="15">
        <f ca="1"/>
        <v>4.6140838575661203E-3</v>
      </c>
      <c r="M595" s="15">
        <f ca="1"/>
        <v>4.7835967170224425E-3</v>
      </c>
      <c r="N595" s="15">
        <f ca="1"/>
        <v>4.9295224063410359E-3</v>
      </c>
      <c r="O595" s="15">
        <f ca="1"/>
        <v>4.9764081424301665E-3</v>
      </c>
      <c r="P595" s="15">
        <f ca="1"/>
        <v>5.0702189923172991E-3</v>
      </c>
      <c r="Q595" s="15">
        <f ca="1"/>
        <v>5.1493449936250713E-3</v>
      </c>
      <c r="R595" s="15">
        <f ca="1"/>
        <v>5.4101371280517174E-3</v>
      </c>
      <c r="S595" s="15">
        <f ca="1"/>
        <v>5.6042797860520466E-3</v>
      </c>
      <c r="T595" s="15">
        <f ca="1"/>
        <v>6.0212538545589833E-3</v>
      </c>
      <c r="U595" s="15">
        <f ca="1"/>
        <v>6.8074509631304014E-3</v>
      </c>
      <c r="V595" s="15">
        <f ca="1"/>
        <v>7.5017336899971809E-3</v>
      </c>
      <c r="W595" s="15">
        <f ca="1"/>
        <v>8.2130946907414959E-3</v>
      </c>
      <c r="X595" s="15">
        <f ca="1"/>
        <v>8.8930936121376369E-3</v>
      </c>
      <c r="Y595" s="15">
        <f ca="1"/>
        <v>9.5673598756718103E-3</v>
      </c>
      <c r="Z595" s="15">
        <f ca="1"/>
        <v>1.0228635347626636E-2</v>
      </c>
      <c r="AA595" s="15">
        <f ca="1"/>
        <v>1.0863102834134386E-2</v>
      </c>
      <c r="AB595" s="15">
        <f ca="1"/>
        <v>1.1477071479541578E-2</v>
      </c>
      <c r="AC595" s="15">
        <f ca="1"/>
        <v>1.246137126598601E-2</v>
      </c>
      <c r="AD595" s="15">
        <f ca="1"/>
        <v>1.3584864058487689E-2</v>
      </c>
      <c r="AE595" s="15">
        <f ca="1"/>
        <v>1.440997067019234E-2</v>
      </c>
      <c r="AF595" s="15">
        <f ca="1"/>
        <v>1.4409383340257875E-2</v>
      </c>
      <c r="AG595" s="15">
        <f ca="1"/>
        <v>1.429948006179993E-2</v>
      </c>
      <c r="AH595" s="15">
        <f ca="1"/>
        <v>1.3374053023512467E-2</v>
      </c>
      <c r="AI595" s="15">
        <f ca="1"/>
        <v>1.2692703054848264E-2</v>
      </c>
      <c r="AJ595" s="30">
        <f ca="1"/>
        <v>1.2655328950250899E-2</v>
      </c>
    </row>
    <row r="596" spans="6:36" x14ac:dyDescent="0.25">
      <c r="F596">
        <v>595</v>
      </c>
      <c r="G596" s="25">
        <f ca="1"/>
        <v>42912</v>
      </c>
      <c r="H596" t="str">
        <f ca="1">[1]!cftObjectByDate($C$1,$G596,TRUE)</f>
        <v>[2C494E20]</v>
      </c>
      <c r="K596" s="29">
        <f t="array" aca="1" ref="K596:AJ596" ca="1">TRANSPOSE([1]!cftAnnualRateTableJustRates($H596,"GBP",,,,TRUE))</f>
        <v>4.4951698727382361E-3</v>
      </c>
      <c r="L596" s="15">
        <f ca="1"/>
        <v>4.5571212658268578E-3</v>
      </c>
      <c r="M596" s="15">
        <f ca="1"/>
        <v>4.7066320568582842E-3</v>
      </c>
      <c r="N596" s="15">
        <f ca="1"/>
        <v>4.8100001492625832E-3</v>
      </c>
      <c r="O596" s="15">
        <f ca="1"/>
        <v>4.9321995344382419E-3</v>
      </c>
      <c r="P596" s="15">
        <f ca="1"/>
        <v>4.964634583284333E-3</v>
      </c>
      <c r="Q596" s="15">
        <f ca="1"/>
        <v>5.038939307560053E-3</v>
      </c>
      <c r="R596" s="15">
        <f ca="1"/>
        <v>5.3220509990696829E-3</v>
      </c>
      <c r="S596" s="15">
        <f ca="1"/>
        <v>5.5134419773374965E-3</v>
      </c>
      <c r="T596" s="15">
        <f ca="1"/>
        <v>5.9460311858652304E-3</v>
      </c>
      <c r="U596" s="15">
        <f ca="1"/>
        <v>6.734656195320321E-3</v>
      </c>
      <c r="V596" s="15">
        <f ca="1"/>
        <v>7.4439021209140588E-3</v>
      </c>
      <c r="W596" s="15">
        <f ca="1"/>
        <v>8.0728376639829236E-3</v>
      </c>
      <c r="X596" s="15">
        <f ca="1"/>
        <v>8.8433872484423581E-3</v>
      </c>
      <c r="Y596" s="15">
        <f ca="1"/>
        <v>9.4944977789790386E-3</v>
      </c>
      <c r="Z596" s="15">
        <f ca="1"/>
        <v>1.0163133045632211E-2</v>
      </c>
      <c r="AA596" s="15">
        <f ca="1"/>
        <v>1.079011532102192E-2</v>
      </c>
      <c r="AB596" s="15">
        <f ca="1"/>
        <v>1.1423327473389699E-2</v>
      </c>
      <c r="AC596" s="15">
        <f ca="1"/>
        <v>1.2448271840650671E-2</v>
      </c>
      <c r="AD596" s="15">
        <f ca="1"/>
        <v>1.3521726992991923E-2</v>
      </c>
      <c r="AE596" s="15">
        <f ca="1"/>
        <v>1.4330560906019807E-2</v>
      </c>
      <c r="AF596" s="15">
        <f ca="1"/>
        <v>1.4383200279224573E-2</v>
      </c>
      <c r="AG596" s="15">
        <f ca="1"/>
        <v>1.4212223642908528E-2</v>
      </c>
      <c r="AH596" s="15">
        <f ca="1"/>
        <v>1.3357025948448564E-2</v>
      </c>
      <c r="AI596" s="15">
        <f ca="1"/>
        <v>1.2672709525350712E-2</v>
      </c>
      <c r="AJ596" s="30">
        <f ca="1"/>
        <v>1.2606977738337743E-2</v>
      </c>
    </row>
    <row r="597" spans="6:36" x14ac:dyDescent="0.25">
      <c r="F597">
        <v>596</v>
      </c>
      <c r="G597" s="25">
        <f ca="1"/>
        <v>42913</v>
      </c>
      <c r="H597" t="str">
        <f ca="1">[1]!cftObjectByDate($C$1,$G597,TRUE)</f>
        <v>[1963EC90]</v>
      </c>
      <c r="K597" s="29">
        <f t="array" aca="1" ref="K597:AJ597" ca="1">TRANSPOSE([1]!cftAnnualRateTableJustRates($H597,"GBP",,,,TRUE))</f>
        <v>4.5067728590644229E-3</v>
      </c>
      <c r="L597" s="15">
        <f ca="1"/>
        <v>4.6332551164403046E-3</v>
      </c>
      <c r="M597" s="15">
        <f ca="1"/>
        <v>4.7614621303579963E-3</v>
      </c>
      <c r="N597" s="15">
        <f ca="1"/>
        <v>4.879701509227008E-3</v>
      </c>
      <c r="O597" s="15">
        <f ca="1"/>
        <v>4.9411821653768673E-3</v>
      </c>
      <c r="P597" s="15">
        <f ca="1"/>
        <v>5.0505236975728618E-3</v>
      </c>
      <c r="Q597" s="15">
        <f ca="1"/>
        <v>5.1526260566145954E-3</v>
      </c>
      <c r="R597" s="15">
        <f ca="1"/>
        <v>5.4601878392781522E-3</v>
      </c>
      <c r="S597" s="15">
        <f ca="1"/>
        <v>5.695317326384286E-3</v>
      </c>
      <c r="T597" s="15">
        <f ca="1"/>
        <v>6.167061257161599E-3</v>
      </c>
      <c r="U597" s="15">
        <f ca="1"/>
        <v>7.0443208230794863E-3</v>
      </c>
      <c r="V597" s="15">
        <f ca="1"/>
        <v>7.8351184960687714E-3</v>
      </c>
      <c r="W597" s="15">
        <f ca="1"/>
        <v>8.623884742676724E-3</v>
      </c>
      <c r="X597" s="15">
        <f ca="1"/>
        <v>9.3833886087584251E-3</v>
      </c>
      <c r="Y597" s="15">
        <f ca="1"/>
        <v>1.0078633969840212E-2</v>
      </c>
      <c r="Z597" s="15">
        <f ca="1"/>
        <v>1.0819685023772507E-2</v>
      </c>
      <c r="AA597" s="15">
        <f ca="1"/>
        <v>1.1497153070781252E-2</v>
      </c>
      <c r="AB597" s="15">
        <f ca="1"/>
        <v>1.2135040622591964E-2</v>
      </c>
      <c r="AC597" s="15">
        <f ca="1"/>
        <v>1.320329074454607E-2</v>
      </c>
      <c r="AD597" s="15">
        <f ca="1"/>
        <v>1.4290203318005013E-2</v>
      </c>
      <c r="AE597" s="15">
        <f ca="1"/>
        <v>1.5047642858754928E-2</v>
      </c>
      <c r="AF597" s="15">
        <f ca="1"/>
        <v>1.5092008601111928E-2</v>
      </c>
      <c r="AG597" s="15">
        <f ca="1"/>
        <v>1.4941731454582108E-2</v>
      </c>
      <c r="AH597" s="15">
        <f ca="1"/>
        <v>1.3997630915187242E-2</v>
      </c>
      <c r="AI597" s="15">
        <f ca="1"/>
        <v>1.3306427870332538E-2</v>
      </c>
      <c r="AJ597" s="30">
        <f ca="1"/>
        <v>1.3298564982407779E-2</v>
      </c>
    </row>
    <row r="598" spans="6:36" x14ac:dyDescent="0.25">
      <c r="F598">
        <v>597</v>
      </c>
      <c r="G598" s="25">
        <f ca="1"/>
        <v>42914</v>
      </c>
      <c r="H598" t="str">
        <f ca="1">[1]!cftObjectByDate($C$1,$G598,TRUE)</f>
        <v>[4D4CEBEF]</v>
      </c>
      <c r="K598" s="29">
        <f t="array" aca="1" ref="K598:AJ598" ca="1">TRANSPOSE([1]!cftAnnualRateTableJustRates($H598,"GBP",,,,TRUE))</f>
        <v>4.5150537256002377E-3</v>
      </c>
      <c r="L598" s="15">
        <f ca="1"/>
        <v>4.6317029772122709E-3</v>
      </c>
      <c r="M598" s="15">
        <f ca="1"/>
        <v>4.7789414992986945E-3</v>
      </c>
      <c r="N598" s="15">
        <f ca="1"/>
        <v>4.8583754435298498E-3</v>
      </c>
      <c r="O598" s="15">
        <f ca="1"/>
        <v>5.0138388429878944E-3</v>
      </c>
      <c r="P598" s="15">
        <f ca="1"/>
        <v>5.1098031129681587E-3</v>
      </c>
      <c r="Q598" s="15">
        <f ca="1"/>
        <v>5.1623477653026661E-3</v>
      </c>
      <c r="R598" s="15">
        <f ca="1"/>
        <v>5.4554210254214031E-3</v>
      </c>
      <c r="S598" s="15">
        <f ca="1"/>
        <v>5.7330777274893219E-3</v>
      </c>
      <c r="T598" s="15">
        <f ca="1"/>
        <v>6.1992062287756777E-3</v>
      </c>
      <c r="U598" s="15">
        <f ca="1"/>
        <v>7.0921877769691832E-3</v>
      </c>
      <c r="V598" s="15">
        <f ca="1"/>
        <v>7.9170508135311124E-3</v>
      </c>
      <c r="W598" s="15">
        <f ca="1"/>
        <v>8.7407044704443937E-3</v>
      </c>
      <c r="X598" s="15">
        <f ca="1"/>
        <v>9.5057089978709541E-3</v>
      </c>
      <c r="Y598" s="15">
        <f ca="1"/>
        <v>1.02824357414939E-2</v>
      </c>
      <c r="Z598" s="15">
        <f ca="1"/>
        <v>1.1011308555499033E-2</v>
      </c>
      <c r="AA598" s="15">
        <f ca="1"/>
        <v>1.1674182759274565E-2</v>
      </c>
      <c r="AB598" s="15">
        <f ca="1"/>
        <v>1.2321979137352779E-2</v>
      </c>
      <c r="AC598" s="15">
        <f ca="1"/>
        <v>1.3396019298669293E-2</v>
      </c>
      <c r="AD598" s="15">
        <f ca="1"/>
        <v>1.4521437711340957E-2</v>
      </c>
      <c r="AE598" s="15">
        <f ca="1"/>
        <v>1.5277786121806969E-2</v>
      </c>
      <c r="AF598" s="15">
        <f ca="1"/>
        <v>1.5273254357500488E-2</v>
      </c>
      <c r="AG598" s="15">
        <f ca="1"/>
        <v>1.5122896106282591E-2</v>
      </c>
      <c r="AH598" s="15">
        <f ca="1"/>
        <v>1.4188597511639811E-2</v>
      </c>
      <c r="AI598" s="15">
        <f ca="1"/>
        <v>1.3481653328831111E-2</v>
      </c>
      <c r="AJ598" s="30">
        <f ca="1"/>
        <v>1.347055274327924E-2</v>
      </c>
    </row>
    <row r="599" spans="6:36" x14ac:dyDescent="0.25">
      <c r="F599">
        <v>598</v>
      </c>
      <c r="G599" s="25">
        <f ca="1"/>
        <v>42915</v>
      </c>
      <c r="H599" t="str">
        <f ca="1">[1]!cftObjectByDate($C$1,$G599,TRUE)</f>
        <v>[784BFEFF]</v>
      </c>
      <c r="K599" s="29">
        <f t="array" aca="1" ref="K599:AJ599" ca="1">TRANSPOSE([1]!cftAnnualRateTableJustRates($H599,"GBP",,,,TRUE))</f>
        <v>4.6323806528463241E-3</v>
      </c>
      <c r="L599" s="15">
        <f ca="1"/>
        <v>4.8194749357075573E-3</v>
      </c>
      <c r="M599" s="15">
        <f ca="1"/>
        <v>4.9770997499156699E-3</v>
      </c>
      <c r="N599" s="15">
        <f ca="1"/>
        <v>5.1531333545411506E-3</v>
      </c>
      <c r="O599" s="15">
        <f ca="1"/>
        <v>5.3122438092896296E-3</v>
      </c>
      <c r="P599" s="15">
        <f ca="1"/>
        <v>5.4633287749321635E-3</v>
      </c>
      <c r="Q599" s="15">
        <f ca="1"/>
        <v>5.6135648019857154E-3</v>
      </c>
      <c r="R599" s="15">
        <f ca="1"/>
        <v>6.0275248098300427E-3</v>
      </c>
      <c r="S599" s="15">
        <f ca="1"/>
        <v>6.3847077331267155E-3</v>
      </c>
      <c r="T599" s="15">
        <f ca="1"/>
        <v>6.9837884469399203E-3</v>
      </c>
      <c r="U599" s="15">
        <f ca="1"/>
        <v>8.0315219585154196E-3</v>
      </c>
      <c r="V599" s="15">
        <f ca="1"/>
        <v>9.0168454139991638E-3</v>
      </c>
      <c r="W599" s="15">
        <f ca="1"/>
        <v>9.9298047414428936E-3</v>
      </c>
      <c r="X599" s="15">
        <f ca="1"/>
        <v>1.070935649837601E-2</v>
      </c>
      <c r="Y599" s="15">
        <f ca="1"/>
        <v>1.1558795320847137E-2</v>
      </c>
      <c r="Z599" s="15">
        <f ca="1"/>
        <v>1.2270729689920268E-2</v>
      </c>
      <c r="AA599" s="15">
        <f ca="1"/>
        <v>1.2931937244152536E-2</v>
      </c>
      <c r="AB599" s="15">
        <f ca="1"/>
        <v>1.3567073443712108E-2</v>
      </c>
      <c r="AC599" s="15">
        <f ca="1"/>
        <v>1.4630486479422444E-2</v>
      </c>
      <c r="AD599" s="15">
        <f ca="1"/>
        <v>1.5773248157608721E-2</v>
      </c>
      <c r="AE599" s="15">
        <f ca="1"/>
        <v>1.6472504428899359E-2</v>
      </c>
      <c r="AF599" s="15">
        <f ca="1"/>
        <v>1.645622895315535E-2</v>
      </c>
      <c r="AG599" s="15">
        <f ca="1"/>
        <v>1.6229760612998412E-2</v>
      </c>
      <c r="AH599" s="15">
        <f ca="1"/>
        <v>1.5248107161667246E-2</v>
      </c>
      <c r="AI599" s="15">
        <f ca="1"/>
        <v>1.4476724959273879E-2</v>
      </c>
      <c r="AJ599" s="30">
        <f ca="1"/>
        <v>1.4477811830555076E-2</v>
      </c>
    </row>
    <row r="600" spans="6:36" x14ac:dyDescent="0.25">
      <c r="F600">
        <v>599</v>
      </c>
      <c r="G600" s="25">
        <f ca="1"/>
        <v>42916</v>
      </c>
      <c r="H600" t="str">
        <f ca="1">[1]!cftObjectByDate($C$1,$G600,TRUE)</f>
        <v>[5F4019AF]</v>
      </c>
      <c r="K600" s="29">
        <f t="array" aca="1" ref="K600:AJ600" ca="1">TRANSPOSE([1]!cftAnnualRateTableJustRates($H600,"GBP",,,,TRUE))</f>
        <v>4.6176834238869091E-3</v>
      </c>
      <c r="L600" s="15">
        <f ca="1"/>
        <v>4.8311183700069371E-3</v>
      </c>
      <c r="M600" s="15">
        <f ca="1"/>
        <v>4.9745236892571043E-3</v>
      </c>
      <c r="N600" s="15">
        <f ca="1"/>
        <v>5.1298682439606669E-3</v>
      </c>
      <c r="O600" s="15">
        <f ca="1"/>
        <v>5.2885982389581088E-3</v>
      </c>
      <c r="P600" s="15">
        <f ca="1"/>
        <v>5.4156624060899272E-3</v>
      </c>
      <c r="Q600" s="15">
        <f ca="1"/>
        <v>5.5516944731168749E-3</v>
      </c>
      <c r="R600" s="15">
        <f ca="1"/>
        <v>5.9752133155033249E-3</v>
      </c>
      <c r="S600" s="15">
        <f ca="1"/>
        <v>6.3020102469055761E-3</v>
      </c>
      <c r="T600" s="15">
        <f ca="1"/>
        <v>6.941314763389439E-3</v>
      </c>
      <c r="U600" s="15">
        <f ca="1"/>
        <v>8.0417123643903299E-3</v>
      </c>
      <c r="V600" s="15">
        <f ca="1"/>
        <v>9.0640164663196021E-3</v>
      </c>
      <c r="W600" s="15">
        <f ca="1"/>
        <v>9.9975898159549992E-3</v>
      </c>
      <c r="X600" s="15">
        <f ca="1"/>
        <v>1.0873719717055197E-2</v>
      </c>
      <c r="Y600" s="15">
        <f ca="1"/>
        <v>1.1655799144930423E-2</v>
      </c>
      <c r="Z600" s="15">
        <f ca="1"/>
        <v>1.2371622580738206E-2</v>
      </c>
      <c r="AA600" s="15">
        <f ca="1"/>
        <v>1.3032012214829525E-2</v>
      </c>
      <c r="AB600" s="15">
        <f ca="1"/>
        <v>1.367035702859698E-2</v>
      </c>
      <c r="AC600" s="15">
        <f ca="1"/>
        <v>1.4737777128152274E-2</v>
      </c>
      <c r="AD600" s="15">
        <f ca="1"/>
        <v>1.5812850064628403E-2</v>
      </c>
      <c r="AE600" s="15">
        <f ca="1"/>
        <v>1.6563426278140891E-2</v>
      </c>
      <c r="AF600" s="15">
        <f ca="1"/>
        <v>1.6548248953986988E-2</v>
      </c>
      <c r="AG600" s="15">
        <f ca="1"/>
        <v>1.6310999868727638E-2</v>
      </c>
      <c r="AH600" s="15">
        <f ca="1"/>
        <v>1.5313367114670351E-2</v>
      </c>
      <c r="AI600" s="15">
        <f ca="1"/>
        <v>1.4522420786225343E-2</v>
      </c>
      <c r="AJ600" s="30">
        <f ca="1"/>
        <v>1.4580187849610571E-2</v>
      </c>
    </row>
    <row r="601" spans="6:36" x14ac:dyDescent="0.25">
      <c r="F601">
        <v>600</v>
      </c>
      <c r="G601" s="25">
        <f ca="1"/>
        <v>42919</v>
      </c>
      <c r="H601" t="str">
        <f ca="1">[1]!cftObjectByDate($C$1,$G601,TRUE)</f>
        <v>[1FEB3EF0]</v>
      </c>
      <c r="K601" s="29">
        <f t="array" aca="1" ref="K601:AJ601" ca="1">TRANSPOSE([1]!cftAnnualRateTableJustRates($H601,"GBP",,,,TRUE))</f>
        <v>4.6332494564189641E-3</v>
      </c>
      <c r="L601" s="15">
        <f ca="1"/>
        <v>4.8463789563877313E-3</v>
      </c>
      <c r="M601" s="15">
        <f ca="1"/>
        <v>4.9852647620678425E-3</v>
      </c>
      <c r="N601" s="15">
        <f ca="1"/>
        <v>5.1445103910319201E-3</v>
      </c>
      <c r="O601" s="15">
        <f ca="1"/>
        <v>5.2749869423229789E-3</v>
      </c>
      <c r="P601" s="15">
        <f ca="1"/>
        <v>5.3980327756386615E-3</v>
      </c>
      <c r="Q601" s="15">
        <f ca="1"/>
        <v>5.560945195187017E-3</v>
      </c>
      <c r="R601" s="15">
        <f ca="1"/>
        <v>5.9441740997512316E-3</v>
      </c>
      <c r="S601" s="15">
        <f ca="1"/>
        <v>6.2804921208514664E-3</v>
      </c>
      <c r="T601" s="15">
        <f ca="1"/>
        <v>6.8441980042950323E-3</v>
      </c>
      <c r="U601" s="15">
        <f ca="1"/>
        <v>7.8993191289382647E-3</v>
      </c>
      <c r="V601" s="15">
        <f ca="1"/>
        <v>8.8760277858805914E-3</v>
      </c>
      <c r="W601" s="15">
        <f ca="1"/>
        <v>9.8168420810245127E-3</v>
      </c>
      <c r="X601" s="15">
        <f ca="1"/>
        <v>1.0655751375129752E-2</v>
      </c>
      <c r="Y601" s="15">
        <f ca="1"/>
        <v>1.1499648868168899E-2</v>
      </c>
      <c r="Z601" s="15">
        <f ca="1"/>
        <v>1.2190834100793024E-2</v>
      </c>
      <c r="AA601" s="15">
        <f ca="1"/>
        <v>1.286511717083072E-2</v>
      </c>
      <c r="AB601" s="15">
        <f ca="1"/>
        <v>1.3513607937871486E-2</v>
      </c>
      <c r="AC601" s="15">
        <f ca="1"/>
        <v>1.4565213108196584E-2</v>
      </c>
      <c r="AD601" s="15">
        <f ca="1"/>
        <v>1.5647565168608102E-2</v>
      </c>
      <c r="AE601" s="15">
        <f ca="1"/>
        <v>1.6383662705098612E-2</v>
      </c>
      <c r="AF601" s="15">
        <f ca="1"/>
        <v>1.6346079827392002E-2</v>
      </c>
      <c r="AG601" s="15">
        <f ca="1"/>
        <v>1.6134818057623956E-2</v>
      </c>
      <c r="AH601" s="15">
        <f ca="1"/>
        <v>1.5145495001201104E-2</v>
      </c>
      <c r="AI601" s="15">
        <f ca="1"/>
        <v>1.4358637655810913E-2</v>
      </c>
      <c r="AJ601" s="30">
        <f ca="1"/>
        <v>1.4347412590131725E-2</v>
      </c>
    </row>
    <row r="602" spans="6:36" x14ac:dyDescent="0.25">
      <c r="F602">
        <v>601</v>
      </c>
      <c r="G602" s="25">
        <f ca="1"/>
        <v>42920</v>
      </c>
      <c r="H602" t="str">
        <f ca="1">[1]!cftObjectByDate($C$1,$G602,TRUE)</f>
        <v>[191286E0]</v>
      </c>
      <c r="K602" s="29">
        <f t="array" aca="1" ref="K602:AJ602" ca="1">TRANSPOSE([1]!cftAnnualRateTableJustRates($H602,"GBP",,,,TRUE))</f>
        <v>4.5833195148290429E-3</v>
      </c>
      <c r="L602" s="15">
        <f ca="1"/>
        <v>4.7473269853368638E-3</v>
      </c>
      <c r="M602" s="15">
        <f ca="1"/>
        <v>4.8971897972682754E-3</v>
      </c>
      <c r="N602" s="15">
        <f ca="1"/>
        <v>5.0523369720740785E-3</v>
      </c>
      <c r="O602" s="15">
        <f ca="1"/>
        <v>5.1803316062186688E-3</v>
      </c>
      <c r="P602" s="15">
        <f ca="1"/>
        <v>5.2850824913053263E-3</v>
      </c>
      <c r="Q602" s="15">
        <f ca="1"/>
        <v>5.4370597597059867E-3</v>
      </c>
      <c r="R602" s="15">
        <f ca="1"/>
        <v>5.8085923759425562E-3</v>
      </c>
      <c r="S602" s="15">
        <f ca="1"/>
        <v>6.0831640153251598E-3</v>
      </c>
      <c r="T602" s="15">
        <f ca="1"/>
        <v>6.6747098092454493E-3</v>
      </c>
      <c r="U602" s="15">
        <f ca="1"/>
        <v>7.6816959757215475E-3</v>
      </c>
      <c r="V602" s="15">
        <f ca="1"/>
        <v>8.6332422742938508E-3</v>
      </c>
      <c r="W602" s="15">
        <f ca="1"/>
        <v>9.5650886961045067E-3</v>
      </c>
      <c r="X602" s="15">
        <f ca="1"/>
        <v>1.0419707550621382E-2</v>
      </c>
      <c r="Y602" s="15">
        <f ca="1"/>
        <v>1.1223187351292241E-2</v>
      </c>
      <c r="Z602" s="15">
        <f ca="1"/>
        <v>1.1987222489367344E-2</v>
      </c>
      <c r="AA602" s="15">
        <f ca="1"/>
        <v>1.2682274533246662E-2</v>
      </c>
      <c r="AB602" s="15">
        <f ca="1"/>
        <v>1.33145481802317E-2</v>
      </c>
      <c r="AC602" s="15">
        <f ca="1"/>
        <v>1.4409690764145555E-2</v>
      </c>
      <c r="AD602" s="15">
        <f ca="1"/>
        <v>1.5523077132286955E-2</v>
      </c>
      <c r="AE602" s="15">
        <f ca="1"/>
        <v>1.6298137299850968E-2</v>
      </c>
      <c r="AF602" s="15">
        <f ca="1"/>
        <v>1.6300479499730125E-2</v>
      </c>
      <c r="AG602" s="15">
        <f ca="1"/>
        <v>1.6075716941211571E-2</v>
      </c>
      <c r="AH602" s="15">
        <f ca="1"/>
        <v>1.5069259601863783E-2</v>
      </c>
      <c r="AI602" s="15">
        <f ca="1"/>
        <v>1.4288107456903676E-2</v>
      </c>
      <c r="AJ602" s="30">
        <f ca="1"/>
        <v>1.423161674132345E-2</v>
      </c>
    </row>
    <row r="603" spans="6:36" x14ac:dyDescent="0.25">
      <c r="F603">
        <v>602</v>
      </c>
      <c r="G603" s="25">
        <f ca="1"/>
        <v>42921</v>
      </c>
      <c r="H603" t="str">
        <f ca="1">[1]!cftObjectByDate($C$1,$G603,TRUE)</f>
        <v>[7669C83F]</v>
      </c>
      <c r="K603" s="29">
        <f t="array" aca="1" ref="K603:AJ603" ca="1">TRANSPOSE([1]!cftAnnualRateTableJustRates($H603,"GBP",,,,TRUE))</f>
        <v>4.5826192314302183E-3</v>
      </c>
      <c r="L603" s="15">
        <f ca="1"/>
        <v>4.7394107899649818E-3</v>
      </c>
      <c r="M603" s="15">
        <f ca="1"/>
        <v>4.8903500038139924E-3</v>
      </c>
      <c r="N603" s="15">
        <f ca="1"/>
        <v>5.0208911392068956E-3</v>
      </c>
      <c r="O603" s="15">
        <f ca="1"/>
        <v>5.1906145816189575E-3</v>
      </c>
      <c r="P603" s="15">
        <f ca="1"/>
        <v>5.2857155697352276E-3</v>
      </c>
      <c r="Q603" s="15">
        <f ca="1"/>
        <v>5.3896870017409171E-3</v>
      </c>
      <c r="R603" s="15">
        <f ca="1"/>
        <v>5.7194855125219934E-3</v>
      </c>
      <c r="S603" s="15">
        <f ca="1"/>
        <v>6.0646297621951284E-3</v>
      </c>
      <c r="T603" s="15">
        <f ca="1"/>
        <v>6.6419791234648695E-3</v>
      </c>
      <c r="U603" s="15">
        <f ca="1"/>
        <v>7.6468164010052853E-3</v>
      </c>
      <c r="V603" s="15">
        <f ca="1"/>
        <v>8.6064136423840143E-3</v>
      </c>
      <c r="W603" s="15">
        <f ca="1"/>
        <v>9.5282351424008649E-3</v>
      </c>
      <c r="X603" s="15">
        <f ca="1"/>
        <v>1.0462502672360596E-2</v>
      </c>
      <c r="Y603" s="15">
        <f ca="1"/>
        <v>1.1315445169068461E-2</v>
      </c>
      <c r="Z603" s="15">
        <f ca="1"/>
        <v>1.2100282644047722E-2</v>
      </c>
      <c r="AA603" s="15">
        <f ca="1"/>
        <v>1.2894117021795992E-2</v>
      </c>
      <c r="AB603" s="15">
        <f ca="1"/>
        <v>1.3452992076626868E-2</v>
      </c>
      <c r="AC603" s="15">
        <f ca="1"/>
        <v>1.4545937684752763E-2</v>
      </c>
      <c r="AD603" s="15">
        <f ca="1"/>
        <v>1.5652149076125221E-2</v>
      </c>
      <c r="AE603" s="15">
        <f ca="1"/>
        <v>1.6450466311217715E-2</v>
      </c>
      <c r="AF603" s="15">
        <f ca="1"/>
        <v>1.6496283143609736E-2</v>
      </c>
      <c r="AG603" s="15">
        <f ca="1"/>
        <v>1.635694707214852E-2</v>
      </c>
      <c r="AH603" s="15">
        <f ca="1"/>
        <v>1.5404828228771095E-2</v>
      </c>
      <c r="AI603" s="15">
        <f ca="1"/>
        <v>1.4642288673977655E-2</v>
      </c>
      <c r="AJ603" s="30">
        <f ca="1"/>
        <v>1.4538846955262974E-2</v>
      </c>
    </row>
    <row r="604" spans="6:36" x14ac:dyDescent="0.25">
      <c r="F604">
        <v>603</v>
      </c>
      <c r="G604" s="25">
        <f ca="1"/>
        <v>42922</v>
      </c>
      <c r="H604" t="str">
        <f ca="1">[1]!cftObjectByDate($C$1,$G604,TRUE)</f>
        <v>[49E3A6AF]</v>
      </c>
      <c r="K604" s="29">
        <f t="array" aca="1" ref="K604:AJ604" ca="1">TRANSPOSE([1]!cftAnnualRateTableJustRates($H604,"GBP",,,,TRUE))</f>
        <v>4.5569625351100651E-3</v>
      </c>
      <c r="L604" s="15">
        <f ca="1"/>
        <v>4.7246956642463811E-3</v>
      </c>
      <c r="M604" s="15">
        <f ca="1"/>
        <v>4.8890931249527814E-3</v>
      </c>
      <c r="N604" s="15">
        <f ca="1"/>
        <v>5.0726800074381018E-3</v>
      </c>
      <c r="O604" s="15">
        <f ca="1"/>
        <v>5.2135142772251619E-3</v>
      </c>
      <c r="P604" s="15">
        <f ca="1"/>
        <v>5.3642174969923406E-3</v>
      </c>
      <c r="Q604" s="15">
        <f ca="1"/>
        <v>5.5084631375899029E-3</v>
      </c>
      <c r="R604" s="15">
        <f ca="1"/>
        <v>5.8943037969927392E-3</v>
      </c>
      <c r="S604" s="15">
        <f ca="1"/>
        <v>6.2380553160912289E-3</v>
      </c>
      <c r="T604" s="15">
        <f ca="1"/>
        <v>6.8735301136979565E-3</v>
      </c>
      <c r="U604" s="15">
        <f ca="1"/>
        <v>7.9797453136549734E-3</v>
      </c>
      <c r="V604" s="15">
        <f ca="1"/>
        <v>9.0281478281857286E-3</v>
      </c>
      <c r="W604" s="15">
        <f ca="1"/>
        <v>1.0013128035810892E-2</v>
      </c>
      <c r="X604" s="15">
        <f ca="1"/>
        <v>1.0971965455407018E-2</v>
      </c>
      <c r="Y604" s="15">
        <f ca="1"/>
        <v>1.1851450031888033E-2</v>
      </c>
      <c r="Z604" s="15">
        <f ca="1"/>
        <v>1.2640347339192726E-2</v>
      </c>
      <c r="AA604" s="15">
        <f ca="1"/>
        <v>1.3377417884968157E-2</v>
      </c>
      <c r="AB604" s="15">
        <f ca="1"/>
        <v>1.4048640167672488E-2</v>
      </c>
      <c r="AC604" s="15">
        <f ca="1"/>
        <v>1.5156988290908169E-2</v>
      </c>
      <c r="AD604" s="15">
        <f ca="1"/>
        <v>1.6270612402560225E-2</v>
      </c>
      <c r="AE604" s="15">
        <f ca="1"/>
        <v>1.7129069266652364E-2</v>
      </c>
      <c r="AF604" s="15">
        <f ca="1"/>
        <v>1.713133114607035E-2</v>
      </c>
      <c r="AG604" s="15">
        <f ca="1"/>
        <v>1.6983458366207627E-2</v>
      </c>
      <c r="AH604" s="15">
        <f ca="1"/>
        <v>1.5978315661364872E-2</v>
      </c>
      <c r="AI604" s="15">
        <f ca="1"/>
        <v>1.5064906024975011E-2</v>
      </c>
      <c r="AJ604" s="30">
        <f ca="1"/>
        <v>1.5103251052686062E-2</v>
      </c>
    </row>
    <row r="605" spans="6:36" x14ac:dyDescent="0.25">
      <c r="F605">
        <v>604</v>
      </c>
      <c r="G605" s="25">
        <f ca="1"/>
        <v>42923</v>
      </c>
      <c r="H605" t="str">
        <f ca="1">[1]!cftObjectByDate($C$1,$G605,TRUE)</f>
        <v>[19383BE0]</v>
      </c>
      <c r="K605" s="29">
        <f t="array" aca="1" ref="K605:AJ605" ca="1">TRANSPOSE([1]!cftAnnualRateTableJustRates($H605,"GBP",,,,TRUE))</f>
        <v>4.5332274618032908E-3</v>
      </c>
      <c r="L605" s="15">
        <f ca="1"/>
        <v>4.6650681550819417E-3</v>
      </c>
      <c r="M605" s="15">
        <f ca="1"/>
        <v>4.8327406991524047E-3</v>
      </c>
      <c r="N605" s="15">
        <f ca="1"/>
        <v>5.0150543596858554E-3</v>
      </c>
      <c r="O605" s="15">
        <f ca="1"/>
        <v>5.1803699451584695E-3</v>
      </c>
      <c r="P605" s="15">
        <f ca="1"/>
        <v>5.2928037450217236E-3</v>
      </c>
      <c r="Q605" s="15">
        <f ca="1"/>
        <v>5.4179221686749823E-3</v>
      </c>
      <c r="R605" s="15">
        <f ca="1"/>
        <v>5.8082383761359768E-3</v>
      </c>
      <c r="S605" s="15">
        <f ca="1"/>
        <v>6.099279609009578E-3</v>
      </c>
      <c r="T605" s="15">
        <f ca="1"/>
        <v>6.6544130651537969E-3</v>
      </c>
      <c r="U605" s="15">
        <f ca="1"/>
        <v>7.7374388743132183E-3</v>
      </c>
      <c r="V605" s="15">
        <f ca="1"/>
        <v>8.7701525821952675E-3</v>
      </c>
      <c r="W605" s="15">
        <f ca="1"/>
        <v>9.8101698995665121E-3</v>
      </c>
      <c r="X605" s="15">
        <f ca="1"/>
        <v>1.0716339068487679E-2</v>
      </c>
      <c r="Y605" s="15">
        <f ca="1"/>
        <v>1.1605464625340733E-2</v>
      </c>
      <c r="Z605" s="15">
        <f ca="1"/>
        <v>1.2435582804517731E-2</v>
      </c>
      <c r="AA605" s="15">
        <f ca="1"/>
        <v>1.3194004289115213E-2</v>
      </c>
      <c r="AB605" s="15">
        <f ca="1"/>
        <v>1.3893078524800595E-2</v>
      </c>
      <c r="AC605" s="15">
        <f ca="1"/>
        <v>1.5082589378355715E-2</v>
      </c>
      <c r="AD605" s="15">
        <f ca="1"/>
        <v>1.6190748618843731E-2</v>
      </c>
      <c r="AE605" s="15">
        <f ca="1"/>
        <v>1.7126681686303602E-2</v>
      </c>
      <c r="AF605" s="15">
        <f ca="1"/>
        <v>1.7146508654587667E-2</v>
      </c>
      <c r="AG605" s="15">
        <f ca="1"/>
        <v>1.6996103148449349E-2</v>
      </c>
      <c r="AH605" s="15">
        <f ca="1"/>
        <v>1.6046844429219664E-2</v>
      </c>
      <c r="AI605" s="15">
        <f ca="1"/>
        <v>1.5239288456917244E-2</v>
      </c>
      <c r="AJ605" s="30">
        <f ca="1"/>
        <v>1.5163535211900392E-2</v>
      </c>
    </row>
    <row r="606" spans="6:36" x14ac:dyDescent="0.25">
      <c r="F606">
        <v>605</v>
      </c>
      <c r="G606" s="25">
        <f ca="1"/>
        <v>42926</v>
      </c>
      <c r="H606" t="str">
        <f ca="1">[1]!cftObjectByDate($C$1,$G606,TRUE)</f>
        <v>[12011B70]</v>
      </c>
      <c r="K606" s="29">
        <f t="array" aca="1" ref="K606:AJ606" ca="1">TRANSPOSE([1]!cftAnnualRateTableJustRates($H606,"GBP",,,,TRUE))</f>
        <v>4.4782786192565371E-3</v>
      </c>
      <c r="L606" s="15">
        <f ca="1"/>
        <v>4.6394726404421771E-3</v>
      </c>
      <c r="M606" s="15">
        <f ca="1"/>
        <v>4.763138749509066E-3</v>
      </c>
      <c r="N606" s="15">
        <f ca="1"/>
        <v>4.9095170900141927E-3</v>
      </c>
      <c r="O606" s="15">
        <f ca="1"/>
        <v>5.1375231250139208E-3</v>
      </c>
      <c r="P606" s="15">
        <f ca="1"/>
        <v>5.2875586443104083E-3</v>
      </c>
      <c r="Q606" s="15">
        <f ca="1"/>
        <v>5.3798630506738387E-3</v>
      </c>
      <c r="R606" s="15">
        <f ca="1"/>
        <v>5.650655183246478E-3</v>
      </c>
      <c r="S606" s="15">
        <f ca="1"/>
        <v>6.0317977396753264E-3</v>
      </c>
      <c r="T606" s="15">
        <f ca="1"/>
        <v>6.5792334859315904E-3</v>
      </c>
      <c r="U606" s="15">
        <f ca="1"/>
        <v>7.6266611773898596E-3</v>
      </c>
      <c r="V606" s="15">
        <f ca="1"/>
        <v>8.6109771744027341E-3</v>
      </c>
      <c r="W606" s="15">
        <f ca="1"/>
        <v>9.5873584838752635E-3</v>
      </c>
      <c r="X606" s="15">
        <f ca="1"/>
        <v>1.0510598340677468E-2</v>
      </c>
      <c r="Y606" s="15">
        <f ca="1"/>
        <v>1.1375240992762992E-2</v>
      </c>
      <c r="Z606" s="15">
        <f ca="1"/>
        <v>1.2183004060202229E-2</v>
      </c>
      <c r="AA606" s="15">
        <f ca="1"/>
        <v>1.2965112124281752E-2</v>
      </c>
      <c r="AB606" s="15">
        <f ca="1"/>
        <v>1.3688656916100106E-2</v>
      </c>
      <c r="AC606" s="15">
        <f ca="1"/>
        <v>1.4867920406489432E-2</v>
      </c>
      <c r="AD606" s="15">
        <f ca="1"/>
        <v>1.6020420542502745E-2</v>
      </c>
      <c r="AE606" s="15">
        <f ca="1"/>
        <v>1.6887318829158282E-2</v>
      </c>
      <c r="AF606" s="15">
        <f ca="1"/>
        <v>1.6911574745079427E-2</v>
      </c>
      <c r="AG606" s="15">
        <f ca="1"/>
        <v>1.6779273242561121E-2</v>
      </c>
      <c r="AH606" s="15">
        <f ca="1"/>
        <v>1.5770967810637471E-2</v>
      </c>
      <c r="AI606" s="15">
        <f ca="1"/>
        <v>1.4995440336992294E-2</v>
      </c>
      <c r="AJ606" s="30">
        <f ca="1"/>
        <v>1.5037477443792246E-2</v>
      </c>
    </row>
    <row r="607" spans="6:36" x14ac:dyDescent="0.25">
      <c r="F607">
        <v>606</v>
      </c>
      <c r="G607" s="25">
        <f ca="1"/>
        <v>42927</v>
      </c>
      <c r="H607" t="str">
        <f ca="1">[1]!cftObjectByDate($C$1,$G607,TRUE)</f>
        <v>[336BD4F0]</v>
      </c>
      <c r="K607" s="29">
        <f t="array" aca="1" ref="K607:AJ607" ca="1">TRANSPOSE([1]!cftAnnualRateTableJustRates($H607,"GBP",,,,TRUE))</f>
        <v>4.6607969696548235E-3</v>
      </c>
      <c r="L607" s="15">
        <f ca="1"/>
        <v>4.8324560211210343E-3</v>
      </c>
      <c r="M607" s="15">
        <f ca="1"/>
        <v>4.9750303902043047E-3</v>
      </c>
      <c r="N607" s="15">
        <f ca="1"/>
        <v>5.1457026506773751E-3</v>
      </c>
      <c r="O607" s="15">
        <f ca="1"/>
        <v>5.265778148687783E-3</v>
      </c>
      <c r="P607" s="15">
        <f ca="1"/>
        <v>5.4015363431287877E-3</v>
      </c>
      <c r="Q607" s="15">
        <f ca="1"/>
        <v>5.7461527033086934E-3</v>
      </c>
      <c r="R607" s="15">
        <f ca="1"/>
        <v>6.0690599417432267E-3</v>
      </c>
      <c r="S607" s="15">
        <f ca="1"/>
        <v>6.6566715528346698E-3</v>
      </c>
      <c r="T607" s="15">
        <f ca="1"/>
        <v>7.7148065627645757E-3</v>
      </c>
      <c r="U607" s="15">
        <f ca="1"/>
        <v>8.722316353319659E-3</v>
      </c>
      <c r="V607" s="15">
        <f ca="1"/>
        <v>9.7448906737669372E-3</v>
      </c>
      <c r="W607" s="15">
        <f ca="1"/>
        <v>1.0676111493044704E-2</v>
      </c>
      <c r="X607" s="15">
        <f ca="1"/>
        <v>1.1556755689354548E-2</v>
      </c>
      <c r="Y607" s="15">
        <f ca="1"/>
        <v>1.2389799586608685E-2</v>
      </c>
      <c r="Z607" s="15">
        <f ca="1"/>
        <v>1.3151403581031618E-2</v>
      </c>
      <c r="AA607" s="15">
        <f ca="1"/>
        <v>1.3882294907921588E-2</v>
      </c>
      <c r="AB607" s="15">
        <f ca="1"/>
        <v>1.5031551577331159E-2</v>
      </c>
      <c r="AC607" s="15">
        <f ca="1"/>
        <v>1.6223979231140495E-2</v>
      </c>
      <c r="AD607" s="15">
        <f ca="1"/>
        <v>1.7076476563089305E-2</v>
      </c>
      <c r="AE607" s="15">
        <f ca="1"/>
        <v>1.7092708315695537E-2</v>
      </c>
      <c r="AF607" s="15">
        <f ca="1"/>
        <v>1.6915042604292552E-2</v>
      </c>
      <c r="AG607" s="15">
        <f ca="1"/>
        <v>1.5928372069095698E-2</v>
      </c>
      <c r="AH607" s="15">
        <f ca="1"/>
        <v>1.514247230325072E-2</v>
      </c>
      <c r="AI607" s="15">
        <f ca="1"/>
        <v>1.510932629165751E-2</v>
      </c>
      <c r="AJ607" s="30" t="e">
        <f ca="1"/>
        <v>#N/A</v>
      </c>
    </row>
    <row r="608" spans="6:36" x14ac:dyDescent="0.25">
      <c r="F608">
        <v>607</v>
      </c>
      <c r="G608" s="25">
        <f ca="1"/>
        <v>42928</v>
      </c>
      <c r="H608" t="str">
        <f ca="1">[1]!cftObjectByDate($C$1,$G608,TRUE)</f>
        <v>[50E6FD8F]</v>
      </c>
      <c r="K608" s="29">
        <f t="array" aca="1" ref="K608:AJ608" ca="1">TRANSPOSE([1]!cftAnnualRateTableJustRates($H608,"GBP",,,,TRUE))</f>
        <v>4.4229911557143176E-3</v>
      </c>
      <c r="L608" s="15">
        <f ca="1"/>
        <v>4.5988472191189622E-3</v>
      </c>
      <c r="M608" s="15">
        <f ca="1"/>
        <v>4.7483462257704723E-3</v>
      </c>
      <c r="N608" s="15">
        <f ca="1"/>
        <v>4.914977455364733E-3</v>
      </c>
      <c r="O608" s="15">
        <f ca="1"/>
        <v>5.1089307412581775E-3</v>
      </c>
      <c r="P608" s="15">
        <f ca="1"/>
        <v>5.2040389177605562E-3</v>
      </c>
      <c r="Q608" s="15">
        <f ca="1"/>
        <v>5.3561779999431458E-3</v>
      </c>
      <c r="R608" s="15">
        <f ca="1"/>
        <v>5.7061057143423799E-3</v>
      </c>
      <c r="S608" s="15">
        <f ca="1"/>
        <v>6.0441670358331034E-3</v>
      </c>
      <c r="T608" s="15">
        <f ca="1"/>
        <v>6.6099500477745377E-3</v>
      </c>
      <c r="U608" s="15">
        <f ca="1"/>
        <v>7.6579413295665422E-3</v>
      </c>
      <c r="V608" s="15">
        <f ca="1"/>
        <v>8.6271536874193977E-3</v>
      </c>
      <c r="W608" s="15">
        <f ca="1"/>
        <v>9.556579259275555E-3</v>
      </c>
      <c r="X608" s="15">
        <f ca="1"/>
        <v>1.0397322039897849E-2</v>
      </c>
      <c r="Y608" s="15">
        <f ca="1"/>
        <v>1.1225425840716508E-2</v>
      </c>
      <c r="Z608" s="15">
        <f ca="1"/>
        <v>1.1994284369525099E-2</v>
      </c>
      <c r="AA608" s="15">
        <f ca="1"/>
        <v>1.2734798399700598E-2</v>
      </c>
      <c r="AB608" s="15">
        <f ca="1"/>
        <v>1.343477718299213E-2</v>
      </c>
      <c r="AC608" s="15">
        <f ca="1"/>
        <v>1.4610128704617642E-2</v>
      </c>
      <c r="AD608" s="15">
        <f ca="1"/>
        <v>1.582124692376552E-2</v>
      </c>
      <c r="AE608" s="15">
        <f ca="1"/>
        <v>1.6798760276881541E-2</v>
      </c>
      <c r="AF608" s="15">
        <f ca="1"/>
        <v>1.6736331941966887E-2</v>
      </c>
      <c r="AG608" s="15">
        <f ca="1"/>
        <v>1.6210690627537216E-2</v>
      </c>
      <c r="AH608" s="15">
        <f ca="1"/>
        <v>1.6837678799399569E-2</v>
      </c>
      <c r="AI608" s="15">
        <f ca="1"/>
        <v>1.661728073008728E-2</v>
      </c>
      <c r="AJ608" s="30">
        <f ca="1"/>
        <v>1.6333842659396858E-2</v>
      </c>
    </row>
    <row r="609" spans="6:36" x14ac:dyDescent="0.25">
      <c r="F609">
        <v>608</v>
      </c>
      <c r="G609" s="25">
        <f ca="1"/>
        <v>42929</v>
      </c>
      <c r="H609" t="str">
        <f ca="1">[1]!cftObjectByDate($C$1,$G609,TRUE)</f>
        <v>[2462C7C0]</v>
      </c>
      <c r="K609" s="29">
        <f t="array" aca="1" ref="K609:AJ609" ca="1">TRANSPOSE([1]!cftAnnualRateTableJustRates($H609,"GBP",,,,TRUE))</f>
        <v>4.4145956092460636E-3</v>
      </c>
      <c r="L609" s="15">
        <f ca="1"/>
        <v>4.6207260590529486E-3</v>
      </c>
      <c r="M609" s="15">
        <f ca="1"/>
        <v>4.7720869015679401E-3</v>
      </c>
      <c r="N609" s="15">
        <f ca="1"/>
        <v>4.9083671146714636E-3</v>
      </c>
      <c r="O609" s="15">
        <f ca="1"/>
        <v>4.9993694667704869E-3</v>
      </c>
      <c r="P609" s="15">
        <f ca="1"/>
        <v>5.1695703631924328E-3</v>
      </c>
      <c r="Q609" s="15">
        <f ca="1"/>
        <v>5.3421873149541721E-3</v>
      </c>
      <c r="R609" s="15">
        <f ca="1"/>
        <v>5.711307048233083E-3</v>
      </c>
      <c r="S609" s="15">
        <f ca="1"/>
        <v>6.0498201724528133E-3</v>
      </c>
      <c r="T609" s="15">
        <f ca="1"/>
        <v>6.6374263332620309E-3</v>
      </c>
      <c r="U609" s="15">
        <f ca="1"/>
        <v>7.7329507196668423E-3</v>
      </c>
      <c r="V609" s="15">
        <f ca="1"/>
        <v>8.6966328262416681E-3</v>
      </c>
      <c r="W609" s="15">
        <f ca="1"/>
        <v>9.7088089754091556E-3</v>
      </c>
      <c r="X609" s="15">
        <f ca="1"/>
        <v>1.0483024576191768E-2</v>
      </c>
      <c r="Y609" s="15">
        <f ca="1"/>
        <v>1.1381851702393586E-2</v>
      </c>
      <c r="Z609" s="15">
        <f ca="1"/>
        <v>1.2133552181617269E-2</v>
      </c>
      <c r="AA609" s="15">
        <f ca="1"/>
        <v>1.2870123783444765E-2</v>
      </c>
      <c r="AB609" s="15">
        <f ca="1"/>
        <v>1.3554765295237248E-2</v>
      </c>
      <c r="AC609" s="15">
        <f ca="1"/>
        <v>1.4669243692342793E-2</v>
      </c>
      <c r="AD609" s="15">
        <f ca="1"/>
        <v>1.5773728094300887E-2</v>
      </c>
      <c r="AE609" s="15">
        <f ca="1"/>
        <v>1.6588443557584265E-2</v>
      </c>
      <c r="AF609" s="15">
        <f ca="1"/>
        <v>1.6653320248761316E-2</v>
      </c>
      <c r="AG609" s="15">
        <f ca="1"/>
        <v>1.6506751263887454E-2</v>
      </c>
      <c r="AH609" s="15">
        <f ca="1"/>
        <v>1.5549939249923206E-2</v>
      </c>
      <c r="AI609" s="15">
        <f ca="1"/>
        <v>1.4840483517318148E-2</v>
      </c>
      <c r="AJ609" s="30">
        <f ca="1"/>
        <v>1.4784004952955954E-2</v>
      </c>
    </row>
    <row r="610" spans="6:36" x14ac:dyDescent="0.25">
      <c r="F610">
        <v>609</v>
      </c>
      <c r="G610" s="25">
        <f ca="1"/>
        <v>42930</v>
      </c>
      <c r="H610" t="str">
        <f ca="1">[1]!cftObjectByDate($C$1,$G610,TRUE)</f>
        <v>[5CCEFE3F]</v>
      </c>
      <c r="K610" s="29">
        <f t="array" aca="1" ref="K610:AJ610" ca="1">TRANSPOSE([1]!cftAnnualRateTableJustRates($H610,"GBP",,,,TRUE))</f>
        <v>4.4027965749153797E-3</v>
      </c>
      <c r="L610" s="15">
        <f ca="1"/>
        <v>4.6122760267977014E-3</v>
      </c>
      <c r="M610" s="15">
        <f ca="1"/>
        <v>4.7528872055426774E-3</v>
      </c>
      <c r="N610" s="15">
        <f ca="1"/>
        <v>4.9339800300631786E-3</v>
      </c>
      <c r="O610" s="15">
        <f ca="1"/>
        <v>5.0583993485353584E-3</v>
      </c>
      <c r="P610" s="15">
        <f ca="1"/>
        <v>5.1695593593930056E-3</v>
      </c>
      <c r="Q610" s="15">
        <f ca="1"/>
        <v>5.3453082847525479E-3</v>
      </c>
      <c r="R610" s="15">
        <f ca="1"/>
        <v>5.7195140223271768E-3</v>
      </c>
      <c r="S610" s="15">
        <f ca="1"/>
        <v>6.0415614359339287E-3</v>
      </c>
      <c r="T610" s="15">
        <f ca="1"/>
        <v>6.6395293956447166E-3</v>
      </c>
      <c r="U610" s="15">
        <f ca="1"/>
        <v>7.7206104461615688E-3</v>
      </c>
      <c r="V610" s="15">
        <f ca="1"/>
        <v>8.7396551829221902E-3</v>
      </c>
      <c r="W610" s="15">
        <f ca="1"/>
        <v>9.7173791857938507E-3</v>
      </c>
      <c r="X610" s="15">
        <f ca="1"/>
        <v>1.0608291119934776E-2</v>
      </c>
      <c r="Y610" s="15">
        <f ca="1"/>
        <v>1.1428288179531787E-2</v>
      </c>
      <c r="Z610" s="15">
        <f ca="1"/>
        <v>1.2217457952330202E-2</v>
      </c>
      <c r="AA610" s="15">
        <f ca="1"/>
        <v>1.295678960485791E-2</v>
      </c>
      <c r="AB610" s="15">
        <f ca="1"/>
        <v>1.3655900418525935E-2</v>
      </c>
      <c r="AC610" s="15">
        <f ca="1"/>
        <v>1.4781869763292876E-2</v>
      </c>
      <c r="AD610" s="15">
        <f ca="1"/>
        <v>1.5881399843578059E-2</v>
      </c>
      <c r="AE610" s="15">
        <f ca="1"/>
        <v>1.6695420442956577E-2</v>
      </c>
      <c r="AF610" s="15">
        <f ca="1"/>
        <v>1.675513517016336E-2</v>
      </c>
      <c r="AG610" s="15">
        <f ca="1"/>
        <v>1.6730313278510156E-2</v>
      </c>
      <c r="AH610" s="15">
        <f ca="1"/>
        <v>1.5649751886683605E-2</v>
      </c>
      <c r="AI610" s="15">
        <f ca="1"/>
        <v>1.4866140908804004E-2</v>
      </c>
      <c r="AJ610" s="30">
        <f ca="1"/>
        <v>1.4834496382132523E-2</v>
      </c>
    </row>
    <row r="611" spans="6:36" x14ac:dyDescent="0.25">
      <c r="F611">
        <v>610</v>
      </c>
      <c r="G611" s="25">
        <f ca="1"/>
        <v>42933</v>
      </c>
      <c r="H611" t="str">
        <f ca="1">[1]!cftObjectByDate($C$1,$G611,TRUE)</f>
        <v>[2788D380]</v>
      </c>
      <c r="K611" s="29">
        <f t="array" aca="1" ref="K611:AJ611" ca="1">TRANSPOSE([1]!cftAnnualRateTableJustRates($H611,"GBP",,,,TRUE))</f>
        <v>4.3922211220079888E-3</v>
      </c>
      <c r="L611" s="15">
        <f ca="1"/>
        <v>4.5631894443638465E-3</v>
      </c>
      <c r="M611" s="15">
        <f ca="1"/>
        <v>4.7396474691854262E-3</v>
      </c>
      <c r="N611" s="15">
        <f ca="1"/>
        <v>4.9091348887033703E-3</v>
      </c>
      <c r="O611" s="15">
        <f ca="1"/>
        <v>5.0392329197310737E-3</v>
      </c>
      <c r="P611" s="15">
        <f ca="1"/>
        <v>5.1920368805336015E-3</v>
      </c>
      <c r="Q611" s="15">
        <f ca="1"/>
        <v>5.2881709474945637E-3</v>
      </c>
      <c r="R611" s="15">
        <f ca="1"/>
        <v>5.6665588284579016E-3</v>
      </c>
      <c r="S611" s="15">
        <f ca="1"/>
        <v>5.9446749174818514E-3</v>
      </c>
      <c r="T611" s="15">
        <f ca="1"/>
        <v>6.4937466634158447E-3</v>
      </c>
      <c r="U611" s="15">
        <f ca="1"/>
        <v>7.5158579301970452E-3</v>
      </c>
      <c r="V611" s="15">
        <f ca="1"/>
        <v>8.5096060583378375E-3</v>
      </c>
      <c r="W611" s="15">
        <f ca="1"/>
        <v>9.454567608271125E-3</v>
      </c>
      <c r="X611" s="15">
        <f ca="1"/>
        <v>1.0352293350695874E-2</v>
      </c>
      <c r="Y611" s="15">
        <f ca="1"/>
        <v>1.1206756111707739E-2</v>
      </c>
      <c r="Z611" s="15">
        <f ca="1"/>
        <v>1.199373654314595E-2</v>
      </c>
      <c r="AA611" s="15">
        <f ca="1"/>
        <v>1.2743115772600788E-2</v>
      </c>
      <c r="AB611" s="15">
        <f ca="1"/>
        <v>1.344886573717563E-2</v>
      </c>
      <c r="AC611" s="15">
        <f ca="1"/>
        <v>1.4579955094061292E-2</v>
      </c>
      <c r="AD611" s="15">
        <f ca="1"/>
        <v>1.5722923242862175E-2</v>
      </c>
      <c r="AE611" s="15">
        <f ca="1"/>
        <v>1.6566312301695252E-2</v>
      </c>
      <c r="AF611" s="15">
        <f ca="1"/>
        <v>1.6641952900271484E-2</v>
      </c>
      <c r="AG611" s="15">
        <f ca="1"/>
        <v>1.6515705525161017E-2</v>
      </c>
      <c r="AH611" s="15">
        <f ca="1"/>
        <v>1.5528733023550956E-2</v>
      </c>
      <c r="AI611" s="15">
        <f ca="1"/>
        <v>1.4750553141842149E-2</v>
      </c>
      <c r="AJ611" s="30">
        <f ca="1"/>
        <v>1.476104499528641E-2</v>
      </c>
    </row>
    <row r="612" spans="6:36" x14ac:dyDescent="0.25">
      <c r="F612">
        <v>611</v>
      </c>
      <c r="G612" s="25">
        <f ca="1"/>
        <v>42934</v>
      </c>
      <c r="H612" t="str">
        <f ca="1">[1]!cftObjectByDate($C$1,$G612,TRUE)</f>
        <v>[16AAB000]</v>
      </c>
      <c r="K612" s="29">
        <f t="array" aca="1" ref="K612:AJ612" ca="1">TRANSPOSE([1]!cftAnnualRateTableJustRates($H612,"GBP",,,,TRUE))</f>
        <v>4.2814563870108291E-3</v>
      </c>
      <c r="L612" s="15">
        <f ca="1"/>
        <v>4.4138776170521421E-3</v>
      </c>
      <c r="M612" s="15">
        <f ca="1"/>
        <v>4.5424055957286047E-3</v>
      </c>
      <c r="N612" s="15">
        <f ca="1"/>
        <v>4.6770429652811529E-3</v>
      </c>
      <c r="O612" s="15">
        <f ca="1"/>
        <v>4.7817917117143338E-3</v>
      </c>
      <c r="P612" s="15">
        <f ca="1"/>
        <v>4.9372130515439316E-3</v>
      </c>
      <c r="Q612" s="15">
        <f ca="1"/>
        <v>5.0320199457809522E-3</v>
      </c>
      <c r="R612" s="15">
        <f ca="1"/>
        <v>5.3583400833634443E-3</v>
      </c>
      <c r="S612" s="15">
        <f ca="1"/>
        <v>5.6228822075605756E-3</v>
      </c>
      <c r="T612" s="15">
        <f ca="1"/>
        <v>6.1066938071636656E-3</v>
      </c>
      <c r="U612" s="15">
        <f ca="1"/>
        <v>7.0417423023783066E-3</v>
      </c>
      <c r="V612" s="15">
        <f ca="1"/>
        <v>7.9756017549308389E-3</v>
      </c>
      <c r="W612" s="15">
        <f ca="1"/>
        <v>8.8782387497481352E-3</v>
      </c>
      <c r="X612" s="15">
        <f ca="1"/>
        <v>9.8109692016008498E-3</v>
      </c>
      <c r="Y612" s="15">
        <f ca="1"/>
        <v>1.0670183771939179E-2</v>
      </c>
      <c r="Z612" s="15">
        <f ca="1"/>
        <v>1.1451109644830426E-2</v>
      </c>
      <c r="AA612" s="15">
        <f ca="1"/>
        <v>1.2204573923003004E-2</v>
      </c>
      <c r="AB612" s="15">
        <f ca="1"/>
        <v>1.2909505250735309E-2</v>
      </c>
      <c r="AC612" s="15">
        <f ca="1"/>
        <v>1.4029151055896527E-2</v>
      </c>
      <c r="AD612" s="15">
        <f ca="1"/>
        <v>1.5157634079327131E-2</v>
      </c>
      <c r="AE612" s="15">
        <f ca="1"/>
        <v>1.600617824327899E-2</v>
      </c>
      <c r="AF612" s="15">
        <f ca="1"/>
        <v>1.6096462976248782E-2</v>
      </c>
      <c r="AG612" s="15">
        <f ca="1"/>
        <v>1.6072733230719116E-2</v>
      </c>
      <c r="AH612" s="15">
        <f ca="1"/>
        <v>1.5100988281568251E-2</v>
      </c>
      <c r="AI612" s="15">
        <f ca="1"/>
        <v>1.4342876506731717E-2</v>
      </c>
      <c r="AJ612" s="30">
        <f ca="1"/>
        <v>1.4329288762679582E-2</v>
      </c>
    </row>
    <row r="613" spans="6:36" x14ac:dyDescent="0.25">
      <c r="F613">
        <v>612</v>
      </c>
      <c r="G613" s="25">
        <f ca="1"/>
        <v>42935</v>
      </c>
      <c r="H613" t="str">
        <f ca="1">[1]!cftObjectByDate($C$1,$G613,TRUE)</f>
        <v>[32FAFE90]</v>
      </c>
      <c r="K613" s="29">
        <f t="array" aca="1" ref="K613:AJ613" ca="1">TRANSPOSE([1]!cftAnnualRateTableJustRates($H613,"GBP",,,,TRUE))</f>
        <v>4.2466234415583504E-3</v>
      </c>
      <c r="L613" s="15">
        <f ca="1"/>
        <v>4.3816370151374961E-3</v>
      </c>
      <c r="M613" s="15">
        <f ca="1"/>
        <v>4.5010977856618783E-3</v>
      </c>
      <c r="N613" s="15">
        <f ca="1"/>
        <v>4.6286422957906304E-3</v>
      </c>
      <c r="O613" s="15">
        <f ca="1"/>
        <v>4.7117654773365381E-3</v>
      </c>
      <c r="P613" s="15">
        <f ca="1"/>
        <v>4.8679490734744313E-3</v>
      </c>
      <c r="Q613" s="15">
        <f ca="1"/>
        <v>4.964235703611708E-3</v>
      </c>
      <c r="R613" s="15">
        <f ca="1"/>
        <v>5.2729195902565529E-3</v>
      </c>
      <c r="S613" s="15">
        <f ca="1"/>
        <v>5.5348328847262263E-3</v>
      </c>
      <c r="T613" s="15">
        <f ca="1"/>
        <v>6.0040812814752265E-3</v>
      </c>
      <c r="U613" s="15">
        <f ca="1"/>
        <v>6.9369994293952963E-3</v>
      </c>
      <c r="V613" s="15">
        <f ca="1"/>
        <v>7.826218595738732E-3</v>
      </c>
      <c r="W613" s="15">
        <f ca="1"/>
        <v>8.7373457630013363E-3</v>
      </c>
      <c r="X613" s="15">
        <f ca="1"/>
        <v>9.6048401039099396E-3</v>
      </c>
      <c r="Y613" s="15">
        <f ca="1"/>
        <v>1.0443935123358505E-2</v>
      </c>
      <c r="Z613" s="15">
        <f ca="1"/>
        <v>1.121548934221317E-2</v>
      </c>
      <c r="AA613" s="15">
        <f ca="1"/>
        <v>1.1959985933819528E-2</v>
      </c>
      <c r="AB613" s="15">
        <f ca="1"/>
        <v>1.2705724529350926E-2</v>
      </c>
      <c r="AC613" s="15">
        <f ca="1"/>
        <v>1.3856469732261179E-2</v>
      </c>
      <c r="AD613" s="15">
        <f ca="1"/>
        <v>1.5021621405466812E-2</v>
      </c>
      <c r="AE613" s="15">
        <f ca="1"/>
        <v>1.5880040660753547E-2</v>
      </c>
      <c r="AF613" s="15">
        <f ca="1"/>
        <v>1.5898191440624654E-2</v>
      </c>
      <c r="AG613" s="15">
        <f ca="1"/>
        <v>1.5771311088282669E-2</v>
      </c>
      <c r="AH613" s="15">
        <f ca="1"/>
        <v>1.4813474072736588E-2</v>
      </c>
      <c r="AI613" s="15">
        <f ca="1"/>
        <v>1.4051234745726227E-2</v>
      </c>
      <c r="AJ613" s="30">
        <f ca="1"/>
        <v>1.4010802466262406E-2</v>
      </c>
    </row>
    <row r="614" spans="6:36" x14ac:dyDescent="0.25">
      <c r="F614">
        <v>613</v>
      </c>
      <c r="G614" s="25">
        <f ca="1"/>
        <v>42936</v>
      </c>
      <c r="H614" t="str">
        <f ca="1">[1]!cftObjectByDate($C$1,$G614,TRUE)</f>
        <v>[317AE750]</v>
      </c>
      <c r="K614" s="29">
        <f t="array" aca="1" ref="K614:AJ614" ca="1">TRANSPOSE([1]!cftAnnualRateTableJustRates($H614,"GBP",,,,TRUE))</f>
        <v>4.2580419991888885E-3</v>
      </c>
      <c r="L614" s="15">
        <f ca="1"/>
        <v>4.373430316246818E-3</v>
      </c>
      <c r="M614" s="15">
        <f ca="1"/>
        <v>4.4941075736202318E-3</v>
      </c>
      <c r="N614" s="15">
        <f ca="1"/>
        <v>4.6901243877837118E-3</v>
      </c>
      <c r="O614" s="15">
        <f ca="1"/>
        <v>4.7194359488582638E-3</v>
      </c>
      <c r="P614" s="15">
        <f ca="1"/>
        <v>4.872733354933878E-3</v>
      </c>
      <c r="Q614" s="15">
        <f ca="1"/>
        <v>4.9630008354550892E-3</v>
      </c>
      <c r="R614" s="15">
        <f ca="1"/>
        <v>5.3136340478923128E-3</v>
      </c>
      <c r="S614" s="15">
        <f ca="1"/>
        <v>5.5424272795985274E-3</v>
      </c>
      <c r="T614" s="15">
        <f ca="1"/>
        <v>6.0448500343994738E-3</v>
      </c>
      <c r="U614" s="15">
        <f ca="1"/>
        <v>6.983827774511786E-3</v>
      </c>
      <c r="V614" s="15">
        <f ca="1"/>
        <v>7.9070363467992344E-3</v>
      </c>
      <c r="W614" s="15">
        <f ca="1"/>
        <v>8.8487201559739326E-3</v>
      </c>
      <c r="X614" s="15">
        <f ca="1"/>
        <v>9.7144728241982392E-3</v>
      </c>
      <c r="Y614" s="15">
        <f ca="1"/>
        <v>1.0569823878263218E-2</v>
      </c>
      <c r="Z614" s="15">
        <f ca="1"/>
        <v>1.1345068750947984E-2</v>
      </c>
      <c r="AA614" s="15">
        <f ca="1"/>
        <v>1.1966297938283965E-2</v>
      </c>
      <c r="AB614" s="15">
        <f ca="1"/>
        <v>1.276394675978354E-2</v>
      </c>
      <c r="AC614" s="15">
        <f ca="1"/>
        <v>1.3927137892757679E-2</v>
      </c>
      <c r="AD614" s="15">
        <f ca="1"/>
        <v>1.5036746987304728E-2</v>
      </c>
      <c r="AE614" s="15">
        <f ca="1"/>
        <v>1.5826659439704738E-2</v>
      </c>
      <c r="AF614" s="15">
        <f ca="1"/>
        <v>1.5890388848576409E-2</v>
      </c>
      <c r="AG614" s="15">
        <f ca="1"/>
        <v>1.5849698837720361E-2</v>
      </c>
      <c r="AH614" s="15">
        <f ca="1"/>
        <v>1.4891220913161973E-2</v>
      </c>
      <c r="AI614" s="15">
        <f ca="1"/>
        <v>1.4172248391731479E-2</v>
      </c>
      <c r="AJ614" s="30">
        <f ca="1"/>
        <v>1.4162116940567016E-2</v>
      </c>
    </row>
    <row r="615" spans="6:36" x14ac:dyDescent="0.25">
      <c r="F615">
        <v>614</v>
      </c>
      <c r="G615" s="25">
        <f ca="1"/>
        <v>42937</v>
      </c>
      <c r="H615" t="str">
        <f ca="1">[1]!cftObjectByDate($C$1,$G615,TRUE)</f>
        <v>[15C06330]</v>
      </c>
      <c r="K615" s="29">
        <f t="array" aca="1" ref="K615:AJ615" ca="1">TRANSPOSE([1]!cftAnnualRateTableJustRates($H615,"GBP",,,,TRUE))</f>
        <v>4.2511808164673592E-3</v>
      </c>
      <c r="L615" s="15">
        <f ca="1"/>
        <v>4.3622609149256419E-3</v>
      </c>
      <c r="M615" s="15">
        <f ca="1"/>
        <v>4.4906899038055226E-3</v>
      </c>
      <c r="N615" s="15">
        <f ca="1"/>
        <v>4.6418208759588797E-3</v>
      </c>
      <c r="O615" s="15">
        <f ca="1"/>
        <v>4.722938572215396E-3</v>
      </c>
      <c r="P615" s="15">
        <f ca="1"/>
        <v>4.8194217572417042E-3</v>
      </c>
      <c r="Q615" s="15">
        <f ca="1"/>
        <v>4.9263988054344399E-3</v>
      </c>
      <c r="R615" s="15">
        <f ca="1"/>
        <v>5.250463244107717E-3</v>
      </c>
      <c r="S615" s="15">
        <f ca="1"/>
        <v>5.4814668136786704E-3</v>
      </c>
      <c r="T615" s="15">
        <f ca="1"/>
        <v>5.9815430808072279E-3</v>
      </c>
      <c r="U615" s="15">
        <f ca="1"/>
        <v>6.9018665898501474E-3</v>
      </c>
      <c r="V615" s="15">
        <f ca="1"/>
        <v>7.7985952833787842E-3</v>
      </c>
      <c r="W615" s="15">
        <f ca="1"/>
        <v>8.7250423699964941E-3</v>
      </c>
      <c r="X615" s="15">
        <f ca="1"/>
        <v>9.5694795681933176E-3</v>
      </c>
      <c r="Y615" s="15">
        <f ca="1"/>
        <v>1.0406049665276029E-2</v>
      </c>
      <c r="Z615" s="15">
        <f ca="1"/>
        <v>1.1172492922655541E-2</v>
      </c>
      <c r="AA615" s="15">
        <f ca="1"/>
        <v>1.1903496056778984E-2</v>
      </c>
      <c r="AB615" s="15">
        <f ca="1"/>
        <v>1.2598237911230603E-2</v>
      </c>
      <c r="AC615" s="15">
        <f ca="1"/>
        <v>1.3730341596636997E-2</v>
      </c>
      <c r="AD615" s="15">
        <f ca="1"/>
        <v>1.4868661766265445E-2</v>
      </c>
      <c r="AE615" s="15">
        <f ca="1"/>
        <v>1.5715820073181952E-2</v>
      </c>
      <c r="AF615" s="15">
        <f ca="1"/>
        <v>1.5762158945952676E-2</v>
      </c>
      <c r="AG615" s="15">
        <f ca="1"/>
        <v>1.5620230535703161E-2</v>
      </c>
      <c r="AH615" s="15">
        <f ca="1"/>
        <v>1.4647683569441128E-2</v>
      </c>
      <c r="AI615" s="15">
        <f ca="1"/>
        <v>1.3902262327826431E-2</v>
      </c>
      <c r="AJ615" s="30">
        <f ca="1"/>
        <v>1.3810240440334409E-2</v>
      </c>
    </row>
    <row r="616" spans="6:36" x14ac:dyDescent="0.25">
      <c r="F616">
        <v>615</v>
      </c>
      <c r="G616" s="25">
        <f ca="1"/>
        <v>42940</v>
      </c>
      <c r="H616" t="str">
        <f ca="1">[1]!cftObjectByDate($C$1,$G616,TRUE)</f>
        <v>[588E6CBF]</v>
      </c>
      <c r="K616" s="29">
        <f t="array" aca="1" ref="K616:AJ616" ca="1">TRANSPOSE([1]!cftAnnualRateTableJustRates($H616,"GBP",,,,TRUE))</f>
        <v>4.3852564656565729E-3</v>
      </c>
      <c r="L616" s="15">
        <f ca="1"/>
        <v>4.5245441084569293E-3</v>
      </c>
      <c r="M616" s="15">
        <f ca="1"/>
        <v>4.6131347523561406E-3</v>
      </c>
      <c r="N616" s="15">
        <f ca="1"/>
        <v>4.7302438066150199E-3</v>
      </c>
      <c r="O616" s="15">
        <f ca="1"/>
        <v>4.8390672190916639E-3</v>
      </c>
      <c r="P616" s="15">
        <f ca="1"/>
        <v>4.9313964342811989E-3</v>
      </c>
      <c r="Q616" s="15">
        <f ca="1"/>
        <v>5.2152319473897091E-3</v>
      </c>
      <c r="R616" s="15">
        <f ca="1"/>
        <v>5.4802387044483591E-3</v>
      </c>
      <c r="S616" s="15">
        <f ca="1"/>
        <v>5.968462849308187E-3</v>
      </c>
      <c r="T616" s="15">
        <f ca="1"/>
        <v>6.8757284281293352E-3</v>
      </c>
      <c r="U616" s="15">
        <f ca="1"/>
        <v>7.7794470792631465E-3</v>
      </c>
      <c r="V616" s="15">
        <f ca="1"/>
        <v>8.707340834316124E-3</v>
      </c>
      <c r="W616" s="15">
        <f ca="1"/>
        <v>9.5799164384926527E-3</v>
      </c>
      <c r="X616" s="15">
        <f ca="1"/>
        <v>1.0398382772847548E-2</v>
      </c>
      <c r="Y616" s="15">
        <f ca="1"/>
        <v>1.1180324299872035E-2</v>
      </c>
      <c r="Z616" s="15">
        <f ca="1"/>
        <v>1.1908640536181236E-2</v>
      </c>
      <c r="AA616" s="15">
        <f ca="1"/>
        <v>1.2600425789318415E-2</v>
      </c>
      <c r="AB616" s="15">
        <f ca="1"/>
        <v>1.3707261743632682E-2</v>
      </c>
      <c r="AC616" s="15">
        <f ca="1"/>
        <v>1.4839186660098314E-2</v>
      </c>
      <c r="AD616" s="15">
        <f ca="1"/>
        <v>1.5659595135211424E-2</v>
      </c>
      <c r="AE616" s="15">
        <f ca="1"/>
        <v>1.5743910591019095E-2</v>
      </c>
      <c r="AF616" s="15">
        <f ca="1"/>
        <v>1.5620244240995174E-2</v>
      </c>
      <c r="AG616" s="15">
        <f ca="1"/>
        <v>1.4611889531862321E-2</v>
      </c>
      <c r="AH616" s="15">
        <f ca="1"/>
        <v>1.3861784082100925E-2</v>
      </c>
      <c r="AI616" s="15">
        <f ca="1"/>
        <v>1.3797391726617425E-2</v>
      </c>
      <c r="AJ616" s="30" t="e">
        <f ca="1"/>
        <v>#N/A</v>
      </c>
    </row>
    <row r="617" spans="6:36" x14ac:dyDescent="0.25">
      <c r="F617">
        <v>616</v>
      </c>
      <c r="G617" s="25">
        <f ca="1"/>
        <v>42941</v>
      </c>
      <c r="H617" t="str">
        <f ca="1">[1]!cftObjectByDate($C$1,$G617,TRUE)</f>
        <v>[7270482F]</v>
      </c>
      <c r="K617" s="29">
        <f t="array" aca="1" ref="K617:AJ617" ca="1">TRANSPOSE([1]!cftAnnualRateTableJustRates($H617,"GBP",,,,TRUE))</f>
        <v>4.243494522771396E-3</v>
      </c>
      <c r="L617" s="15">
        <f ca="1"/>
        <v>4.3991266011182972E-3</v>
      </c>
      <c r="M617" s="15">
        <f ca="1"/>
        <v>4.4967706208181024E-3</v>
      </c>
      <c r="N617" s="15">
        <f ca="1"/>
        <v>4.6228463770996431E-3</v>
      </c>
      <c r="O617" s="15">
        <f ca="1"/>
        <v>4.7466470284898143E-3</v>
      </c>
      <c r="P617" s="15">
        <f ca="1"/>
        <v>4.8505579530215837E-3</v>
      </c>
      <c r="Q617" s="15">
        <f ca="1"/>
        <v>4.9883307327658333E-3</v>
      </c>
      <c r="R617" s="15">
        <f ca="1"/>
        <v>5.3057683405199896E-3</v>
      </c>
      <c r="S617" s="15">
        <f ca="1"/>
        <v>5.5892616626840308E-3</v>
      </c>
      <c r="T617" s="15">
        <f ca="1"/>
        <v>6.1142354841281499E-3</v>
      </c>
      <c r="U617" s="15">
        <f ca="1"/>
        <v>7.1641532207795677E-3</v>
      </c>
      <c r="V617" s="15">
        <f ca="1"/>
        <v>8.1891442685995131E-3</v>
      </c>
      <c r="W617" s="15">
        <f ca="1"/>
        <v>9.2167252504993247E-3</v>
      </c>
      <c r="X617" s="15">
        <f ca="1"/>
        <v>1.0144691421377194E-2</v>
      </c>
      <c r="Y617" s="15">
        <f ca="1"/>
        <v>1.1052641895816784E-2</v>
      </c>
      <c r="Z617" s="15">
        <f ca="1"/>
        <v>1.1893426445161337E-2</v>
      </c>
      <c r="AA617" s="15">
        <f ca="1"/>
        <v>1.2649354712948035E-2</v>
      </c>
      <c r="AB617" s="15">
        <f ca="1"/>
        <v>1.3358912872395212E-2</v>
      </c>
      <c r="AC617" s="15">
        <f ca="1"/>
        <v>1.4485845359218263E-2</v>
      </c>
      <c r="AD617" s="15">
        <f ca="1"/>
        <v>1.5611907136293901E-2</v>
      </c>
      <c r="AE617" s="15">
        <f ca="1"/>
        <v>1.6422385907252979E-2</v>
      </c>
      <c r="AF617" s="15">
        <f ca="1"/>
        <v>1.644231585230993E-2</v>
      </c>
      <c r="AG617" s="15">
        <f ca="1"/>
        <v>1.6273039491576435E-2</v>
      </c>
      <c r="AH617" s="15">
        <f ca="1"/>
        <v>1.5297097572178231E-2</v>
      </c>
      <c r="AI617" s="15">
        <f ca="1"/>
        <v>1.4562610158081801E-2</v>
      </c>
      <c r="AJ617" s="30">
        <f ca="1"/>
        <v>1.4500490319022452E-2</v>
      </c>
    </row>
    <row r="618" spans="6:36" x14ac:dyDescent="0.25">
      <c r="F618">
        <v>617</v>
      </c>
      <c r="G618" s="25">
        <f ca="1"/>
        <v>42942</v>
      </c>
      <c r="H618" t="str">
        <f ca="1">[1]!cftObjectByDate($C$1,$G618,TRUE)</f>
        <v>[204CC240]</v>
      </c>
      <c r="K618" s="29">
        <f t="array" aca="1" ref="K618:AJ618" ca="1">TRANSPOSE([1]!cftAnnualRateTableJustRates($H618,"GBP",,,,TRUE))</f>
        <v>4.3507405180582825E-3</v>
      </c>
      <c r="L618" s="15">
        <f ca="1"/>
        <v>4.4852253648346441E-3</v>
      </c>
      <c r="M618" s="15">
        <f ca="1"/>
        <v>4.5902486917517304E-3</v>
      </c>
      <c r="N618" s="15">
        <f ca="1"/>
        <v>4.7068882388738853E-3</v>
      </c>
      <c r="O618" s="15">
        <f ca="1"/>
        <v>4.8041220151473496E-3</v>
      </c>
      <c r="P618" s="15">
        <f ca="1"/>
        <v>4.9110163158025966E-3</v>
      </c>
      <c r="Q618" s="15">
        <f ca="1"/>
        <v>5.2297955709177391E-3</v>
      </c>
      <c r="R618" s="15">
        <f ca="1"/>
        <v>5.4755798364638508E-3</v>
      </c>
      <c r="S618" s="15">
        <f ca="1"/>
        <v>5.9614721796541481E-3</v>
      </c>
      <c r="T618" s="15">
        <f ca="1"/>
        <v>6.9626432168479191E-3</v>
      </c>
      <c r="U618" s="15">
        <f ca="1"/>
        <v>7.9355014152731052E-3</v>
      </c>
      <c r="V618" s="15">
        <f ca="1"/>
        <v>8.9310163630631489E-3</v>
      </c>
      <c r="W618" s="15">
        <f ca="1"/>
        <v>9.8646850774732897E-3</v>
      </c>
      <c r="X618" s="15">
        <f ca="1"/>
        <v>1.0762563369869804E-2</v>
      </c>
      <c r="Y618" s="15">
        <f ca="1"/>
        <v>1.157106657999396E-2</v>
      </c>
      <c r="Z618" s="15">
        <f ca="1"/>
        <v>1.2310613686982608E-2</v>
      </c>
      <c r="AA618" s="15">
        <f ca="1"/>
        <v>1.3046015285070878E-2</v>
      </c>
      <c r="AB618" s="15">
        <f ca="1"/>
        <v>1.4172171987075988E-2</v>
      </c>
      <c r="AC618" s="15">
        <f ca="1"/>
        <v>1.5306038701516922E-2</v>
      </c>
      <c r="AD618" s="15">
        <f ca="1"/>
        <v>1.6103859514989827E-2</v>
      </c>
      <c r="AE618" s="15">
        <f ca="1"/>
        <v>1.6181502733238595E-2</v>
      </c>
      <c r="AF618" s="15">
        <f ca="1"/>
        <v>1.5999995350658658E-2</v>
      </c>
      <c r="AG618" s="15">
        <f ca="1"/>
        <v>1.5036479220594812E-2</v>
      </c>
      <c r="AH618" s="15">
        <f ca="1"/>
        <v>1.4285511765925296E-2</v>
      </c>
      <c r="AI618" s="15">
        <f ca="1"/>
        <v>1.4223587419575967E-2</v>
      </c>
      <c r="AJ618" s="30" t="e">
        <f ca="1"/>
        <v>#N/A</v>
      </c>
    </row>
    <row r="619" spans="6:36" x14ac:dyDescent="0.25">
      <c r="F619">
        <v>618</v>
      </c>
      <c r="G619" s="25">
        <f ca="1"/>
        <v>42943</v>
      </c>
      <c r="H619" t="str">
        <f ca="1">[1]!cftObjectByDate($C$1,$G619,TRUE)</f>
        <v>[7964965F]</v>
      </c>
      <c r="K619" s="29">
        <f t="array" aca="1" ref="K619:AJ619" ca="1">TRANSPOSE([1]!cftAnnualRateTableJustRates($H619,"GBP",,,,TRUE))</f>
        <v>4.2471527661109842E-3</v>
      </c>
      <c r="L619" s="15">
        <f ca="1"/>
        <v>4.3380379840920469E-3</v>
      </c>
      <c r="M619" s="15">
        <f ca="1"/>
        <v>4.4212090507742552E-3</v>
      </c>
      <c r="N619" s="15">
        <f ca="1"/>
        <v>4.5413863560730405E-3</v>
      </c>
      <c r="O619" s="15">
        <f ca="1"/>
        <v>4.6338899326943128E-3</v>
      </c>
      <c r="P619" s="15">
        <f ca="1"/>
        <v>4.7180435020746092E-3</v>
      </c>
      <c r="Q619" s="15">
        <f ca="1"/>
        <v>4.8288678060355306E-3</v>
      </c>
      <c r="R619" s="15">
        <f ca="1"/>
        <v>5.1195346273118503E-3</v>
      </c>
      <c r="S619" s="15">
        <f ca="1"/>
        <v>5.3744940669384622E-3</v>
      </c>
      <c r="T619" s="15">
        <f ca="1"/>
        <v>5.8734542106424481E-3</v>
      </c>
      <c r="U619" s="15">
        <f ca="1"/>
        <v>6.8222469172467548E-3</v>
      </c>
      <c r="V619" s="15">
        <f ca="1"/>
        <v>7.806510530435018E-3</v>
      </c>
      <c r="W619" s="15">
        <f ca="1"/>
        <v>8.8154946388221411E-3</v>
      </c>
      <c r="X619" s="15">
        <f ca="1"/>
        <v>9.709438399956305E-3</v>
      </c>
      <c r="Y619" s="15">
        <f ca="1"/>
        <v>1.0569488867328891E-2</v>
      </c>
      <c r="Z619" s="15">
        <f ca="1"/>
        <v>1.1352259765514461E-2</v>
      </c>
      <c r="AA619" s="15">
        <f ca="1"/>
        <v>1.2094897756992129E-2</v>
      </c>
      <c r="AB619" s="15">
        <f ca="1"/>
        <v>1.2797909757411352E-2</v>
      </c>
      <c r="AC619" s="15">
        <f ca="1"/>
        <v>1.3940592884465364E-2</v>
      </c>
      <c r="AD619" s="15">
        <f ca="1"/>
        <v>1.5087375202638142E-2</v>
      </c>
      <c r="AE619" s="15">
        <f ca="1"/>
        <v>1.5918448805565033E-2</v>
      </c>
      <c r="AF619" s="15">
        <f ca="1"/>
        <v>1.6026045228709318E-2</v>
      </c>
      <c r="AG619" s="15">
        <f ca="1"/>
        <v>1.5893569994336776E-2</v>
      </c>
      <c r="AH619" s="15">
        <f ca="1"/>
        <v>1.4951631030969637E-2</v>
      </c>
      <c r="AI619" s="15">
        <f ca="1"/>
        <v>1.4269135950487177E-2</v>
      </c>
      <c r="AJ619" s="30">
        <f ca="1"/>
        <v>1.4135648133208889E-2</v>
      </c>
    </row>
    <row r="620" spans="6:36" x14ac:dyDescent="0.25">
      <c r="F620">
        <v>619</v>
      </c>
      <c r="G620" s="25">
        <f ca="1"/>
        <v>42944</v>
      </c>
      <c r="H620" t="str">
        <f ca="1">[1]!cftObjectByDate($C$1,$G620,TRUE)</f>
        <v>[6855654F]</v>
      </c>
      <c r="K620" s="29">
        <f t="array" aca="1" ref="K620:AJ620" ca="1">TRANSPOSE([1]!cftAnnualRateTableJustRates($H620,"GBP",,,,TRUE))</f>
        <v>4.2206624555167771E-3</v>
      </c>
      <c r="L620" s="15">
        <f ca="1"/>
        <v>4.3347958617931948E-3</v>
      </c>
      <c r="M620" s="15">
        <f ca="1"/>
        <v>4.4646221828905652E-3</v>
      </c>
      <c r="N620" s="15">
        <f ca="1"/>
        <v>4.5884656316674821E-3</v>
      </c>
      <c r="O620" s="15">
        <f ca="1"/>
        <v>4.6494139809432067E-3</v>
      </c>
      <c r="P620" s="15">
        <f ca="1"/>
        <v>4.7495273592279563E-3</v>
      </c>
      <c r="Q620" s="15">
        <f ca="1"/>
        <v>4.86108668398888E-3</v>
      </c>
      <c r="R620" s="15">
        <f ca="1"/>
        <v>5.1903055546769217E-3</v>
      </c>
      <c r="S620" s="15">
        <f ca="1"/>
        <v>5.4017267061459151E-3</v>
      </c>
      <c r="T620" s="15">
        <f ca="1"/>
        <v>5.9032581029245801E-3</v>
      </c>
      <c r="U620" s="15">
        <f ca="1"/>
        <v>6.8923725208980269E-3</v>
      </c>
      <c r="V620" s="15">
        <f ca="1"/>
        <v>7.8956207252267596E-3</v>
      </c>
      <c r="W620" s="15">
        <f ca="1"/>
        <v>8.9136953807018582E-3</v>
      </c>
      <c r="X620" s="15">
        <f ca="1"/>
        <v>9.8258113568538974E-3</v>
      </c>
      <c r="Y620" s="15">
        <f ca="1"/>
        <v>1.0707106259759014E-2</v>
      </c>
      <c r="Z620" s="15">
        <f ca="1"/>
        <v>1.1515768522191827E-2</v>
      </c>
      <c r="AA620" s="15">
        <f ca="1"/>
        <v>1.2265782578096296E-2</v>
      </c>
      <c r="AB620" s="15">
        <f ca="1"/>
        <v>1.2984948186893774E-2</v>
      </c>
      <c r="AC620" s="15">
        <f ca="1"/>
        <v>1.4157979566179479E-2</v>
      </c>
      <c r="AD620" s="15">
        <f ca="1"/>
        <v>1.533509222749796E-2</v>
      </c>
      <c r="AE620" s="15">
        <f ca="1"/>
        <v>1.6134076448255819E-2</v>
      </c>
      <c r="AF620" s="15">
        <f ca="1"/>
        <v>1.620081165361853E-2</v>
      </c>
      <c r="AG620" s="15">
        <f ca="1"/>
        <v>1.6046122192679979E-2</v>
      </c>
      <c r="AH620" s="15">
        <f ca="1"/>
        <v>1.5085658666200041E-2</v>
      </c>
      <c r="AI620" s="15">
        <f ca="1"/>
        <v>1.4335914288614582E-2</v>
      </c>
      <c r="AJ620" s="30">
        <f ca="1"/>
        <v>1.4254426225766004E-2</v>
      </c>
    </row>
    <row r="621" spans="6:36" x14ac:dyDescent="0.25">
      <c r="F621">
        <v>620</v>
      </c>
      <c r="G621" s="25">
        <f ca="1"/>
        <v>42947</v>
      </c>
      <c r="H621" t="str">
        <f ca="1">[1]!cftObjectByDate($C$1,$G621,TRUE)</f>
        <v>[21FD59C0]</v>
      </c>
      <c r="K621" s="29">
        <f t="array" aca="1" ref="K621:AJ621" ca="1">TRANSPOSE([1]!cftAnnualRateTableJustRates($H621,"GBP",,,,TRUE))</f>
        <v>4.3635150360032959E-3</v>
      </c>
      <c r="L621" s="15">
        <f ca="1"/>
        <v>4.5005409160927545E-3</v>
      </c>
      <c r="M621" s="15">
        <f ca="1"/>
        <v>4.5889056682792972E-3</v>
      </c>
      <c r="N621" s="15">
        <f ca="1"/>
        <v>4.7578141925772588E-3</v>
      </c>
      <c r="O621" s="15">
        <f ca="1"/>
        <v>4.8580324116631601E-3</v>
      </c>
      <c r="P621" s="15">
        <f ca="1"/>
        <v>4.9596687163797615E-3</v>
      </c>
      <c r="Q621" s="15">
        <f ca="1"/>
        <v>5.2532013335990779E-3</v>
      </c>
      <c r="R621" s="15">
        <f ca="1"/>
        <v>5.5476237156248942E-3</v>
      </c>
      <c r="S621" s="15">
        <f ca="1"/>
        <v>6.0670174762345042E-3</v>
      </c>
      <c r="T621" s="15">
        <f ca="1"/>
        <v>7.0811063870765967E-3</v>
      </c>
      <c r="U621" s="15">
        <f ca="1"/>
        <v>8.0693171581851519E-3</v>
      </c>
      <c r="V621" s="15">
        <f ca="1"/>
        <v>9.0696556382634519E-3</v>
      </c>
      <c r="W621" s="15">
        <f ca="1"/>
        <v>9.9844196686704745E-3</v>
      </c>
      <c r="X621" s="15">
        <f ca="1"/>
        <v>1.0858172915471531E-2</v>
      </c>
      <c r="Y621" s="15">
        <f ca="1"/>
        <v>1.1658104109642409E-2</v>
      </c>
      <c r="Z621" s="15">
        <f ca="1"/>
        <v>1.2418632060192447E-2</v>
      </c>
      <c r="AA621" s="15">
        <f ca="1"/>
        <v>1.3147070766882596E-2</v>
      </c>
      <c r="AB621" s="15">
        <f ca="1"/>
        <v>1.4282388748879216E-2</v>
      </c>
      <c r="AC621" s="15">
        <f ca="1"/>
        <v>1.5443391687590902E-2</v>
      </c>
      <c r="AD621" s="15">
        <f ca="1"/>
        <v>1.625459438907062E-2</v>
      </c>
      <c r="AE621" s="15">
        <f ca="1"/>
        <v>1.6302418520162343E-2</v>
      </c>
      <c r="AF621" s="15">
        <f ca="1"/>
        <v>1.6180732860660019E-2</v>
      </c>
      <c r="AG621" s="15">
        <f ca="1"/>
        <v>1.5172477468766044E-2</v>
      </c>
      <c r="AH621" s="15">
        <f ca="1"/>
        <v>1.4412361028027121E-2</v>
      </c>
      <c r="AI621" s="15">
        <f ca="1"/>
        <v>1.438666053387716E-2</v>
      </c>
      <c r="AJ621" s="30" t="e">
        <f ca="1"/>
        <v>#N/A</v>
      </c>
    </row>
    <row r="622" spans="6:36" x14ac:dyDescent="0.25">
      <c r="F622">
        <v>621</v>
      </c>
      <c r="G622" s="25">
        <f ca="1"/>
        <v>42948</v>
      </c>
      <c r="H622" t="str">
        <f ca="1">[1]!cftObjectByDate($C$1,$G622,TRUE)</f>
        <v>[1B5FA5E0]</v>
      </c>
      <c r="K622" s="29">
        <f t="array" aca="1" ref="K622:AJ622" ca="1">TRANSPOSE([1]!cftAnnualRateTableJustRates($H622,"GBP",,,,TRUE))</f>
        <v>4.3996770048078115E-3</v>
      </c>
      <c r="L622" s="15">
        <f ca="1"/>
        <v>4.5863201035860612E-3</v>
      </c>
      <c r="M622" s="15">
        <f ca="1"/>
        <v>4.639958806131439E-3</v>
      </c>
      <c r="N622" s="15">
        <f ca="1"/>
        <v>4.7987777496374395E-3</v>
      </c>
      <c r="O622" s="15">
        <f ca="1"/>
        <v>4.9016118511753248E-3</v>
      </c>
      <c r="P622" s="15">
        <f ca="1"/>
        <v>5.0180468668583611E-3</v>
      </c>
      <c r="Q622" s="15">
        <f ca="1"/>
        <v>5.3281021542526119E-3</v>
      </c>
      <c r="R622" s="15">
        <f ca="1"/>
        <v>5.618831088179288E-3</v>
      </c>
      <c r="S622" s="15">
        <f ca="1"/>
        <v>6.1423542218270732E-3</v>
      </c>
      <c r="T622" s="15">
        <f ca="1"/>
        <v>7.103553380118699E-3</v>
      </c>
      <c r="U622" s="15">
        <f ca="1"/>
        <v>8.0358830927560465E-3</v>
      </c>
      <c r="V622" s="15">
        <f ca="1"/>
        <v>8.9963028619348684E-3</v>
      </c>
      <c r="W622" s="15">
        <f ca="1"/>
        <v>9.8739246932049163E-3</v>
      </c>
      <c r="X622" s="15">
        <f ca="1"/>
        <v>1.070947732787686E-2</v>
      </c>
      <c r="Y622" s="15">
        <f ca="1"/>
        <v>1.1474939372569937E-2</v>
      </c>
      <c r="Z622" s="15">
        <f ca="1"/>
        <v>1.2213980904290267E-2</v>
      </c>
      <c r="AA622" s="15">
        <f ca="1"/>
        <v>1.2906162512959174E-2</v>
      </c>
      <c r="AB622" s="15">
        <f ca="1"/>
        <v>1.406813407669194E-2</v>
      </c>
      <c r="AC622" s="15">
        <f ca="1"/>
        <v>1.5211389591837321E-2</v>
      </c>
      <c r="AD622" s="15">
        <f ca="1"/>
        <v>1.6000369588967223E-2</v>
      </c>
      <c r="AE622" s="15">
        <f ca="1"/>
        <v>1.606521805494654E-2</v>
      </c>
      <c r="AF622" s="15">
        <f ca="1"/>
        <v>1.5892614702775587E-2</v>
      </c>
      <c r="AG622" s="15">
        <f ca="1"/>
        <v>1.4943946890914717E-2</v>
      </c>
      <c r="AH622" s="15">
        <f ca="1"/>
        <v>1.4200199042850636E-2</v>
      </c>
      <c r="AI622" s="15">
        <f ca="1"/>
        <v>1.4109067705360134E-2</v>
      </c>
      <c r="AJ622" s="30" t="e">
        <f ca="1"/>
        <v>#N/A</v>
      </c>
    </row>
    <row r="623" spans="6:36" x14ac:dyDescent="0.25">
      <c r="F623">
        <v>622</v>
      </c>
      <c r="G623" s="25">
        <f ca="1"/>
        <v>42949</v>
      </c>
      <c r="H623" t="str">
        <f ca="1">[1]!cftObjectByDate($C$1,$G623,TRUE)</f>
        <v>[200A01F0]</v>
      </c>
      <c r="K623" s="29">
        <f t="array" aca="1" ref="K623:AJ623" ca="1">TRANSPOSE([1]!cftAnnualRateTableJustRates($H623,"GBP",,,,TRUE))</f>
        <v>4.2653523424027728E-3</v>
      </c>
      <c r="L623" s="15">
        <f ca="1"/>
        <v>4.4307856768159848E-3</v>
      </c>
      <c r="M623" s="15">
        <f ca="1"/>
        <v>4.5869388268764411E-3</v>
      </c>
      <c r="N623" s="15">
        <f ca="1"/>
        <v>4.6533100408898687E-3</v>
      </c>
      <c r="O623" s="15">
        <f ca="1"/>
        <v>4.8008336172116195E-3</v>
      </c>
      <c r="P623" s="15">
        <f ca="1"/>
        <v>4.9087931334375057E-3</v>
      </c>
      <c r="Q623" s="15">
        <f ca="1"/>
        <v>5.0312786417456845E-3</v>
      </c>
      <c r="R623" s="15">
        <f ca="1"/>
        <v>5.3562575170214011E-3</v>
      </c>
      <c r="S623" s="15">
        <f ca="1"/>
        <v>5.6619888242657179E-3</v>
      </c>
      <c r="T623" s="15">
        <f ca="1"/>
        <v>6.2147488407064966E-3</v>
      </c>
      <c r="U623" s="15">
        <f ca="1"/>
        <v>7.1841352484967036E-3</v>
      </c>
      <c r="V623" s="15">
        <f ca="1"/>
        <v>8.1470423798111202E-3</v>
      </c>
      <c r="W623" s="15">
        <f ca="1"/>
        <v>9.1382416067651295E-3</v>
      </c>
      <c r="X623" s="15">
        <f ca="1"/>
        <v>9.995507189229702E-3</v>
      </c>
      <c r="Y623" s="15">
        <f ca="1"/>
        <v>1.0830135055108769E-2</v>
      </c>
      <c r="Z623" s="15">
        <f ca="1"/>
        <v>1.1614980340813874E-2</v>
      </c>
      <c r="AA623" s="15">
        <f ca="1"/>
        <v>1.2330874052012719E-2</v>
      </c>
      <c r="AB623" s="15">
        <f ca="1"/>
        <v>1.2996545111848334E-2</v>
      </c>
      <c r="AC623" s="15">
        <f ca="1"/>
        <v>1.4170263671211769E-2</v>
      </c>
      <c r="AD623" s="15">
        <f ca="1"/>
        <v>1.5330956625227987E-2</v>
      </c>
      <c r="AE623" s="15">
        <f ca="1"/>
        <v>1.6183210328799547E-2</v>
      </c>
      <c r="AF623" s="15">
        <f ca="1"/>
        <v>1.6263699838332091E-2</v>
      </c>
      <c r="AG623" s="15">
        <f ca="1"/>
        <v>1.607009923610625E-2</v>
      </c>
      <c r="AH623" s="15">
        <f ca="1"/>
        <v>1.5146215285948061E-2</v>
      </c>
      <c r="AI623" s="15">
        <f ca="1"/>
        <v>1.4402810615468109E-2</v>
      </c>
      <c r="AJ623" s="30">
        <f ca="1"/>
        <v>1.427174476356341E-2</v>
      </c>
    </row>
    <row r="624" spans="6:36" x14ac:dyDescent="0.25">
      <c r="F624">
        <v>623</v>
      </c>
      <c r="G624" s="25">
        <f ca="1"/>
        <v>42950</v>
      </c>
      <c r="H624" t="str">
        <f ca="1">[1]!cftObjectByDate($C$1,$G624,TRUE)</f>
        <v>[6DC5D08F]</v>
      </c>
      <c r="K624" s="29">
        <f t="array" aca="1" ref="K624:AJ624" ca="1">TRANSPOSE([1]!cftAnnualRateTableJustRates($H624,"GBP",,,,TRUE))</f>
        <v>4.2965467898212761E-3</v>
      </c>
      <c r="L624" s="15">
        <f ca="1"/>
        <v>4.333093553887668E-3</v>
      </c>
      <c r="M624" s="15">
        <f ca="1"/>
        <v>4.4718858023902186E-3</v>
      </c>
      <c r="N624" s="15">
        <f ca="1"/>
        <v>4.599504924527098E-3</v>
      </c>
      <c r="O624" s="15">
        <f ca="1"/>
        <v>4.6868531831096849E-3</v>
      </c>
      <c r="P624" s="15">
        <f ca="1"/>
        <v>4.770008070898335E-3</v>
      </c>
      <c r="Q624" s="15">
        <f ca="1"/>
        <v>4.8273944816026315E-3</v>
      </c>
      <c r="R624" s="15">
        <f ca="1"/>
        <v>5.1216345090094872E-3</v>
      </c>
      <c r="S624" s="15">
        <f ca="1"/>
        <v>5.323181221125628E-3</v>
      </c>
      <c r="T624" s="15">
        <f ca="1"/>
        <v>5.7683634558862718E-3</v>
      </c>
      <c r="U624" s="15">
        <f ca="1"/>
        <v>6.6532321482750678E-3</v>
      </c>
      <c r="V624" s="15">
        <f ca="1"/>
        <v>7.5067981874419321E-3</v>
      </c>
      <c r="W624" s="15">
        <f ca="1"/>
        <v>8.4026074507317361E-3</v>
      </c>
      <c r="X624" s="15">
        <f ca="1"/>
        <v>9.2482321424243175E-3</v>
      </c>
      <c r="Y624" s="15">
        <f ca="1"/>
        <v>1.0079107281638189E-2</v>
      </c>
      <c r="Z624" s="15">
        <f ca="1"/>
        <v>1.0850405132082797E-2</v>
      </c>
      <c r="AA624" s="15">
        <f ca="1"/>
        <v>1.1573945387303164E-2</v>
      </c>
      <c r="AB624" s="15">
        <f ca="1"/>
        <v>1.2242429348289452E-2</v>
      </c>
      <c r="AC624" s="15">
        <f ca="1"/>
        <v>1.3345208570928024E-2</v>
      </c>
      <c r="AD624" s="15">
        <f ca="1"/>
        <v>1.4486858774426681E-2</v>
      </c>
      <c r="AE624" s="15">
        <f ca="1"/>
        <v>1.5332795287088974E-2</v>
      </c>
      <c r="AF624" s="15">
        <f ca="1"/>
        <v>1.5450628041314696E-2</v>
      </c>
      <c r="AG624" s="15">
        <f ca="1"/>
        <v>1.5347590524577459E-2</v>
      </c>
      <c r="AH624" s="15">
        <f ca="1"/>
        <v>1.4436793830008288E-2</v>
      </c>
      <c r="AI624" s="15">
        <f ca="1"/>
        <v>1.3682939048384801E-2</v>
      </c>
      <c r="AJ624" s="30">
        <f ca="1"/>
        <v>1.3691369914135443E-2</v>
      </c>
    </row>
    <row r="625" spans="6:36" x14ac:dyDescent="0.25">
      <c r="F625">
        <v>624</v>
      </c>
      <c r="G625" s="25">
        <f ca="1"/>
        <v>42951</v>
      </c>
      <c r="H625" t="str">
        <f ca="1">[1]!cftObjectByDate($C$1,$G625,TRUE)</f>
        <v>[524005BF]</v>
      </c>
      <c r="K625" s="29">
        <f t="array" aca="1" ref="K625:AJ625" ca="1">TRANSPOSE([1]!cftAnnualRateTableJustRates($H625,"GBP",,,,TRUE))</f>
        <v>4.138061405787985E-3</v>
      </c>
      <c r="L625" s="15">
        <f ca="1"/>
        <v>4.2171836310898048E-3</v>
      </c>
      <c r="M625" s="15">
        <f ca="1"/>
        <v>4.3251110861708408E-3</v>
      </c>
      <c r="N625" s="15">
        <f ca="1"/>
        <v>4.4545764547603284E-3</v>
      </c>
      <c r="O625" s="15">
        <f ca="1"/>
        <v>4.5863535829921975E-3</v>
      </c>
      <c r="P625" s="15">
        <f ca="1"/>
        <v>4.6756815327568813E-3</v>
      </c>
      <c r="Q625" s="15">
        <f ca="1"/>
        <v>4.7691757069960872E-3</v>
      </c>
      <c r="R625" s="15">
        <f ca="1"/>
        <v>5.0821157641232073E-3</v>
      </c>
      <c r="S625" s="15">
        <f ca="1"/>
        <v>5.3396187872292167E-3</v>
      </c>
      <c r="T625" s="15">
        <f ca="1"/>
        <v>5.8655321625962209E-3</v>
      </c>
      <c r="U625" s="15">
        <f ca="1"/>
        <v>6.840238318735814E-3</v>
      </c>
      <c r="V625" s="15">
        <f ca="1"/>
        <v>7.7756103613273453E-3</v>
      </c>
      <c r="W625" s="15">
        <f ca="1"/>
        <v>8.7223794030411028E-3</v>
      </c>
      <c r="X625" s="15">
        <f ca="1"/>
        <v>9.6057884361895329E-3</v>
      </c>
      <c r="Y625" s="15">
        <f ca="1"/>
        <v>1.0438012446603917E-2</v>
      </c>
      <c r="Z625" s="15">
        <f ca="1"/>
        <v>1.1194559036775242E-2</v>
      </c>
      <c r="AA625" s="15">
        <f ca="1"/>
        <v>1.1957527490610742E-2</v>
      </c>
      <c r="AB625" s="15">
        <f ca="1"/>
        <v>1.2665594031801675E-2</v>
      </c>
      <c r="AC625" s="15">
        <f ca="1"/>
        <v>1.3823418172408841E-2</v>
      </c>
      <c r="AD625" s="15">
        <f ca="1"/>
        <v>1.4963770843027691E-2</v>
      </c>
      <c r="AE625" s="15">
        <f ca="1"/>
        <v>1.5793247589107606E-2</v>
      </c>
      <c r="AF625" s="15">
        <f ca="1"/>
        <v>1.5765665764401193E-2</v>
      </c>
      <c r="AG625" s="15">
        <f ca="1"/>
        <v>1.5789020012203947E-2</v>
      </c>
      <c r="AH625" s="15">
        <f ca="1"/>
        <v>1.4776882280484349E-2</v>
      </c>
      <c r="AI625" s="15">
        <f ca="1"/>
        <v>1.4079820467648663E-2</v>
      </c>
      <c r="AJ625" s="30">
        <f ca="1"/>
        <v>1.4170807076304692E-2</v>
      </c>
    </row>
    <row r="626" spans="6:36" x14ac:dyDescent="0.25">
      <c r="F626">
        <v>625</v>
      </c>
      <c r="G626" s="25">
        <f ca="1"/>
        <v>42954</v>
      </c>
      <c r="H626" t="str">
        <f ca="1">[1]!cftObjectByDate($C$1,$G626,TRUE)</f>
        <v>[41B54290]</v>
      </c>
      <c r="K626" s="29">
        <f t="array" aca="1" ref="K626:AJ626" ca="1">TRANSPOSE([1]!cftAnnualRateTableJustRates($H626,"GBP",,,,TRUE))</f>
        <v>4.096945625770898E-3</v>
      </c>
      <c r="L626" s="15">
        <f ca="1"/>
        <v>4.1683397412619616E-3</v>
      </c>
      <c r="M626" s="15">
        <f ca="1"/>
        <v>4.2870392611584762E-3</v>
      </c>
      <c r="N626" s="15">
        <f ca="1"/>
        <v>4.3927291901442178E-3</v>
      </c>
      <c r="O626" s="15">
        <f ca="1"/>
        <v>4.5210179023960073E-3</v>
      </c>
      <c r="P626" s="15">
        <f ca="1"/>
        <v>4.6109565814016484E-3</v>
      </c>
      <c r="Q626" s="15">
        <f ca="1"/>
        <v>4.6984022515905721E-3</v>
      </c>
      <c r="R626" s="15">
        <f ca="1"/>
        <v>4.9994979284690988E-3</v>
      </c>
      <c r="S626" s="15">
        <f ca="1"/>
        <v>5.2288059251632824E-3</v>
      </c>
      <c r="T626" s="15">
        <f ca="1"/>
        <v>5.6852851704676244E-3</v>
      </c>
      <c r="U626" s="15">
        <f ca="1"/>
        <v>6.5376369308776106E-3</v>
      </c>
      <c r="V626" s="15">
        <f ca="1"/>
        <v>7.4421764442245131E-3</v>
      </c>
      <c r="W626" s="15">
        <f ca="1"/>
        <v>8.316160333025957E-3</v>
      </c>
      <c r="X626" s="15">
        <f ca="1"/>
        <v>9.1566322389360355E-3</v>
      </c>
      <c r="Y626" s="15">
        <f ca="1"/>
        <v>9.9938602154270306E-3</v>
      </c>
      <c r="Z626" s="15">
        <f ca="1"/>
        <v>1.07590469080312E-2</v>
      </c>
      <c r="AA626" s="15">
        <f ca="1"/>
        <v>1.1473880448761964E-2</v>
      </c>
      <c r="AB626" s="15">
        <f ca="1"/>
        <v>1.2191504599352809E-2</v>
      </c>
      <c r="AC626" s="15">
        <f ca="1"/>
        <v>1.3343816131387687E-2</v>
      </c>
      <c r="AD626" s="15">
        <f ca="1"/>
        <v>1.4495503776879692E-2</v>
      </c>
      <c r="AE626" s="15">
        <f ca="1"/>
        <v>1.5332118397202388E-2</v>
      </c>
      <c r="AF626" s="15">
        <f ca="1"/>
        <v>1.5387253803631928E-2</v>
      </c>
      <c r="AG626" s="15">
        <f ca="1"/>
        <v>1.5316872674619564E-2</v>
      </c>
      <c r="AH626" s="15">
        <f ca="1"/>
        <v>1.4368492179835934E-2</v>
      </c>
      <c r="AI626" s="15">
        <f ca="1"/>
        <v>1.3639020285257875E-2</v>
      </c>
      <c r="AJ626" s="30">
        <f ca="1"/>
        <v>1.3608345883705963E-2</v>
      </c>
    </row>
    <row r="627" spans="6:36" x14ac:dyDescent="0.25">
      <c r="F627">
        <v>626</v>
      </c>
      <c r="G627" s="25">
        <f ca="1"/>
        <v>42955</v>
      </c>
      <c r="H627" t="str">
        <f ca="1">[1]!cftObjectByDate($C$1,$G627,TRUE)</f>
        <v>[4775ABE0]</v>
      </c>
      <c r="K627" s="29">
        <f t="array" aca="1" ref="K627:AJ627" ca="1">TRANSPOSE([1]!cftAnnualRateTableJustRates($H627,"GBP",,,,TRUE))</f>
        <v>4.0866206342708988E-3</v>
      </c>
      <c r="L627" s="15">
        <f ca="1"/>
        <v>4.160585225938096E-3</v>
      </c>
      <c r="M627" s="15">
        <f ca="1"/>
        <v>4.2456858098862682E-3</v>
      </c>
      <c r="N627" s="15">
        <f ca="1"/>
        <v>4.3922338543938011E-3</v>
      </c>
      <c r="O627" s="15">
        <f ca="1"/>
        <v>4.5147033144163906E-3</v>
      </c>
      <c r="P627" s="15">
        <f ca="1"/>
        <v>4.6056480292939739E-3</v>
      </c>
      <c r="Q627" s="15">
        <f ca="1"/>
        <v>4.6943119010598444E-3</v>
      </c>
      <c r="R627" s="15">
        <f ca="1"/>
        <v>4.9984649521861435E-3</v>
      </c>
      <c r="S627" s="15">
        <f ca="1"/>
        <v>5.2445280213946344E-3</v>
      </c>
      <c r="T627" s="15">
        <f ca="1"/>
        <v>5.7079318808042068E-3</v>
      </c>
      <c r="U627" s="15">
        <f ca="1"/>
        <v>6.6104994625049152E-3</v>
      </c>
      <c r="V627" s="15">
        <f ca="1"/>
        <v>7.4859932076680735E-3</v>
      </c>
      <c r="W627" s="15">
        <f ca="1"/>
        <v>8.3735347404980676E-3</v>
      </c>
      <c r="X627" s="15">
        <f ca="1"/>
        <v>9.2325487613613699E-3</v>
      </c>
      <c r="Y627" s="15">
        <f ca="1"/>
        <v>1.0055361338907165E-2</v>
      </c>
      <c r="Z627" s="15">
        <f ca="1"/>
        <v>1.0823001312671998E-2</v>
      </c>
      <c r="AA627" s="15">
        <f ca="1"/>
        <v>1.1552185258817405E-2</v>
      </c>
      <c r="AB627" s="15">
        <f ca="1"/>
        <v>1.223850885108213E-2</v>
      </c>
      <c r="AC627" s="15">
        <f ca="1"/>
        <v>1.3385040296317818E-2</v>
      </c>
      <c r="AD627" s="15">
        <f ca="1"/>
        <v>1.4553421249471565E-2</v>
      </c>
      <c r="AE627" s="15">
        <f ca="1"/>
        <v>1.5385866151709671E-2</v>
      </c>
      <c r="AF627" s="15">
        <f ca="1"/>
        <v>1.5470773850805308E-2</v>
      </c>
      <c r="AG627" s="15">
        <f ca="1"/>
        <v>1.5404148527629946E-2</v>
      </c>
      <c r="AH627" s="15">
        <f ca="1"/>
        <v>1.4398100576234807E-2</v>
      </c>
      <c r="AI627" s="15">
        <f ca="1"/>
        <v>1.3677694709981481E-2</v>
      </c>
      <c r="AJ627" s="30">
        <f ca="1"/>
        <v>1.3661651113369144E-2</v>
      </c>
    </row>
    <row r="628" spans="6:36" x14ac:dyDescent="0.25">
      <c r="F628">
        <v>627</v>
      </c>
      <c r="G628" s="25">
        <f ca="1"/>
        <v>42956</v>
      </c>
      <c r="H628" t="str">
        <f ca="1">[1]!cftObjectByDate($C$1,$G628,TRUE)</f>
        <v>[5E523FBF]</v>
      </c>
      <c r="K628" s="29">
        <f t="array" aca="1" ref="K628:AJ628" ca="1">TRANSPOSE([1]!cftAnnualRateTableJustRates($H628,"GBP",,,,TRUE))</f>
        <v>4.0809085441952941E-3</v>
      </c>
      <c r="L628" s="15">
        <f ca="1"/>
        <v>4.1575309312609221E-3</v>
      </c>
      <c r="M628" s="15">
        <f ca="1"/>
        <v>4.2577433724571012E-3</v>
      </c>
      <c r="N628" s="15">
        <f ca="1"/>
        <v>4.3177417642477067E-3</v>
      </c>
      <c r="O628" s="15">
        <f ca="1"/>
        <v>4.5084473627163835E-3</v>
      </c>
      <c r="P628" s="15">
        <f ca="1"/>
        <v>4.5459873694944086E-3</v>
      </c>
      <c r="Q628" s="15">
        <f ca="1"/>
        <v>4.6386535572684462E-3</v>
      </c>
      <c r="R628" s="15">
        <f ca="1"/>
        <v>4.8692180944418517E-3</v>
      </c>
      <c r="S628" s="15">
        <f ca="1"/>
        <v>5.1192881306729721E-3</v>
      </c>
      <c r="T628" s="15">
        <f ca="1"/>
        <v>5.549693603278838E-3</v>
      </c>
      <c r="U628" s="15">
        <f ca="1"/>
        <v>6.3939130064480931E-3</v>
      </c>
      <c r="V628" s="15">
        <f ca="1"/>
        <v>7.2590495062614391E-3</v>
      </c>
      <c r="W628" s="15">
        <f ca="1"/>
        <v>8.1308837778353293E-3</v>
      </c>
      <c r="X628" s="15">
        <f ca="1"/>
        <v>8.9918638801802508E-3</v>
      </c>
      <c r="Y628" s="15">
        <f ca="1"/>
        <v>9.7763044459089343E-3</v>
      </c>
      <c r="Z628" s="15">
        <f ca="1"/>
        <v>1.051605931336641E-2</v>
      </c>
      <c r="AA628" s="15">
        <f ca="1"/>
        <v>1.1237334825309864E-2</v>
      </c>
      <c r="AB628" s="15">
        <f ca="1"/>
        <v>1.1927733793837492E-2</v>
      </c>
      <c r="AC628" s="15">
        <f ca="1"/>
        <v>1.3101197670119635E-2</v>
      </c>
      <c r="AD628" s="15">
        <f ca="1"/>
        <v>1.4262212383943762E-2</v>
      </c>
      <c r="AE628" s="15">
        <f ca="1"/>
        <v>1.5124147462047599E-2</v>
      </c>
      <c r="AF628" s="15">
        <f ca="1"/>
        <v>1.5258122057031365E-2</v>
      </c>
      <c r="AG628" s="15">
        <f ca="1"/>
        <v>1.5072652075362347E-2</v>
      </c>
      <c r="AH628" s="15">
        <f ca="1"/>
        <v>1.4251616685110768E-2</v>
      </c>
      <c r="AI628" s="15">
        <f ca="1"/>
        <v>1.356619113634383E-2</v>
      </c>
      <c r="AJ628" s="30">
        <f ca="1"/>
        <v>1.3412994438745329E-2</v>
      </c>
    </row>
    <row r="629" spans="6:36" x14ac:dyDescent="0.25">
      <c r="F629">
        <v>628</v>
      </c>
      <c r="G629" s="25">
        <f ca="1"/>
        <v>42957</v>
      </c>
      <c r="H629" t="str">
        <f ca="1">[1]!cftObjectByDate($C$1,$G629,TRUE)</f>
        <v>[77C909CF]</v>
      </c>
      <c r="K629" s="29">
        <f t="array" aca="1" ref="K629:AJ629" ca="1">TRANSPOSE([1]!cftAnnualRateTableJustRates($H629,"GBP",,,,TRUE))</f>
        <v>4.1009652914201222E-3</v>
      </c>
      <c r="L629" s="15">
        <f ca="1"/>
        <v>4.1568505520372945E-3</v>
      </c>
      <c r="M629" s="15">
        <f ca="1"/>
        <v>4.2734365944006036E-3</v>
      </c>
      <c r="N629" s="15">
        <f ca="1"/>
        <v>4.3468931428118918E-3</v>
      </c>
      <c r="O629" s="15">
        <f ca="1"/>
        <v>4.4719107293165195E-3</v>
      </c>
      <c r="P629" s="15">
        <f ca="1"/>
        <v>4.5124081663989735E-3</v>
      </c>
      <c r="Q629" s="15">
        <f ca="1"/>
        <v>4.5912799100442658E-3</v>
      </c>
      <c r="R629" s="15">
        <f ca="1"/>
        <v>4.8373115054767268E-3</v>
      </c>
      <c r="S629" s="15">
        <f ca="1"/>
        <v>5.0546982403059104E-3</v>
      </c>
      <c r="T629" s="15">
        <f ca="1"/>
        <v>5.4944666741543191E-3</v>
      </c>
      <c r="U629" s="15">
        <f ca="1"/>
        <v>6.3085175136297078E-3</v>
      </c>
      <c r="V629" s="15">
        <f ca="1"/>
        <v>7.1483428689962381E-3</v>
      </c>
      <c r="W629" s="15">
        <f ca="1"/>
        <v>8.0098829431751728E-3</v>
      </c>
      <c r="X629" s="15">
        <f ca="1"/>
        <v>8.8398387247830001E-3</v>
      </c>
      <c r="Y629" s="15">
        <f ca="1"/>
        <v>9.6201389127557047E-3</v>
      </c>
      <c r="Z629" s="15">
        <f ca="1"/>
        <v>1.0356113733823946E-2</v>
      </c>
      <c r="AA629" s="15">
        <f ca="1"/>
        <v>1.1060289890813202E-2</v>
      </c>
      <c r="AB629" s="15">
        <f ca="1"/>
        <v>1.1740250527064733E-2</v>
      </c>
      <c r="AC629" s="15">
        <f ca="1"/>
        <v>1.2873397141888177E-2</v>
      </c>
      <c r="AD629" s="15">
        <f ca="1"/>
        <v>1.4000784838413161E-2</v>
      </c>
      <c r="AE629" s="15">
        <f ca="1"/>
        <v>1.4863636735815255E-2</v>
      </c>
      <c r="AF629" s="15">
        <f ca="1"/>
        <v>1.491075874013692E-2</v>
      </c>
      <c r="AG629" s="15">
        <f ca="1"/>
        <v>1.4828047412665413E-2</v>
      </c>
      <c r="AH629" s="15">
        <f ca="1"/>
        <v>1.3959321460034202E-2</v>
      </c>
      <c r="AI629" s="15">
        <f ca="1"/>
        <v>1.3288326823567065E-2</v>
      </c>
      <c r="AJ629" s="30">
        <f ca="1"/>
        <v>1.3231611005861232E-2</v>
      </c>
    </row>
    <row r="630" spans="6:36" x14ac:dyDescent="0.25">
      <c r="F630">
        <v>629</v>
      </c>
      <c r="G630" s="25">
        <f ca="1"/>
        <v>42958</v>
      </c>
      <c r="H630" t="str">
        <f ca="1">[1]!cftObjectByDate($C$1,$G630,TRUE)</f>
        <v>[4E9D86CF]</v>
      </c>
      <c r="K630" s="29">
        <f t="array" aca="1" ref="K630:AJ630" ca="1">TRANSPOSE([1]!cftAnnualRateTableJustRates($H630,"GBP",,,,TRUE))</f>
        <v>4.0826539183627109E-3</v>
      </c>
      <c r="L630" s="15">
        <f ca="1"/>
        <v>4.1404932521400539E-3</v>
      </c>
      <c r="M630" s="15">
        <f ca="1"/>
        <v>4.2147314556573168E-3</v>
      </c>
      <c r="N630" s="15">
        <f ca="1"/>
        <v>4.3048667005236574E-3</v>
      </c>
      <c r="O630" s="15">
        <f ca="1"/>
        <v>4.4033299852139773E-3</v>
      </c>
      <c r="P630" s="15">
        <f ca="1"/>
        <v>4.4876509366844619E-3</v>
      </c>
      <c r="Q630" s="15">
        <f ca="1"/>
        <v>4.5410929660834043E-3</v>
      </c>
      <c r="R630" s="15">
        <f ca="1"/>
        <v>4.7783144919715248E-3</v>
      </c>
      <c r="S630" s="15">
        <f ca="1"/>
        <v>5.0005457137842768E-3</v>
      </c>
      <c r="T630" s="15">
        <f ca="1"/>
        <v>5.4266732260184192E-3</v>
      </c>
      <c r="U630" s="15">
        <f ca="1"/>
        <v>6.2303620212356137E-3</v>
      </c>
      <c r="V630" s="15">
        <f ca="1"/>
        <v>7.0520716785626991E-3</v>
      </c>
      <c r="W630" s="15">
        <f ca="1"/>
        <v>7.8858525488993969E-3</v>
      </c>
      <c r="X630" s="15">
        <f ca="1"/>
        <v>8.7125883720367003E-3</v>
      </c>
      <c r="Y630" s="15">
        <f ca="1"/>
        <v>9.4928394613842393E-3</v>
      </c>
      <c r="Z630" s="15">
        <f ca="1"/>
        <v>1.0222606850924132E-2</v>
      </c>
      <c r="AA630" s="15">
        <f ca="1"/>
        <v>1.0914228466181841E-2</v>
      </c>
      <c r="AB630" s="15">
        <f ca="1"/>
        <v>1.1578240457122524E-2</v>
      </c>
      <c r="AC630" s="15">
        <f ca="1"/>
        <v>1.2749224248707947E-2</v>
      </c>
      <c r="AD630" s="15">
        <f ca="1"/>
        <v>1.3892943310297001E-2</v>
      </c>
      <c r="AE630" s="15">
        <f ca="1"/>
        <v>1.4776238721169843E-2</v>
      </c>
      <c r="AF630" s="15">
        <f ca="1"/>
        <v>1.4847332149942272E-2</v>
      </c>
      <c r="AG630" s="15">
        <f ca="1"/>
        <v>1.4798997882195408E-2</v>
      </c>
      <c r="AH630" s="15">
        <f ca="1"/>
        <v>1.390354847009978E-2</v>
      </c>
      <c r="AI630" s="15">
        <f ca="1"/>
        <v>1.3236762580561168E-2</v>
      </c>
      <c r="AJ630" s="30">
        <f ca="1"/>
        <v>1.3111992275887108E-2</v>
      </c>
    </row>
    <row r="631" spans="6:36" x14ac:dyDescent="0.25">
      <c r="F631">
        <v>630</v>
      </c>
      <c r="G631" s="25">
        <f ca="1"/>
        <v>42961</v>
      </c>
      <c r="H631" t="str">
        <f ca="1">[1]!cftObjectByDate($C$1,$G631,TRUE)</f>
        <v>[1A5A7CE0]</v>
      </c>
      <c r="K631" s="29">
        <f t="array" aca="1" ref="K631:AJ631" ca="1">TRANSPOSE([1]!cftAnnualRateTableJustRates($H631,"GBP",,,,TRUE))</f>
        <v>4.057315785178206E-3</v>
      </c>
      <c r="L631" s="15">
        <f ca="1"/>
        <v>4.1309128826807484E-3</v>
      </c>
      <c r="M631" s="15">
        <f ca="1"/>
        <v>4.2596144700675076E-3</v>
      </c>
      <c r="N631" s="15">
        <f ca="1"/>
        <v>4.34952188460902E-3</v>
      </c>
      <c r="O631" s="15">
        <f ca="1"/>
        <v>4.4432543898575982E-3</v>
      </c>
      <c r="P631" s="15">
        <f ca="1"/>
        <v>4.5374951823551335E-3</v>
      </c>
      <c r="Q631" s="15">
        <f ca="1"/>
        <v>4.5931919508990227E-3</v>
      </c>
      <c r="R631" s="15">
        <f ca="1"/>
        <v>4.8418172928081926E-3</v>
      </c>
      <c r="S631" s="15">
        <f ca="1"/>
        <v>5.0789750502817643E-3</v>
      </c>
      <c r="T631" s="15">
        <f ca="1"/>
        <v>5.504507109161727E-3</v>
      </c>
      <c r="U631" s="15">
        <f ca="1"/>
        <v>6.3386304086006096E-3</v>
      </c>
      <c r="V631" s="15">
        <f ca="1"/>
        <v>7.1704234860985316E-3</v>
      </c>
      <c r="W631" s="15">
        <f ca="1"/>
        <v>7.9968488025468076E-3</v>
      </c>
      <c r="X631" s="15">
        <f ca="1"/>
        <v>8.8012613387640215E-3</v>
      </c>
      <c r="Y631" s="15">
        <f ca="1"/>
        <v>9.5824119644591921E-3</v>
      </c>
      <c r="Z631" s="15">
        <f ca="1"/>
        <v>1.0296080560570964E-2</v>
      </c>
      <c r="AA631" s="15">
        <f ca="1"/>
        <v>1.0978791200217497E-2</v>
      </c>
      <c r="AB631" s="15">
        <f ca="1"/>
        <v>1.1623708640596142E-2</v>
      </c>
      <c r="AC631" s="15">
        <f ca="1"/>
        <v>1.2730956763972623E-2</v>
      </c>
      <c r="AD631" s="15">
        <f ca="1"/>
        <v>1.3872414510263553E-2</v>
      </c>
      <c r="AE631" s="15">
        <f ca="1"/>
        <v>1.4776133256905633E-2</v>
      </c>
      <c r="AF631" s="15">
        <f ca="1"/>
        <v>1.4859412219134338E-2</v>
      </c>
      <c r="AG631" s="15">
        <f ca="1"/>
        <v>1.4841117906504442E-2</v>
      </c>
      <c r="AH631" s="15">
        <f ca="1"/>
        <v>1.3998854152047269E-2</v>
      </c>
      <c r="AI631" s="15">
        <f ca="1"/>
        <v>1.334750407191243E-2</v>
      </c>
      <c r="AJ631" s="30">
        <f ca="1"/>
        <v>1.3291576064786481E-2</v>
      </c>
    </row>
    <row r="632" spans="6:36" x14ac:dyDescent="0.25">
      <c r="F632">
        <v>631</v>
      </c>
      <c r="G632" s="25">
        <f ca="1"/>
        <v>42962</v>
      </c>
      <c r="H632" t="str">
        <f ca="1">[1]!cftObjectByDate($C$1,$G632,TRUE)</f>
        <v>[6829E05F]</v>
      </c>
      <c r="K632" s="29">
        <f t="array" aca="1" ref="K632:AJ632" ca="1">TRANSPOSE([1]!cftAnnualRateTableJustRates($H632,"GBP",,,,TRUE))</f>
        <v>4.0572756512264885E-3</v>
      </c>
      <c r="L632" s="15">
        <f ca="1"/>
        <v>4.1236208244928019E-3</v>
      </c>
      <c r="M632" s="15">
        <f ca="1"/>
        <v>4.2575012098127196E-3</v>
      </c>
      <c r="N632" s="15">
        <f ca="1"/>
        <v>4.340558507816672E-3</v>
      </c>
      <c r="O632" s="15">
        <f ca="1"/>
        <v>4.4493553544009412E-3</v>
      </c>
      <c r="P632" s="15">
        <f ca="1"/>
        <v>4.4869578379309605E-3</v>
      </c>
      <c r="Q632" s="15">
        <f ca="1"/>
        <v>4.5806608788361292E-3</v>
      </c>
      <c r="R632" s="15">
        <f ca="1"/>
        <v>4.8505806572762822E-3</v>
      </c>
      <c r="S632" s="15">
        <f ca="1"/>
        <v>5.0773874265290786E-3</v>
      </c>
      <c r="T632" s="15">
        <f ca="1"/>
        <v>5.5146375744743459E-3</v>
      </c>
      <c r="U632" s="15">
        <f ca="1"/>
        <v>6.3690368422997246E-3</v>
      </c>
      <c r="V632" s="15">
        <f ca="1"/>
        <v>7.1935677844359169E-3</v>
      </c>
      <c r="W632" s="15">
        <f ca="1"/>
        <v>8.0400422362130186E-3</v>
      </c>
      <c r="X632" s="15">
        <f ca="1"/>
        <v>8.8626422618256484E-3</v>
      </c>
      <c r="Y632" s="15">
        <f ca="1"/>
        <v>9.6460565974760826E-3</v>
      </c>
      <c r="Z632" s="15">
        <f ca="1"/>
        <v>1.0384120731180557E-2</v>
      </c>
      <c r="AA632" s="15">
        <f ca="1"/>
        <v>1.1079652293659814E-2</v>
      </c>
      <c r="AB632" s="15">
        <f ca="1"/>
        <v>1.1758220985226053E-2</v>
      </c>
      <c r="AC632" s="15">
        <f ca="1"/>
        <v>1.2902143346001038E-2</v>
      </c>
      <c r="AD632" s="15">
        <f ca="1"/>
        <v>1.4071563759184835E-2</v>
      </c>
      <c r="AE632" s="15">
        <f ca="1"/>
        <v>1.5006261822293254E-2</v>
      </c>
      <c r="AF632" s="15">
        <f ca="1"/>
        <v>1.5084225167051324E-2</v>
      </c>
      <c r="AG632" s="15">
        <f ca="1"/>
        <v>1.5042847589369579E-2</v>
      </c>
      <c r="AH632" s="15">
        <f ca="1"/>
        <v>1.4150932611920242E-2</v>
      </c>
      <c r="AI632" s="15">
        <f ca="1"/>
        <v>1.3491742686561059E-2</v>
      </c>
      <c r="AJ632" s="30">
        <f ca="1"/>
        <v>1.3441637866438816E-2</v>
      </c>
    </row>
    <row r="633" spans="6:36" x14ac:dyDescent="0.25">
      <c r="F633">
        <v>632</v>
      </c>
      <c r="G633" s="25">
        <f ca="1"/>
        <v>42963</v>
      </c>
      <c r="H633" t="str">
        <f ca="1">[1]!cftObjectByDate($C$1,$G633,TRUE)</f>
        <v>[6103EEFF]</v>
      </c>
      <c r="K633" s="29">
        <f t="array" aca="1" ref="K633:AJ633" ca="1">TRANSPOSE([1]!cftAnnualRateTableJustRates($H633,"GBP",,,,TRUE))</f>
        <v>4.0504086398156502E-3</v>
      </c>
      <c r="L633" s="15">
        <f ca="1"/>
        <v>4.152551096801016E-3</v>
      </c>
      <c r="M633" s="15">
        <f ca="1"/>
        <v>4.2501348633909863E-3</v>
      </c>
      <c r="N633" s="15">
        <f ca="1"/>
        <v>4.3338458000754532E-3</v>
      </c>
      <c r="O633" s="15">
        <f ca="1"/>
        <v>4.4454750371443197E-3</v>
      </c>
      <c r="P633" s="15">
        <f ca="1"/>
        <v>4.5230912180209693E-3</v>
      </c>
      <c r="Q633" s="15">
        <f ca="1"/>
        <v>4.6369163551360781E-3</v>
      </c>
      <c r="R633" s="15">
        <f ca="1"/>
        <v>4.8891513381181806E-3</v>
      </c>
      <c r="S633" s="15">
        <f ca="1"/>
        <v>5.1497059995884165E-3</v>
      </c>
      <c r="T633" s="15">
        <f ca="1"/>
        <v>5.5973923985848106E-3</v>
      </c>
      <c r="U633" s="15">
        <f ca="1"/>
        <v>6.4521511217900951E-3</v>
      </c>
      <c r="V633" s="15">
        <f ca="1"/>
        <v>7.30050980936503E-3</v>
      </c>
      <c r="W633" s="15">
        <f ca="1"/>
        <v>8.1639331507612489E-3</v>
      </c>
      <c r="X633" s="15">
        <f ca="1"/>
        <v>8.975841431192455E-3</v>
      </c>
      <c r="Y633" s="15">
        <f ca="1"/>
        <v>9.7639276710870249E-3</v>
      </c>
      <c r="Z633" s="15">
        <f ca="1"/>
        <v>1.048769125955018E-2</v>
      </c>
      <c r="AA633" s="15">
        <f ca="1"/>
        <v>1.1184369316821208E-2</v>
      </c>
      <c r="AB633" s="15">
        <f ca="1"/>
        <v>1.185188896505851E-2</v>
      </c>
      <c r="AC633" s="15">
        <f ca="1"/>
        <v>1.3022813930142041E-2</v>
      </c>
      <c r="AD633" s="15">
        <f ca="1"/>
        <v>1.4184997759711493E-2</v>
      </c>
      <c r="AE633" s="15">
        <f ca="1"/>
        <v>1.5020083065436785E-2</v>
      </c>
      <c r="AF633" s="15">
        <f ca="1"/>
        <v>1.5179465829642913E-2</v>
      </c>
      <c r="AG633" s="15">
        <f ca="1"/>
        <v>1.5106644196740682E-2</v>
      </c>
      <c r="AH633" s="15">
        <f ca="1"/>
        <v>1.4287760723064258E-2</v>
      </c>
      <c r="AI633" s="15">
        <f ca="1"/>
        <v>1.362979968519662E-2</v>
      </c>
      <c r="AJ633" s="30">
        <f ca="1"/>
        <v>1.3591461535464644E-2</v>
      </c>
    </row>
    <row r="634" spans="6:36" x14ac:dyDescent="0.25">
      <c r="F634">
        <v>633</v>
      </c>
      <c r="G634" s="25">
        <f ca="1"/>
        <v>42964</v>
      </c>
      <c r="H634" t="str">
        <f ca="1">[1]!cftObjectByDate($C$1,$G634,TRUE)</f>
        <v>[715A5F3F]</v>
      </c>
      <c r="K634" s="29">
        <f t="array" aca="1" ref="K634:AJ634" ca="1">TRANSPOSE([1]!cftAnnualRateTableJustRates($H634,"GBP",,,,TRUE))</f>
        <v>4.0402632149241224E-3</v>
      </c>
      <c r="L634" s="15">
        <f ca="1"/>
        <v>4.1424664521556576E-3</v>
      </c>
      <c r="M634" s="15">
        <f ca="1"/>
        <v>4.2456791235776503E-3</v>
      </c>
      <c r="N634" s="15">
        <f ca="1"/>
        <v>4.3401934284761357E-3</v>
      </c>
      <c r="O634" s="15">
        <f ca="1"/>
        <v>4.4210511450719636E-3</v>
      </c>
      <c r="P634" s="15">
        <f ca="1"/>
        <v>4.5212427744940609E-3</v>
      </c>
      <c r="Q634" s="15">
        <f ca="1"/>
        <v>4.6173282323009879E-3</v>
      </c>
      <c r="R634" s="15">
        <f ca="1"/>
        <v>4.8527406936058615E-3</v>
      </c>
      <c r="S634" s="15">
        <f ca="1"/>
        <v>5.0969208317792614E-3</v>
      </c>
      <c r="T634" s="15">
        <f ca="1"/>
        <v>5.5168188095167103E-3</v>
      </c>
      <c r="U634" s="15">
        <f ca="1"/>
        <v>6.3476833127968924E-3</v>
      </c>
      <c r="V634" s="15">
        <f ca="1"/>
        <v>7.18287492723646E-3</v>
      </c>
      <c r="W634" s="15">
        <f ca="1"/>
        <v>8.0735335608581593E-3</v>
      </c>
      <c r="X634" s="15">
        <f ca="1"/>
        <v>8.8723819253155867E-3</v>
      </c>
      <c r="Y634" s="15">
        <f ca="1"/>
        <v>9.6652468489279997E-3</v>
      </c>
      <c r="Z634" s="15">
        <f ca="1"/>
        <v>1.0384919725192621E-2</v>
      </c>
      <c r="AA634" s="15">
        <f ca="1"/>
        <v>1.1064099778543612E-2</v>
      </c>
      <c r="AB634" s="15">
        <f ca="1"/>
        <v>1.1709104221778066E-2</v>
      </c>
      <c r="AC634" s="15">
        <f ca="1"/>
        <v>1.281906649468012E-2</v>
      </c>
      <c r="AD634" s="15">
        <f ca="1"/>
        <v>1.3948742662439617E-2</v>
      </c>
      <c r="AE634" s="15">
        <f ca="1"/>
        <v>1.4826338034824804E-2</v>
      </c>
      <c r="AF634" s="15">
        <f ca="1"/>
        <v>1.4989535016467048E-2</v>
      </c>
      <c r="AG634" s="15">
        <f ca="1"/>
        <v>1.4917207205139116E-2</v>
      </c>
      <c r="AH634" s="15">
        <f ca="1"/>
        <v>1.416708946571843E-2</v>
      </c>
      <c r="AI634" s="15">
        <f ca="1"/>
        <v>1.3530446730826595E-2</v>
      </c>
      <c r="AJ634" s="30">
        <f ca="1"/>
        <v>1.3494384736930876E-2</v>
      </c>
    </row>
    <row r="635" spans="6:36" x14ac:dyDescent="0.25">
      <c r="F635">
        <v>634</v>
      </c>
      <c r="G635" s="25">
        <f ca="1"/>
        <v>42965</v>
      </c>
      <c r="H635" t="str">
        <f ca="1">[1]!cftObjectByDate($C$1,$G635,TRUE)</f>
        <v>[3D31F050]</v>
      </c>
      <c r="K635" s="29">
        <f t="array" aca="1" ref="K635:AJ635" ca="1">TRANSPOSE([1]!cftAnnualRateTableJustRates($H635,"GBP",,,,TRUE))</f>
        <v>4.0391656143767829E-3</v>
      </c>
      <c r="L635" s="15">
        <f ca="1"/>
        <v>4.1218605068740199E-3</v>
      </c>
      <c r="M635" s="15">
        <f ca="1"/>
        <v>4.2389413452119662E-3</v>
      </c>
      <c r="N635" s="15">
        <f ca="1"/>
        <v>4.342408965193334E-3</v>
      </c>
      <c r="O635" s="15">
        <f ca="1"/>
        <v>4.4098670892991354E-3</v>
      </c>
      <c r="P635" s="15">
        <f ca="1"/>
        <v>4.4435593621365843E-3</v>
      </c>
      <c r="Q635" s="15">
        <f ca="1"/>
        <v>4.6091055597126118E-3</v>
      </c>
      <c r="R635" s="15">
        <f ca="1"/>
        <v>4.8695090622155046E-3</v>
      </c>
      <c r="S635" s="15">
        <f ca="1"/>
        <v>5.101360962886492E-3</v>
      </c>
      <c r="T635" s="15">
        <f ca="1"/>
        <v>5.5517942570930678E-3</v>
      </c>
      <c r="U635" s="15">
        <f ca="1"/>
        <v>6.4244639627581979E-3</v>
      </c>
      <c r="V635" s="15">
        <f ca="1"/>
        <v>7.2743010426981058E-3</v>
      </c>
      <c r="W635" s="15">
        <f ca="1"/>
        <v>8.1512554099276713E-3</v>
      </c>
      <c r="X635" s="15">
        <f ca="1"/>
        <v>8.9917287208125529E-3</v>
      </c>
      <c r="Y635" s="15">
        <f ca="1"/>
        <v>9.7879983312776364E-3</v>
      </c>
      <c r="Z635" s="15">
        <f ca="1"/>
        <v>1.0531253720084788E-2</v>
      </c>
      <c r="AA635" s="15">
        <f ca="1"/>
        <v>1.1241751854358606E-2</v>
      </c>
      <c r="AB635" s="15">
        <f ca="1"/>
        <v>1.1931399835029222E-2</v>
      </c>
      <c r="AC635" s="15">
        <f ca="1"/>
        <v>1.3077724274987323E-2</v>
      </c>
      <c r="AD635" s="15">
        <f ca="1"/>
        <v>1.4249829268278891E-2</v>
      </c>
      <c r="AE635" s="15">
        <f ca="1"/>
        <v>1.5127655898830916E-2</v>
      </c>
      <c r="AF635" s="15">
        <f ca="1"/>
        <v>1.525638205981017E-2</v>
      </c>
      <c r="AG635" s="15">
        <f ca="1"/>
        <v>1.5217380411492343E-2</v>
      </c>
      <c r="AH635" s="15">
        <f ca="1"/>
        <v>1.4323407219615003E-2</v>
      </c>
      <c r="AI635" s="15">
        <f ca="1"/>
        <v>1.3670411623162293E-2</v>
      </c>
      <c r="AJ635" s="30">
        <f ca="1"/>
        <v>1.3592808271849499E-2</v>
      </c>
    </row>
    <row r="636" spans="6:36" x14ac:dyDescent="0.25">
      <c r="F636">
        <v>635</v>
      </c>
      <c r="G636" s="25">
        <f ca="1"/>
        <v>42968</v>
      </c>
      <c r="H636" t="str">
        <f ca="1">[1]!cftObjectByDate($C$1,$G636,TRUE)</f>
        <v>[17D36110]</v>
      </c>
      <c r="K636" s="29">
        <f t="array" aca="1" ref="K636:AJ636" ca="1">TRANSPOSE([1]!cftAnnualRateTableJustRates($H636,"GBP",,,,TRUE))</f>
        <v>4.042875067574947E-3</v>
      </c>
      <c r="L636" s="15">
        <f ca="1"/>
        <v>4.123714402978651E-3</v>
      </c>
      <c r="M636" s="15">
        <f ca="1"/>
        <v>4.2569613759011471E-3</v>
      </c>
      <c r="N636" s="15">
        <f ca="1"/>
        <v>4.3428253728108324E-3</v>
      </c>
      <c r="O636" s="15">
        <f ca="1"/>
        <v>4.4334952116842352E-3</v>
      </c>
      <c r="P636" s="15">
        <f ca="1"/>
        <v>4.5300240991863472E-3</v>
      </c>
      <c r="Q636" s="15">
        <f ca="1"/>
        <v>4.6199234398223155E-3</v>
      </c>
      <c r="R636" s="15">
        <f ca="1"/>
        <v>4.8462744869148811E-3</v>
      </c>
      <c r="S636" s="15">
        <f ca="1"/>
        <v>5.0717498543175754E-3</v>
      </c>
      <c r="T636" s="15">
        <f ca="1"/>
        <v>5.4944702206982665E-3</v>
      </c>
      <c r="U636" s="15">
        <f ca="1"/>
        <v>6.3363240408793597E-3</v>
      </c>
      <c r="V636" s="15">
        <f ca="1"/>
        <v>7.1809689412460909E-3</v>
      </c>
      <c r="W636" s="15">
        <f ca="1"/>
        <v>8.0603882269831839E-3</v>
      </c>
      <c r="X636" s="15">
        <f ca="1"/>
        <v>8.86742124698503E-3</v>
      </c>
      <c r="Y636" s="15">
        <f ca="1"/>
        <v>9.6505908111335081E-3</v>
      </c>
      <c r="Z636" s="15">
        <f ca="1"/>
        <v>1.0372643771678014E-2</v>
      </c>
      <c r="AA636" s="15">
        <f ca="1"/>
        <v>1.1067048518949685E-2</v>
      </c>
      <c r="AB636" s="15">
        <f ca="1"/>
        <v>1.1721860755972591E-2</v>
      </c>
      <c r="AC636" s="15">
        <f ca="1"/>
        <v>1.284640196372866E-2</v>
      </c>
      <c r="AD636" s="15">
        <f ca="1"/>
        <v>1.4009591320107484E-2</v>
      </c>
      <c r="AE636" s="15">
        <f ca="1"/>
        <v>1.4876141795947317E-2</v>
      </c>
      <c r="AF636" s="15">
        <f ca="1"/>
        <v>1.4958928194233723E-2</v>
      </c>
      <c r="AG636" s="15">
        <f ca="1"/>
        <v>1.4825588674186596E-2</v>
      </c>
      <c r="AH636" s="15">
        <f ca="1"/>
        <v>1.3984803305791882E-2</v>
      </c>
      <c r="AI636" s="15">
        <f ca="1"/>
        <v>1.3330738532317588E-2</v>
      </c>
      <c r="AJ636" s="30">
        <f ca="1"/>
        <v>1.3273986962645479E-2</v>
      </c>
    </row>
    <row r="637" spans="6:36" x14ac:dyDescent="0.25">
      <c r="F637">
        <v>636</v>
      </c>
      <c r="G637" s="25">
        <f ca="1"/>
        <v>42969</v>
      </c>
      <c r="H637" t="str">
        <f ca="1">[1]!cftObjectByDate($C$1,$G637,TRUE)</f>
        <v>[267EF3E0]</v>
      </c>
      <c r="K637" s="29">
        <f t="array" aca="1" ref="K637:AJ637" ca="1">TRANSPOSE([1]!cftAnnualRateTableJustRates($H637,"GBP",,,,TRUE))</f>
        <v>4.0526081166896155E-3</v>
      </c>
      <c r="L637" s="15">
        <f ca="1"/>
        <v>4.1285772106425256E-3</v>
      </c>
      <c r="M637" s="15">
        <f ca="1"/>
        <v>4.2382394610973595E-3</v>
      </c>
      <c r="N637" s="15">
        <f ca="1"/>
        <v>4.3710309218978338E-3</v>
      </c>
      <c r="O637" s="15">
        <f ca="1"/>
        <v>4.4413351512198052E-3</v>
      </c>
      <c r="P637" s="15">
        <f ca="1"/>
        <v>4.5370709121601571E-3</v>
      </c>
      <c r="Q637" s="15">
        <f ca="1"/>
        <v>4.6296776402308115E-3</v>
      </c>
      <c r="R637" s="15">
        <f ca="1"/>
        <v>4.8913188061490143E-3</v>
      </c>
      <c r="S637" s="15">
        <f ca="1"/>
        <v>5.1131357841336378E-3</v>
      </c>
      <c r="T637" s="15">
        <f ca="1"/>
        <v>5.5572799035952247E-3</v>
      </c>
      <c r="U637" s="15">
        <f ca="1"/>
        <v>6.4345440284472311E-3</v>
      </c>
      <c r="V637" s="15">
        <f ca="1"/>
        <v>7.2742491740702686E-3</v>
      </c>
      <c r="W637" s="15">
        <f ca="1"/>
        <v>8.1410827757337767E-3</v>
      </c>
      <c r="X637" s="15">
        <f ca="1"/>
        <v>8.9380555404625639E-3</v>
      </c>
      <c r="Y637" s="15">
        <f ca="1"/>
        <v>9.7369197657060091E-3</v>
      </c>
      <c r="Z637" s="15">
        <f ca="1"/>
        <v>1.0459166718693291E-2</v>
      </c>
      <c r="AA637" s="15">
        <f ca="1"/>
        <v>1.1153734307735697E-2</v>
      </c>
      <c r="AB637" s="15">
        <f ca="1"/>
        <v>1.1814165972699353E-2</v>
      </c>
      <c r="AC637" s="15">
        <f ca="1"/>
        <v>1.2944312913778067E-2</v>
      </c>
      <c r="AD637" s="15">
        <f ca="1"/>
        <v>1.4091202821599591E-2</v>
      </c>
      <c r="AE637" s="15">
        <f ca="1"/>
        <v>1.493522649338086E-2</v>
      </c>
      <c r="AF637" s="15">
        <f ca="1"/>
        <v>1.5033276019294828E-2</v>
      </c>
      <c r="AG637" s="15">
        <f ca="1"/>
        <v>1.4920760436717195E-2</v>
      </c>
      <c r="AH637" s="15">
        <f ca="1"/>
        <v>1.4064686971440699E-2</v>
      </c>
      <c r="AI637" s="15">
        <f ca="1"/>
        <v>1.3422374497669365E-2</v>
      </c>
      <c r="AJ637" s="30">
        <f ca="1"/>
        <v>1.3378968203765051E-2</v>
      </c>
    </row>
    <row r="638" spans="6:36" x14ac:dyDescent="0.25">
      <c r="F638">
        <v>637</v>
      </c>
      <c r="G638" s="25">
        <f ca="1"/>
        <v>42970</v>
      </c>
      <c r="H638" t="str">
        <f ca="1">[1]!cftObjectByDate($C$1,$G638,TRUE)</f>
        <v>[24528250]</v>
      </c>
      <c r="K638" s="29">
        <f t="array" aca="1" ref="K638:AJ638" ca="1">TRANSPOSE([1]!cftAnnualRateTableJustRates($H638,"GBP",,,,TRUE))</f>
        <v>4.0358324707949755E-3</v>
      </c>
      <c r="L638" s="15">
        <f ca="1"/>
        <v>4.1527900794386952E-3</v>
      </c>
      <c r="M638" s="15">
        <f ca="1"/>
        <v>4.2465078573672432E-3</v>
      </c>
      <c r="N638" s="15">
        <f ca="1"/>
        <v>4.3440834887624735E-3</v>
      </c>
      <c r="O638" s="15">
        <f ca="1"/>
        <v>4.4534328286560676E-3</v>
      </c>
      <c r="P638" s="15">
        <f ca="1"/>
        <v>4.5641537187601777E-3</v>
      </c>
      <c r="Q638" s="15">
        <f ca="1"/>
        <v>4.6631022967240643E-3</v>
      </c>
      <c r="R638" s="15">
        <f ca="1"/>
        <v>4.9033264603923765E-3</v>
      </c>
      <c r="S638" s="15">
        <f ca="1"/>
        <v>5.1454290927266388E-3</v>
      </c>
      <c r="T638" s="15">
        <f ca="1"/>
        <v>5.5972955401744073E-3</v>
      </c>
      <c r="U638" s="15">
        <f ca="1"/>
        <v>6.4442174647694195E-3</v>
      </c>
      <c r="V638" s="15">
        <f ca="1"/>
        <v>7.2532647481176049E-3</v>
      </c>
      <c r="W638" s="15">
        <f ca="1"/>
        <v>8.0483971337461657E-3</v>
      </c>
      <c r="X638" s="15">
        <f ca="1"/>
        <v>8.8778474874484647E-3</v>
      </c>
      <c r="Y638" s="15">
        <f ca="1"/>
        <v>9.6243635904393887E-3</v>
      </c>
      <c r="Z638" s="15">
        <f ca="1"/>
        <v>1.0317649341356372E-2</v>
      </c>
      <c r="AA638" s="15">
        <f ca="1"/>
        <v>1.0993870416880824E-2</v>
      </c>
      <c r="AB638" s="15">
        <f ca="1"/>
        <v>1.1623602989621951E-2</v>
      </c>
      <c r="AC638" s="15">
        <f ca="1"/>
        <v>1.2736626078685864E-2</v>
      </c>
      <c r="AD638" s="15">
        <f ca="1"/>
        <v>1.3866592667888034E-2</v>
      </c>
      <c r="AE638" s="15">
        <f ca="1"/>
        <v>1.4712755136836009E-2</v>
      </c>
      <c r="AF638" s="15">
        <f ca="1"/>
        <v>1.481235834995287E-2</v>
      </c>
      <c r="AG638" s="15">
        <f ca="1"/>
        <v>1.4760534489309585E-2</v>
      </c>
      <c r="AH638" s="15">
        <f ca="1"/>
        <v>1.3913777176998599E-2</v>
      </c>
      <c r="AI638" s="15">
        <f ca="1"/>
        <v>1.3300986546276095E-2</v>
      </c>
      <c r="AJ638" s="30">
        <f ca="1"/>
        <v>1.3240669354218193E-2</v>
      </c>
    </row>
    <row r="639" spans="6:36" x14ac:dyDescent="0.25">
      <c r="F639">
        <v>638</v>
      </c>
      <c r="G639" s="25">
        <f ca="1"/>
        <v>42971</v>
      </c>
      <c r="H639" t="str">
        <f ca="1">[1]!cftObjectByDate($C$1,$G639,TRUE)</f>
        <v>[7111B67F]</v>
      </c>
      <c r="K639" s="29">
        <f t="array" aca="1" ref="K639:AJ639" ca="1">TRANSPOSE([1]!cftAnnualRateTableJustRates($H639,"GBP",,,,TRUE))</f>
        <v>4.0555527354151355E-3</v>
      </c>
      <c r="L639" s="15">
        <f ca="1"/>
        <v>4.1475982464243E-3</v>
      </c>
      <c r="M639" s="15">
        <f ca="1"/>
        <v>4.2404642080855481E-3</v>
      </c>
      <c r="N639" s="15">
        <f ca="1"/>
        <v>4.3849709949912441E-3</v>
      </c>
      <c r="O639" s="15">
        <f ca="1"/>
        <v>4.4902655178977735E-3</v>
      </c>
      <c r="P639" s="15">
        <f ca="1"/>
        <v>4.5378961971023202E-3</v>
      </c>
      <c r="Q639" s="15">
        <f ca="1"/>
        <v>4.6295022272602182E-3</v>
      </c>
      <c r="R639" s="15">
        <f ca="1"/>
        <v>4.9157543914066792E-3</v>
      </c>
      <c r="S639" s="15">
        <f ca="1"/>
        <v>5.1152315500517798E-3</v>
      </c>
      <c r="T639" s="15">
        <f ca="1"/>
        <v>5.5587617063799222E-3</v>
      </c>
      <c r="U639" s="15">
        <f ca="1"/>
        <v>6.3842053531484311E-3</v>
      </c>
      <c r="V639" s="15">
        <f ca="1"/>
        <v>7.1630345667359485E-3</v>
      </c>
      <c r="W639" s="15">
        <f ca="1"/>
        <v>7.9635750872235622E-3</v>
      </c>
      <c r="X639" s="15">
        <f ca="1"/>
        <v>8.7373128968859515E-3</v>
      </c>
      <c r="Y639" s="15">
        <f ca="1"/>
        <v>9.4919513131188626E-3</v>
      </c>
      <c r="Z639" s="15">
        <f ca="1"/>
        <v>1.0203499931665139E-2</v>
      </c>
      <c r="AA639" s="15">
        <f ca="1"/>
        <v>1.0866406052912225E-2</v>
      </c>
      <c r="AB639" s="15">
        <f ca="1"/>
        <v>1.1497196016200029E-2</v>
      </c>
      <c r="AC639" s="15">
        <f ca="1"/>
        <v>1.2602407655607051E-2</v>
      </c>
      <c r="AD639" s="15">
        <f ca="1"/>
        <v>1.3742974679654241E-2</v>
      </c>
      <c r="AE639" s="15">
        <f ca="1"/>
        <v>1.4603920073707366E-2</v>
      </c>
      <c r="AF639" s="15">
        <f ca="1"/>
        <v>1.4691351347583037E-2</v>
      </c>
      <c r="AG639" s="15">
        <f ca="1"/>
        <v>1.4568627301974502E-2</v>
      </c>
      <c r="AH639" s="15">
        <f ca="1"/>
        <v>1.369599384116893E-2</v>
      </c>
      <c r="AI639" s="15">
        <f ca="1"/>
        <v>1.3073483815596143E-2</v>
      </c>
      <c r="AJ639" s="30">
        <f ca="1"/>
        <v>1.3043570641172009E-2</v>
      </c>
    </row>
    <row r="640" spans="6:36" x14ac:dyDescent="0.25">
      <c r="F640">
        <v>639</v>
      </c>
      <c r="G640" s="25">
        <f ca="1"/>
        <v>42972</v>
      </c>
      <c r="H640" t="str">
        <f ca="1">[1]!cftObjectByDate($C$1,$G640,TRUE)</f>
        <v>[7EE5FD0F]</v>
      </c>
      <c r="K640" s="29">
        <f t="array" aca="1" ref="K640:AJ640" ca="1">TRANSPOSE([1]!cftAnnualRateTableJustRates($H640,"GBP",,,,TRUE))</f>
        <v>4.0316951184204974E-3</v>
      </c>
      <c r="L640" s="15">
        <f ca="1"/>
        <v>4.1607512444363781E-3</v>
      </c>
      <c r="M640" s="15">
        <f ca="1"/>
        <v>4.2477301365253517E-3</v>
      </c>
      <c r="N640" s="15">
        <f ca="1"/>
        <v>4.2946121989331232E-3</v>
      </c>
      <c r="O640" s="15">
        <f ca="1"/>
        <v>4.4509082654105026E-3</v>
      </c>
      <c r="P640" s="15">
        <f ca="1"/>
        <v>4.5587454397368887E-3</v>
      </c>
      <c r="Q640" s="15">
        <f ca="1"/>
        <v>4.6702478343767506E-3</v>
      </c>
      <c r="R640" s="15">
        <f ca="1"/>
        <v>4.8875471660976277E-3</v>
      </c>
      <c r="S640" s="15">
        <f ca="1"/>
        <v>5.1398614357756056E-3</v>
      </c>
      <c r="T640" s="15">
        <f ca="1"/>
        <v>5.5647838813532857E-3</v>
      </c>
      <c r="U640" s="15">
        <f ca="1"/>
        <v>6.4094253857849282E-3</v>
      </c>
      <c r="V640" s="15">
        <f ca="1"/>
        <v>7.2034464206647275E-3</v>
      </c>
      <c r="W640" s="15">
        <f ca="1"/>
        <v>8.0294626090886556E-3</v>
      </c>
      <c r="X640" s="15">
        <f ca="1"/>
        <v>8.7981038998985461E-3</v>
      </c>
      <c r="Y640" s="15">
        <f ca="1"/>
        <v>9.5579891223145363E-3</v>
      </c>
      <c r="Z640" s="15">
        <f ca="1"/>
        <v>1.025007667985256E-2</v>
      </c>
      <c r="AA640" s="15">
        <f ca="1"/>
        <v>1.092628578760646E-2</v>
      </c>
      <c r="AB640" s="15">
        <f ca="1"/>
        <v>1.156152151346479E-2</v>
      </c>
      <c r="AC640" s="15">
        <f ca="1"/>
        <v>1.2682268963559284E-2</v>
      </c>
      <c r="AD640" s="15">
        <f ca="1"/>
        <v>1.383133576044937E-2</v>
      </c>
      <c r="AE640" s="15">
        <f ca="1"/>
        <v>1.4655562999787763E-2</v>
      </c>
      <c r="AF640" s="15">
        <f ca="1"/>
        <v>1.475155527536276E-2</v>
      </c>
      <c r="AG640" s="15">
        <f ca="1"/>
        <v>1.4604699514110253E-2</v>
      </c>
      <c r="AH640" s="15">
        <f ca="1"/>
        <v>1.3708040855315407E-2</v>
      </c>
      <c r="AI640" s="15">
        <f ca="1"/>
        <v>1.3074199168040979E-2</v>
      </c>
      <c r="AJ640" s="30">
        <f ca="1"/>
        <v>1.3087021647038899E-2</v>
      </c>
    </row>
    <row r="641" spans="6:36" x14ac:dyDescent="0.25">
      <c r="F641">
        <v>640</v>
      </c>
      <c r="G641" s="25">
        <f ca="1"/>
        <v>42976</v>
      </c>
      <c r="H641" t="str">
        <f ca="1">[1]!cftObjectByDate($C$1,$G641,TRUE)</f>
        <v>[3A913AC0]</v>
      </c>
      <c r="K641" s="29">
        <f t="array" aca="1" ref="K641:AJ641" ca="1">TRANSPOSE([1]!cftAnnualRateTableJustRates($H641,"GBP",,,,TRUE))</f>
        <v>4.0240654432170953E-3</v>
      </c>
      <c r="L641" s="15">
        <f ca="1"/>
        <v>4.1056013308995443E-3</v>
      </c>
      <c r="M641" s="15">
        <f ca="1"/>
        <v>4.1987733017760931E-3</v>
      </c>
      <c r="N641" s="15">
        <f ca="1"/>
        <v>4.2859384815525647E-3</v>
      </c>
      <c r="O641" s="15">
        <f ca="1"/>
        <v>4.3686736943437943E-3</v>
      </c>
      <c r="P641" s="15">
        <f ca="1"/>
        <v>4.4694940985683385E-3</v>
      </c>
      <c r="Q641" s="15">
        <f ca="1"/>
        <v>4.5203256946568793E-3</v>
      </c>
      <c r="R641" s="15">
        <f ca="1"/>
        <v>4.7639450044960618E-3</v>
      </c>
      <c r="S641" s="15">
        <f ca="1"/>
        <v>4.9421556218900431E-3</v>
      </c>
      <c r="T641" s="15">
        <f ca="1"/>
        <v>5.3488951818194685E-3</v>
      </c>
      <c r="U641" s="15">
        <f ca="1"/>
        <v>6.1377580800052733E-3</v>
      </c>
      <c r="V641" s="15">
        <f ca="1"/>
        <v>6.8808231768446859E-3</v>
      </c>
      <c r="W641" s="15">
        <f ca="1"/>
        <v>7.691162183810718E-3</v>
      </c>
      <c r="X641" s="15">
        <f ca="1"/>
        <v>8.4083127857605966E-3</v>
      </c>
      <c r="Y641" s="15">
        <f ca="1"/>
        <v>9.1768480205915992E-3</v>
      </c>
      <c r="Z641" s="15">
        <f ca="1"/>
        <v>9.8900663235628183E-3</v>
      </c>
      <c r="AA641" s="15">
        <f ca="1"/>
        <v>1.0532468698281061E-2</v>
      </c>
      <c r="AB641" s="15">
        <f ca="1"/>
        <v>1.1162104122551142E-2</v>
      </c>
      <c r="AC641" s="15">
        <f ca="1"/>
        <v>1.2244472215774405E-2</v>
      </c>
      <c r="AD641" s="15">
        <f ca="1"/>
        <v>1.3364593661904234E-2</v>
      </c>
      <c r="AE641" s="15">
        <f ca="1"/>
        <v>1.4208317395194348E-2</v>
      </c>
      <c r="AF641" s="15">
        <f ca="1"/>
        <v>1.4311657571452585E-2</v>
      </c>
      <c r="AG641" s="15">
        <f ca="1"/>
        <v>1.4201698405977847E-2</v>
      </c>
      <c r="AH641" s="15">
        <f ca="1"/>
        <v>1.3410344148408582E-2</v>
      </c>
      <c r="AI641" s="15">
        <f ca="1"/>
        <v>1.2803124201185678E-2</v>
      </c>
      <c r="AJ641" s="30">
        <f ca="1"/>
        <v>1.2803092051520304E-2</v>
      </c>
    </row>
    <row r="642" spans="6:36" x14ac:dyDescent="0.25">
      <c r="F642">
        <v>641</v>
      </c>
      <c r="G642" s="25">
        <f ca="1"/>
        <v>42977</v>
      </c>
      <c r="H642" t="str">
        <f ca="1">[1]!cftObjectByDate($C$1,$G642,TRUE)</f>
        <v>[74C2658F]</v>
      </c>
      <c r="K642" s="29">
        <f t="array" aca="1" ref="K642:AJ642" ca="1">TRANSPOSE([1]!cftAnnualRateTableJustRates($H642,"GBP",,,,TRUE))</f>
        <v>4.0163494326885818E-3</v>
      </c>
      <c r="L642" s="15">
        <f ca="1"/>
        <v>4.1255165844225061E-3</v>
      </c>
      <c r="M642" s="15">
        <f ca="1"/>
        <v>4.1978647919012069E-3</v>
      </c>
      <c r="N642" s="15">
        <f ca="1"/>
        <v>4.3132613165697276E-3</v>
      </c>
      <c r="O642" s="15">
        <f ca="1"/>
        <v>4.4033216522636476E-3</v>
      </c>
      <c r="P642" s="15">
        <f ca="1"/>
        <v>4.5060363797919667E-3</v>
      </c>
      <c r="Q642" s="15">
        <f ca="1"/>
        <v>4.5630615523712947E-3</v>
      </c>
      <c r="R642" s="15">
        <f ca="1"/>
        <v>4.8285659478630727E-3</v>
      </c>
      <c r="S642" s="15">
        <f ca="1"/>
        <v>5.0117937692586434E-3</v>
      </c>
      <c r="T642" s="15">
        <f ca="1"/>
        <v>5.4518835526529141E-3</v>
      </c>
      <c r="U642" s="15">
        <f ca="1"/>
        <v>6.223253432492637E-3</v>
      </c>
      <c r="V642" s="15">
        <f ca="1"/>
        <v>7.0119611146046701E-3</v>
      </c>
      <c r="W642" s="15">
        <f ca="1"/>
        <v>7.8123953025077686E-3</v>
      </c>
      <c r="X642" s="15">
        <f ca="1"/>
        <v>8.5859587589738329E-3</v>
      </c>
      <c r="Y642" s="15">
        <f ca="1"/>
        <v>9.3250466449339431E-3</v>
      </c>
      <c r="Z642" s="15">
        <f ca="1"/>
        <v>1.0041450397399343E-2</v>
      </c>
      <c r="AA642" s="15">
        <f ca="1"/>
        <v>1.0704013425660186E-2</v>
      </c>
      <c r="AB642" s="15">
        <f ca="1"/>
        <v>1.1339746711499732E-2</v>
      </c>
      <c r="AC642" s="15">
        <f ca="1"/>
        <v>1.2447192673852969E-2</v>
      </c>
      <c r="AD642" s="15">
        <f ca="1"/>
        <v>1.3586959834080314E-2</v>
      </c>
      <c r="AE642" s="15">
        <f ca="1"/>
        <v>1.4439042871451147E-2</v>
      </c>
      <c r="AF642" s="15">
        <f ca="1"/>
        <v>1.4494974595389953E-2</v>
      </c>
      <c r="AG642" s="15">
        <f ca="1"/>
        <v>1.4394876146357927E-2</v>
      </c>
      <c r="AH642" s="15">
        <f ca="1"/>
        <v>1.3598069522700706E-2</v>
      </c>
      <c r="AI642" s="15">
        <f ca="1"/>
        <v>1.2974107263989065E-2</v>
      </c>
      <c r="AJ642" s="30">
        <f ca="1"/>
        <v>1.2935585979441777E-2</v>
      </c>
    </row>
    <row r="643" spans="6:36" x14ac:dyDescent="0.25">
      <c r="F643">
        <v>642</v>
      </c>
      <c r="G643" s="25">
        <f ca="1"/>
        <v>42978</v>
      </c>
      <c r="H643" t="str">
        <f ca="1">[1]!cftObjectByDate($C$1,$G643,TRUE)</f>
        <v>[61EA74EF]</v>
      </c>
      <c r="K643" s="29">
        <f t="array" aca="1" ref="K643:AJ643" ca="1">TRANSPOSE([1]!cftAnnualRateTableJustRates($H643,"GBP",,,,TRUE))</f>
        <v>4.0236588867335055E-3</v>
      </c>
      <c r="L643" s="15">
        <f ca="1"/>
        <v>4.1040966812844193E-3</v>
      </c>
      <c r="M643" s="15">
        <f ca="1"/>
        <v>4.1875259400554476E-3</v>
      </c>
      <c r="N643" s="15">
        <f ca="1"/>
        <v>4.2614601256263374E-3</v>
      </c>
      <c r="O643" s="15">
        <f ca="1"/>
        <v>4.3673538554198643E-3</v>
      </c>
      <c r="P643" s="15">
        <f ca="1"/>
        <v>4.4661778195704827E-3</v>
      </c>
      <c r="Q643" s="15">
        <f ca="1"/>
        <v>4.5205310386295938E-3</v>
      </c>
      <c r="R643" s="15">
        <f ca="1"/>
        <v>4.7573255583548413E-3</v>
      </c>
      <c r="S643" s="15">
        <f ca="1"/>
        <v>4.9525513531329945E-3</v>
      </c>
      <c r="T643" s="15">
        <f ca="1"/>
        <v>5.3910022805383484E-3</v>
      </c>
      <c r="U643" s="15">
        <f ca="1"/>
        <v>6.1922502439291094E-3</v>
      </c>
      <c r="V643" s="15">
        <f ca="1"/>
        <v>6.9941567962019668E-3</v>
      </c>
      <c r="W643" s="15">
        <f ca="1"/>
        <v>7.8111544610501848E-3</v>
      </c>
      <c r="X643" s="15">
        <f ca="1"/>
        <v>8.5893354291126656E-3</v>
      </c>
      <c r="Y643" s="15">
        <f ca="1"/>
        <v>9.3411533608891428E-3</v>
      </c>
      <c r="Z643" s="15">
        <f ca="1"/>
        <v>1.004231440257719E-2</v>
      </c>
      <c r="AA643" s="15">
        <f ca="1"/>
        <v>1.0723471512759319E-2</v>
      </c>
      <c r="AB643" s="15">
        <f ca="1"/>
        <v>1.1329342925193719E-2</v>
      </c>
      <c r="AC643" s="15">
        <f ca="1"/>
        <v>1.2394456846088087E-2</v>
      </c>
      <c r="AD643" s="15">
        <f ca="1"/>
        <v>1.3492162670774244E-2</v>
      </c>
      <c r="AE643" s="15">
        <f ca="1"/>
        <v>1.4327495305689331E-2</v>
      </c>
      <c r="AF643" s="15">
        <f ca="1"/>
        <v>1.4446417871384565E-2</v>
      </c>
      <c r="AG643" s="15">
        <f ca="1"/>
        <v>1.4370262370895226E-2</v>
      </c>
      <c r="AH643" s="15">
        <f ca="1"/>
        <v>1.3647896900101486E-2</v>
      </c>
      <c r="AI643" s="15">
        <f ca="1"/>
        <v>1.3067418773496708E-2</v>
      </c>
      <c r="AJ643" s="30">
        <f ca="1"/>
        <v>1.3028604651989184E-2</v>
      </c>
    </row>
    <row r="644" spans="6:36" x14ac:dyDescent="0.25">
      <c r="F644">
        <v>643</v>
      </c>
      <c r="G644" s="25">
        <f ca="1"/>
        <v>42979</v>
      </c>
      <c r="H644" t="str">
        <f ca="1">[1]!cftObjectByDate($C$1,$G644,TRUE)</f>
        <v>[57A617EF]</v>
      </c>
      <c r="K644" s="29">
        <f t="array" aca="1" ref="K644:AJ644" ca="1">TRANSPOSE([1]!cftAnnualRateTableJustRates($H644,"GBP",,,,TRUE))</f>
        <v>4.0051894314658831E-3</v>
      </c>
      <c r="L644" s="15">
        <f ca="1"/>
        <v>4.1234976647905874E-3</v>
      </c>
      <c r="M644" s="15">
        <f ca="1"/>
        <v>4.2183267225894827E-3</v>
      </c>
      <c r="N644" s="15">
        <f ca="1"/>
        <v>4.3111552757544302E-3</v>
      </c>
      <c r="O644" s="15">
        <f ca="1"/>
        <v>4.3977225098073003E-3</v>
      </c>
      <c r="P644" s="15">
        <f ca="1"/>
        <v>4.5016129023498497E-3</v>
      </c>
      <c r="Q644" s="15">
        <f ca="1"/>
        <v>4.5624322692487951E-3</v>
      </c>
      <c r="R644" s="15">
        <f ca="1"/>
        <v>4.7739699115199041E-3</v>
      </c>
      <c r="S644" s="15">
        <f ca="1"/>
        <v>5.0356049514008738E-3</v>
      </c>
      <c r="T644" s="15">
        <f ca="1"/>
        <v>5.4706397306354404E-3</v>
      </c>
      <c r="U644" s="15">
        <f ca="1"/>
        <v>6.3154056514145296E-3</v>
      </c>
      <c r="V644" s="15">
        <f ca="1"/>
        <v>7.1517375439313913E-3</v>
      </c>
      <c r="W644" s="15">
        <f ca="1"/>
        <v>8.0159162234281212E-3</v>
      </c>
      <c r="X644" s="15">
        <f ca="1"/>
        <v>8.8024205267722699E-3</v>
      </c>
      <c r="Y644" s="15">
        <f ca="1"/>
        <v>9.5749342143645055E-3</v>
      </c>
      <c r="Z644" s="15">
        <f ca="1"/>
        <v>1.0297938405617435E-2</v>
      </c>
      <c r="AA644" s="15">
        <f ca="1"/>
        <v>1.0991669655694425E-2</v>
      </c>
      <c r="AB644" s="15">
        <f ca="1"/>
        <v>1.1619710068685896E-2</v>
      </c>
      <c r="AC644" s="15">
        <f ca="1"/>
        <v>1.2742113883183581E-2</v>
      </c>
      <c r="AD644" s="15">
        <f ca="1"/>
        <v>1.3879571873392393E-2</v>
      </c>
      <c r="AE644" s="15">
        <f ca="1"/>
        <v>1.4713174364093362E-2</v>
      </c>
      <c r="AF644" s="15">
        <f ca="1"/>
        <v>1.4823700155642383E-2</v>
      </c>
      <c r="AG644" s="15">
        <f ca="1"/>
        <v>1.4736707318914855E-2</v>
      </c>
      <c r="AH644" s="15">
        <f ca="1"/>
        <v>1.3960768541018576E-2</v>
      </c>
      <c r="AI644" s="15">
        <f ca="1"/>
        <v>1.3330560470815822E-2</v>
      </c>
      <c r="AJ644" s="30">
        <f ca="1"/>
        <v>1.3298508421162536E-2</v>
      </c>
    </row>
    <row r="645" spans="6:36" x14ac:dyDescent="0.25">
      <c r="F645">
        <v>644</v>
      </c>
      <c r="G645" s="25">
        <f ca="1"/>
        <v>42982</v>
      </c>
      <c r="H645" t="str">
        <f ca="1">[1]!cftObjectByDate($C$1,$G645,TRUE)</f>
        <v>[3A6DB400]</v>
      </c>
      <c r="K645" s="29">
        <f t="array" aca="1" ref="K645:AJ645" ca="1">TRANSPOSE([1]!cftAnnualRateTableJustRates($H645,"GBP",,,,TRUE))</f>
        <v>4.1086000965715463E-3</v>
      </c>
      <c r="L645" s="15">
        <f ca="1"/>
        <v>4.2113006693107469E-3</v>
      </c>
      <c r="M645" s="15">
        <f ca="1"/>
        <v>4.3085303466019464E-3</v>
      </c>
      <c r="N645" s="15">
        <f ca="1"/>
        <v>4.4011113043929129E-3</v>
      </c>
      <c r="O645" s="15">
        <f ca="1"/>
        <v>4.5037940786254449E-3</v>
      </c>
      <c r="P645" s="15">
        <f ca="1"/>
        <v>4.5567168837732375E-3</v>
      </c>
      <c r="Q645" s="15">
        <f ca="1"/>
        <v>4.8297533893417732E-3</v>
      </c>
      <c r="R645" s="15">
        <f ca="1"/>
        <v>5.0309153987138089E-3</v>
      </c>
      <c r="S645" s="15">
        <f ca="1"/>
        <v>5.4871463922956387E-3</v>
      </c>
      <c r="T645" s="15">
        <f ca="1"/>
        <v>6.3242834859331687E-3</v>
      </c>
      <c r="U645" s="15">
        <f ca="1"/>
        <v>7.1485744748505109E-3</v>
      </c>
      <c r="V645" s="15">
        <f ca="1"/>
        <v>8.0154322007348622E-3</v>
      </c>
      <c r="W645" s="15">
        <f ca="1"/>
        <v>8.8047460193294569E-3</v>
      </c>
      <c r="X645" s="15">
        <f ca="1"/>
        <v>9.5857179367955236E-3</v>
      </c>
      <c r="Y645" s="15">
        <f ca="1"/>
        <v>1.0312986004108682E-2</v>
      </c>
      <c r="Z645" s="15">
        <f ca="1"/>
        <v>1.102327385149815E-2</v>
      </c>
      <c r="AA645" s="15">
        <f ca="1"/>
        <v>1.1686131966691882E-2</v>
      </c>
      <c r="AB645" s="15">
        <f ca="1"/>
        <v>1.2813494604925202E-2</v>
      </c>
      <c r="AC645" s="15">
        <f ca="1"/>
        <v>1.3976938322772137E-2</v>
      </c>
      <c r="AD645" s="15">
        <f ca="1"/>
        <v>1.4927658475770489E-2</v>
      </c>
      <c r="AE645" s="15">
        <f ca="1"/>
        <v>1.4993562305680719E-2</v>
      </c>
      <c r="AF645" s="15">
        <f ca="1"/>
        <v>1.489827991721282E-2</v>
      </c>
      <c r="AG645" s="15">
        <f ca="1"/>
        <v>1.4039963029068625E-2</v>
      </c>
      <c r="AH645" s="15">
        <f ca="1"/>
        <v>1.3435686085047305E-2</v>
      </c>
      <c r="AI645" s="15">
        <f ca="1"/>
        <v>1.3382751339798826E-2</v>
      </c>
      <c r="AJ645" s="30" t="e">
        <f ca="1"/>
        <v>#N/A</v>
      </c>
    </row>
    <row r="646" spans="6:36" x14ac:dyDescent="0.25">
      <c r="F646">
        <v>645</v>
      </c>
      <c r="G646" s="25">
        <f ca="1"/>
        <v>42983</v>
      </c>
      <c r="H646" t="str">
        <f ca="1">[1]!cftObjectByDate($C$1,$G646,TRUE)</f>
        <v>[69F02E4F]</v>
      </c>
      <c r="K646" s="29">
        <f t="array" aca="1" ref="K646:AJ646" ca="1">TRANSPOSE([1]!cftAnnualRateTableJustRates($H646,"GBP",,,,TRUE))</f>
        <v>4.1012710377441586E-3</v>
      </c>
      <c r="L646" s="15">
        <f ca="1"/>
        <v>4.180699387233755E-3</v>
      </c>
      <c r="M646" s="15">
        <f ca="1"/>
        <v>4.2601728266740135E-3</v>
      </c>
      <c r="N646" s="15">
        <f ca="1"/>
        <v>4.3152326666526797E-3</v>
      </c>
      <c r="O646" s="15">
        <f ca="1"/>
        <v>4.4191483892572769E-3</v>
      </c>
      <c r="P646" s="15">
        <f ca="1"/>
        <v>4.4666864681401908E-3</v>
      </c>
      <c r="Q646" s="15">
        <f ca="1"/>
        <v>4.6881938503970932E-3</v>
      </c>
      <c r="R646" s="15">
        <f ca="1"/>
        <v>4.8480349173745108E-3</v>
      </c>
      <c r="S646" s="15">
        <f ca="1"/>
        <v>5.2395385896708557E-3</v>
      </c>
      <c r="T646" s="15">
        <f ca="1"/>
        <v>6.0021878665315054E-3</v>
      </c>
      <c r="U646" s="15">
        <f ca="1"/>
        <v>6.7653152403370775E-3</v>
      </c>
      <c r="V646" s="15">
        <f ca="1"/>
        <v>7.529883599897591E-3</v>
      </c>
      <c r="W646" s="15">
        <f ca="1"/>
        <v>8.308135094160285E-3</v>
      </c>
      <c r="X646" s="15">
        <f ca="1"/>
        <v>9.026410750710312E-3</v>
      </c>
      <c r="Y646" s="15">
        <f ca="1"/>
        <v>9.7242987946266624E-3</v>
      </c>
      <c r="Z646" s="15">
        <f ca="1"/>
        <v>1.0431704031413913E-2</v>
      </c>
      <c r="AA646" s="15">
        <f ca="1"/>
        <v>1.1059955086825779E-2</v>
      </c>
      <c r="AB646" s="15">
        <f ca="1"/>
        <v>1.2161423427281548E-2</v>
      </c>
      <c r="AC646" s="15">
        <f ca="1"/>
        <v>1.3354598306567933E-2</v>
      </c>
      <c r="AD646" s="15">
        <f ca="1"/>
        <v>1.4182847636017071E-2</v>
      </c>
      <c r="AE646" s="15">
        <f ca="1"/>
        <v>1.4315543463108815E-2</v>
      </c>
      <c r="AF646" s="15">
        <f ca="1"/>
        <v>1.4220338421850443E-2</v>
      </c>
      <c r="AG646" s="15">
        <f ca="1"/>
        <v>1.3387694248632842E-2</v>
      </c>
      <c r="AH646" s="15">
        <f ca="1"/>
        <v>1.2767231070426321E-2</v>
      </c>
      <c r="AI646" s="15">
        <f ca="1"/>
        <v>1.2775736171380725E-2</v>
      </c>
      <c r="AJ646" s="30" t="e">
        <f ca="1"/>
        <v>#N/A</v>
      </c>
    </row>
    <row r="647" spans="6:36" x14ac:dyDescent="0.25">
      <c r="F647">
        <v>646</v>
      </c>
      <c r="G647" s="25">
        <f ca="1"/>
        <v>42984</v>
      </c>
      <c r="H647" t="str">
        <f ca="1">[1]!cftObjectByDate($C$1,$G647,TRUE)</f>
        <v>[26886C10]</v>
      </c>
      <c r="K647" s="29">
        <f t="array" aca="1" ref="K647:AJ647" ca="1">TRANSPOSE([1]!cftAnnualRateTableJustRates($H647,"GBP",,,,TRUE))</f>
        <v>3.978752952459752E-3</v>
      </c>
      <c r="L647" s="15">
        <f ca="1"/>
        <v>4.0833331010932117E-3</v>
      </c>
      <c r="M647" s="15">
        <f ca="1"/>
        <v>4.1746904271608987E-3</v>
      </c>
      <c r="N647" s="15">
        <f ca="1"/>
        <v>4.2285126726615552E-3</v>
      </c>
      <c r="O647" s="15">
        <f ca="1"/>
        <v>4.329457357855615E-3</v>
      </c>
      <c r="P647" s="15">
        <f ca="1"/>
        <v>4.4379060023018724E-3</v>
      </c>
      <c r="Q647" s="15">
        <f ca="1"/>
        <v>4.5033219914294431E-3</v>
      </c>
      <c r="R647" s="15">
        <f ca="1"/>
        <v>4.7014004571381829E-3</v>
      </c>
      <c r="S647" s="15">
        <f ca="1"/>
        <v>4.9349309142667774E-3</v>
      </c>
      <c r="T647" s="15">
        <f ca="1"/>
        <v>5.3289193709953331E-3</v>
      </c>
      <c r="U647" s="15">
        <f ca="1"/>
        <v>6.1129327706859193E-3</v>
      </c>
      <c r="V647" s="15">
        <f ca="1"/>
        <v>6.8660296377307528E-3</v>
      </c>
      <c r="W647" s="15">
        <f ca="1"/>
        <v>7.628108253320498E-3</v>
      </c>
      <c r="X647" s="15">
        <f ca="1"/>
        <v>8.388674276973429E-3</v>
      </c>
      <c r="Y647" s="15">
        <f ca="1"/>
        <v>9.1376844883188646E-3</v>
      </c>
      <c r="Z647" s="15">
        <f ca="1"/>
        <v>9.8587322356264995E-3</v>
      </c>
      <c r="AA647" s="15">
        <f ca="1"/>
        <v>1.055236177413299E-2</v>
      </c>
      <c r="AB647" s="15">
        <f ca="1"/>
        <v>1.1198458947980772E-2</v>
      </c>
      <c r="AC647" s="15">
        <f ca="1"/>
        <v>1.2310246804677849E-2</v>
      </c>
      <c r="AD647" s="15">
        <f ca="1"/>
        <v>1.3479431062140446E-2</v>
      </c>
      <c r="AE647" s="15">
        <f ca="1"/>
        <v>1.4390166900689616E-2</v>
      </c>
      <c r="AF647" s="15">
        <f ca="1"/>
        <v>1.4558786205328911E-2</v>
      </c>
      <c r="AG647" s="15">
        <f ca="1"/>
        <v>1.4482153428250655E-2</v>
      </c>
      <c r="AH647" s="15">
        <f ca="1"/>
        <v>1.3611220053988848E-2</v>
      </c>
      <c r="AI647" s="15">
        <f ca="1"/>
        <v>1.2999375357777732E-2</v>
      </c>
      <c r="AJ647" s="30">
        <f ca="1"/>
        <v>1.293260119189199E-2</v>
      </c>
    </row>
    <row r="648" spans="6:36" x14ac:dyDescent="0.25">
      <c r="F648">
        <v>647</v>
      </c>
      <c r="G648" s="25">
        <f ca="1"/>
        <v>42985</v>
      </c>
      <c r="H648" t="str">
        <f ca="1">[1]!cftObjectByDate($C$1,$G648,TRUE)</f>
        <v>[1B6338B0]</v>
      </c>
      <c r="K648" s="29">
        <f t="array" aca="1" ref="K648:AJ648" ca="1">TRANSPOSE([1]!cftAnnualRateTableJustRates($H648,"GBP",,,,TRUE))</f>
        <v>3.9842350327439213E-3</v>
      </c>
      <c r="L648" s="15">
        <f ca="1"/>
        <v>4.0757424925317309E-3</v>
      </c>
      <c r="M648" s="15">
        <f ca="1"/>
        <v>4.1633094805202386E-3</v>
      </c>
      <c r="N648" s="15">
        <f ca="1"/>
        <v>4.2483382165516836E-3</v>
      </c>
      <c r="O648" s="15">
        <f ca="1"/>
        <v>4.3497741949889424E-3</v>
      </c>
      <c r="P648" s="15">
        <f ca="1"/>
        <v>4.393819601017146E-3</v>
      </c>
      <c r="Q648" s="15">
        <f ca="1"/>
        <v>4.450796814494673E-3</v>
      </c>
      <c r="R648" s="15">
        <f ca="1"/>
        <v>4.6770844183399163E-3</v>
      </c>
      <c r="S648" s="15">
        <f ca="1"/>
        <v>4.8314817006529509E-3</v>
      </c>
      <c r="T648" s="15">
        <f ca="1"/>
        <v>5.220430229623485E-3</v>
      </c>
      <c r="U648" s="15">
        <f ca="1"/>
        <v>5.9417723068775352E-3</v>
      </c>
      <c r="V648" s="15">
        <f ca="1"/>
        <v>6.6642359675239682E-3</v>
      </c>
      <c r="W648" s="15">
        <f ca="1"/>
        <v>7.3929667776388985E-3</v>
      </c>
      <c r="X648" s="15">
        <f ca="1"/>
        <v>8.135181322733942E-3</v>
      </c>
      <c r="Y648" s="15">
        <f ca="1"/>
        <v>8.8399589450054439E-3</v>
      </c>
      <c r="Z648" s="15">
        <f ca="1"/>
        <v>9.5397713759917124E-3</v>
      </c>
      <c r="AA648" s="15">
        <f ca="1"/>
        <v>1.0214495305607807E-2</v>
      </c>
      <c r="AB648" s="15">
        <f ca="1"/>
        <v>1.0849311205824774E-2</v>
      </c>
      <c r="AC648" s="15">
        <f ca="1"/>
        <v>1.1967922924451813E-2</v>
      </c>
      <c r="AD648" s="15">
        <f ca="1"/>
        <v>1.3138470761929977E-2</v>
      </c>
      <c r="AE648" s="15">
        <f ca="1"/>
        <v>1.4082313111418499E-2</v>
      </c>
      <c r="AF648" s="15">
        <f ca="1"/>
        <v>1.4245478112262955E-2</v>
      </c>
      <c r="AG648" s="15">
        <f ca="1"/>
        <v>1.4181997334629326E-2</v>
      </c>
      <c r="AH648" s="15">
        <f ca="1"/>
        <v>1.3334249848353075E-2</v>
      </c>
      <c r="AI648" s="15">
        <f ca="1"/>
        <v>1.2725462338547988E-2</v>
      </c>
      <c r="AJ648" s="30">
        <f ca="1"/>
        <v>1.2664757526503312E-2</v>
      </c>
    </row>
    <row r="649" spans="6:36" x14ac:dyDescent="0.25">
      <c r="F649">
        <v>648</v>
      </c>
      <c r="G649" s="25">
        <f ca="1"/>
        <v>42986</v>
      </c>
      <c r="H649" t="str">
        <f ca="1">[1]!cftObjectByDate($C$1,$G649,TRUE)</f>
        <v>[60FBFBBF]</v>
      </c>
      <c r="K649" s="29">
        <f t="array" aca="1" ref="K649:AJ649" ca="1">TRANSPOSE([1]!cftAnnualRateTableJustRates($H649,"GBP",,,,TRUE))</f>
        <v>3.9765689775017599E-3</v>
      </c>
      <c r="L649" s="15">
        <f ca="1"/>
        <v>4.1305967479929873E-3</v>
      </c>
      <c r="M649" s="15">
        <f ca="1"/>
        <v>4.1515344503675333E-3</v>
      </c>
      <c r="N649" s="15">
        <f ca="1"/>
        <v>4.2581275937974006E-3</v>
      </c>
      <c r="O649" s="15">
        <f ca="1"/>
        <v>4.3590326264690837E-3</v>
      </c>
      <c r="P649" s="15">
        <f ca="1"/>
        <v>4.4521848347267579E-3</v>
      </c>
      <c r="Q649" s="15">
        <f ca="1"/>
        <v>4.5457765208578582E-3</v>
      </c>
      <c r="R649" s="15">
        <f ca="1"/>
        <v>4.7868665106636232E-3</v>
      </c>
      <c r="S649" s="15">
        <f ca="1"/>
        <v>5.0188561131494502E-3</v>
      </c>
      <c r="T649" s="15">
        <f ca="1"/>
        <v>5.4790171159180279E-3</v>
      </c>
      <c r="U649" s="15">
        <f ca="1"/>
        <v>6.2232318581343371E-3</v>
      </c>
      <c r="V649" s="15">
        <f ca="1"/>
        <v>6.7385128657015958E-3</v>
      </c>
      <c r="W649" s="15">
        <f ca="1"/>
        <v>7.6577630004892594E-3</v>
      </c>
      <c r="X649" s="15">
        <f ca="1"/>
        <v>8.152361090623339E-3</v>
      </c>
      <c r="Y649" s="15">
        <f ca="1"/>
        <v>9.065215439861829E-3</v>
      </c>
      <c r="Z649" s="15">
        <f ca="1"/>
        <v>9.7462006968711545E-3</v>
      </c>
      <c r="AA649" s="15">
        <f ca="1"/>
        <v>1.0411888548462755E-2</v>
      </c>
      <c r="AB649" s="15">
        <f ca="1"/>
        <v>1.1033621497069213E-2</v>
      </c>
      <c r="AC649" s="15">
        <f ca="1"/>
        <v>1.1681419176900354E-2</v>
      </c>
      <c r="AD649" s="15">
        <f ca="1"/>
        <v>1.2867534584630969E-2</v>
      </c>
      <c r="AE649" s="15">
        <f ca="1"/>
        <v>1.4250925213160182E-2</v>
      </c>
      <c r="AF649" s="15">
        <f ca="1"/>
        <v>1.4358113123745353E-2</v>
      </c>
      <c r="AG649" s="15">
        <f ca="1"/>
        <v>1.4304374338346859E-2</v>
      </c>
      <c r="AH649" s="15">
        <f ca="1"/>
        <v>1.3291236075099411E-2</v>
      </c>
      <c r="AI649" s="15">
        <f ca="1"/>
        <v>1.2685256768804498E-2</v>
      </c>
      <c r="AJ649" s="30">
        <f ca="1"/>
        <v>1.243745239066274E-2</v>
      </c>
    </row>
    <row r="650" spans="6:36" x14ac:dyDescent="0.25">
      <c r="F650">
        <v>649</v>
      </c>
      <c r="G650" s="25">
        <f ca="1"/>
        <v>42989</v>
      </c>
      <c r="H650" t="str">
        <f ca="1">[1]!cftObjectByDate($C$1,$G650,TRUE)</f>
        <v>[2F9CC6A0]</v>
      </c>
      <c r="K650" s="29">
        <f t="array" aca="1" ref="K650:AJ650" ca="1">TRANSPOSE([1]!cftAnnualRateTableJustRates($H650,"GBP",,,,TRUE))</f>
        <v>4.0661699346447033E-3</v>
      </c>
      <c r="L650" s="15">
        <f ca="1"/>
        <v>4.2306314563815839E-3</v>
      </c>
      <c r="M650" s="15">
        <f ca="1"/>
        <v>4.2880051002507358E-3</v>
      </c>
      <c r="N650" s="15">
        <f ca="1"/>
        <v>4.4698988910731874E-3</v>
      </c>
      <c r="O650" s="15">
        <f ca="1"/>
        <v>4.5551711043201326E-3</v>
      </c>
      <c r="P650" s="15">
        <f ca="1"/>
        <v>4.6949158150089154E-3</v>
      </c>
      <c r="Q650" s="15">
        <f ca="1"/>
        <v>4.7927229284105977E-3</v>
      </c>
      <c r="R650" s="15">
        <f ca="1"/>
        <v>5.0852606926523602E-3</v>
      </c>
      <c r="S650" s="15">
        <f ca="1"/>
        <v>5.3276550322693961E-3</v>
      </c>
      <c r="T650" s="15">
        <f ca="1"/>
        <v>5.8069923258914358E-3</v>
      </c>
      <c r="U650" s="15">
        <f ca="1"/>
        <v>6.6159567181418577E-3</v>
      </c>
      <c r="V650" s="15">
        <f ca="1"/>
        <v>7.3542642168358263E-3</v>
      </c>
      <c r="W650" s="15">
        <f ca="1"/>
        <v>8.0838566520522459E-3</v>
      </c>
      <c r="X650" s="15">
        <f ca="1"/>
        <v>8.7759564755693908E-3</v>
      </c>
      <c r="Y650" s="15">
        <f ca="1"/>
        <v>9.4847156536075339E-3</v>
      </c>
      <c r="Z650" s="15">
        <f ca="1"/>
        <v>1.0172783322522028E-2</v>
      </c>
      <c r="AA650" s="15">
        <f ca="1"/>
        <v>1.0830349484125312E-2</v>
      </c>
      <c r="AB650" s="15">
        <f ca="1"/>
        <v>1.1426780389258262E-2</v>
      </c>
      <c r="AC650" s="15">
        <f ca="1"/>
        <v>1.2518974070473865E-2</v>
      </c>
      <c r="AD650" s="15">
        <f ca="1"/>
        <v>1.364600607576083E-2</v>
      </c>
      <c r="AE650" s="15">
        <f ca="1"/>
        <v>1.4547572411690801E-2</v>
      </c>
      <c r="AF650" s="15">
        <f ca="1"/>
        <v>1.4705635996939748E-2</v>
      </c>
      <c r="AG650" s="15">
        <f ca="1"/>
        <v>1.4647785927087709E-2</v>
      </c>
      <c r="AH650" s="15">
        <f ca="1"/>
        <v>1.3830090358035063E-2</v>
      </c>
      <c r="AI650" s="15">
        <f ca="1"/>
        <v>1.3214489578296185E-2</v>
      </c>
      <c r="AJ650" s="30">
        <f ca="1"/>
        <v>1.3174149428328397E-2</v>
      </c>
    </row>
    <row r="651" spans="6:36" x14ac:dyDescent="0.25">
      <c r="F651">
        <v>650</v>
      </c>
      <c r="G651" s="25">
        <f ca="1"/>
        <v>42990</v>
      </c>
      <c r="H651" t="str">
        <f ca="1">[1]!cftObjectByDate($C$1,$G651,TRUE)</f>
        <v>[36C88160]</v>
      </c>
      <c r="K651" s="29">
        <f t="array" aca="1" ref="K651:AJ651" ca="1">TRANSPOSE([1]!cftAnnualRateTableJustRates($H651,"GBP",,,,TRUE))</f>
        <v>4.2133584333861052E-3</v>
      </c>
      <c r="L651" s="15">
        <f ca="1"/>
        <v>4.5783767094502714E-3</v>
      </c>
      <c r="M651" s="15">
        <f ca="1"/>
        <v>4.6660419386084229E-3</v>
      </c>
      <c r="N651" s="15">
        <f ca="1"/>
        <v>4.816663419895395E-3</v>
      </c>
      <c r="O651" s="15">
        <f ca="1"/>
        <v>4.8863718943581436E-3</v>
      </c>
      <c r="P651" s="15">
        <f ca="1"/>
        <v>5.0379607601303E-3</v>
      </c>
      <c r="Q651" s="15">
        <f ca="1"/>
        <v>5.2313937556405232E-3</v>
      </c>
      <c r="R651" s="15">
        <f ca="1"/>
        <v>5.6288248473319591E-3</v>
      </c>
      <c r="S651" s="15">
        <f ca="1"/>
        <v>5.8981507784199305E-3</v>
      </c>
      <c r="T651" s="15">
        <f ca="1"/>
        <v>6.4349252806463753E-3</v>
      </c>
      <c r="U651" s="15">
        <f ca="1"/>
        <v>7.3509705156673544E-3</v>
      </c>
      <c r="V651" s="15">
        <f ca="1"/>
        <v>8.1764120666478757E-3</v>
      </c>
      <c r="W651" s="15">
        <f ca="1"/>
        <v>8.9681447131566561E-3</v>
      </c>
      <c r="X651" s="15">
        <f ca="1"/>
        <v>9.7024522002726599E-3</v>
      </c>
      <c r="Y651" s="15">
        <f ca="1"/>
        <v>1.0443942566120246E-2</v>
      </c>
      <c r="Z651" s="15">
        <f ca="1"/>
        <v>1.1125954038456287E-2</v>
      </c>
      <c r="AA651" s="15">
        <f ca="1"/>
        <v>1.1780516598030033E-2</v>
      </c>
      <c r="AB651" s="15">
        <f ca="1"/>
        <v>1.2428885135547185E-2</v>
      </c>
      <c r="AC651" s="15">
        <f ca="1"/>
        <v>1.3508314037665059E-2</v>
      </c>
      <c r="AD651" s="15">
        <f ca="1"/>
        <v>1.4617555180392428E-2</v>
      </c>
      <c r="AE651" s="15">
        <f ca="1"/>
        <v>1.5515540599928546E-2</v>
      </c>
      <c r="AF651" s="15">
        <f ca="1"/>
        <v>1.5683095042691164E-2</v>
      </c>
      <c r="AG651" s="15">
        <f ca="1"/>
        <v>1.5621627351890766E-2</v>
      </c>
      <c r="AH651" s="15">
        <f ca="1"/>
        <v>1.4793258187438152E-2</v>
      </c>
      <c r="AI651" s="15">
        <f ca="1"/>
        <v>1.4163294502209434E-2</v>
      </c>
      <c r="AJ651" s="30">
        <f ca="1"/>
        <v>1.4046321625888147E-2</v>
      </c>
    </row>
    <row r="652" spans="6:36" x14ac:dyDescent="0.25">
      <c r="F652">
        <v>651</v>
      </c>
      <c r="G652" s="25">
        <f ca="1"/>
        <v>42991</v>
      </c>
      <c r="H652" t="str">
        <f ca="1">[1]!cftObjectByDate($C$1,$G652,TRUE)</f>
        <v>[77739C0F]</v>
      </c>
      <c r="K652" s="29">
        <f t="array" aca="1" ref="K652:AJ652" ca="1">TRANSPOSE([1]!cftAnnualRateTableJustRates($H652,"GBP",,,,TRUE))</f>
        <v>4.2924815600760002E-3</v>
      </c>
      <c r="L652" s="15">
        <f ca="1"/>
        <v>4.5637397420306147E-3</v>
      </c>
      <c r="M652" s="15">
        <f ca="1"/>
        <v>4.762784249666252E-3</v>
      </c>
      <c r="N652" s="15">
        <f ca="1"/>
        <v>4.7933908091872812E-3</v>
      </c>
      <c r="O652" s="15">
        <f ca="1"/>
        <v>4.9246425108364633E-3</v>
      </c>
      <c r="P652" s="15">
        <f ca="1"/>
        <v>5.0792448975700566E-3</v>
      </c>
      <c r="Q652" s="15">
        <f ca="1"/>
        <v>5.210649124014477E-3</v>
      </c>
      <c r="R652" s="15">
        <f ca="1"/>
        <v>5.5605842691641705E-3</v>
      </c>
      <c r="S652" s="15">
        <f ca="1"/>
        <v>5.8497420592882321E-3</v>
      </c>
      <c r="T652" s="15">
        <f ca="1"/>
        <v>6.3987302563655035E-3</v>
      </c>
      <c r="U652" s="15">
        <f ca="1"/>
        <v>7.3562048750601683E-3</v>
      </c>
      <c r="V652" s="15">
        <f ca="1"/>
        <v>8.1663899198789469E-3</v>
      </c>
      <c r="W652" s="15">
        <f ca="1"/>
        <v>8.9429000192149388E-3</v>
      </c>
      <c r="X652" s="15">
        <f ca="1"/>
        <v>9.7132431319593149E-3</v>
      </c>
      <c r="Y652" s="15">
        <f ca="1"/>
        <v>1.0439259799075007E-2</v>
      </c>
      <c r="Z652" s="15">
        <f ca="1"/>
        <v>1.1136860537848126E-2</v>
      </c>
      <c r="AA652" s="15">
        <f ca="1"/>
        <v>1.1801684062500817E-2</v>
      </c>
      <c r="AB652" s="15">
        <f ca="1"/>
        <v>1.2439843414466356E-2</v>
      </c>
      <c r="AC652" s="15">
        <f ca="1"/>
        <v>1.3524670520556947E-2</v>
      </c>
      <c r="AD652" s="15">
        <f ca="1"/>
        <v>1.4617578399375386E-2</v>
      </c>
      <c r="AE652" s="15">
        <f ca="1"/>
        <v>1.5509969565429271E-2</v>
      </c>
      <c r="AF652" s="15">
        <f ca="1"/>
        <v>1.5662728542605642E-2</v>
      </c>
      <c r="AG652" s="15">
        <f ca="1"/>
        <v>1.5611056350038011E-2</v>
      </c>
      <c r="AH652" s="15">
        <f ca="1"/>
        <v>1.4815198464657175E-2</v>
      </c>
      <c r="AI652" s="15">
        <f ca="1"/>
        <v>1.4197671058871375E-2</v>
      </c>
      <c r="AJ652" s="30">
        <f ca="1"/>
        <v>1.408621631773066E-2</v>
      </c>
    </row>
    <row r="653" spans="6:36" x14ac:dyDescent="0.25">
      <c r="F653">
        <v>652</v>
      </c>
      <c r="G653" s="25">
        <f ca="1"/>
        <v>42992</v>
      </c>
      <c r="H653" t="str">
        <f ca="1">[1]!cftObjectByDate($C$1,$G653,TRUE)</f>
        <v>[56F6982F]</v>
      </c>
      <c r="K653" s="29">
        <f t="array" aca="1" ref="K653:AJ653" ca="1">TRANSPOSE([1]!cftAnnualRateTableJustRates($H653,"GBP",,,,TRUE))</f>
        <v>4.3218457457365744E-3</v>
      </c>
      <c r="L653" s="15">
        <f ca="1"/>
        <v>4.8860519031490579E-3</v>
      </c>
      <c r="M653" s="15">
        <f ca="1"/>
        <v>4.9884005005984555E-3</v>
      </c>
      <c r="N653" s="15">
        <f ca="1"/>
        <v>5.1611421191819495E-3</v>
      </c>
      <c r="O653" s="15">
        <f ca="1"/>
        <v>5.2874632473358663E-3</v>
      </c>
      <c r="P653" s="15">
        <f ca="1"/>
        <v>5.4248361344995111E-3</v>
      </c>
      <c r="Q653" s="15">
        <f ca="1"/>
        <v>5.728107034518759E-3</v>
      </c>
      <c r="R653" s="15">
        <f ca="1"/>
        <v>6.237471254910476E-3</v>
      </c>
      <c r="S653" s="15">
        <f ca="1"/>
        <v>6.5995170511961021E-3</v>
      </c>
      <c r="T653" s="15">
        <f ca="1"/>
        <v>7.2509536305886968E-3</v>
      </c>
      <c r="U653" s="15">
        <f ca="1"/>
        <v>8.2782878614837685E-3</v>
      </c>
      <c r="V653" s="15">
        <f ca="1"/>
        <v>9.1658373478296085E-3</v>
      </c>
      <c r="W653" s="15">
        <f ca="1"/>
        <v>9.9894606888710769E-3</v>
      </c>
      <c r="X653" s="15">
        <f ca="1"/>
        <v>1.0722631681648886E-2</v>
      </c>
      <c r="Y653" s="15">
        <f ca="1"/>
        <v>1.1437840063426741E-2</v>
      </c>
      <c r="Z653" s="15">
        <f ca="1"/>
        <v>1.2137689412328401E-2</v>
      </c>
      <c r="AA653" s="15">
        <f ca="1"/>
        <v>1.2793985719535828E-2</v>
      </c>
      <c r="AB653" s="15">
        <f ca="1"/>
        <v>1.3460885803668887E-2</v>
      </c>
      <c r="AC653" s="15">
        <f ca="1"/>
        <v>1.4403302437814736E-2</v>
      </c>
      <c r="AD653" s="15">
        <f ca="1"/>
        <v>1.5468678481827203E-2</v>
      </c>
      <c r="AE653" s="15">
        <f ca="1"/>
        <v>1.6428473912076802E-2</v>
      </c>
      <c r="AF653" s="15">
        <f ca="1"/>
        <v>1.6548841225620725E-2</v>
      </c>
      <c r="AG653" s="15">
        <f ca="1"/>
        <v>1.6463692594014034E-2</v>
      </c>
      <c r="AH653" s="15">
        <f ca="1"/>
        <v>1.5643533066301174E-2</v>
      </c>
      <c r="AI653" s="15">
        <f ca="1"/>
        <v>1.5016575054083381E-2</v>
      </c>
      <c r="AJ653" s="30">
        <f ca="1"/>
        <v>1.4955648911372021E-2</v>
      </c>
    </row>
    <row r="654" spans="6:36" x14ac:dyDescent="0.25">
      <c r="F654">
        <v>653</v>
      </c>
      <c r="G654" s="25">
        <f ca="1"/>
        <v>42993</v>
      </c>
      <c r="H654" t="str">
        <f ca="1">[1]!cftObjectByDate($C$1,$G654,TRUE)</f>
        <v>[27D8F8F0]</v>
      </c>
      <c r="K654" s="29">
        <f t="array" aca="1" ref="K654:AJ654" ca="1">TRANSPOSE([1]!cftAnnualRateTableJustRates($H654,"GBP",,,,TRUE))</f>
        <v>4.7158522976875616E-3</v>
      </c>
      <c r="L654" s="15">
        <f ca="1"/>
        <v>5.2274623973778134E-3</v>
      </c>
      <c r="M654" s="15">
        <f ca="1"/>
        <v>5.3827833337067865E-3</v>
      </c>
      <c r="N654" s="15">
        <f ca="1"/>
        <v>5.5013371767405062E-3</v>
      </c>
      <c r="O654" s="15">
        <f ca="1"/>
        <v>5.6887972055510438E-3</v>
      </c>
      <c r="P654" s="15">
        <f ca="1"/>
        <v>5.9640200975372704E-3</v>
      </c>
      <c r="Q654" s="15">
        <f ca="1"/>
        <v>6.2255510056912211E-3</v>
      </c>
      <c r="R654" s="15">
        <f ca="1"/>
        <v>6.7591852748161152E-3</v>
      </c>
      <c r="S654" s="15">
        <f ca="1"/>
        <v>7.2156241412923983E-3</v>
      </c>
      <c r="T654" s="15">
        <f ca="1"/>
        <v>7.9697732051697834E-3</v>
      </c>
      <c r="U654" s="15">
        <f ca="1"/>
        <v>9.0545412638129985E-3</v>
      </c>
      <c r="V654" s="15">
        <f ca="1"/>
        <v>9.9278585696558341E-3</v>
      </c>
      <c r="W654" s="15">
        <f ca="1"/>
        <v>1.0757617622549898E-2</v>
      </c>
      <c r="X654" s="15">
        <f ca="1"/>
        <v>1.1380885561603549E-2</v>
      </c>
      <c r="Y654" s="15">
        <f ca="1"/>
        <v>1.2053450056861204E-2</v>
      </c>
      <c r="Z654" s="15">
        <f ca="1"/>
        <v>1.2681303793536047E-2</v>
      </c>
      <c r="AA654" s="15">
        <f ca="1"/>
        <v>1.3275506157101713E-2</v>
      </c>
      <c r="AB654" s="15">
        <f ca="1"/>
        <v>1.3869163274525809E-2</v>
      </c>
      <c r="AC654" s="15">
        <f ca="1"/>
        <v>1.4819665781571123E-2</v>
      </c>
      <c r="AD654" s="15">
        <f ca="1"/>
        <v>1.5837677913446813E-2</v>
      </c>
      <c r="AE654" s="15">
        <f ca="1"/>
        <v>1.6720342948152389E-2</v>
      </c>
      <c r="AF654" s="15">
        <f ca="1"/>
        <v>1.6795528304364371E-2</v>
      </c>
      <c r="AG654" s="15">
        <f ca="1"/>
        <v>1.6688110049753346E-2</v>
      </c>
      <c r="AH654" s="15">
        <f ca="1"/>
        <v>1.5844752480491886E-2</v>
      </c>
      <c r="AI654" s="15">
        <f ca="1"/>
        <v>1.5206525727051279E-2</v>
      </c>
      <c r="AJ654" s="30">
        <f ca="1"/>
        <v>1.5192513763316651E-2</v>
      </c>
    </row>
    <row r="655" spans="6:36" x14ac:dyDescent="0.25">
      <c r="F655">
        <v>654</v>
      </c>
      <c r="G655" s="25">
        <f ca="1"/>
        <v>42996</v>
      </c>
      <c r="H655" t="str">
        <f ca="1">[1]!cftObjectByDate($C$1,$G655,TRUE)</f>
        <v>[5C86191F]</v>
      </c>
      <c r="K655" s="29">
        <f t="array" aca="1" ref="K655:AJ655" ca="1">TRANSPOSE([1]!cftAnnualRateTableJustRates($H655,"GBP",,,,TRUE))</f>
        <v>4.7836529032914132E-3</v>
      </c>
      <c r="L655" s="15">
        <f ca="1"/>
        <v>5.1424910553476977E-3</v>
      </c>
      <c r="M655" s="15">
        <f ca="1"/>
        <v>5.4363336009422003E-3</v>
      </c>
      <c r="N655" s="15">
        <f ca="1"/>
        <v>5.6788926111632776E-3</v>
      </c>
      <c r="O655" s="15">
        <f ca="1"/>
        <v>5.764908392365875E-3</v>
      </c>
      <c r="P655" s="15">
        <f ca="1"/>
        <v>5.9995908382519669E-3</v>
      </c>
      <c r="Q655" s="15">
        <f ca="1"/>
        <v>6.2052489542627765E-3</v>
      </c>
      <c r="R655" s="15">
        <f ca="1"/>
        <v>6.818975218090273E-3</v>
      </c>
      <c r="S655" s="15">
        <f ca="1"/>
        <v>7.1255395032510105E-3</v>
      </c>
      <c r="T655" s="15">
        <f ca="1"/>
        <v>7.8417152489169695E-3</v>
      </c>
      <c r="U655" s="15">
        <f ca="1"/>
        <v>8.9941692623090042E-3</v>
      </c>
      <c r="V655" s="15">
        <f ca="1"/>
        <v>9.8926020500322842E-3</v>
      </c>
      <c r="W655" s="15">
        <f ca="1"/>
        <v>1.0681351759070035E-2</v>
      </c>
      <c r="X655" s="15">
        <f ca="1"/>
        <v>1.1371705386499231E-2</v>
      </c>
      <c r="Y655" s="15">
        <f ca="1"/>
        <v>1.2054406723207345E-2</v>
      </c>
      <c r="Z655" s="15">
        <f ca="1"/>
        <v>1.2657049769364326E-2</v>
      </c>
      <c r="AA655" s="15">
        <f ca="1"/>
        <v>1.3253846386011015E-2</v>
      </c>
      <c r="AB655" s="15">
        <f ca="1"/>
        <v>1.3837805512800561E-2</v>
      </c>
      <c r="AC655" s="15">
        <f ca="1"/>
        <v>1.4831890934986269E-2</v>
      </c>
      <c r="AD655" s="15">
        <f ca="1"/>
        <v>1.5848674241437211E-2</v>
      </c>
      <c r="AE655" s="15">
        <f ca="1"/>
        <v>1.6570327652760231E-2</v>
      </c>
      <c r="AF655" s="15">
        <f ca="1"/>
        <v>1.6658420776990424E-2</v>
      </c>
      <c r="AG655" s="15">
        <f ca="1"/>
        <v>1.6544030319137537E-2</v>
      </c>
      <c r="AH655" s="15">
        <f ca="1"/>
        <v>1.5717779407750099E-2</v>
      </c>
      <c r="AI655" s="15">
        <f ca="1"/>
        <v>1.5068364477921259E-2</v>
      </c>
      <c r="AJ655" s="30">
        <f ca="1"/>
        <v>1.5026799572652516E-2</v>
      </c>
    </row>
    <row r="656" spans="6:36" x14ac:dyDescent="0.25">
      <c r="F656">
        <v>655</v>
      </c>
      <c r="G656" s="25">
        <f ca="1"/>
        <v>42997</v>
      </c>
      <c r="H656" t="str">
        <f ca="1">[1]!cftObjectByDate($C$1,$G656,TRUE)</f>
        <v>[2EB5D270]</v>
      </c>
      <c r="K656" s="29">
        <f t="array" aca="1" ref="K656:AJ656" ca="1">TRANSPOSE([1]!cftAnnualRateTableJustRates($H656,"GBP",,,,TRUE))</f>
        <v>4.7751193310534568E-3</v>
      </c>
      <c r="L656" s="15">
        <f ca="1"/>
        <v>5.1430924809867662E-3</v>
      </c>
      <c r="M656" s="15">
        <f ca="1"/>
        <v>5.5462536864570033E-3</v>
      </c>
      <c r="N656" s="15">
        <f ca="1"/>
        <v>5.7398914181794325E-3</v>
      </c>
      <c r="O656" s="15">
        <f ca="1"/>
        <v>5.8635634286396954E-3</v>
      </c>
      <c r="P656" s="15">
        <f ca="1"/>
        <v>6.0997375098124085E-3</v>
      </c>
      <c r="Q656" s="15">
        <f ca="1"/>
        <v>6.2542091179620396E-3</v>
      </c>
      <c r="R656" s="15">
        <f ca="1"/>
        <v>6.8978389159120024E-3</v>
      </c>
      <c r="S656" s="15">
        <f ca="1"/>
        <v>7.2120490575140472E-3</v>
      </c>
      <c r="T656" s="15">
        <f ca="1"/>
        <v>7.9601128782715858E-3</v>
      </c>
      <c r="U656" s="15">
        <f ca="1"/>
        <v>9.0950482004876765E-3</v>
      </c>
      <c r="V656" s="15">
        <f ca="1"/>
        <v>1.0003924078679338E-2</v>
      </c>
      <c r="W656" s="15">
        <f ca="1"/>
        <v>1.0885225886121175E-2</v>
      </c>
      <c r="X656" s="15">
        <f ca="1"/>
        <v>1.1616967298594183E-2</v>
      </c>
      <c r="Y656" s="15">
        <f ca="1"/>
        <v>1.2331152668802359E-2</v>
      </c>
      <c r="Z656" s="15">
        <f ca="1"/>
        <v>1.2961443383974647E-2</v>
      </c>
      <c r="AA656" s="15">
        <f ca="1"/>
        <v>1.3558288057718748E-2</v>
      </c>
      <c r="AB656" s="15">
        <f ca="1"/>
        <v>1.415772589551012E-2</v>
      </c>
      <c r="AC656" s="15">
        <f ca="1"/>
        <v>1.5136058890773185E-2</v>
      </c>
      <c r="AD656" s="15">
        <f ca="1"/>
        <v>1.6142594498684382E-2</v>
      </c>
      <c r="AE656" s="15">
        <f ca="1"/>
        <v>1.6870137730492285E-2</v>
      </c>
      <c r="AF656" s="15">
        <f ca="1"/>
        <v>1.6963293007097535E-2</v>
      </c>
      <c r="AG656" s="15">
        <f ca="1"/>
        <v>1.6866076636083749E-2</v>
      </c>
      <c r="AH656" s="15">
        <f ca="1"/>
        <v>1.6046115368865133E-2</v>
      </c>
      <c r="AI656" s="15">
        <f ca="1"/>
        <v>1.5404398145299369E-2</v>
      </c>
      <c r="AJ656" s="30">
        <f ca="1"/>
        <v>1.5368937712971098E-2</v>
      </c>
    </row>
    <row r="657" spans="6:36" x14ac:dyDescent="0.25">
      <c r="F657">
        <v>656</v>
      </c>
      <c r="G657" s="25">
        <f ca="1"/>
        <v>42998</v>
      </c>
      <c r="H657" t="str">
        <f ca="1">[1]!cftObjectByDate($C$1,$G657,TRUE)</f>
        <v>[2A43C910]</v>
      </c>
      <c r="K657" s="29">
        <f t="array" aca="1" ref="K657:AJ657" ca="1">TRANSPOSE([1]!cftAnnualRateTableJustRates($H657,"GBP",,,,TRUE))</f>
        <v>4.8011770822709021E-3</v>
      </c>
      <c r="L657" s="15">
        <f ca="1"/>
        <v>5.228732447279727E-3</v>
      </c>
      <c r="M657" s="15">
        <f ca="1"/>
        <v>5.4612332875887404E-3</v>
      </c>
      <c r="N657" s="15">
        <f ca="1"/>
        <v>5.6819070199847221E-3</v>
      </c>
      <c r="O657" s="15">
        <f ca="1"/>
        <v>5.8405057959007856E-3</v>
      </c>
      <c r="P657" s="15">
        <f ca="1"/>
        <v>6.03343302524606E-3</v>
      </c>
      <c r="Q657" s="15">
        <f ca="1"/>
        <v>6.2629876778954596E-3</v>
      </c>
      <c r="R657" s="15">
        <f ca="1"/>
        <v>6.8631603687816511E-3</v>
      </c>
      <c r="S657" s="15">
        <f ca="1"/>
        <v>7.233766854322532E-3</v>
      </c>
      <c r="T657" s="15">
        <f ca="1"/>
        <v>7.9953370811132185E-3</v>
      </c>
      <c r="U657" s="15">
        <f ca="1"/>
        <v>9.1861518372116091E-3</v>
      </c>
      <c r="V657" s="15">
        <f ca="1"/>
        <v>1.0100130204130142E-2</v>
      </c>
      <c r="W657" s="15">
        <f ca="1"/>
        <v>1.0965853182633323E-2</v>
      </c>
      <c r="X657" s="15">
        <f ca="1"/>
        <v>1.1408507681956781E-2</v>
      </c>
      <c r="Y657" s="15">
        <f ca="1"/>
        <v>1.2013650468516879E-2</v>
      </c>
      <c r="Z657" s="15">
        <f ca="1"/>
        <v>1.268944499225122E-2</v>
      </c>
      <c r="AA657" s="15">
        <f ca="1"/>
        <v>1.3268035851242921E-2</v>
      </c>
      <c r="AB657" s="15">
        <f ca="1"/>
        <v>1.4237366134650653E-2</v>
      </c>
      <c r="AC657" s="15">
        <f ca="1"/>
        <v>1.5108449559134929E-2</v>
      </c>
      <c r="AD657" s="15">
        <f ca="1"/>
        <v>1.6087025100521846E-2</v>
      </c>
      <c r="AE657" s="15">
        <f ca="1"/>
        <v>1.6842467433523023E-2</v>
      </c>
      <c r="AF657" s="15">
        <f ca="1"/>
        <v>1.7014047768796559E-2</v>
      </c>
      <c r="AG657" s="15">
        <f ca="1"/>
        <v>1.6820616017979795E-2</v>
      </c>
      <c r="AH657" s="15">
        <f ca="1"/>
        <v>1.5899718309531519E-2</v>
      </c>
      <c r="AI657" s="15">
        <f ca="1"/>
        <v>1.5370516082943153E-2</v>
      </c>
      <c r="AJ657" s="30">
        <f ca="1"/>
        <v>1.5121122384119667E-2</v>
      </c>
    </row>
    <row r="658" spans="6:36" x14ac:dyDescent="0.25">
      <c r="F658">
        <v>657</v>
      </c>
      <c r="G658" s="25">
        <f ca="1"/>
        <v>42999</v>
      </c>
      <c r="H658" t="str">
        <f ca="1">[1]!cftObjectByDate($C$1,$G658,TRUE)</f>
        <v>[2F7128C0]</v>
      </c>
      <c r="K658" s="29">
        <f t="array" aca="1" ref="K658:AJ658" ca="1">TRANSPOSE([1]!cftAnnualRateTableJustRates($H658,"GBP",,,,TRUE))</f>
        <v>4.796943499878914E-3</v>
      </c>
      <c r="L658" s="15">
        <f ca="1"/>
        <v>5.1776638437894817E-3</v>
      </c>
      <c r="M658" s="15">
        <f ca="1"/>
        <v>5.4902487125672028E-3</v>
      </c>
      <c r="N658" s="15">
        <f ca="1"/>
        <v>5.785016763800499E-3</v>
      </c>
      <c r="O658" s="15">
        <f ca="1"/>
        <v>6.0147751560279961E-3</v>
      </c>
      <c r="P658" s="15">
        <f ca="1"/>
        <v>6.173063363263287E-3</v>
      </c>
      <c r="Q658" s="15">
        <f ca="1"/>
        <v>6.3611736553985665E-3</v>
      </c>
      <c r="R658" s="15">
        <f ca="1"/>
        <v>7.0255553567966089E-3</v>
      </c>
      <c r="S658" s="15">
        <f ca="1"/>
        <v>7.3691220071645525E-3</v>
      </c>
      <c r="T658" s="15">
        <f ca="1"/>
        <v>8.1665065801537207E-3</v>
      </c>
      <c r="U658" s="15">
        <f ca="1"/>
        <v>9.3881490578349158E-3</v>
      </c>
      <c r="V658" s="15">
        <f ca="1"/>
        <v>1.0302262409355167E-2</v>
      </c>
      <c r="W658" s="15">
        <f ca="1"/>
        <v>1.1117091310938187E-2</v>
      </c>
      <c r="X658" s="15">
        <f ca="1"/>
        <v>1.1859653587305896E-2</v>
      </c>
      <c r="Y658" s="15">
        <f ca="1"/>
        <v>1.2553520274259933E-2</v>
      </c>
      <c r="Z658" s="15">
        <f ca="1"/>
        <v>1.3192650477666712E-2</v>
      </c>
      <c r="AA658" s="15">
        <f ca="1"/>
        <v>1.3802853024616146E-2</v>
      </c>
      <c r="AB658" s="15">
        <f ca="1"/>
        <v>1.4348986524422624E-2</v>
      </c>
      <c r="AC658" s="15">
        <f ca="1"/>
        <v>1.533398903907135E-2</v>
      </c>
      <c r="AD658" s="15">
        <f ca="1"/>
        <v>1.6319064097028324E-2</v>
      </c>
      <c r="AE658" s="15">
        <f ca="1"/>
        <v>1.6972069341543383E-2</v>
      </c>
      <c r="AF658" s="15">
        <f ca="1"/>
        <v>1.6983056094859172E-2</v>
      </c>
      <c r="AG658" s="15">
        <f ca="1"/>
        <v>1.6827428918699816E-2</v>
      </c>
      <c r="AH658" s="15">
        <f ca="1"/>
        <v>1.597332328146317E-2</v>
      </c>
      <c r="AI658" s="15">
        <f ca="1"/>
        <v>1.530617210473606E-2</v>
      </c>
      <c r="AJ658" s="30">
        <f ca="1"/>
        <v>1.5087575835025957E-2</v>
      </c>
    </row>
    <row r="659" spans="6:36" x14ac:dyDescent="0.25">
      <c r="F659">
        <v>658</v>
      </c>
      <c r="G659" s="25">
        <f ca="1"/>
        <v>43000</v>
      </c>
      <c r="H659" t="str">
        <f ca="1">[1]!cftObjectByDate($C$1,$G659,TRUE)</f>
        <v>[71B92F4F]</v>
      </c>
      <c r="K659" s="29">
        <f t="array" aca="1" ref="K659:AJ659" ca="1">TRANSPOSE([1]!cftAnnualRateTableJustRates($H659,"GBP",,,,TRUE))</f>
        <v>4.7677565662447297E-3</v>
      </c>
      <c r="L659" s="15">
        <f ca="1"/>
        <v>5.1756262265445496E-3</v>
      </c>
      <c r="M659" s="15">
        <f ca="1"/>
        <v>5.4334562000535325E-3</v>
      </c>
      <c r="N659" s="15">
        <f ca="1"/>
        <v>5.6788188850029897E-3</v>
      </c>
      <c r="O659" s="15">
        <f ca="1"/>
        <v>5.9089875492845945E-3</v>
      </c>
      <c r="P659" s="15">
        <f ca="1"/>
        <v>6.0878972574343049E-3</v>
      </c>
      <c r="Q659" s="15">
        <f ca="1"/>
        <v>6.3056350526773386E-3</v>
      </c>
      <c r="R659" s="15">
        <f ca="1"/>
        <v>6.895475551583985E-3</v>
      </c>
      <c r="S659" s="15">
        <f ca="1"/>
        <v>7.2828171699024224E-3</v>
      </c>
      <c r="T659" s="15">
        <f ca="1"/>
        <v>8.0305529703792455E-3</v>
      </c>
      <c r="U659" s="15">
        <f ca="1"/>
        <v>9.2165435583237976E-3</v>
      </c>
      <c r="V659" s="15">
        <f ca="1"/>
        <v>1.0150954230848885E-2</v>
      </c>
      <c r="W659" s="15">
        <f ca="1"/>
        <v>1.1006642265905642E-2</v>
      </c>
      <c r="X659" s="15">
        <f ca="1"/>
        <v>1.1687018908528524E-2</v>
      </c>
      <c r="Y659" s="15">
        <f ca="1"/>
        <v>1.2386114894273659E-2</v>
      </c>
      <c r="Z659" s="15">
        <f ca="1"/>
        <v>1.3030008501126567E-2</v>
      </c>
      <c r="AA659" s="15">
        <f ca="1"/>
        <v>1.3629923870801308E-2</v>
      </c>
      <c r="AB659" s="15">
        <f ca="1"/>
        <v>1.4234912550894707E-2</v>
      </c>
      <c r="AC659" s="15">
        <f ca="1"/>
        <v>1.5164527990703558E-2</v>
      </c>
      <c r="AD659" s="15">
        <f ca="1"/>
        <v>1.6149884331872588E-2</v>
      </c>
      <c r="AE659" s="15">
        <f ca="1"/>
        <v>1.6852196909116213E-2</v>
      </c>
      <c r="AF659" s="15">
        <f ca="1"/>
        <v>1.6897982926991073E-2</v>
      </c>
      <c r="AG659" s="15">
        <f ca="1"/>
        <v>1.6744021292310451E-2</v>
      </c>
      <c r="AH659" s="15">
        <f ca="1"/>
        <v>1.5894115552628874E-2</v>
      </c>
      <c r="AI659" s="15">
        <f ca="1"/>
        <v>1.5220187556051146E-2</v>
      </c>
      <c r="AJ659" s="30">
        <f ca="1"/>
        <v>1.5196587488046642E-2</v>
      </c>
    </row>
    <row r="660" spans="6:36" x14ac:dyDescent="0.25">
      <c r="F660">
        <v>659</v>
      </c>
      <c r="G660" s="25">
        <f ca="1"/>
        <v>43003</v>
      </c>
      <c r="H660" t="str">
        <f ca="1">[1]!cftObjectByDate($C$1,$G660,TRUE)</f>
        <v>[70B3BB7F]</v>
      </c>
      <c r="K660" s="29">
        <f t="array" aca="1" ref="K660:AJ660" ca="1">TRANSPOSE([1]!cftAnnualRateTableJustRates($H660,"GBP",,,,TRUE))</f>
        <v>4.803120470973532E-3</v>
      </c>
      <c r="L660" s="15">
        <f ca="1"/>
        <v>5.1499104137229246E-3</v>
      </c>
      <c r="M660" s="15">
        <f ca="1"/>
        <v>5.4154142115090398E-3</v>
      </c>
      <c r="N660" s="15">
        <f ca="1"/>
        <v>5.6710861975095561E-3</v>
      </c>
      <c r="O660" s="15">
        <f ca="1"/>
        <v>5.9017373560579234E-3</v>
      </c>
      <c r="P660" s="15">
        <f ca="1"/>
        <v>6.0823870248978285E-3</v>
      </c>
      <c r="Q660" s="15">
        <f ca="1"/>
        <v>6.2624158826518617E-3</v>
      </c>
      <c r="R660" s="15">
        <f ca="1"/>
        <v>6.8645400466758044E-3</v>
      </c>
      <c r="S660" s="15">
        <f ca="1"/>
        <v>7.216500081604682E-3</v>
      </c>
      <c r="T660" s="15">
        <f ca="1"/>
        <v>7.9181734420008532E-3</v>
      </c>
      <c r="U660" s="15">
        <f ca="1"/>
        <v>9.0851748002340749E-3</v>
      </c>
      <c r="V660" s="15">
        <f ca="1"/>
        <v>9.9886809538771715E-3</v>
      </c>
      <c r="W660" s="15">
        <f ca="1"/>
        <v>1.075715083817097E-2</v>
      </c>
      <c r="X660" s="15">
        <f ca="1"/>
        <v>1.1473645627666285E-2</v>
      </c>
      <c r="Y660" s="15">
        <f ca="1"/>
        <v>1.215415816737031E-2</v>
      </c>
      <c r="Z660" s="15">
        <f ca="1"/>
        <v>1.2773939413615709E-2</v>
      </c>
      <c r="AA660" s="15">
        <f ca="1"/>
        <v>1.3384046174143238E-2</v>
      </c>
      <c r="AB660" s="15">
        <f ca="1"/>
        <v>1.3924285917662704E-2</v>
      </c>
      <c r="AC660" s="15">
        <f ca="1"/>
        <v>1.4881124745101948E-2</v>
      </c>
      <c r="AD660" s="15">
        <f ca="1"/>
        <v>1.5865227070294807E-2</v>
      </c>
      <c r="AE660" s="15">
        <f ca="1"/>
        <v>1.653036601226443E-2</v>
      </c>
      <c r="AF660" s="15">
        <f ca="1"/>
        <v>1.6593412741106262E-2</v>
      </c>
      <c r="AG660" s="15">
        <f ca="1"/>
        <v>1.6441072792232392E-2</v>
      </c>
      <c r="AH660" s="15">
        <f ca="1"/>
        <v>1.5609338890244295E-2</v>
      </c>
      <c r="AI660" s="15">
        <f ca="1"/>
        <v>1.4945352755378671E-2</v>
      </c>
      <c r="AJ660" s="30">
        <f ca="1"/>
        <v>1.4798803337621402E-2</v>
      </c>
    </row>
    <row r="661" spans="6:36" x14ac:dyDescent="0.25">
      <c r="F661">
        <v>660</v>
      </c>
      <c r="G661" s="25">
        <f ca="1"/>
        <v>43004</v>
      </c>
      <c r="H661" t="str">
        <f ca="1">[1]!cftObjectByDate($C$1,$G661,TRUE)</f>
        <v>[3ACA00F0]</v>
      </c>
      <c r="K661" s="29">
        <f t="array" aca="1" ref="K661:AJ661" ca="1">TRANSPOSE([1]!cftAnnualRateTableJustRates($H661,"GBP",,,,TRUE))</f>
        <v>4.8035297124682241E-3</v>
      </c>
      <c r="L661" s="15">
        <f ca="1"/>
        <v>5.1007628779065062E-3</v>
      </c>
      <c r="M661" s="15">
        <f ca="1"/>
        <v>5.5531302885818423E-3</v>
      </c>
      <c r="N661" s="15">
        <f ca="1"/>
        <v>5.7843537815758239E-3</v>
      </c>
      <c r="O661" s="15">
        <f ca="1"/>
        <v>5.9895158335792065E-3</v>
      </c>
      <c r="P661" s="15">
        <f ca="1"/>
        <v>6.1479961256374338E-3</v>
      </c>
      <c r="Q661" s="15">
        <f ca="1"/>
        <v>6.3617783764369218E-3</v>
      </c>
      <c r="R661" s="15">
        <f ca="1"/>
        <v>6.9647961457444119E-3</v>
      </c>
      <c r="S661" s="15">
        <f ca="1"/>
        <v>7.3268366736809476E-3</v>
      </c>
      <c r="T661" s="15">
        <f ca="1"/>
        <v>8.0329536709680127E-3</v>
      </c>
      <c r="U661" s="15">
        <f ca="1"/>
        <v>9.1810166814700889E-3</v>
      </c>
      <c r="V661" s="15">
        <f ca="1"/>
        <v>1.0059307685154062E-2</v>
      </c>
      <c r="W661" s="15">
        <f ca="1"/>
        <v>1.0874182806225097E-2</v>
      </c>
      <c r="X661" s="15">
        <f ca="1"/>
        <v>1.158568310734287E-2</v>
      </c>
      <c r="Y661" s="15">
        <f ca="1"/>
        <v>1.2279569827441827E-2</v>
      </c>
      <c r="Z661" s="15">
        <f ca="1"/>
        <v>1.2907545874356385E-2</v>
      </c>
      <c r="AA661" s="15">
        <f ca="1"/>
        <v>1.3528605172961727E-2</v>
      </c>
      <c r="AB661" s="15">
        <f ca="1"/>
        <v>1.4080109467192292E-2</v>
      </c>
      <c r="AC661" s="15">
        <f ca="1"/>
        <v>1.5064895435030978E-2</v>
      </c>
      <c r="AD661" s="15">
        <f ca="1"/>
        <v>1.6038201064406898E-2</v>
      </c>
      <c r="AE661" s="15">
        <f ca="1"/>
        <v>1.6674063198148792E-2</v>
      </c>
      <c r="AF661" s="15">
        <f ca="1"/>
        <v>1.6680277825727785E-2</v>
      </c>
      <c r="AG661" s="15">
        <f ca="1"/>
        <v>1.6525822312330574E-2</v>
      </c>
      <c r="AH661" s="15">
        <f ca="1"/>
        <v>1.5663442469890931E-2</v>
      </c>
      <c r="AI661" s="15">
        <f ca="1"/>
        <v>1.4996169018522965E-2</v>
      </c>
      <c r="AJ661" s="30">
        <f ca="1"/>
        <v>1.5059430239390048E-2</v>
      </c>
    </row>
    <row r="662" spans="6:36" x14ac:dyDescent="0.25">
      <c r="F662">
        <v>661</v>
      </c>
      <c r="G662" s="25">
        <f ca="1"/>
        <v>43005</v>
      </c>
      <c r="H662" t="str">
        <f ca="1">[1]!cftObjectByDate($C$1,$G662,TRUE)</f>
        <v>[4CE83FAF]</v>
      </c>
      <c r="K662" s="29">
        <f t="array" aca="1" ref="K662:AJ662" ca="1">TRANSPOSE([1]!cftAnnualRateTableJustRates($H662,"GBP",,,,TRUE))</f>
        <v>4.8586628447304658E-3</v>
      </c>
      <c r="L662" s="15">
        <f ca="1"/>
        <v>5.1680208157738328E-3</v>
      </c>
      <c r="M662" s="15">
        <f ca="1"/>
        <v>5.5940466018853385E-3</v>
      </c>
      <c r="N662" s="15">
        <f ca="1"/>
        <v>5.8239629414917893E-3</v>
      </c>
      <c r="O662" s="15">
        <f ca="1"/>
        <v>6.0159822524425977E-3</v>
      </c>
      <c r="P662" s="15">
        <f ca="1"/>
        <v>6.2226896743651228E-3</v>
      </c>
      <c r="Q662" s="15">
        <f ca="1"/>
        <v>6.4405269413421173E-3</v>
      </c>
      <c r="R662" s="15">
        <f ca="1"/>
        <v>7.0046319696430714E-3</v>
      </c>
      <c r="S662" s="15">
        <f ca="1"/>
        <v>7.4254082310696301E-3</v>
      </c>
      <c r="T662" s="15">
        <f ca="1"/>
        <v>8.1537600619008277E-3</v>
      </c>
      <c r="U662" s="15">
        <f ca="1"/>
        <v>9.3528953900590128E-3</v>
      </c>
      <c r="V662" s="15">
        <f ca="1"/>
        <v>1.0292651759580052E-2</v>
      </c>
      <c r="W662" s="15">
        <f ca="1"/>
        <v>1.1143757564653134E-2</v>
      </c>
      <c r="X662" s="15">
        <f ca="1"/>
        <v>1.1902198913785522E-2</v>
      </c>
      <c r="Y662" s="15">
        <f ca="1"/>
        <v>1.2607113504010448E-2</v>
      </c>
      <c r="Z662" s="15">
        <f ca="1"/>
        <v>1.3263529685036746E-2</v>
      </c>
      <c r="AA662" s="15">
        <f ca="1"/>
        <v>1.3854895612154028E-2</v>
      </c>
      <c r="AB662" s="15">
        <f ca="1"/>
        <v>1.4432437333822934E-2</v>
      </c>
      <c r="AC662" s="15">
        <f ca="1"/>
        <v>1.5366471755573041E-2</v>
      </c>
      <c r="AD662" s="15">
        <f ca="1"/>
        <v>1.6352386859863621E-2</v>
      </c>
      <c r="AE662" s="15">
        <f ca="1"/>
        <v>1.6946349623715884E-2</v>
      </c>
      <c r="AF662" s="15">
        <f ca="1"/>
        <v>1.6951271813987034E-2</v>
      </c>
      <c r="AG662" s="15">
        <f ca="1"/>
        <v>1.678066091507735E-2</v>
      </c>
      <c r="AH662" s="15">
        <f ca="1"/>
        <v>1.5895943120150413E-2</v>
      </c>
      <c r="AI662" s="15">
        <f ca="1"/>
        <v>1.5226185918064017E-2</v>
      </c>
      <c r="AJ662" s="30">
        <f ca="1"/>
        <v>1.5241127600139404E-2</v>
      </c>
    </row>
    <row r="663" spans="6:36" x14ac:dyDescent="0.25">
      <c r="F663">
        <v>662</v>
      </c>
      <c r="G663" s="25">
        <f ca="1"/>
        <v>43006</v>
      </c>
      <c r="H663" t="str">
        <f ca="1">[1]!cftObjectByDate($C$1,$G663,TRUE)</f>
        <v>[75FA439F]</v>
      </c>
      <c r="K663" s="29">
        <f t="array" aca="1" ref="K663:AJ663" ca="1">TRANSPOSE([1]!cftAnnualRateTableJustRates($H663,"GBP",,,,TRUE))</f>
        <v>4.9251010475717116E-3</v>
      </c>
      <c r="L663" s="15">
        <f ca="1"/>
        <v>5.2667913540689337E-3</v>
      </c>
      <c r="M663" s="15">
        <f ca="1"/>
        <v>5.6983743331946446E-3</v>
      </c>
      <c r="N663" s="15">
        <f ca="1"/>
        <v>5.9150915266281689E-3</v>
      </c>
      <c r="O663" s="15">
        <f ca="1"/>
        <v>6.0955594936920043E-3</v>
      </c>
      <c r="P663" s="15">
        <f ca="1"/>
        <v>6.3070995504603822E-3</v>
      </c>
      <c r="Q663" s="15">
        <f ca="1"/>
        <v>6.4708736986742732E-3</v>
      </c>
      <c r="R663" s="15">
        <f ca="1"/>
        <v>7.0501967917806496E-3</v>
      </c>
      <c r="S663" s="15">
        <f ca="1"/>
        <v>7.4515110004260698E-3</v>
      </c>
      <c r="T663" s="15">
        <f ca="1"/>
        <v>8.1777672339662377E-3</v>
      </c>
      <c r="U663" s="15">
        <f ca="1"/>
        <v>9.3374522249101144E-3</v>
      </c>
      <c r="V663" s="15">
        <f ca="1"/>
        <v>1.025670919725763E-2</v>
      </c>
      <c r="W663" s="15">
        <f ca="1"/>
        <v>1.1061567575150422E-2</v>
      </c>
      <c r="X663" s="15">
        <f ca="1"/>
        <v>1.1819986849110231E-2</v>
      </c>
      <c r="Y663" s="15">
        <f ca="1"/>
        <v>1.2482991439588087E-2</v>
      </c>
      <c r="Z663" s="15">
        <f ca="1"/>
        <v>1.3114644240578732E-2</v>
      </c>
      <c r="AA663" s="15">
        <f ca="1"/>
        <v>1.3694081184084217E-2</v>
      </c>
      <c r="AB663" s="15">
        <f ca="1"/>
        <v>1.4279249967198426E-2</v>
      </c>
      <c r="AC663" s="15">
        <f ca="1"/>
        <v>1.5210817516880359E-2</v>
      </c>
      <c r="AD663" s="15">
        <f ca="1"/>
        <v>1.6174514649635041E-2</v>
      </c>
      <c r="AE663" s="15">
        <f ca="1"/>
        <v>1.6779755265489804E-2</v>
      </c>
      <c r="AF663" s="15">
        <f ca="1"/>
        <v>1.67833351563762E-2</v>
      </c>
      <c r="AG663" s="15">
        <f ca="1"/>
        <v>1.6604430785565949E-2</v>
      </c>
      <c r="AH663" s="15">
        <f ca="1"/>
        <v>1.573608437380658E-2</v>
      </c>
      <c r="AI663" s="15">
        <f ca="1"/>
        <v>1.5067514824446127E-2</v>
      </c>
      <c r="AJ663" s="30">
        <f ca="1"/>
        <v>1.5009898481881612E-2</v>
      </c>
    </row>
    <row r="664" spans="6:36" x14ac:dyDescent="0.25">
      <c r="F664">
        <v>663</v>
      </c>
      <c r="G664" s="25">
        <f ca="1"/>
        <v>43007</v>
      </c>
      <c r="H664" t="str">
        <f ca="1">[1]!cftObjectByDate($C$1,$G664,TRUE)</f>
        <v>[6F76C68F]</v>
      </c>
      <c r="K664" s="29">
        <f t="array" aca="1" ref="K664:AJ664" ca="1">TRANSPOSE([1]!cftAnnualRateTableJustRates($H664,"GBP",,,,TRUE))</f>
        <v>4.9126710552620523E-3</v>
      </c>
      <c r="L664" s="15">
        <f ca="1"/>
        <v>5.2966839287227341E-3</v>
      </c>
      <c r="M664" s="15">
        <f ca="1"/>
        <v>5.6093562880432657E-3</v>
      </c>
      <c r="N664" s="15">
        <f ca="1"/>
        <v>5.7918339508591377E-3</v>
      </c>
      <c r="O664" s="15">
        <f ca="1"/>
        <v>6.0001801636633267E-3</v>
      </c>
      <c r="P664" s="15">
        <f ca="1"/>
        <v>6.2333601169304309E-3</v>
      </c>
      <c r="Q664" s="15">
        <f ca="1"/>
        <v>6.4201289966898667E-3</v>
      </c>
      <c r="R664" s="15">
        <f ca="1"/>
        <v>6.9507714825916E-3</v>
      </c>
      <c r="S664" s="15">
        <f ca="1"/>
        <v>7.3970687477891151E-3</v>
      </c>
      <c r="T664" s="15">
        <f ca="1"/>
        <v>8.0881029086883327E-3</v>
      </c>
      <c r="U664" s="15">
        <f ca="1"/>
        <v>9.2872353642570182E-3</v>
      </c>
      <c r="V664" s="15">
        <f ca="1"/>
        <v>1.0211549747154658E-2</v>
      </c>
      <c r="W664" s="15">
        <f ca="1"/>
        <v>1.1072886151837658E-2</v>
      </c>
      <c r="X664" s="15">
        <f ca="1"/>
        <v>1.1846826201470817E-2</v>
      </c>
      <c r="Y664" s="15">
        <f ca="1"/>
        <v>1.25516813568054E-2</v>
      </c>
      <c r="Z664" s="15">
        <f ca="1"/>
        <v>1.3218306792772028E-2</v>
      </c>
      <c r="AA664" s="15">
        <f ca="1"/>
        <v>1.3836952205705133E-2</v>
      </c>
      <c r="AB664" s="15">
        <f ca="1"/>
        <v>1.4406687501676618E-2</v>
      </c>
      <c r="AC664" s="15">
        <f ca="1"/>
        <v>1.5354176380670381E-2</v>
      </c>
      <c r="AD664" s="15">
        <f ca="1"/>
        <v>1.632313063545654E-2</v>
      </c>
      <c r="AE664" s="15">
        <f ca="1"/>
        <v>1.6953282446825702E-2</v>
      </c>
      <c r="AF664" s="15">
        <f ca="1"/>
        <v>1.695218942044785E-2</v>
      </c>
      <c r="AG664" s="15">
        <f ca="1"/>
        <v>1.6784043673349514E-2</v>
      </c>
      <c r="AH664" s="15">
        <f ca="1"/>
        <v>1.5911103017781647E-2</v>
      </c>
      <c r="AI664" s="15">
        <f ca="1"/>
        <v>1.5240445157206572E-2</v>
      </c>
      <c r="AJ664" s="30">
        <f ca="1"/>
        <v>1.5240244594766805E-2</v>
      </c>
    </row>
    <row r="665" spans="6:36" x14ac:dyDescent="0.25">
      <c r="F665">
        <v>664</v>
      </c>
      <c r="G665" s="25">
        <f ca="1"/>
        <v>43010</v>
      </c>
      <c r="H665" t="str">
        <f ca="1">[1]!cftObjectByDate($C$1,$G665,TRUE)</f>
        <v>[423D2EB0]</v>
      </c>
      <c r="K665" s="29">
        <f t="array" aca="1" ref="K665:AJ665" ca="1">TRANSPOSE([1]!cftAnnualRateTableJustRates($H665,"GBP",,,,TRUE))</f>
        <v>4.9192753361015917E-3</v>
      </c>
      <c r="L665" s="15">
        <f ca="1"/>
        <v>5.2524294843689923E-3</v>
      </c>
      <c r="M665" s="15">
        <f ca="1"/>
        <v>5.6875793939594743E-3</v>
      </c>
      <c r="N665" s="15">
        <f ca="1"/>
        <v>5.8248827257152413E-3</v>
      </c>
      <c r="O665" s="15">
        <f ca="1"/>
        <v>6.0055672143131122E-3</v>
      </c>
      <c r="P665" s="15">
        <f ca="1"/>
        <v>6.2369695982178452E-3</v>
      </c>
      <c r="Q665" s="15">
        <f ca="1"/>
        <v>6.4610652764698351E-3</v>
      </c>
      <c r="R665" s="15">
        <f ca="1"/>
        <v>6.9890353369705949E-3</v>
      </c>
      <c r="S665" s="15">
        <f ca="1"/>
        <v>7.4175733864207949E-3</v>
      </c>
      <c r="T665" s="15">
        <f ca="1"/>
        <v>8.1142825405833285E-3</v>
      </c>
      <c r="U665" s="15">
        <f ca="1"/>
        <v>9.2261222252534303E-3</v>
      </c>
      <c r="V665" s="15">
        <f ca="1"/>
        <v>1.0068674667078392E-2</v>
      </c>
      <c r="W665" s="15">
        <f ca="1"/>
        <v>1.0888927402541437E-2</v>
      </c>
      <c r="X665" s="15">
        <f ca="1"/>
        <v>1.1605857084104887E-2</v>
      </c>
      <c r="Y665" s="15">
        <f ca="1"/>
        <v>1.2289587185954076E-2</v>
      </c>
      <c r="Z665" s="15">
        <f ca="1"/>
        <v>1.2887677335798875E-2</v>
      </c>
      <c r="AA665" s="15">
        <f ca="1"/>
        <v>1.3478245940663491E-2</v>
      </c>
      <c r="AB665" s="15">
        <f ca="1"/>
        <v>1.4029087551569175E-2</v>
      </c>
      <c r="AC665" s="15">
        <f ca="1"/>
        <v>1.4990065469886016E-2</v>
      </c>
      <c r="AD665" s="15">
        <f ca="1"/>
        <v>1.5941714297536658E-2</v>
      </c>
      <c r="AE665" s="15">
        <f ca="1"/>
        <v>1.6578765795549177E-2</v>
      </c>
      <c r="AF665" s="15">
        <f ca="1"/>
        <v>1.6585656537173143E-2</v>
      </c>
      <c r="AG665" s="15">
        <f ca="1"/>
        <v>1.641351833360627E-2</v>
      </c>
      <c r="AH665" s="15">
        <f ca="1"/>
        <v>1.5547941563685885E-2</v>
      </c>
      <c r="AI665" s="15">
        <f ca="1"/>
        <v>1.4881516980430387E-2</v>
      </c>
      <c r="AJ665" s="30">
        <f ca="1"/>
        <v>1.4723093114751729E-2</v>
      </c>
    </row>
    <row r="666" spans="6:36" x14ac:dyDescent="0.25">
      <c r="F666">
        <v>665</v>
      </c>
      <c r="G666" s="25">
        <f ca="1"/>
        <v>43011</v>
      </c>
      <c r="H666" t="str">
        <f ca="1">[1]!cftObjectByDate($C$1,$G666,TRUE)</f>
        <v>[592FBF6F]</v>
      </c>
      <c r="K666" s="29">
        <f t="array" aca="1" ref="K666:AJ666" ca="1">TRANSPOSE([1]!cftAnnualRateTableJustRates($H666,"GBP",,,,TRUE))</f>
        <v>4.9448600196770887E-3</v>
      </c>
      <c r="L666" s="15">
        <f ca="1"/>
        <v>5.3403591894549685E-3</v>
      </c>
      <c r="M666" s="15">
        <f ca="1"/>
        <v>5.6288837889155729E-3</v>
      </c>
      <c r="N666" s="15">
        <f ca="1"/>
        <v>5.7960305647777322E-3</v>
      </c>
      <c r="O666" s="15">
        <f ca="1"/>
        <v>5.9710328855588912E-3</v>
      </c>
      <c r="P666" s="15">
        <f ca="1"/>
        <v>6.2197027611441413E-3</v>
      </c>
      <c r="Q666" s="15">
        <f ca="1"/>
        <v>6.4322490013093425E-3</v>
      </c>
      <c r="R666" s="15">
        <f ca="1"/>
        <v>6.9717797680874938E-3</v>
      </c>
      <c r="S666" s="15">
        <f ca="1"/>
        <v>7.3752031813985042E-3</v>
      </c>
      <c r="T666" s="15">
        <f ca="1"/>
        <v>8.1022804631092349E-3</v>
      </c>
      <c r="U666" s="15">
        <f ca="1"/>
        <v>9.2440088158476375E-3</v>
      </c>
      <c r="V666" s="15">
        <f ca="1"/>
        <v>1.0150337372220042E-2</v>
      </c>
      <c r="W666" s="15">
        <f ca="1"/>
        <v>1.0980794964477569E-2</v>
      </c>
      <c r="X666" s="15">
        <f ca="1"/>
        <v>1.1713263139330632E-2</v>
      </c>
      <c r="Y666" s="15">
        <f ca="1"/>
        <v>1.2418059235744794E-2</v>
      </c>
      <c r="Z666" s="15">
        <f ca="1"/>
        <v>1.3047872882999023E-2</v>
      </c>
      <c r="AA666" s="15">
        <f ca="1"/>
        <v>1.3650946325397983E-2</v>
      </c>
      <c r="AB666" s="15">
        <f ca="1"/>
        <v>1.4216338859693423E-2</v>
      </c>
      <c r="AC666" s="15">
        <f ca="1"/>
        <v>1.5166405542604178E-2</v>
      </c>
      <c r="AD666" s="15">
        <f ca="1"/>
        <v>1.6123925845837883E-2</v>
      </c>
      <c r="AE666" s="15">
        <f ca="1"/>
        <v>1.6743174578888187E-2</v>
      </c>
      <c r="AF666" s="15">
        <f ca="1"/>
        <v>1.6749803004647346E-2</v>
      </c>
      <c r="AG666" s="15">
        <f ca="1"/>
        <v>1.6576857338245432E-2</v>
      </c>
      <c r="AH666" s="15">
        <f ca="1"/>
        <v>1.56830533957939E-2</v>
      </c>
      <c r="AI666" s="15">
        <f ca="1"/>
        <v>1.5003026754965676E-2</v>
      </c>
      <c r="AJ666" s="30">
        <f ca="1"/>
        <v>1.4845892299859997E-2</v>
      </c>
    </row>
    <row r="667" spans="6:36" x14ac:dyDescent="0.25">
      <c r="F667">
        <v>666</v>
      </c>
      <c r="G667" s="25">
        <f ca="1"/>
        <v>43012</v>
      </c>
      <c r="H667" t="str">
        <f ca="1">[1]!cftObjectByDate($C$1,$G667,TRUE)</f>
        <v>[741416BF]</v>
      </c>
      <c r="K667" s="29">
        <f t="array" aca="1" ref="K667:AJ667" ca="1">TRANSPOSE([1]!cftAnnualRateTableJustRates($H667,"GBP",,,,TRUE))</f>
        <v>4.9862385673153931E-3</v>
      </c>
      <c r="L667" s="15">
        <f ca="1"/>
        <v>5.3303942028022355E-3</v>
      </c>
      <c r="M667" s="15">
        <f ca="1"/>
        <v>5.6821701586446949E-3</v>
      </c>
      <c r="N667" s="15">
        <f ca="1"/>
        <v>5.8485377579429176E-3</v>
      </c>
      <c r="O667" s="15">
        <f ca="1"/>
        <v>6.0405369649718654E-3</v>
      </c>
      <c r="P667" s="15">
        <f ca="1"/>
        <v>6.2648863540424315E-3</v>
      </c>
      <c r="Q667" s="15">
        <f ca="1"/>
        <v>6.4532020032250781E-3</v>
      </c>
      <c r="R667" s="15">
        <f ca="1"/>
        <v>7.0031825103817891E-3</v>
      </c>
      <c r="S667" s="15">
        <f ca="1"/>
        <v>7.3928064608310695E-3</v>
      </c>
      <c r="T667" s="15">
        <f ca="1"/>
        <v>8.1132924257096839E-3</v>
      </c>
      <c r="U667" s="15">
        <f ca="1"/>
        <v>9.2769424090475283E-3</v>
      </c>
      <c r="V667" s="15">
        <f ca="1"/>
        <v>1.0201084010457384E-2</v>
      </c>
      <c r="W667" s="15">
        <f ca="1"/>
        <v>1.1041783924822246E-2</v>
      </c>
      <c r="X667" s="15">
        <f ca="1"/>
        <v>1.1800197655515321E-2</v>
      </c>
      <c r="Y667" s="15">
        <f ca="1"/>
        <v>1.2541648846038145E-2</v>
      </c>
      <c r="Z667" s="15">
        <f ca="1"/>
        <v>1.3189807206358095E-2</v>
      </c>
      <c r="AA667" s="15">
        <f ca="1"/>
        <v>1.3810027604210351E-2</v>
      </c>
      <c r="AB667" s="15">
        <f ca="1"/>
        <v>1.4384622262476388E-2</v>
      </c>
      <c r="AC667" s="15">
        <f ca="1"/>
        <v>1.5354954582491587E-2</v>
      </c>
      <c r="AD667" s="15">
        <f ca="1"/>
        <v>1.6329087114055563E-2</v>
      </c>
      <c r="AE667" s="15">
        <f ca="1"/>
        <v>1.6941940618650841E-2</v>
      </c>
      <c r="AF667" s="15">
        <f ca="1"/>
        <v>1.6989229679155393E-2</v>
      </c>
      <c r="AG667" s="15">
        <f ca="1"/>
        <v>1.6838580826913585E-2</v>
      </c>
      <c r="AH667" s="15">
        <f ca="1"/>
        <v>1.5918504726627258E-2</v>
      </c>
      <c r="AI667" s="15">
        <f ca="1"/>
        <v>1.5234495314394136E-2</v>
      </c>
      <c r="AJ667" s="30">
        <f ca="1"/>
        <v>1.5018922266997858E-2</v>
      </c>
    </row>
    <row r="668" spans="6:36" x14ac:dyDescent="0.25">
      <c r="F668">
        <v>667</v>
      </c>
      <c r="G668" s="25">
        <f ca="1"/>
        <v>43013</v>
      </c>
      <c r="H668" t="str">
        <f ca="1">[1]!cftObjectByDate($C$1,$G668,TRUE)</f>
        <v>[489FFE4F]</v>
      </c>
      <c r="K668" s="29">
        <f t="array" aca="1" ref="K668:AJ668" ca="1">TRANSPOSE([1]!cftAnnualRateTableJustRates($H668,"GBP",,,,TRUE))</f>
        <v>5.0179633782119204E-3</v>
      </c>
      <c r="L668" s="15">
        <f ca="1"/>
        <v>5.3890421520879084E-3</v>
      </c>
      <c r="M668" s="15">
        <f ca="1"/>
        <v>5.6144672975488863E-3</v>
      </c>
      <c r="N668" s="15">
        <f ca="1"/>
        <v>5.8661512153035389E-3</v>
      </c>
      <c r="O668" s="15">
        <f ca="1"/>
        <v>6.0597896027003717E-3</v>
      </c>
      <c r="P668" s="15">
        <f ca="1"/>
        <v>6.2860527365293795E-3</v>
      </c>
      <c r="Q668" s="15">
        <f ca="1"/>
        <v>6.4677068179490593E-3</v>
      </c>
      <c r="R668" s="15">
        <f ca="1"/>
        <v>6.9885534676632499E-3</v>
      </c>
      <c r="S668" s="15">
        <f ca="1"/>
        <v>7.3744905109069947E-3</v>
      </c>
      <c r="T668" s="15">
        <f ca="1"/>
        <v>8.0552027896181322E-3</v>
      </c>
      <c r="U668" s="15">
        <f ca="1"/>
        <v>9.2264828366279694E-3</v>
      </c>
      <c r="V668" s="15">
        <f ca="1"/>
        <v>1.0160735457695802E-2</v>
      </c>
      <c r="W668" s="15">
        <f ca="1"/>
        <v>1.1016819037252823E-2</v>
      </c>
      <c r="X668" s="15">
        <f ca="1"/>
        <v>1.1785498097782066E-2</v>
      </c>
      <c r="Y668" s="15">
        <f ca="1"/>
        <v>1.2532127496282852E-2</v>
      </c>
      <c r="Z668" s="15">
        <f ca="1"/>
        <v>1.3197263320781083E-2</v>
      </c>
      <c r="AA668" s="15">
        <f ca="1"/>
        <v>1.3829527781811013E-2</v>
      </c>
      <c r="AB668" s="15">
        <f ca="1"/>
        <v>1.4397484884736578E-2</v>
      </c>
      <c r="AC668" s="15">
        <f ca="1"/>
        <v>1.5399413701518316E-2</v>
      </c>
      <c r="AD668" s="15">
        <f ca="1"/>
        <v>1.6395523635174492E-2</v>
      </c>
      <c r="AE668" s="15">
        <f ca="1"/>
        <v>1.7007401823002199E-2</v>
      </c>
      <c r="AF668" s="15">
        <f ca="1"/>
        <v>1.7038822449157109E-2</v>
      </c>
      <c r="AG668" s="15">
        <f ca="1"/>
        <v>1.690939262722857E-2</v>
      </c>
      <c r="AH668" s="15">
        <f ca="1"/>
        <v>1.603047135644009E-2</v>
      </c>
      <c r="AI668" s="15">
        <f ca="1"/>
        <v>1.5355982236666676E-2</v>
      </c>
      <c r="AJ668" s="30">
        <f ca="1"/>
        <v>1.5311307233786264E-2</v>
      </c>
    </row>
    <row r="669" spans="6:36" x14ac:dyDescent="0.25">
      <c r="F669">
        <v>668</v>
      </c>
      <c r="G669" s="25">
        <f ca="1"/>
        <v>43014</v>
      </c>
      <c r="H669" t="str">
        <f ca="1">[1]!cftObjectByDate($C$1,$G669,TRUE)</f>
        <v>[6EA47C2F]</v>
      </c>
      <c r="K669" s="29">
        <f t="array" aca="1" ref="K669:AJ669" ca="1">TRANSPOSE([1]!cftAnnualRateTableJustRates($H669,"GBP",,,,TRUE))</f>
        <v>5.0028343451611335E-3</v>
      </c>
      <c r="L669" s="15">
        <f ca="1"/>
        <v>5.3206086634316474E-3</v>
      </c>
      <c r="M669" s="15">
        <f ca="1"/>
        <v>5.6504868065794245E-3</v>
      </c>
      <c r="N669" s="15">
        <f ca="1"/>
        <v>5.8156425402655643E-3</v>
      </c>
      <c r="O669" s="15">
        <f ca="1"/>
        <v>6.0264060253516494E-3</v>
      </c>
      <c r="P669" s="15">
        <f ca="1"/>
        <v>6.1874594043143105E-3</v>
      </c>
      <c r="Q669" s="15">
        <f ca="1"/>
        <v>6.4160889316957626E-3</v>
      </c>
      <c r="R669" s="15">
        <f ca="1"/>
        <v>6.9062584249253156E-3</v>
      </c>
      <c r="S669" s="15">
        <f ca="1"/>
        <v>7.2755299543447727E-3</v>
      </c>
      <c r="T669" s="15">
        <f ca="1"/>
        <v>7.8904742406578077E-3</v>
      </c>
      <c r="U669" s="15">
        <f ca="1"/>
        <v>9.0143419181494266E-3</v>
      </c>
      <c r="V669" s="15">
        <f ca="1"/>
        <v>9.938174542912126E-3</v>
      </c>
      <c r="W669" s="15">
        <f ca="1"/>
        <v>1.0783731258292129E-2</v>
      </c>
      <c r="X669" s="15">
        <f ca="1"/>
        <v>1.1572849682285336E-2</v>
      </c>
      <c r="Y669" s="15">
        <f ca="1"/>
        <v>1.2319079019709189E-2</v>
      </c>
      <c r="Z669" s="15">
        <f ca="1"/>
        <v>1.3003641586402548E-2</v>
      </c>
      <c r="AA669" s="15">
        <f ca="1"/>
        <v>1.3636714344759993E-2</v>
      </c>
      <c r="AB669" s="15">
        <f ca="1"/>
        <v>1.4204261078625047E-2</v>
      </c>
      <c r="AC669" s="15">
        <f ca="1"/>
        <v>1.5216048898704981E-2</v>
      </c>
      <c r="AD669" s="15">
        <f ca="1"/>
        <v>1.6211739615312082E-2</v>
      </c>
      <c r="AE669" s="15">
        <f ca="1"/>
        <v>1.6880737604245022E-2</v>
      </c>
      <c r="AF669" s="15">
        <f ca="1"/>
        <v>1.6931921668665861E-2</v>
      </c>
      <c r="AG669" s="15">
        <f ca="1"/>
        <v>1.6798376202242116E-2</v>
      </c>
      <c r="AH669" s="15">
        <f ca="1"/>
        <v>1.5912543981557947E-2</v>
      </c>
      <c r="AI669" s="15">
        <f ca="1"/>
        <v>1.5237966312424911E-2</v>
      </c>
      <c r="AJ669" s="30">
        <f ca="1"/>
        <v>1.5200121730049032E-2</v>
      </c>
    </row>
    <row r="670" spans="6:36" x14ac:dyDescent="0.25">
      <c r="F670">
        <v>669</v>
      </c>
      <c r="G670" s="25">
        <f ca="1"/>
        <v>43017</v>
      </c>
      <c r="H670" t="str">
        <f ca="1">[1]!cftObjectByDate($C$1,$G670,TRUE)</f>
        <v>[59630D9F]</v>
      </c>
      <c r="K670" s="29">
        <f t="array" aca="1" ref="K670:AJ670" ca="1">TRANSPOSE([1]!cftAnnualRateTableJustRates($H670,"GBP",,,,TRUE))</f>
        <v>5.5072796922859268E-3</v>
      </c>
      <c r="L670" s="15">
        <f ca="1"/>
        <v>5.8296666916415329E-3</v>
      </c>
      <c r="M670" s="15">
        <f ca="1"/>
        <v>5.9776393012422879E-3</v>
      </c>
      <c r="N670" s="15">
        <f ca="1"/>
        <v>6.235790367750127E-3</v>
      </c>
      <c r="O670" s="15">
        <f ca="1"/>
        <v>6.3992143881916874E-3</v>
      </c>
      <c r="P670" s="15">
        <f ca="1"/>
        <v>6.5297270310897826E-3</v>
      </c>
      <c r="Q670" s="15">
        <f ca="1"/>
        <v>7.0137789651329996E-3</v>
      </c>
      <c r="R670" s="15">
        <f ca="1"/>
        <v>7.3787100741247169E-3</v>
      </c>
      <c r="S670" s="15">
        <f ca="1"/>
        <v>8.0120547496960182E-3</v>
      </c>
      <c r="T670" s="15">
        <f ca="1"/>
        <v>9.0439241438164952E-3</v>
      </c>
      <c r="U670" s="15">
        <f ca="1"/>
        <v>9.9116814089539318E-3</v>
      </c>
      <c r="V670" s="15">
        <f ca="1"/>
        <v>1.0731746550301624E-2</v>
      </c>
      <c r="W670" s="15">
        <f ca="1"/>
        <v>1.1505297605966192E-2</v>
      </c>
      <c r="X670" s="15">
        <f ca="1"/>
        <v>1.2204494433127211E-2</v>
      </c>
      <c r="Y670" s="15">
        <f ca="1"/>
        <v>1.2863938124606067E-2</v>
      </c>
      <c r="Z670" s="15">
        <f ca="1"/>
        <v>1.3490413414939839E-2</v>
      </c>
      <c r="AA670" s="15">
        <f ca="1"/>
        <v>1.4079174950455187E-2</v>
      </c>
      <c r="AB670" s="15">
        <f ca="1"/>
        <v>1.505254025332059E-2</v>
      </c>
      <c r="AC670" s="15">
        <f ca="1"/>
        <v>1.6037200312270183E-2</v>
      </c>
      <c r="AD670" s="15">
        <f ca="1"/>
        <v>1.6730409018330672E-2</v>
      </c>
      <c r="AE670" s="15">
        <f ca="1"/>
        <v>1.6764288943395211E-2</v>
      </c>
      <c r="AF670" s="15">
        <f ca="1"/>
        <v>1.6638297062951057E-2</v>
      </c>
      <c r="AG670" s="15">
        <f ca="1"/>
        <v>1.5755208717430857E-2</v>
      </c>
      <c r="AH670" s="15">
        <f ca="1"/>
        <v>1.506258611997624E-2</v>
      </c>
      <c r="AI670" s="15">
        <f ca="1"/>
        <v>1.5011440672173526E-2</v>
      </c>
      <c r="AJ670" s="30" t="e">
        <f ca="1"/>
        <v>#N/A</v>
      </c>
    </row>
    <row r="671" spans="6:36" x14ac:dyDescent="0.25">
      <c r="F671">
        <v>670</v>
      </c>
      <c r="G671" s="25">
        <f ca="1"/>
        <v>43018</v>
      </c>
      <c r="H671" t="str">
        <f ca="1">[1]!cftObjectByDate($C$1,$G671,TRUE)</f>
        <v>[1914CA20]</v>
      </c>
      <c r="K671" s="29">
        <f t="array" aca="1" ref="K671:AJ671" ca="1">TRANSPOSE([1]!cftAnnualRateTableJustRates($H671,"GBP",,,,TRUE))</f>
        <v>5.1497973142125009E-3</v>
      </c>
      <c r="L671" s="15">
        <f ca="1"/>
        <v>5.4888673464201787E-3</v>
      </c>
      <c r="M671" s="15">
        <f ca="1"/>
        <v>5.820581412395498E-3</v>
      </c>
      <c r="N671" s="15">
        <f ca="1"/>
        <v>5.9521126388177859E-3</v>
      </c>
      <c r="O671" s="15">
        <f ca="1"/>
        <v>6.2325340413813546E-3</v>
      </c>
      <c r="P671" s="15">
        <f ca="1"/>
        <v>6.392825589351725E-3</v>
      </c>
      <c r="Q671" s="15">
        <f ca="1"/>
        <v>6.5795189029473899E-3</v>
      </c>
      <c r="R671" s="15">
        <f ca="1"/>
        <v>7.073199235187122E-3</v>
      </c>
      <c r="S671" s="15">
        <f ca="1"/>
        <v>7.4497133547017924E-3</v>
      </c>
      <c r="T671" s="15">
        <f ca="1"/>
        <v>8.0850709729787251E-3</v>
      </c>
      <c r="U671" s="15">
        <f ca="1"/>
        <v>9.1601323220993347E-3</v>
      </c>
      <c r="V671" s="15">
        <f ca="1"/>
        <v>1.0017758918511976E-2</v>
      </c>
      <c r="W671" s="15">
        <f ca="1"/>
        <v>1.0796829750070014E-2</v>
      </c>
      <c r="X671" s="15">
        <f ca="1"/>
        <v>1.1560154459067329E-2</v>
      </c>
      <c r="Y671" s="15">
        <f ca="1"/>
        <v>1.2249068510431949E-2</v>
      </c>
      <c r="Z671" s="15">
        <f ca="1"/>
        <v>1.28980754918393E-2</v>
      </c>
      <c r="AA671" s="15">
        <f ca="1"/>
        <v>1.3508691303742104E-2</v>
      </c>
      <c r="AB671" s="15">
        <f ca="1"/>
        <v>1.411928806809537E-2</v>
      </c>
      <c r="AC671" s="15">
        <f ca="1"/>
        <v>1.5054651351627424E-2</v>
      </c>
      <c r="AD671" s="15">
        <f ca="1"/>
        <v>1.6034421747552763E-2</v>
      </c>
      <c r="AE671" s="15">
        <f ca="1"/>
        <v>1.6719345425558307E-2</v>
      </c>
      <c r="AF671" s="15">
        <f ca="1"/>
        <v>1.6730036006241233E-2</v>
      </c>
      <c r="AG671" s="15">
        <f ca="1"/>
        <v>1.6586592459447491E-2</v>
      </c>
      <c r="AH671" s="15">
        <f ca="1"/>
        <v>1.5678212176562401E-2</v>
      </c>
      <c r="AI671" s="15">
        <f ca="1"/>
        <v>1.4966801786510553E-2</v>
      </c>
      <c r="AJ671" s="30">
        <f ca="1"/>
        <v>1.5015148703884096E-2</v>
      </c>
    </row>
    <row r="672" spans="6:36" x14ac:dyDescent="0.25">
      <c r="F672">
        <v>671</v>
      </c>
      <c r="G672" s="25">
        <f ca="1"/>
        <v>43019</v>
      </c>
      <c r="H672" t="str">
        <f ca="1">[1]!cftObjectByDate($C$1,$G672,TRUE)</f>
        <v>[29315060]</v>
      </c>
      <c r="K672" s="29">
        <f t="array" aca="1" ref="K672:AJ672" ca="1">TRANSPOSE([1]!cftAnnualRateTableJustRates($H672,"GBP",,,,TRUE))</f>
        <v>5.2397908515815494E-3</v>
      </c>
      <c r="L672" s="15">
        <f ca="1"/>
        <v>5.6447745219005974E-3</v>
      </c>
      <c r="M672" s="15">
        <f ca="1"/>
        <v>5.804686717842289E-3</v>
      </c>
      <c r="N672" s="15">
        <f ca="1"/>
        <v>5.9658414331968945E-3</v>
      </c>
      <c r="O672" s="15">
        <f ca="1"/>
        <v>6.2151232623761654E-3</v>
      </c>
      <c r="P672" s="15">
        <f ca="1"/>
        <v>6.4072943914879055E-3</v>
      </c>
      <c r="Q672" s="15">
        <f ca="1"/>
        <v>6.6302791503569658E-3</v>
      </c>
      <c r="R672" s="15">
        <f ca="1"/>
        <v>7.105631620926145E-3</v>
      </c>
      <c r="S672" s="15">
        <f ca="1"/>
        <v>7.521289775422213E-3</v>
      </c>
      <c r="T672" s="15">
        <f ca="1"/>
        <v>8.2084682598664305E-3</v>
      </c>
      <c r="U672" s="15">
        <f ca="1"/>
        <v>9.286304278767421E-3</v>
      </c>
      <c r="V672" s="15">
        <f ca="1"/>
        <v>1.0179847021106525E-2</v>
      </c>
      <c r="W672" s="15">
        <f ca="1"/>
        <v>1.1015513283122225E-2</v>
      </c>
      <c r="X672" s="15">
        <f ca="1"/>
        <v>1.1742869579670412E-2</v>
      </c>
      <c r="Y672" s="15">
        <f ca="1"/>
        <v>1.2458300776061693E-2</v>
      </c>
      <c r="Z672" s="15">
        <f ca="1"/>
        <v>1.3101922016681256E-2</v>
      </c>
      <c r="AA672" s="15">
        <f ca="1"/>
        <v>1.3718686591970952E-2</v>
      </c>
      <c r="AB672" s="15">
        <f ca="1"/>
        <v>1.4280970089159961E-2</v>
      </c>
      <c r="AC672" s="15">
        <f ca="1"/>
        <v>1.5272218658101355E-2</v>
      </c>
      <c r="AD672" s="15">
        <f ca="1"/>
        <v>1.6245994844847678E-2</v>
      </c>
      <c r="AE672" s="15">
        <f ca="1"/>
        <v>1.6870610682197862E-2</v>
      </c>
      <c r="AF672" s="15">
        <f ca="1"/>
        <v>1.6899593164876103E-2</v>
      </c>
      <c r="AG672" s="15">
        <f ca="1"/>
        <v>1.67124245567567E-2</v>
      </c>
      <c r="AH672" s="15">
        <f ca="1"/>
        <v>1.5752431921865151E-2</v>
      </c>
      <c r="AI672" s="15">
        <f ca="1"/>
        <v>1.5041519363513389E-2</v>
      </c>
      <c r="AJ672" s="30">
        <f ca="1"/>
        <v>1.5038355125066349E-2</v>
      </c>
    </row>
    <row r="673" spans="6:36" x14ac:dyDescent="0.25">
      <c r="F673">
        <v>672</v>
      </c>
      <c r="G673" s="25">
        <f ca="1"/>
        <v>43020</v>
      </c>
      <c r="H673" t="str">
        <f ca="1">[1]!cftObjectByDate($C$1,$G673,TRUE)</f>
        <v>[31043F40]</v>
      </c>
      <c r="K673" s="29">
        <f t="array" aca="1" ref="K673:AJ673" ca="1">TRANSPOSE([1]!cftAnnualRateTableJustRates($H673,"GBP",,,,TRUE))</f>
        <v>5.2527585932626852E-3</v>
      </c>
      <c r="L673" s="15">
        <f ca="1"/>
        <v>5.6864695504550422E-3</v>
      </c>
      <c r="M673" s="15">
        <f ca="1"/>
        <v>5.7763008567990326E-3</v>
      </c>
      <c r="N673" s="15">
        <f ca="1"/>
        <v>5.9885477618899507E-3</v>
      </c>
      <c r="O673" s="15">
        <f ca="1"/>
        <v>6.2792482652616055E-3</v>
      </c>
      <c r="P673" s="15">
        <f ca="1"/>
        <v>6.4699391205949031E-3</v>
      </c>
      <c r="Q673" s="15">
        <f ca="1"/>
        <v>6.6856791518605796E-3</v>
      </c>
      <c r="R673" s="15">
        <f ca="1"/>
        <v>7.1792576820619569E-3</v>
      </c>
      <c r="S673" s="15">
        <f ca="1"/>
        <v>7.6036860692545449E-3</v>
      </c>
      <c r="T673" s="15">
        <f ca="1"/>
        <v>8.3065369310770798E-3</v>
      </c>
      <c r="U673" s="15">
        <f ca="1"/>
        <v>9.4479608866191445E-3</v>
      </c>
      <c r="V673" s="15">
        <f ca="1"/>
        <v>1.0280149599619648E-2</v>
      </c>
      <c r="W673" s="15">
        <f ca="1"/>
        <v>1.1074806844870277E-2</v>
      </c>
      <c r="X673" s="15">
        <f ca="1"/>
        <v>1.1822818249660028E-2</v>
      </c>
      <c r="Y673" s="15">
        <f ca="1"/>
        <v>1.2475557562804607E-2</v>
      </c>
      <c r="Z673" s="15">
        <f ca="1"/>
        <v>1.3098633830854967E-2</v>
      </c>
      <c r="AA673" s="15">
        <f ca="1"/>
        <v>1.3697837708307237E-2</v>
      </c>
      <c r="AB673" s="15">
        <f ca="1"/>
        <v>1.4240218390278336E-2</v>
      </c>
      <c r="AC673" s="15">
        <f ca="1"/>
        <v>1.5176536465353996E-2</v>
      </c>
      <c r="AD673" s="15">
        <f ca="1"/>
        <v>1.611817757308498E-2</v>
      </c>
      <c r="AE673" s="15">
        <f ca="1"/>
        <v>1.6749933807874262E-2</v>
      </c>
      <c r="AF673" s="15">
        <f ca="1"/>
        <v>1.6688256893450326E-2</v>
      </c>
      <c r="AG673" s="15">
        <f ca="1"/>
        <v>1.6496387947601221E-2</v>
      </c>
      <c r="AH673" s="15">
        <f ca="1"/>
        <v>1.5583255705647892E-2</v>
      </c>
      <c r="AI673" s="15">
        <f ca="1"/>
        <v>1.4862484680354004E-2</v>
      </c>
      <c r="AJ673" s="30">
        <f ca="1"/>
        <v>1.4874276579081025E-2</v>
      </c>
    </row>
    <row r="674" spans="6:36" x14ac:dyDescent="0.25">
      <c r="F674">
        <v>673</v>
      </c>
      <c r="G674" s="25">
        <f ca="1"/>
        <v>43021</v>
      </c>
      <c r="H674" t="str">
        <f ca="1">[1]!cftObjectByDate($C$1,$G674,TRUE)</f>
        <v>[52FE650F]</v>
      </c>
      <c r="K674" s="29">
        <f t="array" aca="1" ref="K674:AJ674" ca="1">TRANSPOSE([1]!cftAnnualRateTableJustRates($H674,"GBP",,,,TRUE))</f>
        <v>5.2674766652918148E-3</v>
      </c>
      <c r="L674" s="15">
        <f ca="1"/>
        <v>5.7038661473887142E-3</v>
      </c>
      <c r="M674" s="15">
        <f ca="1"/>
        <v>5.8467282883951643E-3</v>
      </c>
      <c r="N674" s="15">
        <f ca="1"/>
        <v>6.0247473966921206E-3</v>
      </c>
      <c r="O674" s="15">
        <f ca="1"/>
        <v>6.3331627693301584E-3</v>
      </c>
      <c r="P674" s="15">
        <f ca="1"/>
        <v>6.5243313001521752E-3</v>
      </c>
      <c r="Q674" s="15">
        <f ca="1"/>
        <v>6.7523049419124792E-3</v>
      </c>
      <c r="R674" s="15">
        <f ca="1"/>
        <v>7.2335368932714417E-3</v>
      </c>
      <c r="S674" s="15">
        <f ca="1"/>
        <v>7.6842388406732631E-3</v>
      </c>
      <c r="T674" s="15">
        <f ca="1"/>
        <v>8.3719140111313539E-3</v>
      </c>
      <c r="U674" s="15">
        <f ca="1"/>
        <v>9.4880134423662721E-3</v>
      </c>
      <c r="V674" s="15">
        <f ca="1"/>
        <v>1.0320221047904088E-2</v>
      </c>
      <c r="W674" s="15">
        <f ca="1"/>
        <v>1.10532407836752E-2</v>
      </c>
      <c r="X674" s="15">
        <f ca="1"/>
        <v>1.174955359083274E-2</v>
      </c>
      <c r="Y674" s="15">
        <f ca="1"/>
        <v>1.240220018873095E-2</v>
      </c>
      <c r="Z674" s="15">
        <f ca="1"/>
        <v>1.2982900805011743E-2</v>
      </c>
      <c r="AA674" s="15">
        <f ca="1"/>
        <v>1.3522008855807455E-2</v>
      </c>
      <c r="AB674" s="15">
        <f ca="1"/>
        <v>1.4033531723100623E-2</v>
      </c>
      <c r="AC674" s="15">
        <f ca="1"/>
        <v>1.5012798934120886E-2</v>
      </c>
      <c r="AD674" s="15">
        <f ca="1"/>
        <v>1.5931139015674445E-2</v>
      </c>
      <c r="AE674" s="15">
        <f ca="1"/>
        <v>1.6454922686269802E-2</v>
      </c>
      <c r="AF674" s="15">
        <f ca="1"/>
        <v>1.6386233710251163E-2</v>
      </c>
      <c r="AG674" s="15">
        <f ca="1"/>
        <v>1.6204428975880925E-2</v>
      </c>
      <c r="AH674" s="15">
        <f ca="1"/>
        <v>1.5298969279542218E-2</v>
      </c>
      <c r="AI674" s="15">
        <f ca="1"/>
        <v>1.4577297704770897E-2</v>
      </c>
      <c r="AJ674" s="30">
        <f ca="1"/>
        <v>1.4540178843966967E-2</v>
      </c>
    </row>
    <row r="675" spans="6:36" x14ac:dyDescent="0.25">
      <c r="F675">
        <v>674</v>
      </c>
      <c r="G675" s="25">
        <f ca="1"/>
        <v>43024</v>
      </c>
      <c r="H675" t="str">
        <f ca="1">[1]!cftObjectByDate($C$1,$G675,TRUE)</f>
        <v>[4C74929F]</v>
      </c>
      <c r="K675" s="29">
        <f t="array" aca="1" ref="K675:AJ675" ca="1">TRANSPOSE([1]!cftAnnualRateTableJustRates($H675,"GBP",,,,TRUE))</f>
        <v>5.3056900993362355E-3</v>
      </c>
      <c r="L675" s="15">
        <f ca="1"/>
        <v>5.7555915408586955E-3</v>
      </c>
      <c r="M675" s="15">
        <f ca="1"/>
        <v>5.8296551741598979E-3</v>
      </c>
      <c r="N675" s="15">
        <f ca="1"/>
        <v>6.0424827170009188E-3</v>
      </c>
      <c r="O675" s="15">
        <f ca="1"/>
        <v>6.3912993379513505E-3</v>
      </c>
      <c r="P675" s="15">
        <f ca="1"/>
        <v>6.5880130361961609E-3</v>
      </c>
      <c r="Q675" s="15">
        <f ca="1"/>
        <v>6.8124430584197704E-3</v>
      </c>
      <c r="R675" s="15">
        <f ca="1"/>
        <v>7.2968022233943497E-3</v>
      </c>
      <c r="S675" s="15">
        <f ca="1"/>
        <v>7.7381781856062926E-3</v>
      </c>
      <c r="T675" s="15">
        <f ca="1"/>
        <v>8.4120118576203051E-3</v>
      </c>
      <c r="U675" s="15">
        <f ca="1"/>
        <v>9.4470370592207864E-3</v>
      </c>
      <c r="V675" s="15">
        <f ca="1"/>
        <v>1.0207756479798435E-2</v>
      </c>
      <c r="W675" s="15">
        <f ca="1"/>
        <v>1.088948241181531E-2</v>
      </c>
      <c r="X675" s="15">
        <f ca="1"/>
        <v>1.1508280860804021E-2</v>
      </c>
      <c r="Y675" s="15">
        <f ca="1"/>
        <v>1.2103581871954372E-2</v>
      </c>
      <c r="Z675" s="15">
        <f ca="1"/>
        <v>1.266307463470584E-2</v>
      </c>
      <c r="AA675" s="15">
        <f ca="1"/>
        <v>1.3188719166239427E-2</v>
      </c>
      <c r="AB675" s="15">
        <f ca="1"/>
        <v>1.3670383027583277E-2</v>
      </c>
      <c r="AC675" s="15">
        <f ca="1"/>
        <v>1.454614223938977E-2</v>
      </c>
      <c r="AD675" s="15">
        <f ca="1"/>
        <v>1.5420743758135069E-2</v>
      </c>
      <c r="AE675" s="15">
        <f ca="1"/>
        <v>1.6010326826043864E-2</v>
      </c>
      <c r="AF675" s="15">
        <f ca="1"/>
        <v>1.5946760014216022E-2</v>
      </c>
      <c r="AG675" s="15">
        <f ca="1"/>
        <v>1.5739947597273929E-2</v>
      </c>
      <c r="AH675" s="15">
        <f ca="1"/>
        <v>1.4827276339593354E-2</v>
      </c>
      <c r="AI675" s="15">
        <f ca="1"/>
        <v>1.4115014317936714E-2</v>
      </c>
      <c r="AJ675" s="30">
        <f ca="1"/>
        <v>1.3903553157096349E-2</v>
      </c>
    </row>
    <row r="676" spans="6:36" x14ac:dyDescent="0.25">
      <c r="F676">
        <v>675</v>
      </c>
      <c r="G676" s="25">
        <f ca="1"/>
        <v>43025</v>
      </c>
      <c r="H676" t="str">
        <f ca="1">[1]!cftObjectByDate($C$1,$G676,TRUE)</f>
        <v>[701F7DDF]</v>
      </c>
      <c r="K676" s="29">
        <f t="array" aca="1" ref="K676:AJ676" ca="1">TRANSPOSE([1]!cftAnnualRateTableJustRates($H676,"GBP",,,,TRUE))</f>
        <v>5.3146921673554726E-3</v>
      </c>
      <c r="L676" s="15">
        <f ca="1"/>
        <v>5.7189124886818377E-3</v>
      </c>
      <c r="M676" s="15">
        <f ca="1"/>
        <v>5.8541918408858695E-3</v>
      </c>
      <c r="N676" s="15">
        <f ca="1"/>
        <v>6.0825760966745079E-3</v>
      </c>
      <c r="O676" s="15">
        <f ca="1"/>
        <v>6.2664931291280812E-3</v>
      </c>
      <c r="P676" s="15">
        <f ca="1"/>
        <v>6.5002364049511208E-3</v>
      </c>
      <c r="Q676" s="15">
        <f ca="1"/>
        <v>6.6795359625555495E-3</v>
      </c>
      <c r="R676" s="15">
        <f ca="1"/>
        <v>7.1875550852023018E-3</v>
      </c>
      <c r="S676" s="15">
        <f ca="1"/>
        <v>7.5385654346020736E-3</v>
      </c>
      <c r="T676" s="15">
        <f ca="1"/>
        <v>8.1627122880574277E-3</v>
      </c>
      <c r="U676" s="15">
        <f ca="1"/>
        <v>9.1390572952305682E-3</v>
      </c>
      <c r="V676" s="15">
        <f ca="1"/>
        <v>9.8588608273180167E-3</v>
      </c>
      <c r="W676" s="15">
        <f ca="1"/>
        <v>1.0483920411958669E-2</v>
      </c>
      <c r="X676" s="15">
        <f ca="1"/>
        <v>1.1076642402704895E-2</v>
      </c>
      <c r="Y676" s="15">
        <f ca="1"/>
        <v>1.1681818824921919E-2</v>
      </c>
      <c r="Z676" s="15">
        <f ca="1"/>
        <v>1.2217476845888475E-2</v>
      </c>
      <c r="AA676" s="15">
        <f ca="1"/>
        <v>1.2738620401945289E-2</v>
      </c>
      <c r="AB676" s="15">
        <f ca="1"/>
        <v>1.3231468772890942E-2</v>
      </c>
      <c r="AC676" s="15">
        <f ca="1"/>
        <v>1.4100317421399833E-2</v>
      </c>
      <c r="AD676" s="15">
        <f ca="1"/>
        <v>1.5001445655043799E-2</v>
      </c>
      <c r="AE676" s="15">
        <f ca="1"/>
        <v>1.5647139656641773E-2</v>
      </c>
      <c r="AF676" s="15">
        <f ca="1"/>
        <v>1.5622088254638289E-2</v>
      </c>
      <c r="AG676" s="15">
        <f ca="1"/>
        <v>1.5460619238312212E-2</v>
      </c>
      <c r="AH676" s="15">
        <f ca="1"/>
        <v>1.4541303030735531E-2</v>
      </c>
      <c r="AI676" s="15">
        <f ca="1"/>
        <v>1.3818226205129847E-2</v>
      </c>
      <c r="AJ676" s="30">
        <f ca="1"/>
        <v>1.3759062596348848E-2</v>
      </c>
    </row>
    <row r="677" spans="6:36" x14ac:dyDescent="0.25">
      <c r="F677">
        <v>676</v>
      </c>
      <c r="G677" s="25">
        <f ca="1"/>
        <v>43026</v>
      </c>
      <c r="H677" t="str">
        <f ca="1">[1]!cftObjectByDate($C$1,$G677,TRUE)</f>
        <v>[2DE56A30]</v>
      </c>
      <c r="K677" s="29">
        <f t="array" aca="1" ref="K677:AJ677" ca="1">TRANSPOSE([1]!cftAnnualRateTableJustRates($H677,"GBP",,,,TRUE))</f>
        <v>5.2240857583176759E-3</v>
      </c>
      <c r="L677" s="15">
        <f ca="1"/>
        <v>5.6947887759273286E-3</v>
      </c>
      <c r="M677" s="15">
        <f ca="1"/>
        <v>5.8135738105300483E-3</v>
      </c>
      <c r="N677" s="15">
        <f ca="1"/>
        <v>5.9877722752803564E-3</v>
      </c>
      <c r="O677" s="15">
        <f ca="1"/>
        <v>6.2477857949709836E-3</v>
      </c>
      <c r="P677" s="15">
        <f ca="1"/>
        <v>6.489451359854348E-3</v>
      </c>
      <c r="Q677" s="15">
        <f ca="1"/>
        <v>6.7218478515786995E-3</v>
      </c>
      <c r="R677" s="15">
        <f ca="1"/>
        <v>7.1994875747378728E-3</v>
      </c>
      <c r="S677" s="15">
        <f ca="1"/>
        <v>7.6223498605048068E-3</v>
      </c>
      <c r="T677" s="15">
        <f ca="1"/>
        <v>8.2816656098594343E-3</v>
      </c>
      <c r="U677" s="15">
        <f ca="1"/>
        <v>9.3160908461153991E-3</v>
      </c>
      <c r="V677" s="15">
        <f ca="1"/>
        <v>1.0117559769052376E-2</v>
      </c>
      <c r="W677" s="15">
        <f ca="1"/>
        <v>1.0809394022324614E-2</v>
      </c>
      <c r="X677" s="15">
        <f ca="1"/>
        <v>1.1453924556094952E-2</v>
      </c>
      <c r="Y677" s="15">
        <f ca="1"/>
        <v>1.2064683505943252E-2</v>
      </c>
      <c r="Z677" s="15">
        <f ca="1"/>
        <v>1.2634927238482696E-2</v>
      </c>
      <c r="AA677" s="15">
        <f ca="1"/>
        <v>1.3170557478339617E-2</v>
      </c>
      <c r="AB677" s="15">
        <f ca="1"/>
        <v>1.3681134935992212E-2</v>
      </c>
      <c r="AC677" s="15">
        <f ca="1"/>
        <v>1.454318916389874E-2</v>
      </c>
      <c r="AD677" s="15">
        <f ca="1"/>
        <v>1.5450467699218651E-2</v>
      </c>
      <c r="AE677" s="15">
        <f ca="1"/>
        <v>1.605610258328527E-2</v>
      </c>
      <c r="AF677" s="15">
        <f ca="1"/>
        <v>1.6077343175862513E-2</v>
      </c>
      <c r="AG677" s="15">
        <f ca="1"/>
        <v>1.5912987861308459E-2</v>
      </c>
      <c r="AH677" s="15">
        <f ca="1"/>
        <v>1.4985261625698243E-2</v>
      </c>
      <c r="AI677" s="15">
        <f ca="1"/>
        <v>1.4281645843582158E-2</v>
      </c>
      <c r="AJ677" s="30">
        <f ca="1"/>
        <v>1.4207281759550439E-2</v>
      </c>
    </row>
    <row r="678" spans="6:36" x14ac:dyDescent="0.25">
      <c r="F678">
        <v>677</v>
      </c>
      <c r="G678" s="25">
        <f ca="1"/>
        <v>43027</v>
      </c>
      <c r="H678" t="str">
        <f ca="1">[1]!cftObjectByDate($C$1,$G678,TRUE)</f>
        <v>[5A77CDEF]</v>
      </c>
      <c r="K678" s="29">
        <f t="array" aca="1" ref="K678:AJ678" ca="1">TRANSPOSE([1]!cftAnnualRateTableJustRates($H678,"GBP",,,,TRUE))</f>
        <v>5.2975233889294149E-3</v>
      </c>
      <c r="L678" s="15">
        <f ca="1"/>
        <v>5.6896723738963928E-3</v>
      </c>
      <c r="M678" s="15">
        <f ca="1"/>
        <v>5.7934745367342888E-3</v>
      </c>
      <c r="N678" s="15">
        <f ca="1"/>
        <v>5.9518719018325505E-3</v>
      </c>
      <c r="O678" s="15">
        <f ca="1"/>
        <v>6.1623415770115653E-3</v>
      </c>
      <c r="P678" s="15">
        <f ca="1"/>
        <v>6.350203717484737E-3</v>
      </c>
      <c r="Q678" s="15">
        <f ca="1"/>
        <v>6.5645152212376878E-3</v>
      </c>
      <c r="R678" s="15">
        <f ca="1"/>
        <v>6.994900783665603E-3</v>
      </c>
      <c r="S678" s="15">
        <f ca="1"/>
        <v>7.3679200380527554E-3</v>
      </c>
      <c r="T678" s="15">
        <f ca="1"/>
        <v>7.9815443373163486E-3</v>
      </c>
      <c r="U678" s="15">
        <f ca="1"/>
        <v>8.983182334199924E-3</v>
      </c>
      <c r="V678" s="15">
        <f ca="1"/>
        <v>9.7843976044442726E-3</v>
      </c>
      <c r="W678" s="15">
        <f ca="1"/>
        <v>1.0486219931898244E-2</v>
      </c>
      <c r="X678" s="15">
        <f ca="1"/>
        <v>1.1140658491386013E-2</v>
      </c>
      <c r="Y678" s="15">
        <f ca="1"/>
        <v>1.1740592799152516E-2</v>
      </c>
      <c r="Z678" s="15">
        <f ca="1"/>
        <v>1.2311627967939165E-2</v>
      </c>
      <c r="AA678" s="15">
        <f ca="1"/>
        <v>1.2845559226195125E-2</v>
      </c>
      <c r="AB678" s="15">
        <f ca="1"/>
        <v>1.3380619667273441E-2</v>
      </c>
      <c r="AC678" s="15">
        <f ca="1"/>
        <v>1.425439762632541E-2</v>
      </c>
      <c r="AD678" s="15">
        <f ca="1"/>
        <v>1.5158068257641766E-2</v>
      </c>
      <c r="AE678" s="15">
        <f ca="1"/>
        <v>1.5800225668311185E-2</v>
      </c>
      <c r="AF678" s="15">
        <f ca="1"/>
        <v>1.5806224748726061E-2</v>
      </c>
      <c r="AG678" s="15">
        <f ca="1"/>
        <v>1.5645570692541799E-2</v>
      </c>
      <c r="AH678" s="15">
        <f ca="1"/>
        <v>1.4727323972150375E-2</v>
      </c>
      <c r="AI678" s="15">
        <f ca="1"/>
        <v>1.4014125631368168E-2</v>
      </c>
      <c r="AJ678" s="30">
        <f ca="1"/>
        <v>1.4099651679869707E-2</v>
      </c>
    </row>
    <row r="679" spans="6:36" x14ac:dyDescent="0.25">
      <c r="F679">
        <v>678</v>
      </c>
      <c r="G679" s="25">
        <f ca="1"/>
        <v>43028</v>
      </c>
      <c r="H679" t="str">
        <f ca="1">[1]!cftObjectByDate($C$1,$G679,TRUE)</f>
        <v>[7016577F]</v>
      </c>
      <c r="K679" s="29">
        <f t="array" aca="1" ref="K679:AJ679" ca="1">TRANSPOSE([1]!cftAnnualRateTableJustRates($H679,"GBP",,,,TRUE))</f>
        <v>5.2667525198617504E-3</v>
      </c>
      <c r="L679" s="15">
        <f ca="1"/>
        <v>5.6951294886189441E-3</v>
      </c>
      <c r="M679" s="15">
        <f ca="1"/>
        <v>5.8153148148820666E-3</v>
      </c>
      <c r="N679" s="15">
        <f ca="1"/>
        <v>5.9546626738087305E-3</v>
      </c>
      <c r="O679" s="15">
        <f ca="1"/>
        <v>6.1747833013889863E-3</v>
      </c>
      <c r="P679" s="15">
        <f ca="1"/>
        <v>6.4257498498230259E-3</v>
      </c>
      <c r="Q679" s="15">
        <f ca="1"/>
        <v>6.652962208303359E-3</v>
      </c>
      <c r="R679" s="15">
        <f ca="1"/>
        <v>7.070212575270407E-3</v>
      </c>
      <c r="S679" s="15">
        <f ca="1"/>
        <v>7.5288933332871011E-3</v>
      </c>
      <c r="T679" s="15">
        <f ca="1"/>
        <v>8.1880515860852654E-3</v>
      </c>
      <c r="U679" s="15">
        <f ca="1"/>
        <v>9.2584530426591538E-3</v>
      </c>
      <c r="V679" s="15">
        <f ca="1"/>
        <v>1.0118566699491183E-2</v>
      </c>
      <c r="W679" s="15">
        <f ca="1"/>
        <v>1.089249085281252E-2</v>
      </c>
      <c r="X679" s="15">
        <f ca="1"/>
        <v>1.1578228216758024E-2</v>
      </c>
      <c r="Y679" s="15">
        <f ca="1"/>
        <v>1.2217758100113274E-2</v>
      </c>
      <c r="Z679" s="15">
        <f ca="1"/>
        <v>1.2810573860634999E-2</v>
      </c>
      <c r="AA679" s="15">
        <f ca="1"/>
        <v>1.3371624424663553E-2</v>
      </c>
      <c r="AB679" s="15">
        <f ca="1"/>
        <v>1.3899936494852438E-2</v>
      </c>
      <c r="AC679" s="15">
        <f ca="1"/>
        <v>1.4795629184670478E-2</v>
      </c>
      <c r="AD679" s="15">
        <f ca="1"/>
        <v>1.5703452576826704E-2</v>
      </c>
      <c r="AE679" s="15">
        <f ca="1"/>
        <v>1.6376879619086848E-2</v>
      </c>
      <c r="AF679" s="15">
        <f ca="1"/>
        <v>1.6370784004972494E-2</v>
      </c>
      <c r="AG679" s="15">
        <f ca="1"/>
        <v>1.6203943999209214E-2</v>
      </c>
      <c r="AH679" s="15">
        <f ca="1"/>
        <v>1.5272191927671264E-2</v>
      </c>
      <c r="AI679" s="15">
        <f ca="1"/>
        <v>1.4550320201563327E-2</v>
      </c>
      <c r="AJ679" s="30">
        <f ca="1"/>
        <v>1.4465748909081588E-2</v>
      </c>
    </row>
    <row r="680" spans="6:36" x14ac:dyDescent="0.25">
      <c r="F680">
        <v>679</v>
      </c>
      <c r="G680" s="25">
        <f ca="1"/>
        <v>43031</v>
      </c>
      <c r="H680" t="str">
        <f ca="1">[1]!cftObjectByDate($C$1,$G680,TRUE)</f>
        <v>[701EE6EF]</v>
      </c>
      <c r="K680" s="29">
        <f t="array" aca="1" ref="K680:AJ680" ca="1">TRANSPOSE([1]!cftAnnualRateTableJustRates($H680,"GBP",,,,TRUE))</f>
        <v>5.3608079239630957E-3</v>
      </c>
      <c r="L680" s="15">
        <f ca="1"/>
        <v>5.7354435303957896E-3</v>
      </c>
      <c r="M680" s="15">
        <f ca="1"/>
        <v>5.8101676583501849E-3</v>
      </c>
      <c r="N680" s="15">
        <f ca="1"/>
        <v>5.9908068116787394E-3</v>
      </c>
      <c r="O680" s="15">
        <f ca="1"/>
        <v>6.2327168099898245E-3</v>
      </c>
      <c r="P680" s="15">
        <f ca="1"/>
        <v>6.4269594434398503E-3</v>
      </c>
      <c r="Q680" s="15">
        <f ca="1"/>
        <v>6.640078305766739E-3</v>
      </c>
      <c r="R680" s="15">
        <f ca="1"/>
        <v>7.1124880029345139E-3</v>
      </c>
      <c r="S680" s="15">
        <f ca="1"/>
        <v>7.4840942679643696E-3</v>
      </c>
      <c r="T680" s="15">
        <f ca="1"/>
        <v>8.1149478268796038E-3</v>
      </c>
      <c r="U680" s="15">
        <f ca="1"/>
        <v>9.1548606603901739E-3</v>
      </c>
      <c r="V680" s="15">
        <f ca="1"/>
        <v>1.0007101234372984E-2</v>
      </c>
      <c r="W680" s="15">
        <f ca="1"/>
        <v>1.0773303560030589E-2</v>
      </c>
      <c r="X680" s="15">
        <f ca="1"/>
        <v>1.1456486959109169E-2</v>
      </c>
      <c r="Y680" s="15">
        <f ca="1"/>
        <v>1.2101123016828197E-2</v>
      </c>
      <c r="Z680" s="15">
        <f ca="1"/>
        <v>1.2699706272398137E-2</v>
      </c>
      <c r="AA680" s="15">
        <f ca="1"/>
        <v>1.3251653927947915E-2</v>
      </c>
      <c r="AB680" s="15">
        <f ca="1"/>
        <v>1.3781293494015578E-2</v>
      </c>
      <c r="AC680" s="15">
        <f ca="1"/>
        <v>1.4651187502354057E-2</v>
      </c>
      <c r="AD680" s="15">
        <f ca="1"/>
        <v>1.5547441680385798E-2</v>
      </c>
      <c r="AE680" s="15">
        <f ca="1"/>
        <v>1.6215257184408749E-2</v>
      </c>
      <c r="AF680" s="15">
        <f ca="1"/>
        <v>1.6195329272068681E-2</v>
      </c>
      <c r="AG680" s="15">
        <f ca="1"/>
        <v>1.6033105007409176E-2</v>
      </c>
      <c r="AH680" s="15">
        <f ca="1"/>
        <v>1.5103206368826561E-2</v>
      </c>
      <c r="AI680" s="15">
        <f ca="1"/>
        <v>1.4386002094111339E-2</v>
      </c>
      <c r="AJ680" s="30">
        <f ca="1"/>
        <v>1.4410041659676853E-2</v>
      </c>
    </row>
    <row r="681" spans="6:36" x14ac:dyDescent="0.25">
      <c r="F681">
        <v>680</v>
      </c>
      <c r="G681" s="25">
        <f ca="1"/>
        <v>43032</v>
      </c>
      <c r="H681" t="str">
        <f ca="1">[1]!cftObjectByDate($C$1,$G681,TRUE)</f>
        <v>[39012C60]</v>
      </c>
      <c r="K681" s="29">
        <f t="array" aca="1" ref="K681:AJ681" ca="1">TRANSPOSE([1]!cftAnnualRateTableJustRates($H681,"GBP",,,,TRUE))</f>
        <v>5.3647889610890509E-3</v>
      </c>
      <c r="L681" s="15">
        <f ca="1"/>
        <v>5.7868993706347016E-3</v>
      </c>
      <c r="M681" s="15">
        <f ca="1"/>
        <v>5.866941702918238E-3</v>
      </c>
      <c r="N681" s="15">
        <f ca="1"/>
        <v>6.0788989691746842E-3</v>
      </c>
      <c r="O681" s="15">
        <f ca="1"/>
        <v>6.2727071945487545E-3</v>
      </c>
      <c r="P681" s="15">
        <f ca="1"/>
        <v>6.4667530128956763E-3</v>
      </c>
      <c r="Q681" s="15">
        <f ca="1"/>
        <v>6.6966907471555093E-3</v>
      </c>
      <c r="R681" s="15">
        <f ca="1"/>
        <v>7.1692069337079278E-3</v>
      </c>
      <c r="S681" s="15">
        <f ca="1"/>
        <v>7.5688781706639841E-3</v>
      </c>
      <c r="T681" s="15">
        <f ca="1"/>
        <v>8.2408694545004213E-3</v>
      </c>
      <c r="U681" s="15">
        <f ca="1"/>
        <v>9.3468985282794126E-3</v>
      </c>
      <c r="V681" s="15">
        <f ca="1"/>
        <v>1.0199331353804686E-2</v>
      </c>
      <c r="W681" s="15">
        <f ca="1"/>
        <v>1.0981136229533561E-2</v>
      </c>
      <c r="X681" s="15">
        <f ca="1"/>
        <v>1.1669618798219039E-2</v>
      </c>
      <c r="Y681" s="15">
        <f ca="1"/>
        <v>1.2322451943396207E-2</v>
      </c>
      <c r="Z681" s="15">
        <f ca="1"/>
        <v>1.2921402641492108E-2</v>
      </c>
      <c r="AA681" s="15">
        <f ca="1"/>
        <v>1.3478992945602286E-2</v>
      </c>
      <c r="AB681" s="15">
        <f ca="1"/>
        <v>1.401720123651029E-2</v>
      </c>
      <c r="AC681" s="15">
        <f ca="1"/>
        <v>1.4876712310917473E-2</v>
      </c>
      <c r="AD681" s="15">
        <f ca="1"/>
        <v>1.5773573215043024E-2</v>
      </c>
      <c r="AE681" s="15">
        <f ca="1"/>
        <v>1.6407016850148892E-2</v>
      </c>
      <c r="AF681" s="15">
        <f ca="1"/>
        <v>1.6393156155684707E-2</v>
      </c>
      <c r="AG681" s="15">
        <f ca="1"/>
        <v>1.6218200359736645E-2</v>
      </c>
      <c r="AH681" s="15">
        <f ca="1"/>
        <v>1.5267265099648819E-2</v>
      </c>
      <c r="AI681" s="15">
        <f ca="1"/>
        <v>1.4547886733076609E-2</v>
      </c>
      <c r="AJ681" s="30">
        <f ca="1"/>
        <v>1.450302759360067E-2</v>
      </c>
    </row>
    <row r="682" spans="6:36" x14ac:dyDescent="0.25">
      <c r="F682">
        <v>681</v>
      </c>
      <c r="G682" s="25">
        <f ca="1"/>
        <v>43033</v>
      </c>
      <c r="H682" t="str">
        <f ca="1">[1]!cftObjectByDate($C$1,$G682,TRUE)</f>
        <v>[73F2935F]</v>
      </c>
      <c r="K682" s="29">
        <f t="array" aca="1" ref="K682:AJ682" ca="1">TRANSPOSE([1]!cftAnnualRateTableJustRates($H682,"GBP",,,,TRUE))</f>
        <v>5.5161169450790304E-3</v>
      </c>
      <c r="L682" s="15">
        <f ca="1"/>
        <v>5.9454581366698012E-3</v>
      </c>
      <c r="M682" s="15">
        <f ca="1"/>
        <v>6.0305177929367293E-3</v>
      </c>
      <c r="N682" s="15">
        <f ca="1"/>
        <v>6.1928288111836594E-3</v>
      </c>
      <c r="O682" s="15">
        <f ca="1"/>
        <v>6.4594458248734554E-3</v>
      </c>
      <c r="P682" s="15">
        <f ca="1"/>
        <v>6.6401731904062178E-3</v>
      </c>
      <c r="Q682" s="15">
        <f ca="1"/>
        <v>6.8740101218345284E-3</v>
      </c>
      <c r="R682" s="15">
        <f ca="1"/>
        <v>7.3100131143191138E-3</v>
      </c>
      <c r="S682" s="15">
        <f ca="1"/>
        <v>7.7600710478029633E-3</v>
      </c>
      <c r="T682" s="15">
        <f ca="1"/>
        <v>8.4414975758684285E-3</v>
      </c>
      <c r="U682" s="15">
        <f ca="1"/>
        <v>9.5992128584918568E-3</v>
      </c>
      <c r="V682" s="15">
        <f ca="1"/>
        <v>1.0543847587210164E-2</v>
      </c>
      <c r="W682" s="15">
        <f ca="1"/>
        <v>1.1364475676801433E-2</v>
      </c>
      <c r="X682" s="15">
        <f ca="1"/>
        <v>1.2081786192389199E-2</v>
      </c>
      <c r="Y682" s="15">
        <f ca="1"/>
        <v>1.2750841947221092E-2</v>
      </c>
      <c r="Z682" s="15">
        <f ca="1"/>
        <v>1.3347537528615616E-2</v>
      </c>
      <c r="AA682" s="15">
        <f ca="1"/>
        <v>1.3916484878003343E-2</v>
      </c>
      <c r="AB682" s="15">
        <f ca="1"/>
        <v>1.4458000361747603E-2</v>
      </c>
      <c r="AC682" s="15">
        <f ca="1"/>
        <v>1.5318521140768704E-2</v>
      </c>
      <c r="AD682" s="15">
        <f ca="1"/>
        <v>1.619987455437788E-2</v>
      </c>
      <c r="AE682" s="15">
        <f ca="1"/>
        <v>1.6825224791021665E-2</v>
      </c>
      <c r="AF682" s="15">
        <f ca="1"/>
        <v>1.6800943212210484E-2</v>
      </c>
      <c r="AG682" s="15">
        <f ca="1"/>
        <v>1.660601734052447E-2</v>
      </c>
      <c r="AH682" s="15">
        <f ca="1"/>
        <v>1.5637557855579631E-2</v>
      </c>
      <c r="AI682" s="15">
        <f ca="1"/>
        <v>1.4882397106533052E-2</v>
      </c>
      <c r="AJ682" s="30">
        <f ca="1"/>
        <v>1.4840450544137074E-2</v>
      </c>
    </row>
    <row r="683" spans="6:36" x14ac:dyDescent="0.25">
      <c r="F683">
        <v>682</v>
      </c>
      <c r="G683" s="25">
        <f ca="1"/>
        <v>43034</v>
      </c>
      <c r="H683" t="str">
        <f ca="1">[1]!cftObjectByDate($C$1,$G683,TRUE)</f>
        <v>[6C5C4CAF]</v>
      </c>
      <c r="K683" s="29">
        <f t="array" aca="1" ref="K683:AJ683" ca="1">TRANSPOSE([1]!cftAnnualRateTableJustRates($H683,"GBP",,,,TRUE))</f>
        <v>6.003760865770813E-3</v>
      </c>
      <c r="L683" s="15">
        <f ca="1"/>
        <v>6.2535829647778485E-3</v>
      </c>
      <c r="M683" s="15">
        <f ca="1"/>
        <v>6.3761447036845276E-3</v>
      </c>
      <c r="N683" s="15">
        <f ca="1"/>
        <v>6.6381505669095286E-3</v>
      </c>
      <c r="O683" s="15">
        <f ca="1"/>
        <v>6.7833195565190074E-3</v>
      </c>
      <c r="P683" s="15">
        <f ca="1"/>
        <v>6.9387246304122296E-3</v>
      </c>
      <c r="Q683" s="15">
        <f ca="1"/>
        <v>7.4222356008646351E-3</v>
      </c>
      <c r="R683" s="15">
        <f ca="1"/>
        <v>7.7980963985986307E-3</v>
      </c>
      <c r="S683" s="15">
        <f ca="1"/>
        <v>8.443112251085072E-3</v>
      </c>
      <c r="T683" s="15">
        <f ca="1"/>
        <v>9.5483780191205625E-3</v>
      </c>
      <c r="U683" s="15">
        <f ca="1"/>
        <v>1.0452040510912086E-2</v>
      </c>
      <c r="V683" s="15">
        <f ca="1"/>
        <v>1.1262295501267117E-2</v>
      </c>
      <c r="W683" s="15">
        <f ca="1"/>
        <v>1.1963970166720239E-2</v>
      </c>
      <c r="X683" s="15">
        <f ca="1"/>
        <v>1.2624983651643884E-2</v>
      </c>
      <c r="Y683" s="15">
        <f ca="1"/>
        <v>1.3218988426407785E-2</v>
      </c>
      <c r="Z683" s="15">
        <f ca="1"/>
        <v>1.376907523177362E-2</v>
      </c>
      <c r="AA683" s="15">
        <f ca="1"/>
        <v>1.4275469869671209E-2</v>
      </c>
      <c r="AB683" s="15">
        <f ca="1"/>
        <v>1.5154907700883458E-2</v>
      </c>
      <c r="AC683" s="15">
        <f ca="1"/>
        <v>1.6052586579900607E-2</v>
      </c>
      <c r="AD683" s="15">
        <f ca="1"/>
        <v>1.6680491989642832E-2</v>
      </c>
      <c r="AE683" s="15">
        <f ca="1"/>
        <v>1.6671782045216466E-2</v>
      </c>
      <c r="AF683" s="15">
        <f ca="1"/>
        <v>1.6492661838239275E-2</v>
      </c>
      <c r="AG683" s="15">
        <f ca="1"/>
        <v>1.5496833278384026E-2</v>
      </c>
      <c r="AH683" s="15">
        <f ca="1"/>
        <v>1.4747326155262641E-2</v>
      </c>
      <c r="AI683" s="15">
        <f ca="1"/>
        <v>1.4712442495006695E-2</v>
      </c>
      <c r="AJ683" s="30" t="e">
        <f ca="1"/>
        <v>#N/A</v>
      </c>
    </row>
    <row r="684" spans="6:36" x14ac:dyDescent="0.25">
      <c r="F684">
        <v>683</v>
      </c>
      <c r="G684" s="25">
        <f ca="1"/>
        <v>43035</v>
      </c>
      <c r="H684" t="str">
        <f ca="1">[1]!cftObjectByDate($C$1,$G684,TRUE)</f>
        <v>[5A89A8EF]</v>
      </c>
      <c r="K684" s="29">
        <f t="array" aca="1" ref="K684:AJ684" ca="1">TRANSPOSE([1]!cftAnnualRateTableJustRates($H684,"GBP",,,,TRUE))</f>
        <v>5.5619495017196208E-3</v>
      </c>
      <c r="L684" s="15">
        <f ca="1"/>
        <v>5.9557588980345688E-3</v>
      </c>
      <c r="M684" s="15">
        <f ca="1"/>
        <v>6.0312575355405684E-3</v>
      </c>
      <c r="N684" s="15">
        <f ca="1"/>
        <v>6.1624227010990129E-3</v>
      </c>
      <c r="O684" s="15">
        <f ca="1"/>
        <v>6.3911709151482921E-3</v>
      </c>
      <c r="P684" s="15">
        <f ca="1"/>
        <v>6.5791111849802242E-3</v>
      </c>
      <c r="Q684" s="15">
        <f ca="1"/>
        <v>6.8035253683451646E-3</v>
      </c>
      <c r="R684" s="15">
        <f ca="1"/>
        <v>7.2286133322880808E-3</v>
      </c>
      <c r="S684" s="15">
        <f ca="1"/>
        <v>7.6310292304626604E-3</v>
      </c>
      <c r="T684" s="15">
        <f ca="1"/>
        <v>8.3065049934178958E-3</v>
      </c>
      <c r="U684" s="15">
        <f ca="1"/>
        <v>9.4149142779573758E-3</v>
      </c>
      <c r="V684" s="15">
        <f ca="1"/>
        <v>1.0305636389216888E-2</v>
      </c>
      <c r="W684" s="15">
        <f ca="1"/>
        <v>1.1110617183424099E-2</v>
      </c>
      <c r="X684" s="15">
        <f ca="1"/>
        <v>1.1827712294552928E-2</v>
      </c>
      <c r="Y684" s="15">
        <f ca="1"/>
        <v>1.2480741468753331E-2</v>
      </c>
      <c r="Z684" s="15">
        <f ca="1"/>
        <v>1.3071999614666208E-2</v>
      </c>
      <c r="AA684" s="15">
        <f ca="1"/>
        <v>1.3643149789693165E-2</v>
      </c>
      <c r="AB684" s="15">
        <f ca="1"/>
        <v>1.4162749585047374E-2</v>
      </c>
      <c r="AC684" s="15">
        <f ca="1"/>
        <v>1.5030753854155199E-2</v>
      </c>
      <c r="AD684" s="15">
        <f ca="1"/>
        <v>1.5925535829912629E-2</v>
      </c>
      <c r="AE684" s="15">
        <f ca="1"/>
        <v>1.6573720827320226E-2</v>
      </c>
      <c r="AF684" s="15">
        <f ca="1"/>
        <v>1.658264639015683E-2</v>
      </c>
      <c r="AG684" s="15">
        <f ca="1"/>
        <v>1.6433577274942213E-2</v>
      </c>
      <c r="AH684" s="15">
        <f ca="1"/>
        <v>1.5482196538276538E-2</v>
      </c>
      <c r="AI684" s="15">
        <f ca="1"/>
        <v>1.47425409388664E-2</v>
      </c>
      <c r="AJ684" s="30">
        <f ca="1"/>
        <v>1.4683785187126652E-2</v>
      </c>
    </row>
    <row r="685" spans="6:36" x14ac:dyDescent="0.25">
      <c r="F685">
        <v>684</v>
      </c>
      <c r="G685" s="25">
        <f ca="1"/>
        <v>43038</v>
      </c>
      <c r="H685" t="str">
        <f ca="1">[1]!cftObjectByDate($C$1,$G685,TRUE)</f>
        <v>[1E173EE0]</v>
      </c>
      <c r="K685" s="29">
        <f t="array" aca="1" ref="K685:AJ685" ca="1">TRANSPOSE([1]!cftAnnualRateTableJustRates($H685,"GBP",,,,TRUE))</f>
        <v>5.5826026064447198E-3</v>
      </c>
      <c r="L685" s="15">
        <f ca="1"/>
        <v>5.9617204688620085E-3</v>
      </c>
      <c r="M685" s="15">
        <f ca="1"/>
        <v>6.0423086969316753E-3</v>
      </c>
      <c r="N685" s="15">
        <f ca="1"/>
        <v>6.200782998690979E-3</v>
      </c>
      <c r="O685" s="15">
        <f ca="1"/>
        <v>6.4421043036089198E-3</v>
      </c>
      <c r="P685" s="15">
        <f ca="1"/>
        <v>6.6267723196014039E-3</v>
      </c>
      <c r="Q685" s="15">
        <f ca="1"/>
        <v>6.8493884753995093E-3</v>
      </c>
      <c r="R685" s="15">
        <f ca="1"/>
        <v>7.2501696048536957E-3</v>
      </c>
      <c r="S685" s="15">
        <f ca="1"/>
        <v>7.6823366040159602E-3</v>
      </c>
      <c r="T685" s="15">
        <f ca="1"/>
        <v>8.3235051199261889E-3</v>
      </c>
      <c r="U685" s="15">
        <f ca="1"/>
        <v>9.3995263776744942E-3</v>
      </c>
      <c r="V685" s="15">
        <f ca="1"/>
        <v>1.024939448631601E-2</v>
      </c>
      <c r="W685" s="15">
        <f ca="1"/>
        <v>1.1023437692696092E-2</v>
      </c>
      <c r="X685" s="15">
        <f ca="1"/>
        <v>1.1719881857978232E-2</v>
      </c>
      <c r="Y685" s="15">
        <f ca="1"/>
        <v>1.2346782267355971E-2</v>
      </c>
      <c r="Z685" s="15">
        <f ca="1"/>
        <v>1.2910890091728522E-2</v>
      </c>
      <c r="AA685" s="15">
        <f ca="1"/>
        <v>1.3442637723451778E-2</v>
      </c>
      <c r="AB685" s="15">
        <f ca="1"/>
        <v>1.3962151952366941E-2</v>
      </c>
      <c r="AC685" s="15">
        <f ca="1"/>
        <v>1.4827139110661802E-2</v>
      </c>
      <c r="AD685" s="15">
        <f ca="1"/>
        <v>1.5715809281678483E-2</v>
      </c>
      <c r="AE685" s="15">
        <f ca="1"/>
        <v>1.6349830122442288E-2</v>
      </c>
      <c r="AF685" s="15">
        <f ca="1"/>
        <v>1.6381305389422174E-2</v>
      </c>
      <c r="AG685" s="15">
        <f ca="1"/>
        <v>1.6233339469692964E-2</v>
      </c>
      <c r="AH685" s="15">
        <f ca="1"/>
        <v>1.5310813040309013E-2</v>
      </c>
      <c r="AI685" s="15">
        <f ca="1"/>
        <v>1.4575398713084109E-2</v>
      </c>
      <c r="AJ685" s="30">
        <f ca="1"/>
        <v>1.4519218488901364E-2</v>
      </c>
    </row>
    <row r="686" spans="6:36" x14ac:dyDescent="0.25">
      <c r="F686">
        <v>685</v>
      </c>
      <c r="G686" s="25">
        <f ca="1"/>
        <v>43039</v>
      </c>
      <c r="H686" t="str">
        <f ca="1">[1]!cftObjectByDate($C$1,$G686,TRUE)</f>
        <v>[1A41E540]</v>
      </c>
      <c r="K686" s="29">
        <f t="array" aca="1" ref="K686:AJ686" ca="1">TRANSPOSE([1]!cftAnnualRateTableJustRates($H686,"GBP",,,,TRUE))</f>
        <v>5.6070157020913225E-3</v>
      </c>
      <c r="L686" s="15">
        <f ca="1"/>
        <v>6.000334071658342E-3</v>
      </c>
      <c r="M686" s="15">
        <f ca="1"/>
        <v>6.0626708921716066E-3</v>
      </c>
      <c r="N686" s="15">
        <f ca="1"/>
        <v>6.2383644868206911E-3</v>
      </c>
      <c r="O686" s="15">
        <f ca="1"/>
        <v>6.4858757276888834E-3</v>
      </c>
      <c r="P686" s="15">
        <f ca="1"/>
        <v>6.6966610363743406E-3</v>
      </c>
      <c r="Q686" s="15">
        <f ca="1"/>
        <v>6.9092329334552449E-3</v>
      </c>
      <c r="R686" s="15">
        <f ca="1"/>
        <v>7.3453201180655459E-3</v>
      </c>
      <c r="S686" s="15">
        <f ca="1"/>
        <v>7.7892850967669069E-3</v>
      </c>
      <c r="T686" s="15">
        <f ca="1"/>
        <v>8.4443089998860188E-3</v>
      </c>
      <c r="U686" s="15">
        <f ca="1"/>
        <v>9.538347749648457E-3</v>
      </c>
      <c r="V686" s="15">
        <f ca="1"/>
        <v>1.0365287198152107E-2</v>
      </c>
      <c r="W686" s="15">
        <f ca="1"/>
        <v>1.1098304640690948E-2</v>
      </c>
      <c r="X686" s="15">
        <f ca="1"/>
        <v>1.1748278916527299E-2</v>
      </c>
      <c r="Y686" s="15">
        <f ca="1"/>
        <v>1.23545585539655E-2</v>
      </c>
      <c r="Z686" s="15">
        <f ca="1"/>
        <v>1.2908938929600655E-2</v>
      </c>
      <c r="AA686" s="15">
        <f ca="1"/>
        <v>1.3440311737303867E-2</v>
      </c>
      <c r="AB686" s="15">
        <f ca="1"/>
        <v>1.3927880998045872E-2</v>
      </c>
      <c r="AC686" s="15">
        <f ca="1"/>
        <v>1.4774482363222985E-2</v>
      </c>
      <c r="AD686" s="15">
        <f ca="1"/>
        <v>1.5652840834362136E-2</v>
      </c>
      <c r="AE686" s="15">
        <f ca="1"/>
        <v>1.6262295816426686E-2</v>
      </c>
      <c r="AF686" s="15">
        <f ca="1"/>
        <v>1.6277359720695328E-2</v>
      </c>
      <c r="AG686" s="15">
        <f ca="1"/>
        <v>1.6130939977365477E-2</v>
      </c>
      <c r="AH686" s="15">
        <f ca="1"/>
        <v>1.5201684471122912E-2</v>
      </c>
      <c r="AI686" s="15">
        <f ca="1"/>
        <v>1.447434031729955E-2</v>
      </c>
      <c r="AJ686" s="30">
        <f ca="1"/>
        <v>1.4295640489778938E-2</v>
      </c>
    </row>
    <row r="687" spans="6:36" x14ac:dyDescent="0.25">
      <c r="F687">
        <v>686</v>
      </c>
      <c r="G687" s="25">
        <f ca="1"/>
        <v>43040</v>
      </c>
      <c r="H687" t="str">
        <f ca="1">[1]!cftObjectByDate($C$1,$G687,TRUE)</f>
        <v>[5AF2524F]</v>
      </c>
      <c r="K687" s="29">
        <f t="array" aca="1" ref="K687:AJ687" ca="1">TRANSPOSE([1]!cftAnnualRateTableJustRates($H687,"GBP",,,,TRUE))</f>
        <v>5.6985936308799889E-3</v>
      </c>
      <c r="L687" s="15">
        <f ca="1"/>
        <v>6.1218831830520681E-3</v>
      </c>
      <c r="M687" s="15">
        <f ca="1"/>
        <v>6.233376669503965E-3</v>
      </c>
      <c r="N687" s="15">
        <f ca="1"/>
        <v>6.3666709768042118E-3</v>
      </c>
      <c r="O687" s="15">
        <f ca="1"/>
        <v>6.6580750792679666E-3</v>
      </c>
      <c r="P687" s="15">
        <f ca="1"/>
        <v>6.8874224475967694E-3</v>
      </c>
      <c r="Q687" s="15">
        <f ca="1"/>
        <v>7.1160017911191531E-3</v>
      </c>
      <c r="R687" s="15">
        <f ca="1"/>
        <v>7.5593350574714169E-3</v>
      </c>
      <c r="S687" s="15">
        <f ca="1"/>
        <v>8.0751506591481004E-3</v>
      </c>
      <c r="T687" s="15">
        <f ca="1"/>
        <v>8.769579203134592E-3</v>
      </c>
      <c r="U687" s="15">
        <f ca="1"/>
        <v>9.9118468492935818E-3</v>
      </c>
      <c r="V687" s="15">
        <f ca="1"/>
        <v>1.0693138091720567E-2</v>
      </c>
      <c r="W687" s="15">
        <f ca="1"/>
        <v>1.140612397049745E-2</v>
      </c>
      <c r="X687" s="15">
        <f ca="1"/>
        <v>1.2030634893810843E-2</v>
      </c>
      <c r="Y687" s="15">
        <f ca="1"/>
        <v>1.2606110167049156E-2</v>
      </c>
      <c r="Z687" s="15">
        <f ca="1"/>
        <v>1.3124032220169335E-2</v>
      </c>
      <c r="AA687" s="15">
        <f ca="1"/>
        <v>1.3613552306013244E-2</v>
      </c>
      <c r="AB687" s="15">
        <f ca="1"/>
        <v>1.4080262671524846E-2</v>
      </c>
      <c r="AC687" s="15">
        <f ca="1"/>
        <v>1.4865426884211219E-2</v>
      </c>
      <c r="AD687" s="15">
        <f ca="1"/>
        <v>1.5670539149132301E-2</v>
      </c>
      <c r="AE687" s="15">
        <f ca="1"/>
        <v>1.6274664008469442E-2</v>
      </c>
      <c r="AF687" s="15">
        <f ca="1"/>
        <v>1.6270905330449503E-2</v>
      </c>
      <c r="AG687" s="15">
        <f ca="1"/>
        <v>1.6086743855364682E-2</v>
      </c>
      <c r="AH687" s="15">
        <f ca="1"/>
        <v>1.5159752683216343E-2</v>
      </c>
      <c r="AI687" s="15">
        <f ca="1"/>
        <v>1.4429057449057536E-2</v>
      </c>
      <c r="AJ687" s="30">
        <f ca="1"/>
        <v>1.4413812191625741E-2</v>
      </c>
    </row>
    <row r="688" spans="6:36" x14ac:dyDescent="0.25">
      <c r="F688">
        <v>687</v>
      </c>
      <c r="G688" s="25">
        <f ca="1"/>
        <v>43041</v>
      </c>
      <c r="H688" t="str">
        <f ca="1">[1]!cftObjectByDate($C$1,$G688,TRUE)</f>
        <v>[7A9A860F]</v>
      </c>
      <c r="K688" s="29">
        <f t="array" aca="1" ref="K688:AJ688" ca="1">TRANSPOSE([1]!cftAnnualRateTableJustRates($H688,"GBP",,,,TRUE))</f>
        <v>5.7651368080453569E-3</v>
      </c>
      <c r="L688" s="15">
        <f ca="1"/>
        <v>6.0063452281728935E-3</v>
      </c>
      <c r="M688" s="15">
        <f ca="1"/>
        <v>6.075824622453041E-3</v>
      </c>
      <c r="N688" s="15">
        <f ca="1"/>
        <v>6.2599333325077389E-3</v>
      </c>
      <c r="O688" s="15">
        <f ca="1"/>
        <v>6.4068857296804005E-3</v>
      </c>
      <c r="P688" s="15">
        <f ca="1"/>
        <v>6.5667051835571755E-3</v>
      </c>
      <c r="Q688" s="15">
        <f ca="1"/>
        <v>6.7448372434422144E-3</v>
      </c>
      <c r="R688" s="15">
        <f ca="1"/>
        <v>7.1498590791758687E-3</v>
      </c>
      <c r="S688" s="15">
        <f ca="1"/>
        <v>7.4795358076249485E-3</v>
      </c>
      <c r="T688" s="15">
        <f ca="1"/>
        <v>8.0564297928296114E-3</v>
      </c>
      <c r="U688" s="15">
        <f ca="1"/>
        <v>9.0486068658470753E-3</v>
      </c>
      <c r="V688" s="15">
        <f ca="1"/>
        <v>9.7986963092075996E-3</v>
      </c>
      <c r="W688" s="15">
        <f ca="1"/>
        <v>1.0475043960372243E-2</v>
      </c>
      <c r="X688" s="15">
        <f ca="1"/>
        <v>1.1129720019632749E-2</v>
      </c>
      <c r="Y688" s="15">
        <f ca="1"/>
        <v>1.1750728174281022E-2</v>
      </c>
      <c r="Z688" s="15">
        <f ca="1"/>
        <v>1.2320103226604928E-2</v>
      </c>
      <c r="AA688" s="15">
        <f ca="1"/>
        <v>1.2850628170951284E-2</v>
      </c>
      <c r="AB688" s="15">
        <f ca="1"/>
        <v>1.3337242311674213E-2</v>
      </c>
      <c r="AC688" s="15">
        <f ca="1"/>
        <v>1.420089312795314E-2</v>
      </c>
      <c r="AD688" s="15">
        <f ca="1"/>
        <v>1.5074452802363858E-2</v>
      </c>
      <c r="AE688" s="15">
        <f ca="1"/>
        <v>1.5748743243438668E-2</v>
      </c>
      <c r="AF688" s="15">
        <f ca="1"/>
        <v>1.5784427076200425E-2</v>
      </c>
      <c r="AG688" s="15">
        <f ca="1"/>
        <v>1.5647752107318835E-2</v>
      </c>
      <c r="AH688" s="15">
        <f ca="1"/>
        <v>1.4783087439685927E-2</v>
      </c>
      <c r="AI688" s="15">
        <f ca="1"/>
        <v>1.4095201430610826E-2</v>
      </c>
      <c r="AJ688" s="30">
        <f ca="1"/>
        <v>1.3863897027959649E-2</v>
      </c>
    </row>
    <row r="689" spans="6:36" x14ac:dyDescent="0.25">
      <c r="F689">
        <v>688</v>
      </c>
      <c r="G689" s="25">
        <f ca="1"/>
        <v>43042</v>
      </c>
      <c r="H689" t="str">
        <f ca="1">[1]!cftObjectByDate($C$1,$G689,TRUE)</f>
        <v>[360F39D0]</v>
      </c>
      <c r="K689" s="29">
        <f t="array" aca="1" ref="K689:AJ689" ca="1">TRANSPOSE([1]!cftAnnualRateTableJustRates($H689,"GBP",,,,TRUE))</f>
        <v>5.8219996171022803E-3</v>
      </c>
      <c r="L689" s="15">
        <f ca="1"/>
        <v>6.0140135036821363E-3</v>
      </c>
      <c r="M689" s="15">
        <f ca="1"/>
        <v>6.0959089548191514E-3</v>
      </c>
      <c r="N689" s="15">
        <f ca="1"/>
        <v>6.2913971878253427E-3</v>
      </c>
      <c r="O689" s="15">
        <f ca="1"/>
        <v>6.3925030453311216E-3</v>
      </c>
      <c r="P689" s="15">
        <f ca="1"/>
        <v>6.5574574208391301E-3</v>
      </c>
      <c r="Q689" s="15">
        <f ca="1"/>
        <v>6.7287871594647886E-3</v>
      </c>
      <c r="R689" s="15">
        <f ca="1"/>
        <v>7.1253070454275758E-3</v>
      </c>
      <c r="S689" s="15">
        <f ca="1"/>
        <v>7.4358494410513565E-3</v>
      </c>
      <c r="T689" s="15">
        <f ca="1"/>
        <v>8.0101138167889552E-3</v>
      </c>
      <c r="U689" s="15">
        <f ca="1"/>
        <v>8.9728018386243669E-3</v>
      </c>
      <c r="V689" s="15">
        <f ca="1"/>
        <v>9.7841420354383146E-3</v>
      </c>
      <c r="W689" s="15">
        <f ca="1"/>
        <v>1.0506645861478203E-2</v>
      </c>
      <c r="X689" s="15">
        <f ca="1"/>
        <v>1.1150921171210415E-2</v>
      </c>
      <c r="Y689" s="15">
        <f ca="1"/>
        <v>1.1771995705455618E-2</v>
      </c>
      <c r="Z689" s="15">
        <f ca="1"/>
        <v>1.2330879096784653E-2</v>
      </c>
      <c r="AA689" s="15">
        <f ca="1"/>
        <v>1.2877278915773616E-2</v>
      </c>
      <c r="AB689" s="15">
        <f ca="1"/>
        <v>1.3374611012758164E-2</v>
      </c>
      <c r="AC689" s="15">
        <f ca="1"/>
        <v>1.4270736716565757E-2</v>
      </c>
      <c r="AD689" s="15">
        <f ca="1"/>
        <v>1.516604682373357E-2</v>
      </c>
      <c r="AE689" s="15">
        <f ca="1"/>
        <v>1.5831034567880709E-2</v>
      </c>
      <c r="AF689" s="15">
        <f ca="1"/>
        <v>1.5889782785990958E-2</v>
      </c>
      <c r="AG689" s="15">
        <f ca="1"/>
        <v>1.5766926121976832E-2</v>
      </c>
      <c r="AH689" s="15">
        <f ca="1"/>
        <v>1.4910672533903879E-2</v>
      </c>
      <c r="AI689" s="15">
        <f ca="1"/>
        <v>1.4239696483661302E-2</v>
      </c>
      <c r="AJ689" s="30">
        <f ca="1"/>
        <v>1.4202023785653495E-2</v>
      </c>
    </row>
    <row r="690" spans="6:36" x14ac:dyDescent="0.25">
      <c r="F690">
        <v>689</v>
      </c>
      <c r="G690" s="25">
        <f ca="1"/>
        <v>43045</v>
      </c>
      <c r="H690" t="str">
        <f ca="1">[1]!cftObjectByDate($C$1,$G690,TRUE)</f>
        <v>[6CE5FC4F]</v>
      </c>
      <c r="K690" s="29">
        <f t="array" aca="1" ref="K690:AJ690" ca="1">TRANSPOSE([1]!cftAnnualRateTableJustRates($H690,"GBP",,,,TRUE))</f>
        <v>5.8724188511454223E-3</v>
      </c>
      <c r="L690" s="15">
        <f ca="1"/>
        <v>5.9890063817740202E-3</v>
      </c>
      <c r="M690" s="15">
        <f ca="1"/>
        <v>6.1079344299093119E-3</v>
      </c>
      <c r="N690" s="15">
        <f ca="1"/>
        <v>6.2854873024447144E-3</v>
      </c>
      <c r="O690" s="15">
        <f ca="1"/>
        <v>6.4622204141033812E-3</v>
      </c>
      <c r="P690" s="15">
        <f ca="1"/>
        <v>6.6076217310675478E-3</v>
      </c>
      <c r="Q690" s="15">
        <f ca="1"/>
        <v>6.7385767769982952E-3</v>
      </c>
      <c r="R690" s="15">
        <f ca="1"/>
        <v>7.074700611972462E-3</v>
      </c>
      <c r="S690" s="15">
        <f ca="1"/>
        <v>7.4250620471612017E-3</v>
      </c>
      <c r="T690" s="15">
        <f ca="1"/>
        <v>7.9707114627427522E-3</v>
      </c>
      <c r="U690" s="15">
        <f ca="1"/>
        <v>8.9627755975409951E-3</v>
      </c>
      <c r="V690" s="15">
        <f ca="1"/>
        <v>9.7636819538156061E-3</v>
      </c>
      <c r="W690" s="15">
        <f ca="1"/>
        <v>1.0465632464416563E-2</v>
      </c>
      <c r="X690" s="15">
        <f ca="1"/>
        <v>1.1099547847261748E-2</v>
      </c>
      <c r="Y690" s="15">
        <f ca="1"/>
        <v>1.1699709357969157E-2</v>
      </c>
      <c r="Z690" s="15">
        <f ca="1"/>
        <v>1.2250567738813389E-2</v>
      </c>
      <c r="AA690" s="15">
        <f ca="1"/>
        <v>1.2803930734527125E-2</v>
      </c>
      <c r="AB690" s="15">
        <f ca="1"/>
        <v>1.3320963787932349E-2</v>
      </c>
      <c r="AC690" s="15">
        <f ca="1"/>
        <v>1.4186548789965947E-2</v>
      </c>
      <c r="AD690" s="15">
        <f ca="1"/>
        <v>1.5070621232627701E-2</v>
      </c>
      <c r="AE690" s="15">
        <f ca="1"/>
        <v>1.572196330376241E-2</v>
      </c>
      <c r="AF690" s="15">
        <f ca="1"/>
        <v>1.580524171280584E-2</v>
      </c>
      <c r="AG690" s="15">
        <f ca="1"/>
        <v>1.5661409696204887E-2</v>
      </c>
      <c r="AH690" s="15">
        <f ca="1"/>
        <v>1.4808668500688071E-2</v>
      </c>
      <c r="AI690" s="15">
        <f ca="1"/>
        <v>1.4165515009316731E-2</v>
      </c>
      <c r="AJ690" s="30">
        <f ca="1"/>
        <v>1.4154625161900469E-2</v>
      </c>
    </row>
    <row r="691" spans="6:36" x14ac:dyDescent="0.25">
      <c r="F691">
        <v>690</v>
      </c>
      <c r="G691" s="25">
        <f ca="1"/>
        <v>43046</v>
      </c>
      <c r="H691" t="str">
        <f ca="1">[1]!cftObjectByDate($C$1,$G691,TRUE)</f>
        <v>[789FDBFF]</v>
      </c>
      <c r="K691" s="29">
        <f t="array" aca="1" ref="K691:AJ691" ca="1">TRANSPOSE([1]!cftAnnualRateTableJustRates($H691,"GBP",,,,TRUE))</f>
        <v>5.8665348257782579E-3</v>
      </c>
      <c r="L691" s="15">
        <f ca="1"/>
        <v>6.0282431966653949E-3</v>
      </c>
      <c r="M691" s="15">
        <f ca="1"/>
        <v>6.1529744254984475E-3</v>
      </c>
      <c r="N691" s="15">
        <f ca="1"/>
        <v>6.2832773796452912E-3</v>
      </c>
      <c r="O691" s="15">
        <f ca="1"/>
        <v>6.3672919460302513E-3</v>
      </c>
      <c r="P691" s="15">
        <f ca="1"/>
        <v>6.5809451811007502E-3</v>
      </c>
      <c r="Q691" s="15">
        <f ca="1"/>
        <v>6.6917618131268064E-3</v>
      </c>
      <c r="R691" s="15">
        <f ca="1"/>
        <v>7.0491514397816868E-3</v>
      </c>
      <c r="S691" s="15">
        <f ca="1"/>
        <v>7.3596670176350187E-3</v>
      </c>
      <c r="T691" s="15">
        <f ca="1"/>
        <v>7.8976936681087739E-3</v>
      </c>
      <c r="U691" s="15">
        <f ca="1"/>
        <v>8.8263070228502549E-3</v>
      </c>
      <c r="V691" s="15">
        <f ca="1"/>
        <v>9.6118974660182044E-3</v>
      </c>
      <c r="W691" s="15">
        <f ca="1"/>
        <v>1.0275295263862727E-2</v>
      </c>
      <c r="X691" s="15">
        <f ca="1"/>
        <v>1.0896098542798383E-2</v>
      </c>
      <c r="Y691" s="15">
        <f ca="1"/>
        <v>1.1454439582478049E-2</v>
      </c>
      <c r="Z691" s="15">
        <f ca="1"/>
        <v>1.1986765923059473E-2</v>
      </c>
      <c r="AA691" s="15">
        <f ca="1"/>
        <v>1.2495727266728096E-2</v>
      </c>
      <c r="AB691" s="15">
        <f ca="1"/>
        <v>1.2997990568336171E-2</v>
      </c>
      <c r="AC691" s="15">
        <f ca="1"/>
        <v>1.3828396780808827E-2</v>
      </c>
      <c r="AD691" s="15">
        <f ca="1"/>
        <v>1.4695842069936127E-2</v>
      </c>
      <c r="AE691" s="15">
        <f ca="1"/>
        <v>1.5342060310126637E-2</v>
      </c>
      <c r="AF691" s="15">
        <f ca="1"/>
        <v>1.5386250204174834E-2</v>
      </c>
      <c r="AG691" s="15">
        <f ca="1"/>
        <v>1.5270049288423015E-2</v>
      </c>
      <c r="AH691" s="15">
        <f ca="1"/>
        <v>1.4425201515862129E-2</v>
      </c>
      <c r="AI691" s="15">
        <f ca="1"/>
        <v>1.3776226522009605E-2</v>
      </c>
      <c r="AJ691" s="30">
        <f ca="1"/>
        <v>1.3723845846524529E-2</v>
      </c>
    </row>
    <row r="692" spans="6:36" x14ac:dyDescent="0.25">
      <c r="F692">
        <v>691</v>
      </c>
      <c r="G692" s="25">
        <f ca="1"/>
        <v>43047</v>
      </c>
      <c r="H692" t="str">
        <f ca="1">[1]!cftObjectByDate($C$1,$G692,TRUE)</f>
        <v>[64BF7F9F]</v>
      </c>
      <c r="K692" s="29">
        <f t="array" aca="1" ref="K692:AJ692" ca="1">TRANSPOSE([1]!cftAnnualRateTableJustRates($H692,"GBP",,,,TRUE))</f>
        <v>5.914739814999459E-3</v>
      </c>
      <c r="L692" s="15">
        <f ca="1"/>
        <v>6.0494679032891963E-3</v>
      </c>
      <c r="M692" s="15">
        <f ca="1"/>
        <v>6.1702562104539727E-3</v>
      </c>
      <c r="N692" s="15">
        <f ca="1"/>
        <v>6.3054808050835298E-3</v>
      </c>
      <c r="O692" s="15">
        <f ca="1"/>
        <v>6.4411331851150777E-3</v>
      </c>
      <c r="P692" s="15">
        <f ca="1"/>
        <v>6.6001558449428899E-3</v>
      </c>
      <c r="Q692" s="15">
        <f ca="1"/>
        <v>6.7706685594253191E-3</v>
      </c>
      <c r="R692" s="15">
        <f ca="1"/>
        <v>7.092198098711755E-3</v>
      </c>
      <c r="S692" s="15">
        <f ca="1"/>
        <v>7.4489840080167458E-3</v>
      </c>
      <c r="T692" s="15">
        <f ca="1"/>
        <v>7.9967073320530435E-3</v>
      </c>
      <c r="U692" s="15">
        <f ca="1"/>
        <v>8.9625478369970146E-3</v>
      </c>
      <c r="V692" s="15">
        <f ca="1"/>
        <v>9.743221569919136E-3</v>
      </c>
      <c r="W692" s="15">
        <f ca="1"/>
        <v>1.0419516694887276E-2</v>
      </c>
      <c r="X692" s="15">
        <f ca="1"/>
        <v>1.1037938124676572E-2</v>
      </c>
      <c r="Y692" s="15">
        <f ca="1"/>
        <v>1.1617261209821983E-2</v>
      </c>
      <c r="Z692" s="15">
        <f ca="1"/>
        <v>1.2170419199742932E-2</v>
      </c>
      <c r="AA692" s="15">
        <f ca="1"/>
        <v>1.2687155357874902E-2</v>
      </c>
      <c r="AB692" s="15">
        <f ca="1"/>
        <v>1.3160547471902762E-2</v>
      </c>
      <c r="AC692" s="15">
        <f ca="1"/>
        <v>1.3996606029931469E-2</v>
      </c>
      <c r="AD692" s="15">
        <f ca="1"/>
        <v>1.4858697239606089E-2</v>
      </c>
      <c r="AE692" s="15">
        <f ca="1"/>
        <v>1.5459814377474679E-2</v>
      </c>
      <c r="AF692" s="15">
        <f ca="1"/>
        <v>1.548662549580726E-2</v>
      </c>
      <c r="AG692" s="15">
        <f ca="1"/>
        <v>1.5335034300471229E-2</v>
      </c>
      <c r="AH692" s="15">
        <f ca="1"/>
        <v>1.4400526931922064E-2</v>
      </c>
      <c r="AI692" s="15">
        <f ca="1"/>
        <v>1.374369037739509E-2</v>
      </c>
      <c r="AJ692" s="30">
        <f ca="1"/>
        <v>1.3729627487049312E-2</v>
      </c>
    </row>
    <row r="693" spans="6:36" x14ac:dyDescent="0.25">
      <c r="F693">
        <v>692</v>
      </c>
      <c r="G693" s="25">
        <f ca="1"/>
        <v>43048</v>
      </c>
      <c r="H693" t="str">
        <f ca="1">[1]!cftObjectByDate($C$1,$G693,TRUE)</f>
        <v>[5BA8B9FF]</v>
      </c>
      <c r="K693" s="29">
        <f t="array" aca="1" ref="K693:AJ693" ca="1">TRANSPOSE([1]!cftAnnualRateTableJustRates($H693,"GBP",,,,TRUE))</f>
        <v>5.9380321491768751E-3</v>
      </c>
      <c r="L693" s="15">
        <f ca="1"/>
        <v>6.0760815204008445E-3</v>
      </c>
      <c r="M693" s="15">
        <f ca="1"/>
        <v>6.1875181160226944E-3</v>
      </c>
      <c r="N693" s="15">
        <f ca="1"/>
        <v>6.3315030421904339E-3</v>
      </c>
      <c r="O693" s="15">
        <f ca="1"/>
        <v>6.4890762188012374E-3</v>
      </c>
      <c r="P693" s="15">
        <f ca="1"/>
        <v>6.6345935235976317E-3</v>
      </c>
      <c r="Q693" s="15">
        <f ca="1"/>
        <v>6.7816769460693482E-3</v>
      </c>
      <c r="R693" s="15">
        <f ca="1"/>
        <v>7.1520644503104691E-3</v>
      </c>
      <c r="S693" s="15">
        <f ca="1"/>
        <v>7.4957095833927401E-3</v>
      </c>
      <c r="T693" s="15">
        <f ca="1"/>
        <v>8.1020480141664741E-3</v>
      </c>
      <c r="U693" s="15">
        <f ca="1"/>
        <v>9.04330141128451E-3</v>
      </c>
      <c r="V693" s="15">
        <f ca="1"/>
        <v>9.8748941651485289E-3</v>
      </c>
      <c r="W693" s="15">
        <f ca="1"/>
        <v>1.0556345252417998E-2</v>
      </c>
      <c r="X693" s="15">
        <f ca="1"/>
        <v>1.1200636588704516E-2</v>
      </c>
      <c r="Y693" s="15">
        <f ca="1"/>
        <v>1.1774934134849868E-2</v>
      </c>
      <c r="Z693" s="15">
        <f ca="1"/>
        <v>1.2323288863317794E-2</v>
      </c>
      <c r="AA693" s="15">
        <f ca="1"/>
        <v>1.2827406365525595E-2</v>
      </c>
      <c r="AB693" s="15">
        <f ca="1"/>
        <v>1.3345950697117637E-2</v>
      </c>
      <c r="AC693" s="15">
        <f ca="1"/>
        <v>1.4133458733696758E-2</v>
      </c>
      <c r="AD693" s="15">
        <f ca="1"/>
        <v>1.4985466004541426E-2</v>
      </c>
      <c r="AE693" s="15">
        <f ca="1"/>
        <v>1.5592471958321141E-2</v>
      </c>
      <c r="AF693" s="15">
        <f ca="1"/>
        <v>1.5601598148698326E-2</v>
      </c>
      <c r="AG693" s="15">
        <f ca="1"/>
        <v>1.5437832237311877E-2</v>
      </c>
      <c r="AH693" s="15">
        <f ca="1"/>
        <v>1.4558513942747764E-2</v>
      </c>
      <c r="AI693" s="15">
        <f ca="1"/>
        <v>1.3873275418566644E-2</v>
      </c>
      <c r="AJ693" s="30">
        <f ca="1"/>
        <v>1.3845801368716382E-2</v>
      </c>
    </row>
    <row r="694" spans="6:36" x14ac:dyDescent="0.25">
      <c r="F694">
        <v>693</v>
      </c>
      <c r="G694" s="25">
        <f ca="1"/>
        <v>43049</v>
      </c>
      <c r="H694" t="str">
        <f ca="1">[1]!cftObjectByDate($C$1,$G694,TRUE)</f>
        <v>[7C1C63DF]</v>
      </c>
      <c r="K694" s="29">
        <f t="array" aca="1" ref="K694:AJ694" ca="1">TRANSPOSE([1]!cftAnnualRateTableJustRates($H694,"GBP",,,,TRUE))</f>
        <v>5.9289175906949154E-3</v>
      </c>
      <c r="L694" s="15">
        <f ca="1"/>
        <v>6.0767698128951775E-3</v>
      </c>
      <c r="M694" s="15">
        <f ca="1"/>
        <v>6.2320420065939963E-3</v>
      </c>
      <c r="N694" s="15">
        <f ca="1"/>
        <v>6.4457598006937289E-3</v>
      </c>
      <c r="O694" s="15">
        <f ca="1"/>
        <v>6.5881790165431831E-3</v>
      </c>
      <c r="P694" s="15">
        <f ca="1"/>
        <v>6.7344487971781053E-3</v>
      </c>
      <c r="Q694" s="15">
        <f ca="1"/>
        <v>6.8766809622029523E-3</v>
      </c>
      <c r="R694" s="15">
        <f ca="1"/>
        <v>7.3186733053456354E-3</v>
      </c>
      <c r="S694" s="15">
        <f ca="1"/>
        <v>7.6659244358896483E-3</v>
      </c>
      <c r="T694" s="15">
        <f ca="1"/>
        <v>8.3559820755110259E-3</v>
      </c>
      <c r="U694" s="15">
        <f ca="1"/>
        <v>9.4350056166125906E-3</v>
      </c>
      <c r="V694" s="15">
        <f ca="1"/>
        <v>1.0330707853670518E-2</v>
      </c>
      <c r="W694" s="15">
        <f ca="1"/>
        <v>1.1143499332701534E-2</v>
      </c>
      <c r="X694" s="15">
        <f ca="1"/>
        <v>1.1821827086677672E-2</v>
      </c>
      <c r="Y694" s="15">
        <f ca="1"/>
        <v>1.2475062678776405E-2</v>
      </c>
      <c r="Z694" s="15">
        <f ca="1"/>
        <v>1.3039695679070595E-2</v>
      </c>
      <c r="AA694" s="15">
        <f ca="1"/>
        <v>1.3576204625544097E-2</v>
      </c>
      <c r="AB694" s="15">
        <f ca="1"/>
        <v>1.4063598580990933E-2</v>
      </c>
      <c r="AC694" s="15">
        <f ca="1"/>
        <v>1.4928942820620739E-2</v>
      </c>
      <c r="AD694" s="15">
        <f ca="1"/>
        <v>1.5782017837918438E-2</v>
      </c>
      <c r="AE694" s="15">
        <f ca="1"/>
        <v>1.6388232680830672E-2</v>
      </c>
      <c r="AF694" s="15">
        <f ca="1"/>
        <v>1.637904123310796E-2</v>
      </c>
      <c r="AG694" s="15">
        <f ca="1"/>
        <v>1.6208418428167448E-2</v>
      </c>
      <c r="AH694" s="15">
        <f ca="1"/>
        <v>1.5315789746765285E-2</v>
      </c>
      <c r="AI694" s="15">
        <f ca="1"/>
        <v>1.4620121985475132E-2</v>
      </c>
      <c r="AJ694" s="30">
        <f ca="1"/>
        <v>1.4579937307116486E-2</v>
      </c>
    </row>
    <row r="695" spans="6:36" x14ac:dyDescent="0.25">
      <c r="F695">
        <v>694</v>
      </c>
      <c r="G695" s="25">
        <f ca="1"/>
        <v>43052</v>
      </c>
      <c r="H695" t="str">
        <f ca="1">[1]!cftObjectByDate($C$1,$G695,TRUE)</f>
        <v>[4E0874FF]</v>
      </c>
      <c r="K695" s="29">
        <f t="array" aca="1" ref="K695:AJ695" ca="1">TRANSPOSE([1]!cftAnnualRateTableJustRates($H695,"GBP",,,,TRUE))</f>
        <v>5.9282047512221325E-3</v>
      </c>
      <c r="L695" s="15">
        <f ca="1"/>
        <v>6.0891727460099521E-3</v>
      </c>
      <c r="M695" s="15">
        <f ca="1"/>
        <v>6.2006428873668806E-3</v>
      </c>
      <c r="N695" s="15">
        <f ca="1"/>
        <v>6.3545527126345203E-3</v>
      </c>
      <c r="O695" s="15">
        <f ca="1"/>
        <v>6.5743690954018774E-3</v>
      </c>
      <c r="P695" s="15">
        <f ca="1"/>
        <v>6.7262276062614035E-3</v>
      </c>
      <c r="Q695" s="15">
        <f ca="1"/>
        <v>6.9162622183012168E-3</v>
      </c>
      <c r="R695" s="15">
        <f ca="1"/>
        <v>7.2624750656300474E-3</v>
      </c>
      <c r="S695" s="15">
        <f ca="1"/>
        <v>7.670161440699319E-3</v>
      </c>
      <c r="T695" s="15">
        <f ca="1"/>
        <v>8.2968856089964405E-3</v>
      </c>
      <c r="U695" s="15">
        <f ca="1"/>
        <v>9.3566199482175705E-3</v>
      </c>
      <c r="V695" s="15">
        <f ca="1"/>
        <v>1.0229179006891798E-2</v>
      </c>
      <c r="W695" s="15">
        <f ca="1"/>
        <v>1.1013699143593403E-2</v>
      </c>
      <c r="X695" s="15">
        <f ca="1"/>
        <v>1.1689373993648999E-2</v>
      </c>
      <c r="Y695" s="15">
        <f ca="1"/>
        <v>1.2332098039546713E-2</v>
      </c>
      <c r="Z695" s="15">
        <f ca="1"/>
        <v>1.2896766683087479E-2</v>
      </c>
      <c r="AA695" s="15">
        <f ca="1"/>
        <v>1.3427121192473468E-2</v>
      </c>
      <c r="AB695" s="15">
        <f ca="1"/>
        <v>1.393619206812402E-2</v>
      </c>
      <c r="AC695" s="15">
        <f ca="1"/>
        <v>1.4779472504431679E-2</v>
      </c>
      <c r="AD695" s="15">
        <f ca="1"/>
        <v>1.564321113000755E-2</v>
      </c>
      <c r="AE695" s="15">
        <f ca="1"/>
        <v>1.6239509701354793E-2</v>
      </c>
      <c r="AF695" s="15">
        <f ca="1"/>
        <v>1.6253181308384823E-2</v>
      </c>
      <c r="AG695" s="15">
        <f ca="1"/>
        <v>1.6033692578555359E-2</v>
      </c>
      <c r="AH695" s="15">
        <f ca="1"/>
        <v>1.5145626452993444E-2</v>
      </c>
      <c r="AI695" s="15">
        <f ca="1"/>
        <v>1.4466361620888435E-2</v>
      </c>
      <c r="AJ695" s="30">
        <f ca="1"/>
        <v>1.4453953402590258E-2</v>
      </c>
    </row>
    <row r="696" spans="6:36" x14ac:dyDescent="0.25">
      <c r="F696">
        <v>695</v>
      </c>
      <c r="G696" s="25">
        <f ca="1"/>
        <v>43053</v>
      </c>
      <c r="H696" t="str">
        <f ca="1">[1]!cftObjectByDate($C$1,$G696,TRUE)</f>
        <v>[5B6ED53F]</v>
      </c>
      <c r="K696" s="29">
        <f t="array" aca="1" ref="K696:AJ696" ca="1">TRANSPOSE([1]!cftAnnualRateTableJustRates($H696,"GBP",,,,TRUE))</f>
        <v>5.9227405130566346E-3</v>
      </c>
      <c r="L696" s="15">
        <f ca="1"/>
        <v>6.0840190541910921E-3</v>
      </c>
      <c r="M696" s="15">
        <f ca="1"/>
        <v>6.1967454026421454E-3</v>
      </c>
      <c r="N696" s="15">
        <f ca="1"/>
        <v>6.3794573543414224E-3</v>
      </c>
      <c r="O696" s="15">
        <f ca="1"/>
        <v>6.5175440951388275E-3</v>
      </c>
      <c r="P696" s="15">
        <f ca="1"/>
        <v>6.7204770654105683E-3</v>
      </c>
      <c r="Q696" s="15">
        <f ca="1"/>
        <v>6.8734397609373499E-3</v>
      </c>
      <c r="R696" s="15">
        <f ca="1"/>
        <v>7.2492232869139084E-3</v>
      </c>
      <c r="S696" s="15">
        <f ca="1"/>
        <v>7.6219051155239637E-3</v>
      </c>
      <c r="T696" s="15">
        <f ca="1"/>
        <v>8.2354448676555947E-3</v>
      </c>
      <c r="U696" s="15">
        <f ca="1"/>
        <v>9.2656975064775438E-3</v>
      </c>
      <c r="V696" s="15">
        <f ca="1"/>
        <v>1.0107647423496458E-2</v>
      </c>
      <c r="W696" s="15">
        <f ca="1"/>
        <v>1.0871566390151299E-2</v>
      </c>
      <c r="X696" s="15">
        <f ca="1"/>
        <v>1.1598809901582685E-2</v>
      </c>
      <c r="Y696" s="15">
        <f ca="1"/>
        <v>1.2241205040224745E-2</v>
      </c>
      <c r="Z696" s="15">
        <f ca="1"/>
        <v>1.2747701875107875E-2</v>
      </c>
      <c r="AA696" s="15">
        <f ca="1"/>
        <v>1.3313130817167895E-2</v>
      </c>
      <c r="AB696" s="15">
        <f ca="1"/>
        <v>1.3808221586452341E-2</v>
      </c>
      <c r="AC696" s="15">
        <f ca="1"/>
        <v>1.471053877493711E-2</v>
      </c>
      <c r="AD696" s="15">
        <f ca="1"/>
        <v>1.5595387691474949E-2</v>
      </c>
      <c r="AE696" s="15">
        <f ca="1"/>
        <v>1.617188234380218E-2</v>
      </c>
      <c r="AF696" s="15">
        <f ca="1"/>
        <v>1.6151927222106677E-2</v>
      </c>
      <c r="AG696" s="15">
        <f ca="1"/>
        <v>1.6013217842393734E-2</v>
      </c>
      <c r="AH696" s="15">
        <f ca="1"/>
        <v>1.5134045607431368E-2</v>
      </c>
      <c r="AI696" s="15">
        <f ca="1"/>
        <v>1.445187783657631E-2</v>
      </c>
      <c r="AJ696" s="30">
        <f ca="1"/>
        <v>1.4424419413607392E-2</v>
      </c>
    </row>
    <row r="697" spans="6:36" x14ac:dyDescent="0.25">
      <c r="F697">
        <v>696</v>
      </c>
      <c r="G697" s="25">
        <f ca="1"/>
        <v>43054</v>
      </c>
      <c r="H697" t="str">
        <f ca="1">[1]!cftObjectByDate($C$1,$G697,TRUE)</f>
        <v>[28722AE0]</v>
      </c>
      <c r="K697" s="29">
        <f t="array" aca="1" ref="K697:AJ697" ca="1">TRANSPOSE([1]!cftAnnualRateTableJustRates($H697,"GBP",,,,TRUE))</f>
        <v>5.933580984152087E-3</v>
      </c>
      <c r="L697" s="15">
        <f ca="1"/>
        <v>6.0652715659001988E-3</v>
      </c>
      <c r="M697" s="15">
        <f ca="1"/>
        <v>6.2292789306093166E-3</v>
      </c>
      <c r="N697" s="15">
        <f ca="1"/>
        <v>6.3874053846744161E-3</v>
      </c>
      <c r="O697" s="15">
        <f ca="1"/>
        <v>6.5403371082746187E-3</v>
      </c>
      <c r="P697" s="15">
        <f ca="1"/>
        <v>6.6820953623474288E-3</v>
      </c>
      <c r="Q697" s="15">
        <f ca="1"/>
        <v>6.8634782170544639E-3</v>
      </c>
      <c r="R697" s="15">
        <f ca="1"/>
        <v>7.2372786681675905E-3</v>
      </c>
      <c r="S697" s="15">
        <f ca="1"/>
        <v>7.5672655312464254E-3</v>
      </c>
      <c r="T697" s="15">
        <f ca="1"/>
        <v>8.1235601939264601E-3</v>
      </c>
      <c r="U697" s="15">
        <f ca="1"/>
        <v>9.1445708916098045E-3</v>
      </c>
      <c r="V697" s="15">
        <f ca="1"/>
        <v>9.9456223011447076E-3</v>
      </c>
      <c r="W697" s="15">
        <f ca="1"/>
        <v>1.0683647321916956E-2</v>
      </c>
      <c r="X697" s="15">
        <f ca="1"/>
        <v>1.1343628542323181E-2</v>
      </c>
      <c r="Y697" s="15">
        <f ca="1"/>
        <v>1.1954716780707475E-2</v>
      </c>
      <c r="Z697" s="15">
        <f ca="1"/>
        <v>1.250302793664182E-2</v>
      </c>
      <c r="AA697" s="15">
        <f ca="1"/>
        <v>1.3028510950944705E-2</v>
      </c>
      <c r="AB697" s="15">
        <f ca="1"/>
        <v>1.352863658893555E-2</v>
      </c>
      <c r="AC697" s="15">
        <f ca="1"/>
        <v>1.4367997058797988E-2</v>
      </c>
      <c r="AD697" s="15">
        <f ca="1"/>
        <v>1.5242088375798213E-2</v>
      </c>
      <c r="AE697" s="15">
        <f ca="1"/>
        <v>1.5880693216489217E-2</v>
      </c>
      <c r="AF697" s="15">
        <f ca="1"/>
        <v>1.5924712792491524E-2</v>
      </c>
      <c r="AG697" s="15">
        <f ca="1"/>
        <v>1.5788141024927871E-2</v>
      </c>
      <c r="AH697" s="15">
        <f ca="1"/>
        <v>1.4873792278748965E-2</v>
      </c>
      <c r="AI697" s="15">
        <f ca="1"/>
        <v>1.4208548245111308E-2</v>
      </c>
      <c r="AJ697" s="30">
        <f ca="1"/>
        <v>1.419379468891302E-2</v>
      </c>
    </row>
    <row r="698" spans="6:36" x14ac:dyDescent="0.25">
      <c r="F698">
        <v>697</v>
      </c>
      <c r="G698" s="25">
        <f ca="1"/>
        <v>43055</v>
      </c>
      <c r="H698" t="str">
        <f ca="1">[1]!cftObjectByDate($C$1,$G698,TRUE)</f>
        <v>[70A32ACF]</v>
      </c>
      <c r="K698" s="29">
        <f t="array" aca="1" ref="K698:AJ698" ca="1">TRANSPOSE([1]!cftAnnualRateTableJustRates($H698,"GBP",,,,TRUE))</f>
        <v>5.9603994612069666E-3</v>
      </c>
      <c r="L698" s="15">
        <f ca="1"/>
        <v>6.1102715100751492E-3</v>
      </c>
      <c r="M698" s="15">
        <f ca="1"/>
        <v>6.2421022141361249E-3</v>
      </c>
      <c r="N698" s="15">
        <f ca="1"/>
        <v>6.4544500199421595E-3</v>
      </c>
      <c r="O698" s="15">
        <f ca="1"/>
        <v>6.5963322266266999E-3</v>
      </c>
      <c r="P698" s="15">
        <f ca="1"/>
        <v>6.8030620850840773E-3</v>
      </c>
      <c r="Q698" s="15">
        <f ca="1"/>
        <v>6.8668031028307208E-3</v>
      </c>
      <c r="R698" s="15">
        <f ca="1"/>
        <v>7.3336436770665703E-3</v>
      </c>
      <c r="S698" s="15">
        <f ca="1"/>
        <v>7.6674250297144031E-3</v>
      </c>
      <c r="T698" s="15">
        <f ca="1"/>
        <v>8.3352966366896375E-3</v>
      </c>
      <c r="U698" s="15">
        <f ca="1"/>
        <v>9.356680101346937E-3</v>
      </c>
      <c r="V698" s="15">
        <f ca="1"/>
        <v>1.0167919645291512E-2</v>
      </c>
      <c r="W698" s="15">
        <f ca="1"/>
        <v>1.0860005984692167E-2</v>
      </c>
      <c r="X698" s="15">
        <f ca="1"/>
        <v>1.1566762159027633E-2</v>
      </c>
      <c r="Y698" s="15">
        <f ca="1"/>
        <v>1.2167546575879484E-2</v>
      </c>
      <c r="Z698" s="15">
        <f ca="1"/>
        <v>1.2713135485816318E-2</v>
      </c>
      <c r="AA698" s="15">
        <f ca="1"/>
        <v>1.3230512159054353E-2</v>
      </c>
      <c r="AB698" s="15">
        <f ca="1"/>
        <v>1.3729077430632453E-2</v>
      </c>
      <c r="AC698" s="15">
        <f ca="1"/>
        <v>1.4582632837217613E-2</v>
      </c>
      <c r="AD698" s="15">
        <f ca="1"/>
        <v>1.5445743111631938E-2</v>
      </c>
      <c r="AE698" s="15">
        <f ca="1"/>
        <v>1.6051989460284188E-2</v>
      </c>
      <c r="AF698" s="15">
        <f ca="1"/>
        <v>1.6050339280203385E-2</v>
      </c>
      <c r="AG698" s="15">
        <f ca="1"/>
        <v>1.5893561125807532E-2</v>
      </c>
      <c r="AH698" s="15">
        <f ca="1"/>
        <v>1.4987950555431118E-2</v>
      </c>
      <c r="AI698" s="15">
        <f ca="1"/>
        <v>1.432405057741426E-2</v>
      </c>
      <c r="AJ698" s="30">
        <f ca="1"/>
        <v>1.4331165125879064E-2</v>
      </c>
    </row>
    <row r="699" spans="6:36" x14ac:dyDescent="0.25">
      <c r="F699">
        <v>698</v>
      </c>
      <c r="G699" s="25">
        <f ca="1"/>
        <v>43056</v>
      </c>
      <c r="H699" t="str">
        <f ca="1">[1]!cftObjectByDate($C$1,$G699,TRUE)</f>
        <v>[24E3E6A0]</v>
      </c>
      <c r="K699" s="29">
        <f t="array" aca="1" ref="K699:AJ699" ca="1">TRANSPOSE([1]!cftAnnualRateTableJustRates($H699,"GBP",,,,TRUE))</f>
        <v>5.8594653626011795E-3</v>
      </c>
      <c r="L699" s="15">
        <f ca="1"/>
        <v>6.0422845018670568E-3</v>
      </c>
      <c r="M699" s="15">
        <f ca="1"/>
        <v>6.1643022201136599E-3</v>
      </c>
      <c r="N699" s="15">
        <f ca="1"/>
        <v>6.3678355526055608E-3</v>
      </c>
      <c r="O699" s="15">
        <f ca="1"/>
        <v>6.4676681302462402E-3</v>
      </c>
      <c r="P699" s="15">
        <f ca="1"/>
        <v>6.6579370552781736E-3</v>
      </c>
      <c r="Q699" s="15">
        <f ca="1"/>
        <v>6.8419768102740974E-3</v>
      </c>
      <c r="R699" s="15">
        <f ca="1"/>
        <v>7.2556402480947746E-3</v>
      </c>
      <c r="S699" s="15">
        <f ca="1"/>
        <v>7.6164964940679258E-3</v>
      </c>
      <c r="T699" s="15">
        <f ca="1"/>
        <v>8.2578294102833016E-3</v>
      </c>
      <c r="U699" s="15">
        <f ca="1"/>
        <v>9.2810738335071807E-3</v>
      </c>
      <c r="V699" s="15">
        <f ca="1"/>
        <v>1.0102465142504347E-2</v>
      </c>
      <c r="W699" s="15">
        <f ca="1"/>
        <v>1.0861047378627919E-2</v>
      </c>
      <c r="X699" s="15">
        <f ca="1"/>
        <v>1.1479698701769125E-2</v>
      </c>
      <c r="Y699" s="15">
        <f ca="1"/>
        <v>1.2070154200048311E-2</v>
      </c>
      <c r="Z699" s="15">
        <f ca="1"/>
        <v>1.2608177779658503E-2</v>
      </c>
      <c r="AA699" s="15">
        <f ca="1"/>
        <v>1.3117739856976396E-2</v>
      </c>
      <c r="AB699" s="15">
        <f ca="1"/>
        <v>1.3636428820677393E-2</v>
      </c>
      <c r="AC699" s="15">
        <f ca="1"/>
        <v>1.4407840691892826E-2</v>
      </c>
      <c r="AD699" s="15">
        <f ca="1"/>
        <v>1.5238465366057552E-2</v>
      </c>
      <c r="AE699" s="15">
        <f ca="1"/>
        <v>1.5894084677786635E-2</v>
      </c>
      <c r="AF699" s="15">
        <f ca="1"/>
        <v>1.5881332388576919E-2</v>
      </c>
      <c r="AG699" s="15">
        <f ca="1"/>
        <v>1.571087072974775E-2</v>
      </c>
      <c r="AH699" s="15">
        <f ca="1"/>
        <v>1.4829798590173304E-2</v>
      </c>
      <c r="AI699" s="15">
        <f ca="1"/>
        <v>1.4181442449513915E-2</v>
      </c>
      <c r="AJ699" s="30">
        <f ca="1"/>
        <v>1.4124716906937396E-2</v>
      </c>
    </row>
    <row r="700" spans="6:36" x14ac:dyDescent="0.25">
      <c r="F700">
        <v>699</v>
      </c>
      <c r="G700" s="25">
        <f ca="1"/>
        <v>43059</v>
      </c>
      <c r="H700" t="str">
        <f ca="1">[1]!cftObjectByDate($C$1,$G700,TRUE)</f>
        <v>[7928492F]</v>
      </c>
      <c r="K700" s="29">
        <f t="array" aca="1" ref="K700:AJ700" ca="1">TRANSPOSE([1]!cftAnnualRateTableJustRates($H700,"GBP",,,,TRUE))</f>
        <v>5.8700723165596713E-3</v>
      </c>
      <c r="L700" s="15">
        <f ca="1"/>
        <v>6.0471715821919236E-3</v>
      </c>
      <c r="M700" s="15">
        <f ca="1"/>
        <v>6.2401064753572211E-3</v>
      </c>
      <c r="N700" s="15">
        <f ca="1"/>
        <v>6.40770751760944E-3</v>
      </c>
      <c r="O700" s="15">
        <f ca="1"/>
        <v>6.5470959921827276E-3</v>
      </c>
      <c r="P700" s="15">
        <f ca="1"/>
        <v>6.742285454319985E-3</v>
      </c>
      <c r="Q700" s="15">
        <f ca="1"/>
        <v>6.9418451988874086E-3</v>
      </c>
      <c r="R700" s="15">
        <f ca="1"/>
        <v>7.3575728773853655E-3</v>
      </c>
      <c r="S700" s="15">
        <f ca="1"/>
        <v>7.7521190882874347E-3</v>
      </c>
      <c r="T700" s="15">
        <f ca="1"/>
        <v>8.4562417639044707E-3</v>
      </c>
      <c r="U700" s="15">
        <f ca="1"/>
        <v>9.4776984789457508E-3</v>
      </c>
      <c r="V700" s="15">
        <f ca="1"/>
        <v>1.022259910190737E-2</v>
      </c>
      <c r="W700" s="15">
        <f ca="1"/>
        <v>1.0950708467519554E-2</v>
      </c>
      <c r="X700" s="15">
        <f ca="1"/>
        <v>1.1574714107916995E-2</v>
      </c>
      <c r="Y700" s="15">
        <f ca="1"/>
        <v>1.2128906741768253E-2</v>
      </c>
      <c r="Z700" s="15">
        <f ca="1"/>
        <v>1.2653876553027965E-2</v>
      </c>
      <c r="AA700" s="15">
        <f ca="1"/>
        <v>1.3145036337410598E-2</v>
      </c>
      <c r="AB700" s="15">
        <f ca="1"/>
        <v>1.3605080776552869E-2</v>
      </c>
      <c r="AC700" s="15">
        <f ca="1"/>
        <v>1.4371825087863721E-2</v>
      </c>
      <c r="AD700" s="15">
        <f ca="1"/>
        <v>1.516922875586979E-2</v>
      </c>
      <c r="AE700" s="15">
        <f ca="1"/>
        <v>1.5760886111573003E-2</v>
      </c>
      <c r="AF700" s="15">
        <f ca="1"/>
        <v>1.5724589314195958E-2</v>
      </c>
      <c r="AG700" s="15">
        <f ca="1"/>
        <v>1.5545105835887307E-2</v>
      </c>
      <c r="AH700" s="15">
        <f ca="1"/>
        <v>1.4646440331903987E-2</v>
      </c>
      <c r="AI700" s="15">
        <f ca="1"/>
        <v>1.3978642091499349E-2</v>
      </c>
      <c r="AJ700" s="30">
        <f ca="1"/>
        <v>1.3952110936373829E-2</v>
      </c>
    </row>
    <row r="701" spans="6:36" x14ac:dyDescent="0.25">
      <c r="F701">
        <v>700</v>
      </c>
      <c r="G701" s="25">
        <f ca="1"/>
        <v>43060</v>
      </c>
      <c r="H701" t="str">
        <f ca="1">[1]!cftObjectByDate($C$1,$G701,TRUE)</f>
        <v>[639D3A3F]</v>
      </c>
      <c r="K701" s="29">
        <f t="array" aca="1" ref="K701:AJ701" ca="1">TRANSPOSE([1]!cftAnnualRateTableJustRates($H701,"GBP",,,,TRUE))</f>
        <v>5.8351279449799787E-3</v>
      </c>
      <c r="L701" s="15">
        <f ca="1"/>
        <v>6.0195529342748078E-3</v>
      </c>
      <c r="M701" s="15">
        <f ca="1"/>
        <v>6.2266825990011654E-3</v>
      </c>
      <c r="N701" s="15">
        <f ca="1"/>
        <v>6.3016443861412252E-3</v>
      </c>
      <c r="O701" s="15">
        <f ca="1"/>
        <v>6.5151751373564437E-3</v>
      </c>
      <c r="P701" s="15">
        <f ca="1"/>
        <v>6.7200243531637671E-3</v>
      </c>
      <c r="Q701" s="15">
        <f ca="1"/>
        <v>6.8784713476965909E-3</v>
      </c>
      <c r="R701" s="15">
        <f ca="1"/>
        <v>7.2697634425995528E-3</v>
      </c>
      <c r="S701" s="15">
        <f ca="1"/>
        <v>7.6889805945199452E-3</v>
      </c>
      <c r="T701" s="15">
        <f ca="1"/>
        <v>8.3535653255670805E-3</v>
      </c>
      <c r="U701" s="15">
        <f ca="1"/>
        <v>9.3971790470126493E-3</v>
      </c>
      <c r="V701" s="15">
        <f ca="1"/>
        <v>1.0167525192539273E-2</v>
      </c>
      <c r="W701" s="15">
        <f ca="1"/>
        <v>1.0849319340009433E-2</v>
      </c>
      <c r="X701" s="15">
        <f ca="1"/>
        <v>1.1452572418660489E-2</v>
      </c>
      <c r="Y701" s="15">
        <f ca="1"/>
        <v>1.2011830832342252E-2</v>
      </c>
      <c r="Z701" s="15">
        <f ca="1"/>
        <v>1.2518322154998263E-2</v>
      </c>
      <c r="AA701" s="15">
        <f ca="1"/>
        <v>1.3001371147329577E-2</v>
      </c>
      <c r="AB701" s="15">
        <f ca="1"/>
        <v>1.3440080831919943E-2</v>
      </c>
      <c r="AC701" s="15">
        <f ca="1"/>
        <v>1.422262311571032E-2</v>
      </c>
      <c r="AD701" s="15">
        <f ca="1"/>
        <v>1.499742922106706E-2</v>
      </c>
      <c r="AE701" s="15">
        <f ca="1"/>
        <v>1.5548913153163646E-2</v>
      </c>
      <c r="AF701" s="15">
        <f ca="1"/>
        <v>1.5503631535679574E-2</v>
      </c>
      <c r="AG701" s="15">
        <f ca="1"/>
        <v>1.5301998204855671E-2</v>
      </c>
      <c r="AH701" s="15">
        <f ca="1"/>
        <v>1.4385314563151397E-2</v>
      </c>
      <c r="AI701" s="15">
        <f ca="1"/>
        <v>1.3710664320265353E-2</v>
      </c>
      <c r="AJ701" s="30">
        <f ca="1"/>
        <v>1.3692436280350107E-2</v>
      </c>
    </row>
    <row r="702" spans="6:36" x14ac:dyDescent="0.25">
      <c r="F702">
        <v>701</v>
      </c>
      <c r="G702" s="25">
        <f ca="1"/>
        <v>43061</v>
      </c>
      <c r="H702" t="str">
        <f ca="1">[1]!cftObjectByDate($C$1,$G702,TRUE)</f>
        <v>[6DD4F53F]</v>
      </c>
      <c r="K702" s="29">
        <f t="array" aca="1" ref="K702:AJ702" ca="1">TRANSPOSE([1]!cftAnnualRateTableJustRates($H702,"GBP",,,,TRUE))</f>
        <v>5.8203162933783137E-3</v>
      </c>
      <c r="L702" s="15">
        <f ca="1"/>
        <v>5.9284915168640318E-3</v>
      </c>
      <c r="M702" s="15">
        <f ca="1"/>
        <v>6.1944107255418324E-3</v>
      </c>
      <c r="N702" s="15">
        <f ca="1"/>
        <v>6.3600032963555542E-3</v>
      </c>
      <c r="O702" s="15">
        <f ca="1"/>
        <v>6.4537605590937464E-3</v>
      </c>
      <c r="P702" s="15">
        <f ca="1"/>
        <v>6.641321484649465E-3</v>
      </c>
      <c r="Q702" s="15">
        <f ca="1"/>
        <v>6.8189973983177055E-3</v>
      </c>
      <c r="R702" s="15">
        <f ca="1"/>
        <v>7.2488209055041608E-3</v>
      </c>
      <c r="S702" s="15">
        <f ca="1"/>
        <v>7.6041485550775167E-3</v>
      </c>
      <c r="T702" s="15">
        <f ca="1"/>
        <v>8.2327554623840005E-3</v>
      </c>
      <c r="U702" s="15">
        <f ca="1"/>
        <v>9.2560384528905804E-3</v>
      </c>
      <c r="V702" s="15">
        <f ca="1"/>
        <v>1.004668268992126E-2</v>
      </c>
      <c r="W702" s="15">
        <f ca="1"/>
        <v>1.0769363613615024E-2</v>
      </c>
      <c r="X702" s="15">
        <f ca="1"/>
        <v>1.1372481140931923E-2</v>
      </c>
      <c r="Y702" s="15">
        <f ca="1"/>
        <v>1.1952396571680124E-2</v>
      </c>
      <c r="Z702" s="15">
        <f ca="1"/>
        <v>1.2466855405852018E-2</v>
      </c>
      <c r="AA702" s="15">
        <f ca="1"/>
        <v>1.2952092386388614E-2</v>
      </c>
      <c r="AB702" s="15">
        <f ca="1"/>
        <v>1.3428552042670683E-2</v>
      </c>
      <c r="AC702" s="15">
        <f ca="1"/>
        <v>1.4194021590473227E-2</v>
      </c>
      <c r="AD702" s="15">
        <f ca="1"/>
        <v>1.4974285567134649E-2</v>
      </c>
      <c r="AE702" s="15">
        <f ca="1"/>
        <v>1.5567671160218621E-2</v>
      </c>
      <c r="AF702" s="15">
        <f ca="1"/>
        <v>1.5530087377085389E-2</v>
      </c>
      <c r="AG702" s="15">
        <f ca="1"/>
        <v>1.5333268732870664E-2</v>
      </c>
      <c r="AH702" s="15">
        <f ca="1"/>
        <v>1.4414908597983667E-2</v>
      </c>
      <c r="AI702" s="15">
        <f ca="1"/>
        <v>1.3742881087099867E-2</v>
      </c>
      <c r="AJ702" s="30">
        <f ca="1"/>
        <v>1.3706814678459578E-2</v>
      </c>
    </row>
    <row r="703" spans="6:36" x14ac:dyDescent="0.25">
      <c r="F703">
        <v>702</v>
      </c>
      <c r="G703" s="25">
        <f ca="1"/>
        <v>43062</v>
      </c>
      <c r="H703" t="str">
        <f ca="1">[1]!cftObjectByDate($C$1,$G703,TRUE)</f>
        <v>[33B134D0]</v>
      </c>
      <c r="K703" s="29">
        <f t="array" aca="1" ref="K703:AJ703" ca="1">TRANSPOSE([1]!cftAnnualRateTableJustRates($H703,"GBP",,,,TRUE))</f>
        <v>5.8191184685723041E-3</v>
      </c>
      <c r="L703" s="15">
        <f ca="1"/>
        <v>5.9941221875747797E-3</v>
      </c>
      <c r="M703" s="15">
        <f ca="1"/>
        <v>6.0550319193937163E-3</v>
      </c>
      <c r="N703" s="15">
        <f ca="1"/>
        <v>6.2597900586798261E-3</v>
      </c>
      <c r="O703" s="15">
        <f ca="1"/>
        <v>6.4607865567789524E-3</v>
      </c>
      <c r="P703" s="15">
        <f ca="1"/>
        <v>6.6291935856512829E-3</v>
      </c>
      <c r="Q703" s="15">
        <f ca="1"/>
        <v>6.8184528473023143E-3</v>
      </c>
      <c r="R703" s="15">
        <f ca="1"/>
        <v>7.1895059213704648E-3</v>
      </c>
      <c r="S703" s="15">
        <f ca="1"/>
        <v>7.6138395265377135E-3</v>
      </c>
      <c r="T703" s="15">
        <f ca="1"/>
        <v>8.2402240133894189E-3</v>
      </c>
      <c r="U703" s="15">
        <f ca="1"/>
        <v>9.2459128184312345E-3</v>
      </c>
      <c r="V703" s="15">
        <f ca="1"/>
        <v>1.0011003424485354E-2</v>
      </c>
      <c r="W703" s="15">
        <f ca="1"/>
        <v>1.0702796157617156E-2</v>
      </c>
      <c r="X703" s="15">
        <f ca="1"/>
        <v>1.1285211434829856E-2</v>
      </c>
      <c r="Y703" s="15">
        <f ca="1"/>
        <v>1.1813163398939563E-2</v>
      </c>
      <c r="Z703" s="15">
        <f ca="1"/>
        <v>1.2342670515486098E-2</v>
      </c>
      <c r="AA703" s="15">
        <f ca="1"/>
        <v>1.2830611514443202E-2</v>
      </c>
      <c r="AB703" s="15">
        <f ca="1"/>
        <v>1.3309886448509944E-2</v>
      </c>
      <c r="AC703" s="15">
        <f ca="1"/>
        <v>1.4059561549365052E-2</v>
      </c>
      <c r="AD703" s="15">
        <f ca="1"/>
        <v>1.4856693212280447E-2</v>
      </c>
      <c r="AE703" s="15">
        <f ca="1"/>
        <v>1.5475372800928477E-2</v>
      </c>
      <c r="AF703" s="15">
        <f ca="1"/>
        <v>1.5455268659368082E-2</v>
      </c>
      <c r="AG703" s="15">
        <f ca="1"/>
        <v>1.5242743068841769E-2</v>
      </c>
      <c r="AH703" s="15">
        <f ca="1"/>
        <v>1.4336286023816314E-2</v>
      </c>
      <c r="AI703" s="15">
        <f ca="1"/>
        <v>1.3672327299041109E-2</v>
      </c>
      <c r="AJ703" s="30">
        <f ca="1"/>
        <v>1.3666423420368057E-2</v>
      </c>
    </row>
    <row r="704" spans="6:36" x14ac:dyDescent="0.25">
      <c r="F704">
        <v>703</v>
      </c>
      <c r="G704" s="25">
        <f ca="1"/>
        <v>43063</v>
      </c>
      <c r="H704" t="str">
        <f ca="1">[1]!cftObjectByDate($C$1,$G704,TRUE)</f>
        <v>[3FDAED20]</v>
      </c>
      <c r="K704" s="29">
        <f t="array" aca="1" ref="K704:AJ704" ca="1">TRANSPOSE([1]!cftAnnualRateTableJustRates($H704,"GBP",,,,TRUE))</f>
        <v>5.7974315536160059E-3</v>
      </c>
      <c r="L704" s="15">
        <f ca="1"/>
        <v>5.9219792004374661E-3</v>
      </c>
      <c r="M704" s="15">
        <f ca="1"/>
        <v>6.0863416991321362E-3</v>
      </c>
      <c r="N704" s="15">
        <f ca="1"/>
        <v>6.3550654518991223E-3</v>
      </c>
      <c r="O704" s="15">
        <f ca="1"/>
        <v>6.487957946581524E-3</v>
      </c>
      <c r="P704" s="15">
        <f ca="1"/>
        <v>6.6837430868365022E-3</v>
      </c>
      <c r="Q704" s="15">
        <f ca="1"/>
        <v>6.8399174760913617E-3</v>
      </c>
      <c r="R704" s="15">
        <f ca="1"/>
        <v>7.2597299392278547E-3</v>
      </c>
      <c r="S704" s="15">
        <f ca="1"/>
        <v>7.6432408255591167E-3</v>
      </c>
      <c r="T704" s="15">
        <f ca="1"/>
        <v>8.2932283202881152E-3</v>
      </c>
      <c r="U704" s="15">
        <f ca="1"/>
        <v>9.301467672542918E-3</v>
      </c>
      <c r="V704" s="15">
        <f ca="1"/>
        <v>1.0086969379999644E-2</v>
      </c>
      <c r="W704" s="15">
        <f ca="1"/>
        <v>1.0742966160656175E-2</v>
      </c>
      <c r="X704" s="15">
        <f ca="1"/>
        <v>1.1330693656328439E-2</v>
      </c>
      <c r="Y704" s="15">
        <f ca="1"/>
        <v>1.1884683702818366E-2</v>
      </c>
      <c r="Z704" s="15">
        <f ca="1"/>
        <v>1.2391027812008737E-2</v>
      </c>
      <c r="AA704" s="15">
        <f ca="1"/>
        <v>1.2863432530342278E-2</v>
      </c>
      <c r="AB704" s="15">
        <f ca="1"/>
        <v>1.3328522984857205E-2</v>
      </c>
      <c r="AC704" s="15">
        <f ca="1"/>
        <v>1.4091900676884261E-2</v>
      </c>
      <c r="AD704" s="15">
        <f ca="1"/>
        <v>1.4880821135135003E-2</v>
      </c>
      <c r="AE704" s="15">
        <f ca="1"/>
        <v>1.5466730040312626E-2</v>
      </c>
      <c r="AF704" s="15">
        <f ca="1"/>
        <v>1.540829334338234E-2</v>
      </c>
      <c r="AG704" s="15">
        <f ca="1"/>
        <v>1.5194688129555711E-2</v>
      </c>
      <c r="AH704" s="15">
        <f ca="1"/>
        <v>1.4285555227387503E-2</v>
      </c>
      <c r="AI704" s="15">
        <f ca="1"/>
        <v>1.3611019429825122E-2</v>
      </c>
      <c r="AJ704" s="30">
        <f ca="1"/>
        <v>1.3538073990910338E-2</v>
      </c>
    </row>
    <row r="705" spans="6:36" x14ac:dyDescent="0.25">
      <c r="F705">
        <v>704</v>
      </c>
      <c r="G705" s="25">
        <f ca="1"/>
        <v>43066</v>
      </c>
      <c r="H705" t="str">
        <f ca="1">[1]!cftObjectByDate($C$1,$G705,TRUE)</f>
        <v>[69FEBFFF]</v>
      </c>
      <c r="K705" s="29">
        <f t="array" aca="1" ref="K705:AJ705" ca="1">TRANSPOSE([1]!cftAnnualRateTableJustRates($H705,"GBP",,,,TRUE))</f>
        <v>5.8055913524399649E-3</v>
      </c>
      <c r="L705" s="15">
        <f ca="1"/>
        <v>5.9525978494321397E-3</v>
      </c>
      <c r="M705" s="15">
        <f ca="1"/>
        <v>6.1731631520567376E-3</v>
      </c>
      <c r="N705" s="15">
        <f ca="1"/>
        <v>6.2623884832935239E-3</v>
      </c>
      <c r="O705" s="15">
        <f ca="1"/>
        <v>6.4309459319726869E-3</v>
      </c>
      <c r="P705" s="15">
        <f ca="1"/>
        <v>6.6287448968700424E-3</v>
      </c>
      <c r="Q705" s="15">
        <f ca="1"/>
        <v>6.8036040236907347E-3</v>
      </c>
      <c r="R705" s="15">
        <f ca="1"/>
        <v>7.2070307306151271E-3</v>
      </c>
      <c r="S705" s="15">
        <f ca="1"/>
        <v>7.6384792549919478E-3</v>
      </c>
      <c r="T705" s="15">
        <f ca="1"/>
        <v>8.2933332027970152E-3</v>
      </c>
      <c r="U705" s="15">
        <f ca="1"/>
        <v>9.3345539419331658E-3</v>
      </c>
      <c r="V705" s="15">
        <f ca="1"/>
        <v>1.0091907014670776E-2</v>
      </c>
      <c r="W705" s="15">
        <f ca="1"/>
        <v>1.0783919324269364E-2</v>
      </c>
      <c r="X705" s="15">
        <f ca="1"/>
        <v>1.1340704180677452E-2</v>
      </c>
      <c r="Y705" s="15">
        <f ca="1"/>
        <v>1.1889680222904264E-2</v>
      </c>
      <c r="Z705" s="15">
        <f ca="1"/>
        <v>1.2414410516522478E-2</v>
      </c>
      <c r="AA705" s="15">
        <f ca="1"/>
        <v>1.2876317191329534E-2</v>
      </c>
      <c r="AB705" s="15">
        <f ca="1"/>
        <v>1.3341206993773724E-2</v>
      </c>
      <c r="AC705" s="15">
        <f ca="1"/>
        <v>1.4083537083690922E-2</v>
      </c>
      <c r="AD705" s="15">
        <f ca="1"/>
        <v>1.4869960608463462E-2</v>
      </c>
      <c r="AE705" s="15">
        <f ca="1"/>
        <v>1.5482575848996261E-2</v>
      </c>
      <c r="AF705" s="15">
        <f ca="1"/>
        <v>1.5399214011568629E-2</v>
      </c>
      <c r="AG705" s="15">
        <f ca="1"/>
        <v>1.5188883673433962E-2</v>
      </c>
      <c r="AH705" s="15">
        <f ca="1"/>
        <v>1.4273659018138929E-2</v>
      </c>
      <c r="AI705" s="15">
        <f ca="1"/>
        <v>1.3599671944050762E-2</v>
      </c>
      <c r="AJ705" s="30">
        <f ca="1"/>
        <v>1.3581483898525093E-2</v>
      </c>
    </row>
    <row r="706" spans="6:36" x14ac:dyDescent="0.25">
      <c r="F706">
        <v>705</v>
      </c>
      <c r="G706" s="25">
        <f ca="1"/>
        <v>43067</v>
      </c>
      <c r="H706" t="str">
        <f ca="1">[1]!cftObjectByDate($C$1,$G706,TRUE)</f>
        <v>[51712B9F]</v>
      </c>
      <c r="K706" s="29">
        <f t="array" aca="1" ref="K706:AJ706" ca="1">TRANSPOSE([1]!cftAnnualRateTableJustRates($H706,"GBP",,,,TRUE))</f>
        <v>5.8069663624258361E-3</v>
      </c>
      <c r="L706" s="15">
        <f ca="1"/>
        <v>6.0101943228740851E-3</v>
      </c>
      <c r="M706" s="15">
        <f ca="1"/>
        <v>6.1705289237565797E-3</v>
      </c>
      <c r="N706" s="15">
        <f ca="1"/>
        <v>6.3915113383516964E-3</v>
      </c>
      <c r="O706" s="15">
        <f ca="1"/>
        <v>6.5551610683625139E-3</v>
      </c>
      <c r="P706" s="15">
        <f ca="1"/>
        <v>6.7805795725250917E-3</v>
      </c>
      <c r="Q706" s="15">
        <f ca="1"/>
        <v>7.0092736490012797E-3</v>
      </c>
      <c r="R706" s="15">
        <f ca="1"/>
        <v>7.4644028158499243E-3</v>
      </c>
      <c r="S706" s="15">
        <f ca="1"/>
        <v>7.9274504762367748E-3</v>
      </c>
      <c r="T706" s="15">
        <f ca="1"/>
        <v>8.6434568355164831E-3</v>
      </c>
      <c r="U706" s="15">
        <f ca="1"/>
        <v>9.806556989897075E-3</v>
      </c>
      <c r="V706" s="15">
        <f ca="1"/>
        <v>1.0286494861427409E-2</v>
      </c>
      <c r="W706" s="15">
        <f ca="1"/>
        <v>1.1328584444637357E-2</v>
      </c>
      <c r="X706" s="15">
        <f ca="1"/>
        <v>1.1601019167074123E-2</v>
      </c>
      <c r="Y706" s="15">
        <f ca="1"/>
        <v>1.247945104959558E-2</v>
      </c>
      <c r="Z706" s="15">
        <f ca="1"/>
        <v>1.2975149326696744E-2</v>
      </c>
      <c r="AA706" s="15">
        <f ca="1"/>
        <v>1.3442599365532049E-2</v>
      </c>
      <c r="AB706" s="15">
        <f ca="1"/>
        <v>1.3919227004260959E-2</v>
      </c>
      <c r="AC706" s="15">
        <f ca="1"/>
        <v>1.4664947157092767E-2</v>
      </c>
      <c r="AD706" s="15">
        <f ca="1"/>
        <v>1.5446734289003894E-2</v>
      </c>
      <c r="AE706" s="15">
        <f ca="1"/>
        <v>1.6047316009310197E-2</v>
      </c>
      <c r="AF706" s="15">
        <f ca="1"/>
        <v>1.6012636749055398E-2</v>
      </c>
      <c r="AG706" s="15">
        <f ca="1"/>
        <v>1.5822139315255779E-2</v>
      </c>
      <c r="AH706" s="15">
        <f ca="1"/>
        <v>1.4905144505739987E-2</v>
      </c>
      <c r="AI706" s="15">
        <f ca="1"/>
        <v>1.4207808176266656E-2</v>
      </c>
      <c r="AJ706" s="30">
        <f ca="1"/>
        <v>1.412467585147148E-2</v>
      </c>
    </row>
    <row r="707" spans="6:36" x14ac:dyDescent="0.25">
      <c r="F707">
        <v>706</v>
      </c>
      <c r="G707" s="25">
        <f ca="1"/>
        <v>43068</v>
      </c>
      <c r="H707" t="str">
        <f ca="1">[1]!cftObjectByDate($C$1,$G707,TRUE)</f>
        <v>[4803A1AF]</v>
      </c>
      <c r="K707" s="29">
        <f t="array" aca="1" ref="K707:AJ707" ca="1">TRANSPOSE([1]!cftAnnualRateTableJustRates($H707,"GBP",,,,TRUE))</f>
        <v>5.8850681665281179E-3</v>
      </c>
      <c r="L707" s="15">
        <f ca="1"/>
        <v>6.0224364655225848E-3</v>
      </c>
      <c r="M707" s="15">
        <f ca="1"/>
        <v>6.2858157632379452E-3</v>
      </c>
      <c r="N707" s="15">
        <f ca="1"/>
        <v>6.4564812056648879E-3</v>
      </c>
      <c r="O707" s="15">
        <f ca="1"/>
        <v>6.635072249928653E-3</v>
      </c>
      <c r="P707" s="15">
        <f ca="1"/>
        <v>6.8218513981874729E-3</v>
      </c>
      <c r="Q707" s="15">
        <f ca="1"/>
        <v>6.9994284663974504E-3</v>
      </c>
      <c r="R707" s="15">
        <f ca="1"/>
        <v>7.4876090575146659E-3</v>
      </c>
      <c r="S707" s="15">
        <f ca="1"/>
        <v>7.9084801162796481E-3</v>
      </c>
      <c r="T707" s="15">
        <f ca="1"/>
        <v>8.6469139186631239E-3</v>
      </c>
      <c r="U707" s="15">
        <f ca="1"/>
        <v>9.8324830601914659E-3</v>
      </c>
      <c r="V707" s="15">
        <f ca="1"/>
        <v>1.0766362248249228E-2</v>
      </c>
      <c r="W707" s="15">
        <f ca="1"/>
        <v>1.1540939744742795E-2</v>
      </c>
      <c r="X707" s="15">
        <f ca="1"/>
        <v>1.2217075472512162E-2</v>
      </c>
      <c r="Y707" s="15">
        <f ca="1"/>
        <v>1.2777270111371974E-2</v>
      </c>
      <c r="Z707" s="15">
        <f ca="1"/>
        <v>1.3284369244304317E-2</v>
      </c>
      <c r="AA707" s="15">
        <f ca="1"/>
        <v>1.3757580589440987E-2</v>
      </c>
      <c r="AB707" s="15">
        <f ca="1"/>
        <v>1.4197178448214443E-2</v>
      </c>
      <c r="AC707" s="15">
        <f ca="1"/>
        <v>1.4943791073967594E-2</v>
      </c>
      <c r="AD707" s="15">
        <f ca="1"/>
        <v>1.5690307062727227E-2</v>
      </c>
      <c r="AE707" s="15">
        <f ca="1"/>
        <v>1.6220730411534934E-2</v>
      </c>
      <c r="AF707" s="15">
        <f ca="1"/>
        <v>1.6152317192833721E-2</v>
      </c>
      <c r="AG707" s="15">
        <f ca="1"/>
        <v>1.5942410940449125E-2</v>
      </c>
      <c r="AH707" s="15">
        <f ca="1"/>
        <v>1.5003544330653984E-2</v>
      </c>
      <c r="AI707" s="15">
        <f ca="1"/>
        <v>1.4321439993633112E-2</v>
      </c>
      <c r="AJ707" s="30">
        <f ca="1"/>
        <v>1.4277856161391433E-2</v>
      </c>
    </row>
    <row r="708" spans="6:36" x14ac:dyDescent="0.25">
      <c r="F708">
        <v>707</v>
      </c>
      <c r="G708" s="25">
        <f ca="1"/>
        <v>43069</v>
      </c>
      <c r="H708" t="str">
        <f ca="1">[1]!cftObjectByDate($C$1,$G708,TRUE)</f>
        <v>[24237CF0]</v>
      </c>
      <c r="K708" s="29">
        <f t="array" aca="1" ref="K708:AJ708" ca="1">TRANSPOSE([1]!cftAnnualRateTableJustRates($H708,"GBP",,,,TRUE))</f>
        <v>5.8952461937198386E-3</v>
      </c>
      <c r="L708" s="15">
        <f ca="1"/>
        <v>6.0400740944157594E-3</v>
      </c>
      <c r="M708" s="15">
        <f ca="1"/>
        <v>6.2981452762216339E-3</v>
      </c>
      <c r="N708" s="15">
        <f ca="1"/>
        <v>6.4001570928144957E-3</v>
      </c>
      <c r="O708" s="15">
        <f ca="1"/>
        <v>6.630413449681738E-3</v>
      </c>
      <c r="P708" s="15">
        <f ca="1"/>
        <v>6.8133916590644716E-3</v>
      </c>
      <c r="Q708" s="15">
        <f ca="1"/>
        <v>7.0221678874324844E-3</v>
      </c>
      <c r="R708" s="15">
        <f ca="1"/>
        <v>7.4616351925753666E-3</v>
      </c>
      <c r="S708" s="15">
        <f ca="1"/>
        <v>7.9291700809607235E-3</v>
      </c>
      <c r="T708" s="15">
        <f ca="1"/>
        <v>8.6761333964626708E-3</v>
      </c>
      <c r="U708" s="15">
        <f ca="1"/>
        <v>9.8628050343110285E-3</v>
      </c>
      <c r="V708" s="15">
        <f ca="1"/>
        <v>1.0735379618107777E-2</v>
      </c>
      <c r="W708" s="15">
        <f ca="1"/>
        <v>1.1520264621021958E-2</v>
      </c>
      <c r="X708" s="15">
        <f ca="1"/>
        <v>1.2098087569901939E-2</v>
      </c>
      <c r="Y708" s="15">
        <f ca="1"/>
        <v>1.2656058640908352E-2</v>
      </c>
      <c r="Z708" s="15">
        <f ca="1"/>
        <v>1.325799167481323E-2</v>
      </c>
      <c r="AA708" s="15">
        <f ca="1"/>
        <v>1.3728275272938628E-2</v>
      </c>
      <c r="AB708" s="15">
        <f ca="1"/>
        <v>1.4178404574018755E-2</v>
      </c>
      <c r="AC708" s="15">
        <f ca="1"/>
        <v>1.4924385274820873E-2</v>
      </c>
      <c r="AD708" s="15">
        <f ca="1"/>
        <v>1.5554781358272152E-2</v>
      </c>
      <c r="AE708" s="15">
        <f ca="1"/>
        <v>1.625286800499337E-2</v>
      </c>
      <c r="AF708" s="15">
        <f ca="1"/>
        <v>1.6190637907352423E-2</v>
      </c>
      <c r="AG708" s="15">
        <f ca="1"/>
        <v>1.6003295979476029E-2</v>
      </c>
      <c r="AH708" s="15">
        <f ca="1"/>
        <v>1.5078268257472827E-2</v>
      </c>
      <c r="AI708" s="15">
        <f ca="1"/>
        <v>1.4395240400556286E-2</v>
      </c>
      <c r="AJ708" s="30">
        <f ca="1"/>
        <v>1.4350025223549778E-2</v>
      </c>
    </row>
    <row r="709" spans="6:36" x14ac:dyDescent="0.25">
      <c r="F709">
        <v>708</v>
      </c>
      <c r="G709" s="25">
        <f ca="1"/>
        <v>43070</v>
      </c>
      <c r="H709" t="str">
        <f ca="1">[1]!cftObjectByDate($C$1,$G709,TRUE)</f>
        <v>[1E12D000]</v>
      </c>
      <c r="K709" s="29">
        <f t="array" aca="1" ref="K709:AJ709" ca="1">TRANSPOSE([1]!cftAnnualRateTableJustRates($H709,"GBP",,,,TRUE))</f>
        <v>5.8511721960703422E-3</v>
      </c>
      <c r="L709" s="15">
        <f ca="1"/>
        <v>6.0080242257856131E-3</v>
      </c>
      <c r="M709" s="15">
        <f ca="1"/>
        <v>6.2699443009879285E-3</v>
      </c>
      <c r="N709" s="15">
        <f ca="1"/>
        <v>6.3533444772958525E-3</v>
      </c>
      <c r="O709" s="15">
        <f ca="1"/>
        <v>6.5411344759898071E-3</v>
      </c>
      <c r="P709" s="15">
        <f ca="1"/>
        <v>6.6934360845216645E-3</v>
      </c>
      <c r="Q709" s="15">
        <f ca="1"/>
        <v>6.8877131445914674E-3</v>
      </c>
      <c r="R709" s="15">
        <f ca="1"/>
        <v>7.3150257469629665E-3</v>
      </c>
      <c r="S709" s="15">
        <f ca="1"/>
        <v>7.744835081214374E-3</v>
      </c>
      <c r="T709" s="15">
        <f ca="1"/>
        <v>8.3964969172558579E-3</v>
      </c>
      <c r="U709" s="15">
        <f ca="1"/>
        <v>9.4737511373343963E-3</v>
      </c>
      <c r="V709" s="15">
        <f ca="1"/>
        <v>1.025421673020066E-2</v>
      </c>
      <c r="W709" s="15">
        <f ca="1"/>
        <v>1.092584582879863E-2</v>
      </c>
      <c r="X709" s="15">
        <f ca="1"/>
        <v>1.1498277966942805E-2</v>
      </c>
      <c r="Y709" s="15">
        <f ca="1"/>
        <v>1.2005665939108567E-2</v>
      </c>
      <c r="Z709" s="15">
        <f ca="1"/>
        <v>1.2470165506622166E-2</v>
      </c>
      <c r="AA709" s="15">
        <f ca="1"/>
        <v>1.2926959867674892E-2</v>
      </c>
      <c r="AB709" s="15">
        <f ca="1"/>
        <v>1.3344426286697519E-2</v>
      </c>
      <c r="AC709" s="15">
        <f ca="1"/>
        <v>1.4073762440982351E-2</v>
      </c>
      <c r="AD709" s="15">
        <f ca="1"/>
        <v>1.4839654954645676E-2</v>
      </c>
      <c r="AE709" s="15">
        <f ca="1"/>
        <v>1.5438982824500513E-2</v>
      </c>
      <c r="AF709" s="15">
        <f ca="1"/>
        <v>1.5433925162845696E-2</v>
      </c>
      <c r="AG709" s="15">
        <f ca="1"/>
        <v>1.5273356721341003E-2</v>
      </c>
      <c r="AH709" s="15">
        <f ca="1"/>
        <v>1.439988558939298E-2</v>
      </c>
      <c r="AI709" s="15">
        <f ca="1"/>
        <v>1.37432750181814E-2</v>
      </c>
      <c r="AJ709" s="30">
        <f ca="1"/>
        <v>1.3557296348465142E-2</v>
      </c>
    </row>
    <row r="710" spans="6:36" x14ac:dyDescent="0.25">
      <c r="F710">
        <v>709</v>
      </c>
      <c r="G710" s="25">
        <f ca="1"/>
        <v>43073</v>
      </c>
      <c r="H710" t="str">
        <f ca="1">[1]!cftObjectByDate($C$1,$G710,TRUE)</f>
        <v>[2793B820]</v>
      </c>
      <c r="K710" s="29">
        <f t="array" aca="1" ref="K710:AJ710" ca="1">TRANSPOSE([1]!cftAnnualRateTableJustRates($H710,"GBP",,,,TRUE))</f>
        <v>5.8635450182535909E-3</v>
      </c>
      <c r="L710" s="15">
        <f ca="1"/>
        <v>5.9598964906566465E-3</v>
      </c>
      <c r="M710" s="15">
        <f ca="1"/>
        <v>6.2460916859115034E-3</v>
      </c>
      <c r="N710" s="15">
        <f ca="1"/>
        <v>6.5001455528046481E-3</v>
      </c>
      <c r="O710" s="15">
        <f ca="1"/>
        <v>6.5977016178828674E-3</v>
      </c>
      <c r="P710" s="15">
        <f ca="1"/>
        <v>6.782355466522505E-3</v>
      </c>
      <c r="Q710" s="15">
        <f ca="1"/>
        <v>6.9370605784755401E-3</v>
      </c>
      <c r="R710" s="15">
        <f ca="1"/>
        <v>7.4381187108236713E-3</v>
      </c>
      <c r="S710" s="15">
        <f ca="1"/>
        <v>7.7963466056594211E-3</v>
      </c>
      <c r="T710" s="15">
        <f ca="1"/>
        <v>8.5199938962496891E-3</v>
      </c>
      <c r="U710" s="15">
        <f ca="1"/>
        <v>9.7014624547304695E-3</v>
      </c>
      <c r="V710" s="15">
        <f ca="1"/>
        <v>1.0527781471721065E-2</v>
      </c>
      <c r="W710" s="15">
        <f ca="1"/>
        <v>1.1256067865387021E-2</v>
      </c>
      <c r="X710" s="15">
        <f ca="1"/>
        <v>1.1859730894586029E-2</v>
      </c>
      <c r="Y710" s="15">
        <f ca="1"/>
        <v>1.2409310887793845E-2</v>
      </c>
      <c r="Z710" s="15">
        <f ca="1"/>
        <v>1.2905523235693162E-2</v>
      </c>
      <c r="AA710" s="15">
        <f ca="1"/>
        <v>1.3362677775374809E-2</v>
      </c>
      <c r="AB710" s="15">
        <f ca="1"/>
        <v>1.3796507041637485E-2</v>
      </c>
      <c r="AC710" s="15">
        <f ca="1"/>
        <v>1.4521341538024979E-2</v>
      </c>
      <c r="AD710" s="15">
        <f ca="1"/>
        <v>1.5265633834340209E-2</v>
      </c>
      <c r="AE710" s="15">
        <f ca="1"/>
        <v>1.5865463896415966E-2</v>
      </c>
      <c r="AF710" s="15">
        <f ca="1"/>
        <v>1.5864753706187118E-2</v>
      </c>
      <c r="AG710" s="15">
        <f ca="1"/>
        <v>1.569003525253998E-2</v>
      </c>
      <c r="AH710" s="15">
        <f ca="1"/>
        <v>1.4859568666620637E-2</v>
      </c>
      <c r="AI710" s="15">
        <f ca="1"/>
        <v>1.4220072687932461E-2</v>
      </c>
      <c r="AJ710" s="30">
        <f ca="1"/>
        <v>1.3925697460459796E-2</v>
      </c>
    </row>
    <row r="711" spans="6:36" x14ac:dyDescent="0.25">
      <c r="F711">
        <v>710</v>
      </c>
      <c r="G711" s="25">
        <f ca="1"/>
        <v>43074</v>
      </c>
      <c r="H711" t="str">
        <f ca="1">[1]!cftObjectByDate($C$1,$G711,TRUE)</f>
        <v>[73D1BFDF]</v>
      </c>
      <c r="K711" s="29">
        <f t="array" aca="1" ref="K711:AJ711" ca="1">TRANSPOSE([1]!cftAnnualRateTableJustRates($H711,"GBP",,,,TRUE))</f>
        <v>5.8349822848602351E-3</v>
      </c>
      <c r="L711" s="15">
        <f ca="1"/>
        <v>5.9849069113833142E-3</v>
      </c>
      <c r="M711" s="15">
        <f ca="1"/>
        <v>6.1868186083611221E-3</v>
      </c>
      <c r="N711" s="15">
        <f ca="1"/>
        <v>6.3398305377466713E-3</v>
      </c>
      <c r="O711" s="15">
        <f ca="1"/>
        <v>6.5430071788050714E-3</v>
      </c>
      <c r="P711" s="15">
        <f ca="1"/>
        <v>6.7317776709736599E-3</v>
      </c>
      <c r="Q711" s="15">
        <f ca="1"/>
        <v>6.8745459129209152E-3</v>
      </c>
      <c r="R711" s="15">
        <f ca="1"/>
        <v>7.3055765969747277E-3</v>
      </c>
      <c r="S711" s="15">
        <f ca="1"/>
        <v>7.7146849570237652E-3</v>
      </c>
      <c r="T711" s="15">
        <f ca="1"/>
        <v>8.4395673121477888E-3</v>
      </c>
      <c r="U711" s="15">
        <f ca="1"/>
        <v>9.5700491387591402E-3</v>
      </c>
      <c r="V711" s="15">
        <f ca="1"/>
        <v>1.0284129169116918E-2</v>
      </c>
      <c r="W711" s="15">
        <f ca="1"/>
        <v>1.1104863604732174E-2</v>
      </c>
      <c r="X711" s="15">
        <f ca="1"/>
        <v>1.1687331637671772E-2</v>
      </c>
      <c r="Y711" s="15">
        <f ca="1"/>
        <v>1.22158117053357E-2</v>
      </c>
      <c r="Z711" s="15">
        <f ca="1"/>
        <v>1.2711908689708729E-2</v>
      </c>
      <c r="AA711" s="15">
        <f ca="1"/>
        <v>1.3158209402271304E-2</v>
      </c>
      <c r="AB711" s="15">
        <f ca="1"/>
        <v>1.3581300461714019E-2</v>
      </c>
      <c r="AC711" s="15">
        <f ca="1"/>
        <v>1.4305065251308369E-2</v>
      </c>
      <c r="AD711" s="15">
        <f ca="1"/>
        <v>1.5059142924926494E-2</v>
      </c>
      <c r="AE711" s="15">
        <f ca="1"/>
        <v>1.5669490990782187E-2</v>
      </c>
      <c r="AF711" s="15">
        <f ca="1"/>
        <v>1.5669630390232614E-2</v>
      </c>
      <c r="AG711" s="15">
        <f ca="1"/>
        <v>1.550827486960471E-2</v>
      </c>
      <c r="AH711" s="15">
        <f ca="1"/>
        <v>1.4681627505175987E-2</v>
      </c>
      <c r="AI711" s="15">
        <f ca="1"/>
        <v>1.4019759058590209E-2</v>
      </c>
      <c r="AJ711" s="30">
        <f ca="1"/>
        <v>1.3728196751858102E-2</v>
      </c>
    </row>
    <row r="712" spans="6:36" x14ac:dyDescent="0.25">
      <c r="F712">
        <v>711</v>
      </c>
      <c r="G712" s="25">
        <f ca="1"/>
        <v>43075</v>
      </c>
      <c r="H712" t="str">
        <f ca="1">[1]!cftObjectByDate($C$1,$G712,TRUE)</f>
        <v>[18291770]</v>
      </c>
      <c r="K712" s="29">
        <f t="array" aca="1" ref="K712:AJ712" ca="1">TRANSPOSE([1]!cftAnnualRateTableJustRates($H712,"GBP",,,,TRUE))</f>
        <v>5.8484792453423751E-3</v>
      </c>
      <c r="L712" s="15">
        <f ca="1"/>
        <v>5.963350843896098E-3</v>
      </c>
      <c r="M712" s="15">
        <f ca="1"/>
        <v>6.1907195067452125E-3</v>
      </c>
      <c r="N712" s="15">
        <f ca="1"/>
        <v>6.3323709786688998E-3</v>
      </c>
      <c r="O712" s="15">
        <f ca="1"/>
        <v>6.5201619301893388E-3</v>
      </c>
      <c r="P712" s="15">
        <f ca="1"/>
        <v>6.7023365445839644E-3</v>
      </c>
      <c r="Q712" s="15">
        <f ca="1"/>
        <v>6.8302227614476241E-3</v>
      </c>
      <c r="R712" s="15">
        <f ca="1"/>
        <v>7.2412333429319187E-3</v>
      </c>
      <c r="S712" s="15">
        <f ca="1"/>
        <v>7.6113003902074094E-3</v>
      </c>
      <c r="T712" s="15">
        <f ca="1"/>
        <v>8.2984816899718261E-3</v>
      </c>
      <c r="U712" s="15">
        <f ca="1"/>
        <v>9.3882077862035285E-3</v>
      </c>
      <c r="V712" s="15">
        <f ca="1"/>
        <v>1.0132819089290201E-2</v>
      </c>
      <c r="W712" s="15">
        <f ca="1"/>
        <v>1.0891651127493907E-2</v>
      </c>
      <c r="X712" s="15">
        <f ca="1"/>
        <v>1.1474150711766828E-2</v>
      </c>
      <c r="Y712" s="15">
        <f ca="1"/>
        <v>1.1992016271072048E-2</v>
      </c>
      <c r="Z712" s="15">
        <f ca="1"/>
        <v>1.2456313043037071E-2</v>
      </c>
      <c r="AA712" s="15">
        <f ca="1"/>
        <v>1.2902586146189776E-2</v>
      </c>
      <c r="AB712" s="15">
        <f ca="1"/>
        <v>1.3336109301688159E-2</v>
      </c>
      <c r="AC712" s="15">
        <f ca="1"/>
        <v>1.4048779861922212E-2</v>
      </c>
      <c r="AD712" s="15">
        <f ca="1"/>
        <v>1.4780794476209502E-2</v>
      </c>
      <c r="AE712" s="15">
        <f ca="1"/>
        <v>1.5369028128366047E-2</v>
      </c>
      <c r="AF712" s="15">
        <f ca="1"/>
        <v>1.5370720936842996E-2</v>
      </c>
      <c r="AG712" s="15">
        <f ca="1"/>
        <v>1.5222944527663262E-2</v>
      </c>
      <c r="AH712" s="15">
        <f ca="1"/>
        <v>1.4375676433536322E-2</v>
      </c>
      <c r="AI712" s="15">
        <f ca="1"/>
        <v>1.3719100227224779E-2</v>
      </c>
      <c r="AJ712" s="30">
        <f ca="1"/>
        <v>1.3429849835103091E-2</v>
      </c>
    </row>
    <row r="713" spans="6:36" x14ac:dyDescent="0.25">
      <c r="F713">
        <v>712</v>
      </c>
      <c r="G713" s="25">
        <f ca="1"/>
        <v>43076</v>
      </c>
      <c r="H713" t="str">
        <f ca="1">[1]!cftObjectByDate($C$1,$G713,TRUE)</f>
        <v>[7728477F]</v>
      </c>
      <c r="K713" s="29">
        <f t="array" aca="1" ref="K713:AJ713" ca="1">TRANSPOSE([1]!cftAnnualRateTableJustRates($H713,"GBP",,,,TRUE))</f>
        <v>5.8521600793595141E-3</v>
      </c>
      <c r="L713" s="15">
        <f ca="1"/>
        <v>6.0110186185715619E-3</v>
      </c>
      <c r="M713" s="15">
        <f ca="1"/>
        <v>6.157249469361803E-3</v>
      </c>
      <c r="N713" s="15">
        <f ca="1"/>
        <v>6.319546156440925E-3</v>
      </c>
      <c r="O713" s="15">
        <f ca="1"/>
        <v>6.4861157804116942E-3</v>
      </c>
      <c r="P713" s="15">
        <f ca="1"/>
        <v>6.692088723626588E-3</v>
      </c>
      <c r="Q713" s="15">
        <f ca="1"/>
        <v>6.8326496834596462E-3</v>
      </c>
      <c r="R713" s="15">
        <f ca="1"/>
        <v>7.2374931382570562E-3</v>
      </c>
      <c r="S713" s="15">
        <f ca="1"/>
        <v>7.642915198484479E-3</v>
      </c>
      <c r="T713" s="15">
        <f ca="1"/>
        <v>8.3261408855095365E-3</v>
      </c>
      <c r="U713" s="15">
        <f ca="1"/>
        <v>9.4338615901414791E-3</v>
      </c>
      <c r="V713" s="15">
        <f ca="1"/>
        <v>1.0275465221949664E-2</v>
      </c>
      <c r="W713" s="15">
        <f ca="1"/>
        <v>1.1029155382529687E-2</v>
      </c>
      <c r="X713" s="15">
        <f ca="1"/>
        <v>1.1632563410619801E-2</v>
      </c>
      <c r="Y713" s="15">
        <f ca="1"/>
        <v>1.2160867782013307E-2</v>
      </c>
      <c r="Z713" s="15">
        <f ca="1"/>
        <v>1.2635715830025429E-2</v>
      </c>
      <c r="AA713" s="15">
        <f ca="1"/>
        <v>1.3081968357164575E-2</v>
      </c>
      <c r="AB713" s="15">
        <f ca="1"/>
        <v>1.3510154313523204E-2</v>
      </c>
      <c r="AC713" s="15">
        <f ca="1"/>
        <v>1.4217984556017305E-2</v>
      </c>
      <c r="AD713" s="15">
        <f ca="1"/>
        <v>1.4950997745379668E-2</v>
      </c>
      <c r="AE713" s="15">
        <f ca="1"/>
        <v>1.5550907045529749E-2</v>
      </c>
      <c r="AF713" s="15">
        <f ca="1"/>
        <v>1.5533899214454028E-2</v>
      </c>
      <c r="AG713" s="15">
        <f ca="1"/>
        <v>1.537324250206562E-2</v>
      </c>
      <c r="AH713" s="15">
        <f ca="1"/>
        <v>1.4510164783799073E-2</v>
      </c>
      <c r="AI713" s="15">
        <f ca="1"/>
        <v>1.3812466088238384E-2</v>
      </c>
      <c r="AJ713" s="30">
        <f ca="1"/>
        <v>1.3469629034362551E-2</v>
      </c>
    </row>
    <row r="714" spans="6:36" x14ac:dyDescent="0.25">
      <c r="F714">
        <v>713</v>
      </c>
      <c r="G714" s="25">
        <f ca="1"/>
        <v>43077</v>
      </c>
      <c r="H714" t="str">
        <f ca="1">[1]!cftObjectByDate($C$1,$G714,TRUE)</f>
        <v>[17A1A170]</v>
      </c>
      <c r="K714" s="29">
        <f t="array" aca="1" ref="K714:AJ714" ca="1">TRANSPOSE([1]!cftAnnualRateTableJustRates($H714,"GBP",,,,TRUE))</f>
        <v>5.8724806938419416E-3</v>
      </c>
      <c r="L714" s="15">
        <f ca="1"/>
        <v>6.0412537446683512E-3</v>
      </c>
      <c r="M714" s="15">
        <f ca="1"/>
        <v>6.1853693055053949E-3</v>
      </c>
      <c r="N714" s="15">
        <f ca="1"/>
        <v>6.2744430619849911E-3</v>
      </c>
      <c r="O714" s="15">
        <f ca="1"/>
        <v>6.4537714583154937E-3</v>
      </c>
      <c r="P714" s="15">
        <f ca="1"/>
        <v>6.6425948927826273E-3</v>
      </c>
      <c r="Q714" s="15">
        <f ca="1"/>
        <v>6.8026350570349337E-3</v>
      </c>
      <c r="R714" s="15">
        <f ca="1"/>
        <v>7.1960955795049575E-3</v>
      </c>
      <c r="S714" s="15">
        <f ca="1"/>
        <v>7.6366440930890622E-3</v>
      </c>
      <c r="T714" s="15">
        <f ca="1"/>
        <v>8.3263493464094118E-3</v>
      </c>
      <c r="U714" s="15">
        <f ca="1"/>
        <v>9.4898378710968068E-3</v>
      </c>
      <c r="V714" s="15">
        <f ca="1"/>
        <v>1.0326162366548264E-2</v>
      </c>
      <c r="W714" s="15">
        <f ca="1"/>
        <v>1.1115859921860149E-2</v>
      </c>
      <c r="X714" s="15">
        <f ca="1"/>
        <v>1.1739726666465167E-2</v>
      </c>
      <c r="Y714" s="15">
        <f ca="1"/>
        <v>1.2278548266734246E-2</v>
      </c>
      <c r="Z714" s="15">
        <f ca="1"/>
        <v>1.2774577975412038E-2</v>
      </c>
      <c r="AA714" s="15">
        <f ca="1"/>
        <v>1.3231527597645121E-2</v>
      </c>
      <c r="AB714" s="15">
        <f ca="1"/>
        <v>1.3643862741120838E-2</v>
      </c>
      <c r="AC714" s="15">
        <f ca="1"/>
        <v>1.4324400022600825E-2</v>
      </c>
      <c r="AD714" s="15">
        <f ca="1"/>
        <v>1.5034911667700435E-2</v>
      </c>
      <c r="AE714" s="15">
        <f ca="1"/>
        <v>1.561226164449625E-2</v>
      </c>
      <c r="AF714" s="15">
        <f ca="1"/>
        <v>1.5590250398197947E-2</v>
      </c>
      <c r="AG714" s="15">
        <f ca="1"/>
        <v>1.5418335029446117E-2</v>
      </c>
      <c r="AH714" s="15">
        <f ca="1"/>
        <v>1.4533719733236028E-2</v>
      </c>
      <c r="AI714" s="15">
        <f ca="1"/>
        <v>1.3814363261370977E-2</v>
      </c>
      <c r="AJ714" s="30">
        <f ca="1"/>
        <v>1.3529670607604238E-2</v>
      </c>
    </row>
    <row r="715" spans="6:36" x14ac:dyDescent="0.25">
      <c r="F715">
        <v>714</v>
      </c>
      <c r="G715" s="25">
        <f ca="1"/>
        <v>43080</v>
      </c>
      <c r="H715" t="str">
        <f ca="1">[1]!cftObjectByDate($C$1,$G715,TRUE)</f>
        <v>[44F5F3D0]</v>
      </c>
      <c r="K715" s="29">
        <f t="array" aca="1" ref="K715:AJ715" ca="1">TRANSPOSE([1]!cftAnnualRateTableJustRates($H715,"GBP",,,,TRUE))</f>
        <v>5.8229514750161027E-3</v>
      </c>
      <c r="L715" s="15">
        <f ca="1"/>
        <v>5.9047185378722222E-3</v>
      </c>
      <c r="M715" s="15">
        <f ca="1"/>
        <v>6.0716723156732932E-3</v>
      </c>
      <c r="N715" s="15">
        <f ca="1"/>
        <v>6.2534687200164196E-3</v>
      </c>
      <c r="O715" s="15">
        <f ca="1"/>
        <v>6.4121950717983545E-3</v>
      </c>
      <c r="P715" s="15">
        <f ca="1"/>
        <v>6.6052070459574619E-3</v>
      </c>
      <c r="Q715" s="15">
        <f ca="1"/>
        <v>6.7192075172761712E-3</v>
      </c>
      <c r="R715" s="15">
        <f ca="1"/>
        <v>7.0859537355623115E-3</v>
      </c>
      <c r="S715" s="15">
        <f ca="1"/>
        <v>7.4409691410486367E-3</v>
      </c>
      <c r="T715" s="15">
        <f ca="1"/>
        <v>8.1072407910323108E-3</v>
      </c>
      <c r="U715" s="15">
        <f ca="1"/>
        <v>9.1561824195878216E-3</v>
      </c>
      <c r="V715" s="15">
        <f ca="1"/>
        <v>9.9208019201861841E-3</v>
      </c>
      <c r="W715" s="15">
        <f ca="1"/>
        <v>1.0607530599343828E-2</v>
      </c>
      <c r="X715" s="15">
        <f ca="1"/>
        <v>1.1200324298543896E-2</v>
      </c>
      <c r="Y715" s="15">
        <f ca="1"/>
        <v>1.1728285300462105E-2</v>
      </c>
      <c r="Z715" s="15">
        <f ca="1"/>
        <v>1.2213300247581493E-2</v>
      </c>
      <c r="AA715" s="15">
        <f ca="1"/>
        <v>1.2659194514555105E-2</v>
      </c>
      <c r="AB715" s="15">
        <f ca="1"/>
        <v>1.3070926281747886E-2</v>
      </c>
      <c r="AC715" s="15">
        <f ca="1"/>
        <v>1.3761399307014921E-2</v>
      </c>
      <c r="AD715" s="15">
        <f ca="1"/>
        <v>1.4481974482303483E-2</v>
      </c>
      <c r="AE715" s="15">
        <f ca="1"/>
        <v>1.5070275691567492E-2</v>
      </c>
      <c r="AF715" s="15">
        <f ca="1"/>
        <v>1.5061407501394175E-2</v>
      </c>
      <c r="AG715" s="15">
        <f ca="1"/>
        <v>1.4891276191574709E-2</v>
      </c>
      <c r="AH715" s="15">
        <f ca="1"/>
        <v>1.4002638527313094E-2</v>
      </c>
      <c r="AI715" s="15">
        <f ca="1"/>
        <v>1.3304624319525615E-2</v>
      </c>
      <c r="AJ715" s="30">
        <f ca="1"/>
        <v>1.3021815519105084E-2</v>
      </c>
    </row>
    <row r="716" spans="6:36" x14ac:dyDescent="0.25">
      <c r="F716">
        <v>715</v>
      </c>
      <c r="G716" s="25">
        <f ca="1"/>
        <v>43081</v>
      </c>
      <c r="H716" t="str">
        <f ca="1">[1]!cftObjectByDate($C$1,$G716,TRUE)</f>
        <v>[31D095D0]</v>
      </c>
      <c r="K716" s="29">
        <f t="array" aca="1" ref="K716:AJ716" ca="1">TRANSPOSE([1]!cftAnnualRateTableJustRates($H716,"GBP",,,,TRUE))</f>
        <v>5.8009199269952738E-3</v>
      </c>
      <c r="L716" s="15">
        <f ca="1"/>
        <v>5.8984729278663828E-3</v>
      </c>
      <c r="M716" s="15">
        <f ca="1"/>
        <v>6.0367571153379096E-3</v>
      </c>
      <c r="N716" s="15">
        <f ca="1"/>
        <v>6.2263913688254124E-3</v>
      </c>
      <c r="O716" s="15">
        <f ca="1"/>
        <v>6.390656365658387E-3</v>
      </c>
      <c r="P716" s="15">
        <f ca="1"/>
        <v>6.6337499563753344E-3</v>
      </c>
      <c r="Q716" s="15">
        <f ca="1"/>
        <v>6.7069181656158605E-3</v>
      </c>
      <c r="R716" s="15">
        <f ca="1"/>
        <v>7.0835979948611349E-3</v>
      </c>
      <c r="S716" s="15">
        <f ca="1"/>
        <v>7.4657503099637701E-3</v>
      </c>
      <c r="T716" s="15">
        <f ca="1"/>
        <v>8.1224006909708102E-3</v>
      </c>
      <c r="U716" s="15">
        <f ca="1"/>
        <v>9.2322890901685994E-3</v>
      </c>
      <c r="V716" s="15">
        <f ca="1"/>
        <v>1.0022467601421781E-2</v>
      </c>
      <c r="W716" s="15">
        <f ca="1"/>
        <v>1.0745199360607804E-2</v>
      </c>
      <c r="X716" s="15">
        <f ca="1"/>
        <v>1.1348239462243281E-2</v>
      </c>
      <c r="Y716" s="15">
        <f ca="1"/>
        <v>1.1876312313953585E-2</v>
      </c>
      <c r="Z716" s="15">
        <f ca="1"/>
        <v>1.2361399368413961E-2</v>
      </c>
      <c r="AA716" s="15">
        <f ca="1"/>
        <v>1.28073572269225E-2</v>
      </c>
      <c r="AB716" s="15">
        <f ca="1"/>
        <v>1.3235342007848816E-2</v>
      </c>
      <c r="AC716" s="15">
        <f ca="1"/>
        <v>1.3909786273517355E-2</v>
      </c>
      <c r="AD716" s="15">
        <f ca="1"/>
        <v>1.4608515511712161E-2</v>
      </c>
      <c r="AE716" s="15">
        <f ca="1"/>
        <v>1.5151990734344256E-2</v>
      </c>
      <c r="AF716" s="15">
        <f ca="1"/>
        <v>1.5138325026943233E-2</v>
      </c>
      <c r="AG716" s="15">
        <f ca="1"/>
        <v>1.4992780414126994E-2</v>
      </c>
      <c r="AH716" s="15">
        <f ca="1"/>
        <v>1.4078885794459595E-2</v>
      </c>
      <c r="AI716" s="15">
        <f ca="1"/>
        <v>1.3356849065966792E-2</v>
      </c>
      <c r="AJ716" s="30">
        <f ca="1"/>
        <v>1.3075943182272898E-2</v>
      </c>
    </row>
    <row r="717" spans="6:36" x14ac:dyDescent="0.25">
      <c r="F717">
        <v>716</v>
      </c>
      <c r="G717" s="25">
        <f ca="1"/>
        <v>43082</v>
      </c>
      <c r="H717" t="str">
        <f ca="1">[1]!cftObjectByDate($C$1,$G717,TRUE)</f>
        <v>[4FF5887F]</v>
      </c>
      <c r="K717" s="29">
        <f t="array" aca="1" ref="K717:AJ717" ca="1">TRANSPOSE([1]!cftAnnualRateTableJustRates($H717,"GBP",,,,TRUE))</f>
        <v>5.7943437392808939E-3</v>
      </c>
      <c r="L717" s="15">
        <f ca="1"/>
        <v>5.9039389628352534E-3</v>
      </c>
      <c r="M717" s="15">
        <f ca="1"/>
        <v>6.0660150029028248E-3</v>
      </c>
      <c r="N717" s="15">
        <f ca="1"/>
        <v>6.2457946722158653E-3</v>
      </c>
      <c r="O717" s="15">
        <f ca="1"/>
        <v>6.4423406419991114E-3</v>
      </c>
      <c r="P717" s="15">
        <f ca="1"/>
        <v>6.6288817517863308E-3</v>
      </c>
      <c r="Q717" s="15">
        <f ca="1"/>
        <v>6.7066310528141049E-3</v>
      </c>
      <c r="R717" s="15">
        <f ca="1"/>
        <v>7.109256462945579E-3</v>
      </c>
      <c r="S717" s="15">
        <f ca="1"/>
        <v>7.4825081053413456E-3</v>
      </c>
      <c r="T717" s="15">
        <f ca="1"/>
        <v>8.1678167617031949E-3</v>
      </c>
      <c r="U717" s="15">
        <f ca="1"/>
        <v>9.2473717752290518E-3</v>
      </c>
      <c r="V717" s="15">
        <f ca="1"/>
        <v>1.0022305998769188E-2</v>
      </c>
      <c r="W717" s="15">
        <f ca="1"/>
        <v>1.0739826914806461E-2</v>
      </c>
      <c r="X717" s="15">
        <f ca="1"/>
        <v>1.130148638770434E-2</v>
      </c>
      <c r="Y717" s="15">
        <f ca="1"/>
        <v>1.1819143428388079E-2</v>
      </c>
      <c r="Z717" s="15">
        <f ca="1"/>
        <v>1.2283152334019221E-2</v>
      </c>
      <c r="AA717" s="15">
        <f ca="1"/>
        <v>1.271860386776047E-2</v>
      </c>
      <c r="AB717" s="15">
        <f ca="1"/>
        <v>1.310921914885399E-2</v>
      </c>
      <c r="AC717" s="15">
        <f ca="1"/>
        <v>1.3788979091808651E-2</v>
      </c>
      <c r="AD717" s="15">
        <f ca="1"/>
        <v>1.4476812333277467E-2</v>
      </c>
      <c r="AE717" s="15">
        <f ca="1"/>
        <v>1.4998066175484492E-2</v>
      </c>
      <c r="AF717" s="15">
        <f ca="1"/>
        <v>1.4956632486840871E-2</v>
      </c>
      <c r="AG717" s="15">
        <f ca="1"/>
        <v>1.476544195140983E-2</v>
      </c>
      <c r="AH717" s="15">
        <f ca="1"/>
        <v>1.3848028203897744E-2</v>
      </c>
      <c r="AI717" s="15">
        <f ca="1"/>
        <v>1.3130788556884765E-2</v>
      </c>
      <c r="AJ717" s="30">
        <f ca="1"/>
        <v>1.2852341579536075E-2</v>
      </c>
    </row>
    <row r="718" spans="6:36" x14ac:dyDescent="0.25">
      <c r="F718">
        <v>717</v>
      </c>
      <c r="G718" s="25">
        <f ca="1"/>
        <v>43083</v>
      </c>
      <c r="H718" t="str">
        <f ca="1">[1]!cftObjectByDate($C$1,$G718,TRUE)</f>
        <v>[58A3F68F]</v>
      </c>
      <c r="K718" s="29">
        <f t="array" aca="1" ref="K718:AJ718" ca="1">TRANSPOSE([1]!cftAnnualRateTableJustRates($H718,"GBP",,,,TRUE))</f>
        <v>5.8111229770041462E-3</v>
      </c>
      <c r="L718" s="15">
        <f ca="1"/>
        <v>5.8248374941862746E-3</v>
      </c>
      <c r="M718" s="15">
        <f ca="1"/>
        <v>6.0064479626282807E-3</v>
      </c>
      <c r="N718" s="15">
        <f ca="1"/>
        <v>6.2138927783297326E-3</v>
      </c>
      <c r="O718" s="15">
        <f ca="1"/>
        <v>6.4576666685196571E-3</v>
      </c>
      <c r="P718" s="15">
        <f ca="1"/>
        <v>6.5197132165168981E-3</v>
      </c>
      <c r="Q718" s="15">
        <f ca="1"/>
        <v>6.6196981331314575E-3</v>
      </c>
      <c r="R718" s="15">
        <f ca="1"/>
        <v>7.0062460447175567E-3</v>
      </c>
      <c r="S718" s="15">
        <f ca="1"/>
        <v>7.3425853547233189E-3</v>
      </c>
      <c r="T718" s="15">
        <f ca="1"/>
        <v>7.9561632261284654E-3</v>
      </c>
      <c r="U718" s="15">
        <f ca="1"/>
        <v>8.9848319137029176E-3</v>
      </c>
      <c r="V718" s="15">
        <f ca="1"/>
        <v>9.7596136929591903E-3</v>
      </c>
      <c r="W718" s="15">
        <f ca="1"/>
        <v>1.0415377705338846E-2</v>
      </c>
      <c r="X718" s="15">
        <f ca="1"/>
        <v>1.0976994313714572E-2</v>
      </c>
      <c r="Y718" s="15">
        <f ca="1"/>
        <v>1.1483842035546754E-2</v>
      </c>
      <c r="Z718" s="15">
        <f ca="1"/>
        <v>1.1926653339545235E-2</v>
      </c>
      <c r="AA718" s="15">
        <f ca="1"/>
        <v>1.2340609107327927E-2</v>
      </c>
      <c r="AB718" s="15">
        <f ca="1"/>
        <v>1.2730760315513567E-2</v>
      </c>
      <c r="AC718" s="15">
        <f ca="1"/>
        <v>1.3388418634436405E-2</v>
      </c>
      <c r="AD718" s="15">
        <f ca="1"/>
        <v>1.4064747593820481E-2</v>
      </c>
      <c r="AE718" s="15">
        <f ca="1"/>
        <v>1.4575010963703505E-2</v>
      </c>
      <c r="AF718" s="15">
        <f ca="1"/>
        <v>1.4524001093862093E-2</v>
      </c>
      <c r="AG718" s="15">
        <f ca="1"/>
        <v>1.429977110445857E-2</v>
      </c>
      <c r="AH718" s="15">
        <f ca="1"/>
        <v>1.3358467805113294E-2</v>
      </c>
      <c r="AI718" s="15">
        <f ca="1"/>
        <v>1.2641056245964677E-2</v>
      </c>
      <c r="AJ718" s="30">
        <f ca="1"/>
        <v>1.2367262711739935E-2</v>
      </c>
    </row>
    <row r="719" spans="6:36" x14ac:dyDescent="0.25">
      <c r="F719">
        <v>718</v>
      </c>
      <c r="G719" s="25">
        <f ca="1"/>
        <v>43084</v>
      </c>
      <c r="H719" t="str">
        <f ca="1">[1]!cftObjectByDate($C$1,$G719,TRUE)</f>
        <v>[7951C73F]</v>
      </c>
      <c r="K719" s="29">
        <f t="array" aca="1" ref="K719:AJ719" ca="1">TRANSPOSE([1]!cftAnnualRateTableJustRates($H719,"GBP",,,,TRUE))</f>
        <v>5.7189026371502472E-3</v>
      </c>
      <c r="L719" s="15">
        <f ca="1"/>
        <v>5.7687399483077328E-3</v>
      </c>
      <c r="M719" s="15">
        <f ca="1"/>
        <v>5.9400441032344542E-3</v>
      </c>
      <c r="N719" s="15">
        <f ca="1"/>
        <v>6.1432212784566786E-3</v>
      </c>
      <c r="O719" s="15">
        <f ca="1"/>
        <v>6.3342573965667892E-3</v>
      </c>
      <c r="P719" s="15">
        <f ca="1"/>
        <v>6.5167267082424374E-3</v>
      </c>
      <c r="Q719" s="15">
        <f ca="1"/>
        <v>6.5792395152712846E-3</v>
      </c>
      <c r="R719" s="15">
        <f ca="1"/>
        <v>6.9112552453005627E-3</v>
      </c>
      <c r="S719" s="15">
        <f ca="1"/>
        <v>7.2494181154303394E-3</v>
      </c>
      <c r="T719" s="15">
        <f ca="1"/>
        <v>7.8884063833095652E-3</v>
      </c>
      <c r="U719" s="15">
        <f ca="1"/>
        <v>8.8483913854366936E-3</v>
      </c>
      <c r="V719" s="15">
        <f ca="1"/>
        <v>9.5874280023382497E-3</v>
      </c>
      <c r="W719" s="15">
        <f ca="1"/>
        <v>1.0258525893464654E-2</v>
      </c>
      <c r="X719" s="15">
        <f ca="1"/>
        <v>1.08122125969905E-2</v>
      </c>
      <c r="Y719" s="15">
        <f ca="1"/>
        <v>1.1298121146821716E-2</v>
      </c>
      <c r="Z719" s="15">
        <f ca="1"/>
        <v>1.1743421674239141E-2</v>
      </c>
      <c r="AA719" s="15">
        <f ca="1"/>
        <v>1.2157136617635178E-2</v>
      </c>
      <c r="AB719" s="15">
        <f ca="1"/>
        <v>1.2536474206546577E-2</v>
      </c>
      <c r="AC719" s="15">
        <f ca="1"/>
        <v>1.3172142947654564E-2</v>
      </c>
      <c r="AD719" s="15">
        <f ca="1"/>
        <v>1.3826341460122737E-2</v>
      </c>
      <c r="AE719" s="15">
        <f ca="1"/>
        <v>1.4292231552887946E-2</v>
      </c>
      <c r="AF719" s="15">
        <f ca="1"/>
        <v>1.4208906982009495E-2</v>
      </c>
      <c r="AG719" s="15">
        <f ca="1"/>
        <v>1.3975956578554882E-2</v>
      </c>
      <c r="AH719" s="15">
        <f ca="1"/>
        <v>1.3008783628855047E-2</v>
      </c>
      <c r="AI719" s="15">
        <f ca="1"/>
        <v>1.2264970265373876E-2</v>
      </c>
      <c r="AJ719" s="30">
        <f ca="1"/>
        <v>1.1996714026953903E-2</v>
      </c>
    </row>
    <row r="720" spans="6:36" x14ac:dyDescent="0.25">
      <c r="F720">
        <v>719</v>
      </c>
      <c r="G720" s="25">
        <f ca="1"/>
        <v>43087</v>
      </c>
      <c r="H720" t="str">
        <f ca="1">[1]!cftObjectByDate($C$1,$G720,TRUE)</f>
        <v>[66A4891F]</v>
      </c>
      <c r="K720" s="29">
        <f t="array" aca="1" ref="K720:AJ720" ca="1">TRANSPOSE([1]!cftAnnualRateTableJustRates($H720,"GBP",,,,TRUE))</f>
        <v>5.7040488495341268E-3</v>
      </c>
      <c r="L720" s="15">
        <f ca="1"/>
        <v>5.7604062121898725E-3</v>
      </c>
      <c r="M720" s="15">
        <f ca="1"/>
        <v>5.9463649154911646E-3</v>
      </c>
      <c r="N720" s="15">
        <f ca="1"/>
        <v>6.1179080127016228E-3</v>
      </c>
      <c r="O720" s="15">
        <f ca="1"/>
        <v>6.2675431732384101E-3</v>
      </c>
      <c r="P720" s="15">
        <f ca="1"/>
        <v>6.4530873709733871E-3</v>
      </c>
      <c r="Q720" s="15">
        <f ca="1"/>
        <v>6.514136340570964E-3</v>
      </c>
      <c r="R720" s="15">
        <f ca="1"/>
        <v>6.8727215896369209E-3</v>
      </c>
      <c r="S720" s="15">
        <f ca="1"/>
        <v>7.1575194259381192E-3</v>
      </c>
      <c r="T720" s="15">
        <f ca="1"/>
        <v>7.7323100237058906E-3</v>
      </c>
      <c r="U720" s="15">
        <f ca="1"/>
        <v>8.717466952232078E-3</v>
      </c>
      <c r="V720" s="15">
        <f ca="1"/>
        <v>9.4766097827345686E-3</v>
      </c>
      <c r="W720" s="15">
        <f ca="1"/>
        <v>1.0157911885790627E-2</v>
      </c>
      <c r="X720" s="15">
        <f ca="1"/>
        <v>1.073985846282266E-2</v>
      </c>
      <c r="Y720" s="15">
        <f ca="1"/>
        <v>1.1235982010764589E-2</v>
      </c>
      <c r="Z720" s="15">
        <f ca="1"/>
        <v>1.1678424157819167E-2</v>
      </c>
      <c r="AA720" s="15">
        <f ca="1"/>
        <v>1.2102526312458783E-2</v>
      </c>
      <c r="AB720" s="15">
        <f ca="1"/>
        <v>1.2486936344925592E-2</v>
      </c>
      <c r="AC720" s="15">
        <f ca="1"/>
        <v>1.3119545428251111E-2</v>
      </c>
      <c r="AD720" s="15">
        <f ca="1"/>
        <v>1.3762098995380612E-2</v>
      </c>
      <c r="AE720" s="15">
        <f ca="1"/>
        <v>1.4205234811019318E-2</v>
      </c>
      <c r="AF720" s="15">
        <f ca="1"/>
        <v>1.4094144954539312E-2</v>
      </c>
      <c r="AG720" s="15">
        <f ca="1"/>
        <v>1.3863204646859195E-2</v>
      </c>
      <c r="AH720" s="15">
        <f ca="1"/>
        <v>1.2911631746731267E-2</v>
      </c>
      <c r="AI720" s="15">
        <f ca="1"/>
        <v>1.2168599889137433E-2</v>
      </c>
      <c r="AJ720" s="30">
        <f ca="1"/>
        <v>1.1897332888566092E-2</v>
      </c>
    </row>
    <row r="721" spans="6:36" x14ac:dyDescent="0.25">
      <c r="F721">
        <v>720</v>
      </c>
      <c r="G721" s="25">
        <f ca="1"/>
        <v>43088</v>
      </c>
      <c r="H721" t="str">
        <f ca="1">[1]!cftObjectByDate($C$1,$G721,TRUE)</f>
        <v>[35B3CB20]</v>
      </c>
      <c r="K721" s="29">
        <f t="array" aca="1" ref="K721:AJ721" ca="1">TRANSPOSE([1]!cftAnnualRateTableJustRates($H721,"GBP",,,,TRUE))</f>
        <v>5.6875044873541114E-3</v>
      </c>
      <c r="L721" s="15">
        <f ca="1"/>
        <v>5.8183456608247308E-3</v>
      </c>
      <c r="M721" s="15">
        <f ca="1"/>
        <v>5.9271465067962659E-3</v>
      </c>
      <c r="N721" s="15">
        <f ca="1"/>
        <v>6.0858173338564914E-3</v>
      </c>
      <c r="O721" s="15">
        <f ca="1"/>
        <v>6.2661123884391046E-3</v>
      </c>
      <c r="P721" s="15">
        <f ca="1"/>
        <v>6.4620306418505802E-3</v>
      </c>
      <c r="Q721" s="15">
        <f ca="1"/>
        <v>6.555970301407088E-3</v>
      </c>
      <c r="R721" s="15">
        <f ca="1"/>
        <v>6.8855439948354302E-3</v>
      </c>
      <c r="S721" s="15">
        <f ca="1"/>
        <v>7.2449516068167075E-3</v>
      </c>
      <c r="T721" s="15">
        <f ca="1"/>
        <v>7.8657631111522797E-3</v>
      </c>
      <c r="U721" s="15">
        <f ca="1"/>
        <v>8.8942231757240808E-3</v>
      </c>
      <c r="V721" s="15">
        <f ca="1"/>
        <v>9.7071861636233159E-3</v>
      </c>
      <c r="W721" s="15">
        <f ca="1"/>
        <v>1.0519408259793694E-2</v>
      </c>
      <c r="X721" s="15">
        <f ca="1"/>
        <v>1.114269192787587E-2</v>
      </c>
      <c r="Y721" s="15">
        <f ca="1"/>
        <v>1.1691094267581859E-2</v>
      </c>
      <c r="Z721" s="15">
        <f ca="1"/>
        <v>1.2165068061582129E-2</v>
      </c>
      <c r="AA721" s="15">
        <f ca="1"/>
        <v>1.2621034687107846E-2</v>
      </c>
      <c r="AB721" s="15">
        <f ca="1"/>
        <v>1.3043025585860679E-2</v>
      </c>
      <c r="AC721" s="15">
        <f ca="1"/>
        <v>1.3710962735497434E-2</v>
      </c>
      <c r="AD721" s="15">
        <f ca="1"/>
        <v>1.4473648584288679E-2</v>
      </c>
      <c r="AE721" s="15">
        <f ca="1"/>
        <v>1.4890555556661633E-2</v>
      </c>
      <c r="AF721" s="15">
        <f ca="1"/>
        <v>1.4815918381975601E-2</v>
      </c>
      <c r="AG721" s="15">
        <f ca="1"/>
        <v>1.4603169530216009E-2</v>
      </c>
      <c r="AH721" s="15">
        <f ca="1"/>
        <v>1.3597316044297703E-2</v>
      </c>
      <c r="AI721" s="15">
        <f ca="1"/>
        <v>1.2817868393018905E-2</v>
      </c>
      <c r="AJ721" s="30">
        <f ca="1"/>
        <v>1.2548638039088456E-2</v>
      </c>
    </row>
    <row r="722" spans="6:36" x14ac:dyDescent="0.25">
      <c r="F722">
        <v>721</v>
      </c>
      <c r="G722" s="25">
        <f ca="1"/>
        <v>43089</v>
      </c>
      <c r="H722" t="str">
        <f ca="1">[1]!cftObjectByDate($C$1,$G722,TRUE)</f>
        <v>[572B897F]</v>
      </c>
      <c r="K722" s="29">
        <f t="array" aca="1" ref="K722:AJ722" ca="1">TRANSPOSE([1]!cftAnnualRateTableJustRates($H722,"GBP",,,,TRUE))</f>
        <v>5.7058888719043743E-3</v>
      </c>
      <c r="L722" s="15">
        <f ca="1"/>
        <v>5.8383678869908806E-3</v>
      </c>
      <c r="M722" s="15">
        <f ca="1"/>
        <v>6.0223055236328094E-3</v>
      </c>
      <c r="N722" s="15">
        <f ca="1"/>
        <v>6.204583218350157E-3</v>
      </c>
      <c r="O722" s="15">
        <f ca="1"/>
        <v>6.3974626693494852E-3</v>
      </c>
      <c r="P722" s="15">
        <f ca="1"/>
        <v>6.5797573435213419E-3</v>
      </c>
      <c r="Q722" s="15">
        <f ca="1"/>
        <v>6.6554094257897933E-3</v>
      </c>
      <c r="R722" s="15">
        <f ca="1"/>
        <v>7.0170332249006595E-3</v>
      </c>
      <c r="S722" s="15">
        <f ca="1"/>
        <v>7.3882483550569145E-3</v>
      </c>
      <c r="T722" s="15">
        <f ca="1"/>
        <v>7.983879332967625E-3</v>
      </c>
      <c r="U722" s="15">
        <f ca="1"/>
        <v>9.0304473645062E-3</v>
      </c>
      <c r="V722" s="15">
        <f ca="1"/>
        <v>9.922504448335534E-3</v>
      </c>
      <c r="W722" s="15">
        <f ca="1"/>
        <v>1.0727235100061128E-2</v>
      </c>
      <c r="X722" s="15">
        <f ca="1"/>
        <v>1.1371379323017683E-2</v>
      </c>
      <c r="Y722" s="15">
        <f ca="1"/>
        <v>1.1930605775252401E-2</v>
      </c>
      <c r="Z722" s="15">
        <f ca="1"/>
        <v>1.2415322620149771E-2</v>
      </c>
      <c r="AA722" s="15">
        <f ca="1"/>
        <v>1.28823169595913E-2</v>
      </c>
      <c r="AB722" s="15">
        <f ca="1"/>
        <v>1.3320709216766868E-2</v>
      </c>
      <c r="AC722" s="15">
        <f ca="1"/>
        <v>1.4029431147266402E-2</v>
      </c>
      <c r="AD722" s="15">
        <f ca="1"/>
        <v>1.4748852048433569E-2</v>
      </c>
      <c r="AE722" s="15">
        <f ca="1"/>
        <v>1.5256094455406544E-2</v>
      </c>
      <c r="AF722" s="15">
        <f ca="1"/>
        <v>1.5148760088526725E-2</v>
      </c>
      <c r="AG722" s="15">
        <f ca="1"/>
        <v>1.4921844856740307E-2</v>
      </c>
      <c r="AH722" s="15">
        <f ca="1"/>
        <v>1.395814586310351E-2</v>
      </c>
      <c r="AI722" s="15">
        <f ca="1"/>
        <v>1.3183729097355545E-2</v>
      </c>
      <c r="AJ722" s="30">
        <f ca="1"/>
        <v>1.2940819916668289E-2</v>
      </c>
    </row>
    <row r="723" spans="6:36" x14ac:dyDescent="0.25">
      <c r="F723">
        <v>722</v>
      </c>
      <c r="G723" s="25">
        <f ca="1"/>
        <v>43090</v>
      </c>
      <c r="H723" t="str">
        <f ca="1">[1]!cftObjectByDate($C$1,$G723,TRUE)</f>
        <v>[1BBC0530]</v>
      </c>
      <c r="K723" s="29">
        <f t="array" aca="1" ref="K723:AJ723" ca="1">TRANSPOSE([1]!cftAnnualRateTableJustRates($H723,"GBP",,,,TRUE))</f>
        <v>5.7623044823984504E-3</v>
      </c>
      <c r="L723" s="15">
        <f ca="1"/>
        <v>5.9233861844030233E-3</v>
      </c>
      <c r="M723" s="15">
        <f ca="1"/>
        <v>6.0744679013209346E-3</v>
      </c>
      <c r="N723" s="15">
        <f ca="1"/>
        <v>6.1982836360900961E-3</v>
      </c>
      <c r="O723" s="15">
        <f ca="1"/>
        <v>6.403142451883781E-3</v>
      </c>
      <c r="P723" s="15">
        <f ca="1"/>
        <v>6.6005639846198338E-3</v>
      </c>
      <c r="Q723" s="15">
        <f ca="1"/>
        <v>6.737528491703948E-3</v>
      </c>
      <c r="R723" s="15">
        <f ca="1"/>
        <v>7.0794414923922577E-3</v>
      </c>
      <c r="S723" s="15">
        <f ca="1"/>
        <v>7.4831713245151477E-3</v>
      </c>
      <c r="T723" s="15">
        <f ca="1"/>
        <v>8.1273202053762095E-3</v>
      </c>
      <c r="U723" s="15">
        <f ca="1"/>
        <v>9.2072248901986509E-3</v>
      </c>
      <c r="V723" s="15">
        <f ca="1"/>
        <v>1.0078850227577707E-2</v>
      </c>
      <c r="W723" s="15">
        <f ca="1"/>
        <v>1.0852872624234067E-2</v>
      </c>
      <c r="X723" s="15">
        <f ca="1"/>
        <v>1.14972470669783E-2</v>
      </c>
      <c r="Y723" s="15">
        <f ca="1"/>
        <v>1.2077358040131658E-2</v>
      </c>
      <c r="Z723" s="15">
        <f ca="1"/>
        <v>1.2583126713660908E-2</v>
      </c>
      <c r="AA723" s="15">
        <f ca="1"/>
        <v>1.3050179798720585E-2</v>
      </c>
      <c r="AB723" s="15">
        <f ca="1"/>
        <v>1.3483250892685206E-2</v>
      </c>
      <c r="AC723" s="15">
        <f ca="1"/>
        <v>1.4208355940299233E-2</v>
      </c>
      <c r="AD723" s="15">
        <f ca="1"/>
        <v>1.4919820566368092E-2</v>
      </c>
      <c r="AE723" s="15">
        <f ca="1"/>
        <v>1.5421627057913945E-2</v>
      </c>
      <c r="AF723" s="15">
        <f ca="1"/>
        <v>1.5319662954585533E-2</v>
      </c>
      <c r="AG723" s="15">
        <f ca="1"/>
        <v>1.5079969096749135E-2</v>
      </c>
      <c r="AH723" s="15">
        <f ca="1"/>
        <v>1.4137698242705277E-2</v>
      </c>
      <c r="AI723" s="15">
        <f ca="1"/>
        <v>1.3358951008875186E-2</v>
      </c>
      <c r="AJ723" s="30">
        <f ca="1"/>
        <v>1.3071473034655723E-2</v>
      </c>
    </row>
    <row r="724" spans="6:36" x14ac:dyDescent="0.25">
      <c r="F724">
        <v>723</v>
      </c>
      <c r="G724" s="25">
        <f ca="1"/>
        <v>43091</v>
      </c>
      <c r="H724" t="str">
        <f ca="1">[1]!cftObjectByDate($C$1,$G724,TRUE)</f>
        <v>[52CBF6DF]</v>
      </c>
      <c r="K724" s="29">
        <f t="array" aca="1" ref="K724:AJ724" ca="1">TRANSPOSE([1]!cftAnnualRateTableJustRates($H724,"GBP",,,,TRUE))</f>
        <v>5.7728747621981213E-3</v>
      </c>
      <c r="L724" s="15">
        <f ca="1"/>
        <v>5.8929589159664175E-3</v>
      </c>
      <c r="M724" s="15">
        <f ca="1"/>
        <v>6.0654005105831299E-3</v>
      </c>
      <c r="N724" s="15">
        <f ca="1"/>
        <v>6.222121344935827E-3</v>
      </c>
      <c r="O724" s="15">
        <f ca="1"/>
        <v>6.3959079152218212E-3</v>
      </c>
      <c r="P724" s="15">
        <f ca="1"/>
        <v>6.554708464279857E-3</v>
      </c>
      <c r="Q724" s="15">
        <f ca="1"/>
        <v>6.7024645011222184E-3</v>
      </c>
      <c r="R724" s="15">
        <f ca="1"/>
        <v>7.0596578220039063E-3</v>
      </c>
      <c r="S724" s="15">
        <f ca="1"/>
        <v>7.4278200889059676E-3</v>
      </c>
      <c r="T724" s="15">
        <f ca="1"/>
        <v>8.0922127574210023E-3</v>
      </c>
      <c r="U724" s="15">
        <f ca="1"/>
        <v>9.1516076590365536E-3</v>
      </c>
      <c r="V724" s="15">
        <f ca="1"/>
        <v>9.9722723910264932E-3</v>
      </c>
      <c r="W724" s="15">
        <f ca="1"/>
        <v>1.0715434245333944E-2</v>
      </c>
      <c r="X724" s="15">
        <f ca="1"/>
        <v>1.1349430926506088E-2</v>
      </c>
      <c r="Y724" s="15">
        <f ca="1"/>
        <v>1.1898105457807784E-2</v>
      </c>
      <c r="Z724" s="15">
        <f ca="1"/>
        <v>1.2382717295890133E-2</v>
      </c>
      <c r="AA724" s="15">
        <f ca="1"/>
        <v>1.2849470316067979E-2</v>
      </c>
      <c r="AB724" s="15">
        <f ca="1"/>
        <v>1.3276919045801971E-2</v>
      </c>
      <c r="AC724" s="15">
        <f ca="1"/>
        <v>1.3972455063849365E-2</v>
      </c>
      <c r="AD724" s="15">
        <f ca="1"/>
        <v>1.4724657281131925E-2</v>
      </c>
      <c r="AE724" s="15">
        <f ca="1"/>
        <v>1.5220305173537341E-2</v>
      </c>
      <c r="AF724" s="15">
        <f ca="1"/>
        <v>1.5116494764266353E-2</v>
      </c>
      <c r="AG724" s="15">
        <f ca="1"/>
        <v>1.4874980438148944E-2</v>
      </c>
      <c r="AH724" s="15">
        <f ca="1"/>
        <v>1.3899400273188256E-2</v>
      </c>
      <c r="AI724" s="15">
        <f ca="1"/>
        <v>1.3124489228130587E-2</v>
      </c>
      <c r="AJ724" s="30">
        <f ca="1"/>
        <v>1.2865530326084285E-2</v>
      </c>
    </row>
    <row r="725" spans="6:36" x14ac:dyDescent="0.25">
      <c r="F725">
        <v>724</v>
      </c>
      <c r="G725" s="25">
        <f ca="1"/>
        <v>43096</v>
      </c>
      <c r="H725" t="str">
        <f ca="1">[1]!cftObjectByDate($C$1,$G725,TRUE)</f>
        <v>[4A12C95F]</v>
      </c>
      <c r="K725" s="29">
        <f t="array" aca="1" ref="K725:AJ725" ca="1">TRANSPOSE([1]!cftAnnualRateTableJustRates($H725,"GBP",,,,TRUE))</f>
        <v>5.7753981644472763E-3</v>
      </c>
      <c r="L725" s="15">
        <f ca="1"/>
        <v>5.8693082699052823E-3</v>
      </c>
      <c r="M725" s="15">
        <f ca="1"/>
        <v>6.0705122706821157E-3</v>
      </c>
      <c r="N725" s="15">
        <f ca="1"/>
        <v>6.2042754750393225E-3</v>
      </c>
      <c r="O725" s="15">
        <f ca="1"/>
        <v>6.3935204214982111E-3</v>
      </c>
      <c r="P725" s="15">
        <f ca="1"/>
        <v>6.5697443545986722E-3</v>
      </c>
      <c r="Q725" s="15">
        <f ca="1"/>
        <v>6.6435091293635118E-3</v>
      </c>
      <c r="R725" s="15">
        <f ca="1"/>
        <v>7.0008019485616746E-3</v>
      </c>
      <c r="S725" s="15">
        <f ca="1"/>
        <v>7.3461233227860578E-3</v>
      </c>
      <c r="T725" s="15">
        <f ca="1"/>
        <v>7.9385284092905462E-3</v>
      </c>
      <c r="U725" s="15">
        <f ca="1"/>
        <v>8.9192035476961529E-3</v>
      </c>
      <c r="V725" s="15">
        <f ca="1"/>
        <v>9.6681755970433603E-3</v>
      </c>
      <c r="W725" s="15">
        <f ca="1"/>
        <v>1.0349667547983721E-2</v>
      </c>
      <c r="X725" s="15">
        <f ca="1"/>
        <v>1.09214100246533E-2</v>
      </c>
      <c r="Y725" s="15">
        <f ca="1"/>
        <v>1.1407492583730861E-2</v>
      </c>
      <c r="Z725" s="15">
        <f ca="1"/>
        <v>1.1839526900788266E-2</v>
      </c>
      <c r="AA725" s="15">
        <f ca="1"/>
        <v>1.2263954628492613E-2</v>
      </c>
      <c r="AB725" s="15">
        <f ca="1"/>
        <v>1.2680601512913281E-2</v>
      </c>
      <c r="AC725" s="15">
        <f ca="1"/>
        <v>1.3377855604820299E-2</v>
      </c>
      <c r="AD725" s="15">
        <f ca="1"/>
        <v>1.4107868369013898E-2</v>
      </c>
      <c r="AE725" s="15">
        <f ca="1"/>
        <v>1.4604962073740957E-2</v>
      </c>
      <c r="AF725" s="15">
        <f ca="1"/>
        <v>1.4501596795420957E-2</v>
      </c>
      <c r="AG725" s="15">
        <f ca="1"/>
        <v>1.4278906259415081E-2</v>
      </c>
      <c r="AH725" s="15">
        <f ca="1"/>
        <v>1.3340227802948412E-2</v>
      </c>
      <c r="AI725" s="15">
        <f ca="1"/>
        <v>1.2599358097231228E-2</v>
      </c>
      <c r="AJ725" s="30">
        <f ca="1"/>
        <v>1.2324741552440788E-2</v>
      </c>
    </row>
    <row r="726" spans="6:36" x14ac:dyDescent="0.25">
      <c r="F726">
        <v>725</v>
      </c>
      <c r="G726" s="25">
        <f ca="1"/>
        <v>43097</v>
      </c>
      <c r="H726" t="str">
        <f ca="1">[1]!cftObjectByDate($C$1,$G726,TRUE)</f>
        <v>[5C53AC3F]</v>
      </c>
      <c r="K726" s="29">
        <f t="array" aca="1" ref="K726:AJ726" ca="1">TRANSPOSE([1]!cftAnnualRateTableJustRates($H726,"GBP",,,,TRUE))</f>
        <v>5.7706070440426416E-3</v>
      </c>
      <c r="L726" s="15">
        <f ca="1"/>
        <v>5.9223716100096357E-3</v>
      </c>
      <c r="M726" s="15">
        <f ca="1"/>
        <v>6.062277078547007E-3</v>
      </c>
      <c r="N726" s="15">
        <f ca="1"/>
        <v>6.1893101852943389E-3</v>
      </c>
      <c r="O726" s="15">
        <f ca="1"/>
        <v>6.4131804028468853E-3</v>
      </c>
      <c r="P726" s="15">
        <f ca="1"/>
        <v>6.5502995628066163E-3</v>
      </c>
      <c r="Q726" s="15">
        <f ca="1"/>
        <v>6.6428335419361773E-3</v>
      </c>
      <c r="R726" s="15">
        <f ca="1"/>
        <v>6.9998387735905609E-3</v>
      </c>
      <c r="S726" s="15">
        <f ca="1"/>
        <v>7.3532845506432132E-3</v>
      </c>
      <c r="T726" s="15">
        <f ca="1"/>
        <v>7.983867888554208E-3</v>
      </c>
      <c r="U726" s="15">
        <f ca="1"/>
        <v>8.9798703414774028E-3</v>
      </c>
      <c r="V726" s="15">
        <f ca="1"/>
        <v>9.7798769397967611E-3</v>
      </c>
      <c r="W726" s="15">
        <f ca="1"/>
        <v>1.049206831588867E-2</v>
      </c>
      <c r="X726" s="15">
        <f ca="1"/>
        <v>1.1105150505884565E-2</v>
      </c>
      <c r="Y726" s="15">
        <f ca="1"/>
        <v>1.1632798365876829E-2</v>
      </c>
      <c r="Z726" s="15">
        <f ca="1"/>
        <v>1.209622073441019E-2</v>
      </c>
      <c r="AA726" s="15">
        <f ca="1"/>
        <v>1.2541715481242832E-2</v>
      </c>
      <c r="AB726" s="15">
        <f ca="1"/>
        <v>1.2990294680097714E-2</v>
      </c>
      <c r="AC726" s="15">
        <f ca="1"/>
        <v>1.3687857963313288E-2</v>
      </c>
      <c r="AD726" s="15">
        <f ca="1"/>
        <v>1.4396447907141674E-2</v>
      </c>
      <c r="AE726" s="15">
        <f ca="1"/>
        <v>1.4904422449222299E-2</v>
      </c>
      <c r="AF726" s="15">
        <f ca="1"/>
        <v>1.4787692059409219E-2</v>
      </c>
      <c r="AG726" s="15">
        <f ca="1"/>
        <v>1.4551447744247881E-2</v>
      </c>
      <c r="AH726" s="15">
        <f ca="1"/>
        <v>1.3607851498669943E-2</v>
      </c>
      <c r="AI726" s="15">
        <f ca="1"/>
        <v>1.2863189265545083E-2</v>
      </c>
      <c r="AJ726" s="30">
        <f ca="1"/>
        <v>1.2548026825081937E-2</v>
      </c>
    </row>
    <row r="727" spans="6:36" x14ac:dyDescent="0.25">
      <c r="F727">
        <v>726</v>
      </c>
      <c r="G727" s="25">
        <f ca="1"/>
        <v>43098</v>
      </c>
      <c r="H727" t="str">
        <f ca="1">[1]!cftObjectByDate($C$1,$G727,TRUE)</f>
        <v>[196ED520]</v>
      </c>
      <c r="K727" s="29">
        <f t="array" aca="1" ref="K727:AJ727" ca="1">TRANSPOSE([1]!cftAnnualRateTableJustRates($H727,"GBP",,,,TRUE))</f>
        <v>5.7891430013385925E-3</v>
      </c>
      <c r="L727" s="15">
        <f ca="1"/>
        <v>5.9111557881468269E-3</v>
      </c>
      <c r="M727" s="15">
        <f ca="1"/>
        <v>6.0706989721883708E-3</v>
      </c>
      <c r="N727" s="15">
        <f ca="1"/>
        <v>6.1517346022914587E-3</v>
      </c>
      <c r="O727" s="15">
        <f ca="1"/>
        <v>6.3709952365653688E-3</v>
      </c>
      <c r="P727" s="15">
        <f ca="1"/>
        <v>6.4788291292878775E-3</v>
      </c>
      <c r="Q727" s="15">
        <f ca="1"/>
        <v>6.5414893578636946E-3</v>
      </c>
      <c r="R727" s="15">
        <f ca="1"/>
        <v>6.8970442116313979E-3</v>
      </c>
      <c r="S727" s="15">
        <f ca="1"/>
        <v>7.1983823865966468E-3</v>
      </c>
      <c r="T727" s="15">
        <f ca="1"/>
        <v>7.8431576578297246E-3</v>
      </c>
      <c r="U727" s="15">
        <f ca="1"/>
        <v>8.8893559174705317E-3</v>
      </c>
      <c r="V727" s="15">
        <f ca="1"/>
        <v>9.6685273861778498E-3</v>
      </c>
      <c r="W727" s="15">
        <f ca="1"/>
        <v>1.0380730180661324E-2</v>
      </c>
      <c r="X727" s="15">
        <f ca="1"/>
        <v>1.0978408427751774E-2</v>
      </c>
      <c r="Y727" s="15">
        <f ca="1"/>
        <v>1.151108934378442E-2</v>
      </c>
      <c r="Z727" s="15">
        <f ca="1"/>
        <v>1.198468040250189E-2</v>
      </c>
      <c r="AA727" s="15">
        <f ca="1"/>
        <v>1.2440654867943213E-2</v>
      </c>
      <c r="AB727" s="15">
        <f ca="1"/>
        <v>1.287868530368641E-2</v>
      </c>
      <c r="AC727" s="15">
        <f ca="1"/>
        <v>1.3586230397261145E-2</v>
      </c>
      <c r="AD727" s="15">
        <f ca="1"/>
        <v>1.4293220731027789E-2</v>
      </c>
      <c r="AE727" s="15">
        <f ca="1"/>
        <v>1.4777921567622254E-2</v>
      </c>
      <c r="AF727" s="15">
        <f ca="1"/>
        <v>1.4651033049098539E-2</v>
      </c>
      <c r="AG727" s="15">
        <f ca="1"/>
        <v>1.4404822839007014E-2</v>
      </c>
      <c r="AH727" s="15">
        <f ca="1"/>
        <v>1.344131345269739E-2</v>
      </c>
      <c r="AI727" s="15">
        <f ca="1"/>
        <v>1.2699424981770902E-2</v>
      </c>
      <c r="AJ727" s="30">
        <f ca="1"/>
        <v>1.2432115674226196E-2</v>
      </c>
    </row>
    <row r="728" spans="6:36" x14ac:dyDescent="0.25">
      <c r="F728">
        <v>727</v>
      </c>
      <c r="G728" s="25">
        <f ca="1"/>
        <v>43102</v>
      </c>
      <c r="H728" t="str">
        <f ca="1">[1]!cftObjectByDate($C$1,$G728,TRUE)</f>
        <v>[12B61330]</v>
      </c>
      <c r="K728" s="29">
        <f t="array" aca="1" ref="K728:AJ728" ca="1">TRANSPOSE([1]!cftAnnualRateTableJustRates($H728,"GBP",,,,TRUE))</f>
        <v>5.7748571149651706E-3</v>
      </c>
      <c r="L728" s="15">
        <f ca="1"/>
        <v>5.8418929969321631E-3</v>
      </c>
      <c r="M728" s="15">
        <f ca="1"/>
        <v>6.0635261175909783E-3</v>
      </c>
      <c r="N728" s="15">
        <f ca="1"/>
        <v>6.1938254099573875E-3</v>
      </c>
      <c r="O728" s="15">
        <f ca="1"/>
        <v>6.4108310886312747E-3</v>
      </c>
      <c r="P728" s="15">
        <f ca="1"/>
        <v>6.5827594144018953E-3</v>
      </c>
      <c r="Q728" s="15">
        <f ca="1"/>
        <v>6.6480870763392375E-3</v>
      </c>
      <c r="R728" s="15">
        <f ca="1"/>
        <v>7.0025501734627404E-3</v>
      </c>
      <c r="S728" s="15">
        <f ca="1"/>
        <v>7.4037728245881507E-3</v>
      </c>
      <c r="T728" s="15">
        <f ca="1"/>
        <v>8.0974926345611653E-3</v>
      </c>
      <c r="U728" s="15">
        <f ca="1"/>
        <v>9.238102973532003E-3</v>
      </c>
      <c r="V728" s="15">
        <f ca="1"/>
        <v>1.0155368383713226E-2</v>
      </c>
      <c r="W728" s="15">
        <f ca="1"/>
        <v>1.0965316118874968E-2</v>
      </c>
      <c r="X728" s="15">
        <f ca="1"/>
        <v>1.1630357170945294E-2</v>
      </c>
      <c r="Y728" s="15">
        <f ca="1"/>
        <v>1.2231488881269348E-2</v>
      </c>
      <c r="Z728" s="15">
        <f ca="1"/>
        <v>1.274754614605289E-2</v>
      </c>
      <c r="AA728" s="15">
        <f ca="1"/>
        <v>1.3246212306764482E-2</v>
      </c>
      <c r="AB728" s="15">
        <f ca="1"/>
        <v>1.3722151767417756E-2</v>
      </c>
      <c r="AC728" s="15">
        <f ca="1"/>
        <v>1.4433931417218826E-2</v>
      </c>
      <c r="AD728" s="15">
        <f ca="1"/>
        <v>1.515383937770709E-2</v>
      </c>
      <c r="AE728" s="15">
        <f ca="1"/>
        <v>1.5626621050936595E-2</v>
      </c>
      <c r="AF728" s="15">
        <f ca="1"/>
        <v>1.5500519278637714E-2</v>
      </c>
      <c r="AG728" s="15">
        <f ca="1"/>
        <v>1.524845084066051E-2</v>
      </c>
      <c r="AH728" s="15">
        <f ca="1"/>
        <v>1.426915762390113E-2</v>
      </c>
      <c r="AI728" s="15">
        <f ca="1"/>
        <v>1.3516441037191518E-2</v>
      </c>
      <c r="AJ728" s="30">
        <f ca="1"/>
        <v>1.3242271228612434E-2</v>
      </c>
    </row>
    <row r="729" spans="6:36" x14ac:dyDescent="0.25">
      <c r="F729">
        <v>728</v>
      </c>
      <c r="G729" s="25">
        <f ca="1"/>
        <v>43103</v>
      </c>
      <c r="H729" t="str">
        <f ca="1">[1]!cftObjectByDate($C$1,$G729,TRUE)</f>
        <v>[23C04650]</v>
      </c>
      <c r="K729" s="29">
        <f t="array" aca="1" ref="K729:AJ729" ca="1">TRANSPOSE([1]!cftAnnualRateTableJustRates($H729,"GBP",,,,TRUE))</f>
        <v>5.7625654423163475E-3</v>
      </c>
      <c r="L729" s="15">
        <f ca="1"/>
        <v>5.8626984417193828E-3</v>
      </c>
      <c r="M729" s="15">
        <f ca="1"/>
        <v>5.9927901274825501E-3</v>
      </c>
      <c r="N729" s="15">
        <f ca="1"/>
        <v>6.1133575736287415E-3</v>
      </c>
      <c r="O729" s="15">
        <f ca="1"/>
        <v>6.2617722611018056E-3</v>
      </c>
      <c r="P729" s="15">
        <f ca="1"/>
        <v>6.4007440413276218E-3</v>
      </c>
      <c r="Q729" s="15">
        <f ca="1"/>
        <v>6.5345977455844029E-3</v>
      </c>
      <c r="R729" s="15">
        <f ca="1"/>
        <v>6.8699893058241646E-3</v>
      </c>
      <c r="S729" s="15">
        <f ca="1"/>
        <v>7.2135531291894761E-3</v>
      </c>
      <c r="T729" s="15">
        <f ca="1"/>
        <v>7.8230249158472986E-3</v>
      </c>
      <c r="U729" s="15">
        <f ca="1"/>
        <v>8.849060904596362E-3</v>
      </c>
      <c r="V729" s="15">
        <f ca="1"/>
        <v>9.6692124093344933E-3</v>
      </c>
      <c r="W729" s="15">
        <f ca="1"/>
        <v>1.0401773153753124E-2</v>
      </c>
      <c r="X729" s="15">
        <f ca="1"/>
        <v>1.1025003938040623E-2</v>
      </c>
      <c r="Y729" s="15">
        <f ca="1"/>
        <v>1.1583700263611219E-2</v>
      </c>
      <c r="Z729" s="15">
        <f ca="1"/>
        <v>1.2088648550312442E-2</v>
      </c>
      <c r="AA729" s="15">
        <f ca="1"/>
        <v>1.2544491926472778E-2</v>
      </c>
      <c r="AB729" s="15">
        <f ca="1"/>
        <v>1.298237626732579E-2</v>
      </c>
      <c r="AC729" s="15">
        <f ca="1"/>
        <v>1.3711941062678257E-2</v>
      </c>
      <c r="AD729" s="15">
        <f ca="1"/>
        <v>1.4441652133400318E-2</v>
      </c>
      <c r="AE729" s="15">
        <f ca="1"/>
        <v>1.4914662851374549E-2</v>
      </c>
      <c r="AF729" s="15">
        <f ca="1"/>
        <v>1.4774743114389199E-2</v>
      </c>
      <c r="AG729" s="15">
        <f ca="1"/>
        <v>1.4527366675990194E-2</v>
      </c>
      <c r="AH729" s="15">
        <f ca="1"/>
        <v>1.3562355631826506E-2</v>
      </c>
      <c r="AI729" s="15">
        <f ca="1"/>
        <v>1.2821114181507776E-2</v>
      </c>
      <c r="AJ729" s="30">
        <f ca="1"/>
        <v>1.2573459200842407E-2</v>
      </c>
    </row>
    <row r="730" spans="6:36" x14ac:dyDescent="0.25">
      <c r="F730">
        <v>729</v>
      </c>
      <c r="G730" s="25">
        <f ca="1"/>
        <v>43104</v>
      </c>
      <c r="H730" t="str">
        <f ca="1">[1]!cftObjectByDate($C$1,$G730,TRUE)</f>
        <v>[644FB79F]</v>
      </c>
      <c r="K730" s="29">
        <f t="array" aca="1" ref="K730:AJ730" ca="1">TRANSPOSE([1]!cftAnnualRateTableJustRates($H730,"GBP",,,,TRUE))</f>
        <v>5.7457293620808425E-3</v>
      </c>
      <c r="L730" s="15">
        <f ca="1"/>
        <v>5.8846482590775295E-3</v>
      </c>
      <c r="M730" s="15">
        <f ca="1"/>
        <v>5.9619950621325746E-3</v>
      </c>
      <c r="N730" s="15">
        <f ca="1"/>
        <v>6.0851969747544032E-3</v>
      </c>
      <c r="O730" s="15">
        <f ca="1"/>
        <v>6.2302305157655447E-3</v>
      </c>
      <c r="P730" s="15">
        <f ca="1"/>
        <v>6.4373239961030837E-3</v>
      </c>
      <c r="Q730" s="15">
        <f ca="1"/>
        <v>6.5339846106380328E-3</v>
      </c>
      <c r="R730" s="15">
        <f ca="1"/>
        <v>6.8731372175725447E-3</v>
      </c>
      <c r="S730" s="15">
        <f ca="1"/>
        <v>7.2471800674183129E-3</v>
      </c>
      <c r="T730" s="15">
        <f ca="1"/>
        <v>7.9063360971687313E-3</v>
      </c>
      <c r="U730" s="15">
        <f ca="1"/>
        <v>8.9553032643709951E-3</v>
      </c>
      <c r="V730" s="15">
        <f ca="1"/>
        <v>9.8110317834305683E-3</v>
      </c>
      <c r="W730" s="15">
        <f ca="1"/>
        <v>1.0497401968414088E-2</v>
      </c>
      <c r="X730" s="15">
        <f ca="1"/>
        <v>1.111049437352607E-2</v>
      </c>
      <c r="Y730" s="15">
        <f ca="1"/>
        <v>1.1679711185990094E-2</v>
      </c>
      <c r="Z730" s="15">
        <f ca="1"/>
        <v>1.2174477665171768E-2</v>
      </c>
      <c r="AA730" s="15">
        <f ca="1"/>
        <v>1.2641000279173698E-2</v>
      </c>
      <c r="AB730" s="15">
        <f ca="1"/>
        <v>1.3084239825892574E-2</v>
      </c>
      <c r="AC730" s="15">
        <f ca="1"/>
        <v>1.3794969890373432E-2</v>
      </c>
      <c r="AD730" s="15">
        <f ca="1"/>
        <v>1.452547958038819E-2</v>
      </c>
      <c r="AE730" s="15">
        <f ca="1"/>
        <v>1.4998816157711481E-2</v>
      </c>
      <c r="AF730" s="15">
        <f ca="1"/>
        <v>1.4876051116499811E-2</v>
      </c>
      <c r="AG730" s="15">
        <f ca="1"/>
        <v>1.4627953075186717E-2</v>
      </c>
      <c r="AH730" s="15">
        <f ca="1"/>
        <v>1.3661499992382309E-2</v>
      </c>
      <c r="AI730" s="15">
        <f ca="1"/>
        <v>1.2919295015199728E-2</v>
      </c>
      <c r="AJ730" s="30">
        <f ca="1"/>
        <v>1.2648269486999819E-2</v>
      </c>
    </row>
    <row r="731" spans="6:36" x14ac:dyDescent="0.25">
      <c r="F731">
        <v>730</v>
      </c>
      <c r="G731" s="25">
        <f ca="1"/>
        <v>43105</v>
      </c>
      <c r="H731" t="str">
        <f ca="1">[1]!cftObjectByDate($C$1,$G731,TRUE)</f>
        <v>[1CA42CF0]</v>
      </c>
      <c r="K731" s="29">
        <f t="array" aca="1" ref="K731:AJ731" ca="1">TRANSPOSE([1]!cftAnnualRateTableJustRates($H731,"GBP",,,,TRUE))</f>
        <v>5.743385463303996E-3</v>
      </c>
      <c r="L731" s="15">
        <f ca="1"/>
        <v>5.8784638859696869E-3</v>
      </c>
      <c r="M731" s="15">
        <f ca="1"/>
        <v>5.98676400517828E-3</v>
      </c>
      <c r="N731" s="15">
        <f ca="1"/>
        <v>6.1042430201989628E-3</v>
      </c>
      <c r="O731" s="15">
        <f ca="1"/>
        <v>6.2803278581877731E-3</v>
      </c>
      <c r="P731" s="15">
        <f ca="1"/>
        <v>6.4361059324040681E-3</v>
      </c>
      <c r="Q731" s="15">
        <f ca="1"/>
        <v>6.589986926159197E-3</v>
      </c>
      <c r="R731" s="15">
        <f ca="1"/>
        <v>6.9487565523309591E-3</v>
      </c>
      <c r="S731" s="15">
        <f ca="1"/>
        <v>7.3740179286154728E-3</v>
      </c>
      <c r="T731" s="15">
        <f ca="1"/>
        <v>8.0700559858484233E-3</v>
      </c>
      <c r="U731" s="15">
        <f ca="1"/>
        <v>9.2029393800698855E-3</v>
      </c>
      <c r="V731" s="15">
        <f ca="1"/>
        <v>1.0074193172426416E-2</v>
      </c>
      <c r="W731" s="15">
        <f ca="1"/>
        <v>1.0827357936570081E-2</v>
      </c>
      <c r="X731" s="15">
        <f ca="1"/>
        <v>1.1450976827357628E-2</v>
      </c>
      <c r="Y731" s="15">
        <f ca="1"/>
        <v>1.2020492284871231E-2</v>
      </c>
      <c r="Z731" s="15">
        <f ca="1"/>
        <v>1.2515375978427112E-2</v>
      </c>
      <c r="AA731" s="15">
        <f ca="1"/>
        <v>1.2971522182300355E-2</v>
      </c>
      <c r="AB731" s="15">
        <f ca="1"/>
        <v>1.3420428279379282E-2</v>
      </c>
      <c r="AC731" s="15">
        <f ca="1"/>
        <v>1.4134561821942837E-2</v>
      </c>
      <c r="AD731" s="15">
        <f ca="1"/>
        <v>1.4854648613163102E-2</v>
      </c>
      <c r="AE731" s="15">
        <f ca="1"/>
        <v>1.5339366904185248E-2</v>
      </c>
      <c r="AF731" s="15">
        <f ca="1"/>
        <v>1.5209325514403904E-2</v>
      </c>
      <c r="AG731" s="15">
        <f ca="1"/>
        <v>1.4971520810630246E-2</v>
      </c>
      <c r="AH731" s="15">
        <f ca="1"/>
        <v>1.400440391858182E-2</v>
      </c>
      <c r="AI731" s="15">
        <f ca="1"/>
        <v>1.3244023278009109E-2</v>
      </c>
      <c r="AJ731" s="30">
        <f ca="1"/>
        <v>1.290213706477239E-2</v>
      </c>
    </row>
    <row r="732" spans="6:36" x14ac:dyDescent="0.25">
      <c r="F732">
        <v>731</v>
      </c>
      <c r="G732" s="25">
        <f ca="1"/>
        <v>43108</v>
      </c>
      <c r="H732" t="str">
        <f ca="1">[1]!cftObjectByDate($C$1,$G732,TRUE)</f>
        <v>[36CD7460]</v>
      </c>
      <c r="K732" s="29">
        <f t="array" aca="1" ref="K732:AJ732" ca="1">TRANSPOSE([1]!cftAnnualRateTableJustRates($H732,"GBP",,,,TRUE))</f>
        <v>5.7797595514126332E-3</v>
      </c>
      <c r="L732" s="15">
        <f ca="1"/>
        <v>5.9146082408840783E-3</v>
      </c>
      <c r="M732" s="15">
        <f ca="1"/>
        <v>6.0492335684230181E-3</v>
      </c>
      <c r="N732" s="15">
        <f ca="1"/>
        <v>6.1709142105643711E-3</v>
      </c>
      <c r="O732" s="15">
        <f ca="1"/>
        <v>6.3548912610442709E-3</v>
      </c>
      <c r="P732" s="15">
        <f ca="1"/>
        <v>6.5611384941404172E-3</v>
      </c>
      <c r="Q732" s="15">
        <f ca="1"/>
        <v>6.6536860156991562E-3</v>
      </c>
      <c r="R732" s="15">
        <f ca="1"/>
        <v>7.0690225727934042E-3</v>
      </c>
      <c r="S732" s="15">
        <f ca="1"/>
        <v>7.4526634467964037E-3</v>
      </c>
      <c r="T732" s="15">
        <f ca="1"/>
        <v>8.1455676876474037E-3</v>
      </c>
      <c r="U732" s="15">
        <f ca="1"/>
        <v>9.2632743283247443E-3</v>
      </c>
      <c r="V732" s="15">
        <f ca="1"/>
        <v>1.010395037648526E-2</v>
      </c>
      <c r="W732" s="15">
        <f ca="1"/>
        <v>1.0836858292234686E-2</v>
      </c>
      <c r="X732" s="15">
        <f ca="1"/>
        <v>1.1424432549419938E-2</v>
      </c>
      <c r="Y732" s="15">
        <f ca="1"/>
        <v>1.1999260541522228E-2</v>
      </c>
      <c r="Z732" s="15">
        <f ca="1"/>
        <v>1.2483653227667091E-2</v>
      </c>
      <c r="AA732" s="15">
        <f ca="1"/>
        <v>1.292925567001646E-2</v>
      </c>
      <c r="AB732" s="15">
        <f ca="1"/>
        <v>1.3356870805251386E-2</v>
      </c>
      <c r="AC732" s="15">
        <f ca="1"/>
        <v>1.406577642759177E-2</v>
      </c>
      <c r="AD732" s="15">
        <f ca="1"/>
        <v>1.4774642186224929E-2</v>
      </c>
      <c r="AE732" s="15">
        <f ca="1"/>
        <v>1.5260083227362387E-2</v>
      </c>
      <c r="AF732" s="15">
        <f ca="1"/>
        <v>1.5130881688634412E-2</v>
      </c>
      <c r="AG732" s="15">
        <f ca="1"/>
        <v>1.4882034941847477E-2</v>
      </c>
      <c r="AH732" s="15">
        <f ca="1"/>
        <v>1.391216402859774E-2</v>
      </c>
      <c r="AI732" s="15">
        <f ca="1"/>
        <v>1.3154457185983182E-2</v>
      </c>
      <c r="AJ732" s="30">
        <f ca="1"/>
        <v>1.2866636971961887E-2</v>
      </c>
    </row>
    <row r="733" spans="6:36" x14ac:dyDescent="0.25">
      <c r="F733">
        <v>732</v>
      </c>
      <c r="G733" s="25">
        <f ca="1"/>
        <v>43109</v>
      </c>
      <c r="H733" t="str">
        <f ca="1">[1]!cftObjectByDate($C$1,$G733,TRUE)</f>
        <v>[5504809F]</v>
      </c>
      <c r="K733" s="29">
        <f t="array" aca="1" ref="K733:AJ733" ca="1">TRANSPOSE([1]!cftAnnualRateTableJustRates($H733,"GBP",,,,TRUE))</f>
        <v>5.7874842250005276E-3</v>
      </c>
      <c r="L733" s="15">
        <f ca="1"/>
        <v>5.9410221425435505E-3</v>
      </c>
      <c r="M733" s="15">
        <f ca="1"/>
        <v>6.1137238636064239E-3</v>
      </c>
      <c r="N733" s="15">
        <f ca="1"/>
        <v>6.2178894558133635E-3</v>
      </c>
      <c r="O733" s="15">
        <f ca="1"/>
        <v>6.4094040607065583E-3</v>
      </c>
      <c r="P733" s="15">
        <f ca="1"/>
        <v>6.6073472357071061E-3</v>
      </c>
      <c r="Q733" s="15">
        <f ca="1"/>
        <v>6.7105906497357815E-3</v>
      </c>
      <c r="R733" s="15">
        <f ca="1"/>
        <v>7.0972325943594594E-3</v>
      </c>
      <c r="S733" s="15">
        <f ca="1"/>
        <v>7.5228005891043725E-3</v>
      </c>
      <c r="T733" s="15">
        <f ca="1"/>
        <v>8.2387441092373059E-3</v>
      </c>
      <c r="U733" s="15">
        <f ca="1"/>
        <v>9.4199890042727663E-3</v>
      </c>
      <c r="V733" s="15">
        <f ca="1"/>
        <v>1.0317043882427823E-2</v>
      </c>
      <c r="W733" s="15">
        <f ca="1"/>
        <v>1.1096293139151614E-2</v>
      </c>
      <c r="X733" s="15">
        <f ca="1"/>
        <v>1.1730438705053858E-2</v>
      </c>
      <c r="Y733" s="15">
        <f ca="1"/>
        <v>1.2279416215744465E-2</v>
      </c>
      <c r="Z733" s="15">
        <f ca="1"/>
        <v>1.2764059991730914E-2</v>
      </c>
      <c r="AA733" s="15">
        <f ca="1"/>
        <v>1.3231061280745582E-2</v>
      </c>
      <c r="AB733" s="15">
        <f ca="1"/>
        <v>1.3653765846444621E-2</v>
      </c>
      <c r="AC733" s="15">
        <f ca="1"/>
        <v>1.4365895723266409E-2</v>
      </c>
      <c r="AD733" s="15">
        <f ca="1"/>
        <v>1.507525713487623E-2</v>
      </c>
      <c r="AE733" s="15">
        <f ca="1"/>
        <v>1.5560334161355938E-2</v>
      </c>
      <c r="AF733" s="15">
        <f ca="1"/>
        <v>1.540061682963989E-2</v>
      </c>
      <c r="AG733" s="15">
        <f ca="1"/>
        <v>1.5150858745674567E-2</v>
      </c>
      <c r="AH733" s="15">
        <f ca="1"/>
        <v>1.4127849992129349E-2</v>
      </c>
      <c r="AI733" s="15">
        <f ca="1"/>
        <v>1.3331977279736673E-2</v>
      </c>
      <c r="AJ733" s="30">
        <f ca="1"/>
        <v>1.3063367136012749E-2</v>
      </c>
    </row>
    <row r="734" spans="6:36" x14ac:dyDescent="0.25">
      <c r="F734">
        <v>733</v>
      </c>
      <c r="G734" s="25">
        <f ca="1"/>
        <v>43110</v>
      </c>
      <c r="H734" t="str">
        <f ca="1">[1]!cftObjectByDate($C$1,$G734,TRUE)</f>
        <v>[493D950F]</v>
      </c>
      <c r="K734" s="29">
        <f t="array" aca="1" ref="K734:AJ734" ca="1">TRANSPOSE([1]!cftAnnualRateTableJustRates($H734,"GBP",,,,TRUE))</f>
        <v>5.7863899026915355E-3</v>
      </c>
      <c r="L734" s="15">
        <f ca="1"/>
        <v>5.9506904771104985E-3</v>
      </c>
      <c r="M734" s="15">
        <f ca="1"/>
        <v>6.1018239914942818E-3</v>
      </c>
      <c r="N734" s="15">
        <f ca="1"/>
        <v>6.2541901577797265E-3</v>
      </c>
      <c r="O734" s="15">
        <f ca="1"/>
        <v>6.4654922478466492E-3</v>
      </c>
      <c r="P734" s="15">
        <f ca="1"/>
        <v>6.6575365539214282E-3</v>
      </c>
      <c r="Q734" s="15">
        <f ca="1"/>
        <v>6.8041967072391962E-3</v>
      </c>
      <c r="R734" s="15">
        <f ca="1"/>
        <v>7.1872298529831458E-3</v>
      </c>
      <c r="S734" s="15">
        <f ca="1"/>
        <v>7.6396277783248312E-3</v>
      </c>
      <c r="T734" s="15">
        <f ca="1"/>
        <v>8.3494544494411294E-3</v>
      </c>
      <c r="U734" s="15">
        <f ca="1"/>
        <v>9.530951765567286E-3</v>
      </c>
      <c r="V734" s="15">
        <f ca="1"/>
        <v>1.0397448835868905E-2</v>
      </c>
      <c r="W734" s="15">
        <f ca="1"/>
        <v>1.1166480704164705E-2</v>
      </c>
      <c r="X734" s="15">
        <f ca="1"/>
        <v>1.180071276451744E-2</v>
      </c>
      <c r="Y734" s="15">
        <f ca="1"/>
        <v>1.2360228807264617E-2</v>
      </c>
      <c r="Z734" s="15">
        <f ca="1"/>
        <v>1.284490858800913E-2</v>
      </c>
      <c r="AA734" s="15">
        <f ca="1"/>
        <v>1.3312154631157869E-2</v>
      </c>
      <c r="AB734" s="15">
        <f ca="1"/>
        <v>1.3745617028529944E-2</v>
      </c>
      <c r="AC734" s="15">
        <f ca="1"/>
        <v>1.4447117048195013E-2</v>
      </c>
      <c r="AD734" s="15">
        <f ca="1"/>
        <v>1.5167770693190308E-2</v>
      </c>
      <c r="AE734" s="15">
        <f ca="1"/>
        <v>1.5652824973074519E-2</v>
      </c>
      <c r="AF734" s="15">
        <f ca="1"/>
        <v>1.5539249432918956E-2</v>
      </c>
      <c r="AG734" s="15">
        <f ca="1"/>
        <v>1.5287830106998967E-2</v>
      </c>
      <c r="AH734" s="15">
        <f ca="1"/>
        <v>1.4237814429365114E-2</v>
      </c>
      <c r="AI734" s="15">
        <f ca="1"/>
        <v>1.3441361000791741E-2</v>
      </c>
      <c r="AJ734" s="30">
        <f ca="1"/>
        <v>1.3172454164411151E-2</v>
      </c>
    </row>
    <row r="735" spans="6:36" x14ac:dyDescent="0.25">
      <c r="F735">
        <v>734</v>
      </c>
      <c r="G735" s="25">
        <f ca="1"/>
        <v>43111</v>
      </c>
      <c r="H735" t="str">
        <f ca="1">[1]!cftObjectByDate($C$1,$G735,TRUE)</f>
        <v>[71D55E8F]</v>
      </c>
      <c r="K735" s="29">
        <f t="array" aca="1" ref="K735:AJ735" ca="1">TRANSPOSE([1]!cftAnnualRateTableJustRates($H735,"GBP",,,,TRUE))</f>
        <v>5.7733973005451578E-3</v>
      </c>
      <c r="L735" s="15">
        <f ca="1"/>
        <v>5.9696246429616906E-3</v>
      </c>
      <c r="M735" s="15">
        <f ca="1"/>
        <v>6.0907856329905918E-3</v>
      </c>
      <c r="N735" s="15">
        <f ca="1"/>
        <v>6.2507250871794984E-3</v>
      </c>
      <c r="O735" s="15">
        <f ca="1"/>
        <v>6.5644668203348466E-3</v>
      </c>
      <c r="P735" s="15">
        <f ca="1"/>
        <v>6.6460946855806391E-3</v>
      </c>
      <c r="Q735" s="15">
        <f ca="1"/>
        <v>6.8438701809747648E-3</v>
      </c>
      <c r="R735" s="15">
        <f ca="1"/>
        <v>7.2493338975385679E-3</v>
      </c>
      <c r="S735" s="15">
        <f ca="1"/>
        <v>7.7346860034515075E-3</v>
      </c>
      <c r="T735" s="15">
        <f ca="1"/>
        <v>8.5082855081959341E-3</v>
      </c>
      <c r="U735" s="15">
        <f ca="1"/>
        <v>9.7281870162535533E-3</v>
      </c>
      <c r="V735" s="15">
        <f ca="1"/>
        <v>1.0671303993725179E-2</v>
      </c>
      <c r="W735" s="15">
        <f ca="1"/>
        <v>1.1455884158093621E-2</v>
      </c>
      <c r="X735" s="15">
        <f ca="1"/>
        <v>1.2069639404824084E-2</v>
      </c>
      <c r="Y735" s="15">
        <f ca="1"/>
        <v>1.2619013319217665E-2</v>
      </c>
      <c r="Z735" s="15">
        <f ca="1"/>
        <v>1.3083056475865495E-2</v>
      </c>
      <c r="AA735" s="15">
        <f ca="1"/>
        <v>1.353998293520986E-2</v>
      </c>
      <c r="AB735" s="15">
        <f ca="1"/>
        <v>1.3957693585586073E-2</v>
      </c>
      <c r="AC735" s="15">
        <f ca="1"/>
        <v>1.4646210337489141E-2</v>
      </c>
      <c r="AD735" s="15">
        <f ca="1"/>
        <v>1.5345603128496643E-2</v>
      </c>
      <c r="AE735" s="15">
        <f ca="1"/>
        <v>1.5854180173981103E-2</v>
      </c>
      <c r="AF735" s="15">
        <f ca="1"/>
        <v>1.5745776627054564E-2</v>
      </c>
      <c r="AG735" s="15">
        <f ca="1"/>
        <v>1.549317032693609E-2</v>
      </c>
      <c r="AH735" s="15">
        <f ca="1"/>
        <v>1.443884335830381E-2</v>
      </c>
      <c r="AI735" s="15">
        <f ca="1"/>
        <v>1.3639224832774799E-2</v>
      </c>
      <c r="AJ735" s="30">
        <f ca="1"/>
        <v>1.3366258767783856E-2</v>
      </c>
    </row>
    <row r="736" spans="6:36" x14ac:dyDescent="0.25">
      <c r="F736">
        <v>735</v>
      </c>
      <c r="G736" s="25">
        <f ca="1"/>
        <v>43112</v>
      </c>
      <c r="H736" t="str">
        <f ca="1">[1]!cftObjectByDate($C$1,$G736,TRUE)</f>
        <v>[1D89F6C0]</v>
      </c>
      <c r="K736" s="29">
        <f t="array" aca="1" ref="K736:AJ736" ca="1">TRANSPOSE([1]!cftAnnualRateTableJustRates($H736,"GBP",,,,TRUE))</f>
        <v>5.8046527072626031E-3</v>
      </c>
      <c r="L736" s="15">
        <f ca="1"/>
        <v>6.000385863524027E-3</v>
      </c>
      <c r="M736" s="15">
        <f ca="1"/>
        <v>6.135491866745113E-3</v>
      </c>
      <c r="N736" s="15">
        <f ca="1"/>
        <v>6.3097165824115287E-3</v>
      </c>
      <c r="O736" s="15">
        <f ca="1"/>
        <v>6.6229546519434024E-3</v>
      </c>
      <c r="P736" s="15">
        <f ca="1"/>
        <v>6.7678265549744321E-3</v>
      </c>
      <c r="Q736" s="15">
        <f ca="1"/>
        <v>6.9351839089699663E-3</v>
      </c>
      <c r="R736" s="15">
        <f ca="1"/>
        <v>7.3770309539684664E-3</v>
      </c>
      <c r="S736" s="15">
        <f ca="1"/>
        <v>7.8809272498334693E-3</v>
      </c>
      <c r="T736" s="15">
        <f ca="1"/>
        <v>8.6846382420002755E-3</v>
      </c>
      <c r="U736" s="15">
        <f ca="1"/>
        <v>9.9708347430016442E-3</v>
      </c>
      <c r="V736" s="15">
        <f ca="1"/>
        <v>1.0924309295316847E-2</v>
      </c>
      <c r="W736" s="15">
        <f ca="1"/>
        <v>1.1709021953288046E-2</v>
      </c>
      <c r="X736" s="15">
        <f ca="1"/>
        <v>1.2322961064022309E-2</v>
      </c>
      <c r="Y736" s="15">
        <f ca="1"/>
        <v>1.2851680970177082E-2</v>
      </c>
      <c r="Z736" s="15">
        <f ca="1"/>
        <v>1.3315843848544562E-2</v>
      </c>
      <c r="AA736" s="15">
        <f ca="1"/>
        <v>1.3741061423575118E-2</v>
      </c>
      <c r="AB736" s="15">
        <f ca="1"/>
        <v>1.4148275395204468E-2</v>
      </c>
      <c r="AC736" s="15">
        <f ca="1"/>
        <v>1.481583814841958E-2</v>
      </c>
      <c r="AD736" s="15">
        <f ca="1"/>
        <v>1.5494128543160013E-2</v>
      </c>
      <c r="AE736" s="15">
        <f ca="1"/>
        <v>1.5981033790070542E-2</v>
      </c>
      <c r="AF736" s="15">
        <f ca="1"/>
        <v>1.5849997763774271E-2</v>
      </c>
      <c r="AG736" s="15">
        <f ca="1"/>
        <v>1.5574282473387546E-2</v>
      </c>
      <c r="AH736" s="15">
        <f ca="1"/>
        <v>1.4499814013708923E-2</v>
      </c>
      <c r="AI736" s="15">
        <f ca="1"/>
        <v>1.3667516553244941E-2</v>
      </c>
      <c r="AJ736" s="30">
        <f ca="1"/>
        <v>1.3358157773038393E-2</v>
      </c>
    </row>
    <row r="737" spans="6:36" x14ac:dyDescent="0.25">
      <c r="F737">
        <v>736</v>
      </c>
      <c r="G737" s="25">
        <f ca="1"/>
        <v>43115</v>
      </c>
      <c r="H737" t="str">
        <f ca="1">[1]!cftObjectByDate($C$1,$G737,TRUE)</f>
        <v>[1489F350]</v>
      </c>
      <c r="K737" s="29">
        <f t="array" aca="1" ref="K737:AJ737" ca="1">TRANSPOSE([1]!cftAnnualRateTableJustRates($H737,"GBP",,,,TRUE))</f>
        <v>5.7964243306467544E-3</v>
      </c>
      <c r="L737" s="15">
        <f ca="1"/>
        <v>5.9932240651621171E-3</v>
      </c>
      <c r="M737" s="15">
        <f ca="1"/>
        <v>6.1445021615382789E-3</v>
      </c>
      <c r="N737" s="15">
        <f ca="1"/>
        <v>6.3011571947211298E-3</v>
      </c>
      <c r="O737" s="15">
        <f ca="1"/>
        <v>6.6144952021900405E-3</v>
      </c>
      <c r="P737" s="15">
        <f ca="1"/>
        <v>6.7607443287849289E-3</v>
      </c>
      <c r="Q737" s="15">
        <f ca="1"/>
        <v>6.9244624480391259E-3</v>
      </c>
      <c r="R737" s="15">
        <f ca="1"/>
        <v>7.3718898951553591E-3</v>
      </c>
      <c r="S737" s="15">
        <f ca="1"/>
        <v>7.8688705762139932E-3</v>
      </c>
      <c r="T737" s="15">
        <f ca="1"/>
        <v>8.6620252953844012E-3</v>
      </c>
      <c r="U737" s="15">
        <f ca="1"/>
        <v>9.9352949067115226E-3</v>
      </c>
      <c r="V737" s="15">
        <f ca="1"/>
        <v>1.0893671181432696E-2</v>
      </c>
      <c r="W737" s="15">
        <f ca="1"/>
        <v>1.1683548068808669E-2</v>
      </c>
      <c r="X737" s="15">
        <f ca="1"/>
        <v>1.2307756088541177E-2</v>
      </c>
      <c r="Y737" s="15">
        <f ca="1"/>
        <v>1.284683844576362E-2</v>
      </c>
      <c r="Z737" s="15">
        <f ca="1"/>
        <v>1.3321469976790956E-2</v>
      </c>
      <c r="AA737" s="15">
        <f ca="1"/>
        <v>1.3767852616526355E-2</v>
      </c>
      <c r="AB737" s="15">
        <f ca="1"/>
        <v>1.4180295687386213E-2</v>
      </c>
      <c r="AC737" s="15">
        <f ca="1"/>
        <v>1.4828438484179696E-2</v>
      </c>
      <c r="AD737" s="15">
        <f ca="1"/>
        <v>1.5473020888354005E-2</v>
      </c>
      <c r="AE737" s="15">
        <f ca="1"/>
        <v>1.5926461177895757E-2</v>
      </c>
      <c r="AF737" s="15">
        <f ca="1"/>
        <v>1.5791244934291182E-2</v>
      </c>
      <c r="AG737" s="15">
        <f ca="1"/>
        <v>1.5505396587770504E-2</v>
      </c>
      <c r="AH737" s="15">
        <f ca="1"/>
        <v>1.443449107715189E-2</v>
      </c>
      <c r="AI737" s="15">
        <f ca="1"/>
        <v>1.3603222167777096E-2</v>
      </c>
      <c r="AJ737" s="30">
        <f ca="1"/>
        <v>1.3311434217800233E-2</v>
      </c>
    </row>
    <row r="738" spans="6:36" x14ac:dyDescent="0.25">
      <c r="F738">
        <v>737</v>
      </c>
      <c r="G738" s="25">
        <f ca="1"/>
        <v>43116</v>
      </c>
      <c r="H738" t="str">
        <f ca="1">[1]!cftObjectByDate($C$1,$G738,TRUE)</f>
        <v>[12E68EA0]</v>
      </c>
      <c r="K738" s="29">
        <f t="array" aca="1" ref="K738:AJ738" ca="1">TRANSPOSE([1]!cftAnnualRateTableJustRates($H738,"GBP",,,,TRUE))</f>
        <v>6.0238123612275096E-3</v>
      </c>
      <c r="L738" s="15">
        <f ca="1"/>
        <v>6.1632195502885345E-3</v>
      </c>
      <c r="M738" s="15">
        <f ca="1"/>
        <v>6.3097232061184449E-3</v>
      </c>
      <c r="N738" s="15">
        <f ca="1"/>
        <v>6.5833403916295552E-3</v>
      </c>
      <c r="O738" s="15">
        <f ca="1"/>
        <v>6.7255814174917994E-3</v>
      </c>
      <c r="P738" s="15">
        <f ca="1"/>
        <v>6.8491180081218239E-3</v>
      </c>
      <c r="Q738" s="15">
        <f ca="1"/>
        <v>7.2895831281518664E-3</v>
      </c>
      <c r="R738" s="15">
        <f ca="1"/>
        <v>7.7230976324180745E-3</v>
      </c>
      <c r="S738" s="15">
        <f ca="1"/>
        <v>8.5083415019315822E-3</v>
      </c>
      <c r="T738" s="15">
        <f ca="1"/>
        <v>9.7481586779546436E-3</v>
      </c>
      <c r="U738" s="15">
        <f ca="1"/>
        <v>1.0691242045240523E-2</v>
      </c>
      <c r="V738" s="15">
        <f ca="1"/>
        <v>1.1475660836391288E-2</v>
      </c>
      <c r="W738" s="15">
        <f ca="1"/>
        <v>1.2099690593044832E-2</v>
      </c>
      <c r="X738" s="15">
        <f ca="1"/>
        <v>1.2648822008595628E-2</v>
      </c>
      <c r="Y738" s="15">
        <f ca="1"/>
        <v>1.3112544758793421E-2</v>
      </c>
      <c r="Z738" s="15">
        <f ca="1"/>
        <v>1.3547898514757906E-2</v>
      </c>
      <c r="AA738" s="15">
        <f ca="1"/>
        <v>1.3965483574665871E-2</v>
      </c>
      <c r="AB738" s="15">
        <f ca="1"/>
        <v>1.4610418526866287E-2</v>
      </c>
      <c r="AC738" s="15">
        <f ca="1"/>
        <v>1.5265740972438824E-2</v>
      </c>
      <c r="AD738" s="15">
        <f ca="1"/>
        <v>1.571894285734321E-2</v>
      </c>
      <c r="AE738" s="15">
        <f ca="1"/>
        <v>1.560226137531262E-2</v>
      </c>
      <c r="AF738" s="15">
        <f ca="1"/>
        <v>1.5341080982836708E-2</v>
      </c>
      <c r="AG738" s="15">
        <f ca="1"/>
        <v>1.4284304755692645E-2</v>
      </c>
      <c r="AH738" s="15">
        <f ca="1"/>
        <v>1.3442490477648006E-2</v>
      </c>
      <c r="AI738" s="15">
        <f ca="1"/>
        <v>1.3121606607096714E-2</v>
      </c>
      <c r="AJ738" s="30" t="e">
        <f ca="1"/>
        <v>#N/A</v>
      </c>
    </row>
    <row r="739" spans="6:36" x14ac:dyDescent="0.25">
      <c r="F739">
        <v>738</v>
      </c>
      <c r="G739" s="25">
        <f ca="1"/>
        <v>43117</v>
      </c>
      <c r="H739" t="str">
        <f ca="1">[1]!cftObjectByDate($C$1,$G739,TRUE)</f>
        <v>[4B126F6F]</v>
      </c>
      <c r="K739" s="29">
        <f t="array" aca="1" ref="K739:AJ739" ca="1">TRANSPOSE([1]!cftAnnualRateTableJustRates($H739,"GBP",,,,TRUE))</f>
        <v>5.9778650328985439E-3</v>
      </c>
      <c r="L739" s="15">
        <f ca="1"/>
        <v>6.1172626762862059E-3</v>
      </c>
      <c r="M739" s="15">
        <f ca="1"/>
        <v>6.2921206362547277E-3</v>
      </c>
      <c r="N739" s="15">
        <f ca="1"/>
        <v>6.5600201624229637E-3</v>
      </c>
      <c r="O739" s="15">
        <f ca="1"/>
        <v>6.6920089843529595E-3</v>
      </c>
      <c r="P739" s="15">
        <f ca="1"/>
        <v>6.8593920145187948E-3</v>
      </c>
      <c r="Q739" s="15">
        <f ca="1"/>
        <v>7.2989801619280925E-3</v>
      </c>
      <c r="R739" s="15">
        <f ca="1"/>
        <v>7.784695836780875E-3</v>
      </c>
      <c r="S739" s="15">
        <f ca="1"/>
        <v>8.5814881910941665E-3</v>
      </c>
      <c r="T739" s="15">
        <f ca="1"/>
        <v>9.8239927183443321E-3</v>
      </c>
      <c r="U739" s="15">
        <f ca="1"/>
        <v>1.0792572608119722E-2</v>
      </c>
      <c r="V739" s="15">
        <f ca="1"/>
        <v>1.1530718488490299E-2</v>
      </c>
      <c r="W739" s="15">
        <f ca="1"/>
        <v>1.2134142190522779E-2</v>
      </c>
      <c r="X739" s="15">
        <f ca="1"/>
        <v>1.2662562771204922E-2</v>
      </c>
      <c r="Y739" s="15">
        <f ca="1"/>
        <v>1.3115858558065074E-2</v>
      </c>
      <c r="Z739" s="15">
        <f ca="1"/>
        <v>1.3540899527061168E-2</v>
      </c>
      <c r="AA739" s="15">
        <f ca="1"/>
        <v>1.3942560730274112E-2</v>
      </c>
      <c r="AB739" s="15">
        <f ca="1"/>
        <v>1.4557877635757999E-2</v>
      </c>
      <c r="AC739" s="15">
        <f ca="1"/>
        <v>1.51916328076247E-2</v>
      </c>
      <c r="AD739" s="15">
        <f ca="1"/>
        <v>1.5634531974743071E-2</v>
      </c>
      <c r="AE739" s="15">
        <f ca="1"/>
        <v>1.5513339845704355E-2</v>
      </c>
      <c r="AF739" s="15">
        <f ca="1"/>
        <v>1.5241628518302131E-2</v>
      </c>
      <c r="AG739" s="15">
        <f ca="1"/>
        <v>1.4176588297557746E-2</v>
      </c>
      <c r="AH739" s="15">
        <f ca="1"/>
        <v>1.3326036320211898E-2</v>
      </c>
      <c r="AI739" s="15">
        <f ca="1"/>
        <v>1.3036973127420914E-2</v>
      </c>
      <c r="AJ739" s="30" t="e">
        <f ca="1"/>
        <v>#N/A</v>
      </c>
    </row>
    <row r="740" spans="6:36" x14ac:dyDescent="0.25">
      <c r="F740">
        <v>739</v>
      </c>
      <c r="G740" s="25">
        <f ca="1"/>
        <v>43118</v>
      </c>
      <c r="H740" t="str">
        <f ca="1">[1]!cftObjectByDate($C$1,$G740,TRUE)</f>
        <v>[2614C0C0]</v>
      </c>
      <c r="K740" s="29">
        <f t="array" aca="1" ref="K740:AJ740" ca="1">TRANSPOSE([1]!cftAnnualRateTableJustRates($H740,"GBP",,,,TRUE))</f>
        <v>6.0047195968535583E-3</v>
      </c>
      <c r="L740" s="15">
        <f ca="1"/>
        <v>6.1438055224709576E-3</v>
      </c>
      <c r="M740" s="15">
        <f ca="1"/>
        <v>6.3193815980056023E-3</v>
      </c>
      <c r="N740" s="15">
        <f ca="1"/>
        <v>6.6147107330274402E-3</v>
      </c>
      <c r="O740" s="15">
        <f ca="1"/>
        <v>6.7449928396445813E-3</v>
      </c>
      <c r="P740" s="15">
        <f ca="1"/>
        <v>6.9315272296284203E-3</v>
      </c>
      <c r="Q740" s="15">
        <f ca="1"/>
        <v>7.3633708206299886E-3</v>
      </c>
      <c r="R740" s="15">
        <f ca="1"/>
        <v>7.876666354151407E-3</v>
      </c>
      <c r="S740" s="15">
        <f ca="1"/>
        <v>8.6923449714995105E-3</v>
      </c>
      <c r="T740" s="15">
        <f ca="1"/>
        <v>9.9859388925591652E-3</v>
      </c>
      <c r="U740" s="15">
        <f ca="1"/>
        <v>1.0934222153667905E-2</v>
      </c>
      <c r="V740" s="15">
        <f ca="1"/>
        <v>1.1754833780688756E-2</v>
      </c>
      <c r="W740" s="15">
        <f ca="1"/>
        <v>1.2379003900893082E-2</v>
      </c>
      <c r="X740" s="15">
        <f ca="1"/>
        <v>1.2917915240903133E-2</v>
      </c>
      <c r="Y740" s="15">
        <f ca="1"/>
        <v>1.3381946074506157E-2</v>
      </c>
      <c r="Z740" s="15">
        <f ca="1"/>
        <v>1.3796472880557076E-2</v>
      </c>
      <c r="AA740" s="15">
        <f ca="1"/>
        <v>1.4187591922134812E-2</v>
      </c>
      <c r="AB740" s="15">
        <f ca="1"/>
        <v>1.4814085456508863E-2</v>
      </c>
      <c r="AC740" s="15">
        <f ca="1"/>
        <v>1.5425858898057587E-2</v>
      </c>
      <c r="AD740" s="15">
        <f ca="1"/>
        <v>1.5846286934096065E-2</v>
      </c>
      <c r="AE740" s="15">
        <f ca="1"/>
        <v>1.5701556494832847E-2</v>
      </c>
      <c r="AF740" s="15">
        <f ca="1"/>
        <v>1.5417734558828444E-2</v>
      </c>
      <c r="AG740" s="15">
        <f ca="1"/>
        <v>1.4350882509152285E-2</v>
      </c>
      <c r="AH740" s="15">
        <f ca="1"/>
        <v>1.3498231227586421E-2</v>
      </c>
      <c r="AI740" s="15">
        <f ca="1"/>
        <v>1.3209043095520734E-2</v>
      </c>
      <c r="AJ740" s="30" t="e">
        <f ca="1"/>
        <v>#N/A</v>
      </c>
    </row>
    <row r="741" spans="6:36" x14ac:dyDescent="0.25">
      <c r="F741">
        <v>740</v>
      </c>
      <c r="G741" s="25">
        <f ca="1"/>
        <v>43119</v>
      </c>
      <c r="H741" t="str">
        <f ca="1">[1]!cftObjectByDate($C$1,$G741,TRUE)</f>
        <v>[4419D3A0]</v>
      </c>
      <c r="K741" s="29">
        <f t="array" aca="1" ref="K741:AJ741" ca="1">TRANSPOSE([1]!cftAnnualRateTableJustRates($H741,"GBP",,,,TRUE))</f>
        <v>6.0354398071356119E-3</v>
      </c>
      <c r="L741" s="15">
        <f ca="1"/>
        <v>6.1750628753114434E-3</v>
      </c>
      <c r="M741" s="15">
        <f ca="1"/>
        <v>6.384501737410897E-3</v>
      </c>
      <c r="N741" s="15">
        <f ca="1"/>
        <v>6.6847954738242787E-3</v>
      </c>
      <c r="O741" s="15">
        <f ca="1"/>
        <v>6.8240878712009234E-3</v>
      </c>
      <c r="P741" s="15">
        <f ca="1"/>
        <v>6.9587904267669476E-3</v>
      </c>
      <c r="Q741" s="15">
        <f ca="1"/>
        <v>7.4425550100869486E-3</v>
      </c>
      <c r="R741" s="15">
        <f ca="1"/>
        <v>7.8966523632928443E-3</v>
      </c>
      <c r="S741" s="15">
        <f ca="1"/>
        <v>8.7125261516929342E-3</v>
      </c>
      <c r="T741" s="15">
        <f ca="1"/>
        <v>9.9806768712669136E-3</v>
      </c>
      <c r="U741" s="15">
        <f ca="1"/>
        <v>1.0944265456875657E-2</v>
      </c>
      <c r="V741" s="15">
        <f ca="1"/>
        <v>1.1759727681873056E-2</v>
      </c>
      <c r="W741" s="15">
        <f ca="1"/>
        <v>1.2404637095503768E-2</v>
      </c>
      <c r="X741" s="15">
        <f ca="1"/>
        <v>1.2974948023368738E-2</v>
      </c>
      <c r="Y741" s="15">
        <f ca="1"/>
        <v>1.3470487519724017E-2</v>
      </c>
      <c r="Z741" s="15">
        <f ca="1"/>
        <v>1.3921998920808587E-2</v>
      </c>
      <c r="AA741" s="15">
        <f ca="1"/>
        <v>1.4334482678810101E-2</v>
      </c>
      <c r="AB741" s="15">
        <f ca="1"/>
        <v>1.4998387728132556E-2</v>
      </c>
      <c r="AC741" s="15">
        <f ca="1"/>
        <v>1.5636919634784752E-2</v>
      </c>
      <c r="AD741" s="15">
        <f ca="1"/>
        <v>1.6061465660222929E-2</v>
      </c>
      <c r="AE741" s="15">
        <f ca="1"/>
        <v>1.5944056245060345E-2</v>
      </c>
      <c r="AF741" s="15">
        <f ca="1"/>
        <v>1.5681617661071012E-2</v>
      </c>
      <c r="AG741" s="15">
        <f ca="1"/>
        <v>1.460071186719869E-2</v>
      </c>
      <c r="AH741" s="15">
        <f ca="1"/>
        <v>1.3742688917241397E-2</v>
      </c>
      <c r="AI741" s="15">
        <f ca="1"/>
        <v>1.3445124935276054E-2</v>
      </c>
      <c r="AJ741" s="30" t="e">
        <f ca="1"/>
        <v>#N/A</v>
      </c>
    </row>
    <row r="742" spans="6:36" x14ac:dyDescent="0.25">
      <c r="F742">
        <v>741</v>
      </c>
      <c r="G742" s="25">
        <f ca="1"/>
        <v>43122</v>
      </c>
      <c r="H742" t="str">
        <f ca="1">[1]!cftObjectByDate($C$1,$G742,TRUE)</f>
        <v>[3BC1A390]</v>
      </c>
      <c r="K742" s="29">
        <f t="array" aca="1" ref="K742:AJ742" ca="1">TRANSPOSE([1]!cftAnnualRateTableJustRates($H742,"GBP",,,,TRUE))</f>
        <v>5.8171545341310082E-3</v>
      </c>
      <c r="L742" s="15">
        <f ca="1"/>
        <v>5.9709680058410708E-3</v>
      </c>
      <c r="M742" s="15">
        <f ca="1"/>
        <v>6.172854762731772E-3</v>
      </c>
      <c r="N742" s="15">
        <f ca="1"/>
        <v>6.3380886454018626E-3</v>
      </c>
      <c r="O742" s="15">
        <f ca="1"/>
        <v>6.6552720865007409E-3</v>
      </c>
      <c r="P742" s="15">
        <f ca="1"/>
        <v>6.7938146974457769E-3</v>
      </c>
      <c r="Q742" s="15">
        <f ca="1"/>
        <v>6.9673833432506438E-3</v>
      </c>
      <c r="R742" s="15">
        <f ca="1"/>
        <v>7.4618991750377006E-3</v>
      </c>
      <c r="S742" s="15">
        <f ca="1"/>
        <v>7.9711170061931291E-3</v>
      </c>
      <c r="T742" s="15">
        <f ca="1"/>
        <v>8.8235864930907848E-3</v>
      </c>
      <c r="U742" s="15">
        <f ca="1"/>
        <v>1.0127337975978978E-2</v>
      </c>
      <c r="V742" s="15">
        <f ca="1"/>
        <v>1.1137030935359782E-2</v>
      </c>
      <c r="W742" s="15">
        <f ca="1"/>
        <v>1.1973324577589706E-2</v>
      </c>
      <c r="X742" s="15">
        <f ca="1"/>
        <v>1.2634125861728185E-2</v>
      </c>
      <c r="Y742" s="15">
        <f ca="1"/>
        <v>1.3207220378439466E-2</v>
      </c>
      <c r="Z742" s="15">
        <f ca="1"/>
        <v>1.3700150515871812E-2</v>
      </c>
      <c r="AA742" s="15">
        <f ca="1"/>
        <v>1.4157053426097965E-2</v>
      </c>
      <c r="AB742" s="15">
        <f ca="1"/>
        <v>1.4580257510839134E-2</v>
      </c>
      <c r="AC742" s="15">
        <f ca="1"/>
        <v>1.5250364621837598E-2</v>
      </c>
      <c r="AD742" s="15">
        <f ca="1"/>
        <v>1.5883809717200492E-2</v>
      </c>
      <c r="AE742" s="15">
        <f ca="1"/>
        <v>1.6351032867601312E-2</v>
      </c>
      <c r="AF742" s="15">
        <f ca="1"/>
        <v>1.6234071233313552E-2</v>
      </c>
      <c r="AG742" s="15">
        <f ca="1"/>
        <v>1.596892122245519E-2</v>
      </c>
      <c r="AH742" s="15">
        <f ca="1"/>
        <v>1.4887358581536558E-2</v>
      </c>
      <c r="AI742" s="15">
        <f ca="1"/>
        <v>1.4024757489494943E-2</v>
      </c>
      <c r="AJ742" s="30">
        <f ca="1"/>
        <v>1.3732340096450191E-2</v>
      </c>
    </row>
    <row r="743" spans="6:36" x14ac:dyDescent="0.25">
      <c r="F743">
        <v>742</v>
      </c>
      <c r="G743" s="25">
        <f ca="1"/>
        <v>43123</v>
      </c>
      <c r="H743" t="str">
        <f ca="1">[1]!cftObjectByDate($C$1,$G743,TRUE)</f>
        <v>[5F99427F]</v>
      </c>
      <c r="K743" s="29">
        <f t="array" aca="1" ref="K743:AJ743" ca="1">TRANSPOSE([1]!cftAnnualRateTableJustRates($H743,"GBP",,,,TRUE))</f>
        <v>5.8426942834173268E-3</v>
      </c>
      <c r="L743" s="15">
        <f ca="1"/>
        <v>6.0532184108736953E-3</v>
      </c>
      <c r="M743" s="15">
        <f ca="1"/>
        <v>6.1490348064985323E-3</v>
      </c>
      <c r="N743" s="15">
        <f ca="1"/>
        <v>6.2953525099316288E-3</v>
      </c>
      <c r="O743" s="15">
        <f ca="1"/>
        <v>6.6272723944615919E-3</v>
      </c>
      <c r="P743" s="15">
        <f ca="1"/>
        <v>6.7817691010820802E-3</v>
      </c>
      <c r="Q743" s="15">
        <f ca="1"/>
        <v>6.9375821403481197E-3</v>
      </c>
      <c r="R743" s="15">
        <f ca="1"/>
        <v>7.3924725899940924E-3</v>
      </c>
      <c r="S743" s="15">
        <f ca="1"/>
        <v>7.9092055149672102E-3</v>
      </c>
      <c r="T743" s="15">
        <f ca="1"/>
        <v>8.7429223209485318E-3</v>
      </c>
      <c r="U743" s="15">
        <f ca="1"/>
        <v>1.0087055198874761E-2</v>
      </c>
      <c r="V743" s="15">
        <f ca="1"/>
        <v>1.108655080156562E-2</v>
      </c>
      <c r="W743" s="15">
        <f ca="1"/>
        <v>1.1917568425243719E-2</v>
      </c>
      <c r="X743" s="15">
        <f ca="1"/>
        <v>1.2583357174723586E-2</v>
      </c>
      <c r="Y743" s="15">
        <f ca="1"/>
        <v>1.3143220201381922E-2</v>
      </c>
      <c r="Z743" s="15">
        <f ca="1"/>
        <v>1.3638669039269136E-2</v>
      </c>
      <c r="AA743" s="15">
        <f ca="1"/>
        <v>1.4095342233237496E-2</v>
      </c>
      <c r="AB743" s="15">
        <f ca="1"/>
        <v>1.4518530036717214E-2</v>
      </c>
      <c r="AC743" s="15">
        <f ca="1"/>
        <v>1.5166451573571216E-2</v>
      </c>
      <c r="AD743" s="15">
        <f ca="1"/>
        <v>1.5788978438198376E-2</v>
      </c>
      <c r="AE743" s="15">
        <f ca="1"/>
        <v>1.6242409287491988E-2</v>
      </c>
      <c r="AF743" s="15">
        <f ca="1"/>
        <v>1.6129670109803707E-2</v>
      </c>
      <c r="AG743" s="15">
        <f ca="1"/>
        <v>1.5841723977451316E-2</v>
      </c>
      <c r="AH743" s="15">
        <f ca="1"/>
        <v>1.472796776971963E-2</v>
      </c>
      <c r="AI743" s="15">
        <f ca="1"/>
        <v>1.3844191585530963E-2</v>
      </c>
      <c r="AJ743" s="30">
        <f ca="1"/>
        <v>1.3528408578874718E-2</v>
      </c>
    </row>
    <row r="744" spans="6:36" x14ac:dyDescent="0.25">
      <c r="F744">
        <v>743</v>
      </c>
      <c r="G744" s="25">
        <f ca="1"/>
        <v>43124</v>
      </c>
      <c r="H744" t="str">
        <f ca="1">[1]!cftObjectByDate($C$1,$G744,TRUE)</f>
        <v>[528BECDF]</v>
      </c>
      <c r="K744" s="29">
        <f t="array" aca="1" ref="K744:AJ744" ca="1">TRANSPOSE([1]!cftAnnualRateTableJustRates($H744,"GBP",,,,TRUE))</f>
        <v>5.853437111545734E-3</v>
      </c>
      <c r="L744" s="15">
        <f ca="1"/>
        <v>6.0947235106862951E-3</v>
      </c>
      <c r="M744" s="15">
        <f ca="1"/>
        <v>6.2093084667718124E-3</v>
      </c>
      <c r="N744" s="15">
        <f ca="1"/>
        <v>6.4011761498232733E-3</v>
      </c>
      <c r="O744" s="15">
        <f ca="1"/>
        <v>6.728730362531854E-3</v>
      </c>
      <c r="P744" s="15">
        <f ca="1"/>
        <v>6.9285725698406964E-3</v>
      </c>
      <c r="Q744" s="15">
        <f ca="1"/>
        <v>7.0961284306458872E-3</v>
      </c>
      <c r="R744" s="15">
        <f ca="1"/>
        <v>7.5925411656128095E-3</v>
      </c>
      <c r="S744" s="15">
        <f ca="1"/>
        <v>8.1430938339044356E-3</v>
      </c>
      <c r="T744" s="15">
        <f ca="1"/>
        <v>9.1060413808154994E-3</v>
      </c>
      <c r="U744" s="15">
        <f ca="1"/>
        <v>1.0572845618558757E-2</v>
      </c>
      <c r="V744" s="15">
        <f ca="1"/>
        <v>1.1623778614185287E-2</v>
      </c>
      <c r="W744" s="15">
        <f ca="1"/>
        <v>1.2486085791265644E-2</v>
      </c>
      <c r="X744" s="15">
        <f ca="1"/>
        <v>1.3172952732003029E-2</v>
      </c>
      <c r="Y744" s="15">
        <f ca="1"/>
        <v>1.3733280678257742E-2</v>
      </c>
      <c r="Z744" s="15">
        <f ca="1"/>
        <v>1.4207936939756971E-2</v>
      </c>
      <c r="AA744" s="15">
        <f ca="1"/>
        <v>1.4665308665412935E-2</v>
      </c>
      <c r="AB744" s="15">
        <f ca="1"/>
        <v>1.5078327669085789E-2</v>
      </c>
      <c r="AC744" s="15">
        <f ca="1"/>
        <v>1.5748805761502949E-2</v>
      </c>
      <c r="AD744" s="15">
        <f ca="1"/>
        <v>1.6360692491832918E-2</v>
      </c>
      <c r="AE744" s="15">
        <f ca="1"/>
        <v>1.6791437169902945E-2</v>
      </c>
      <c r="AF744" s="15">
        <f ca="1"/>
        <v>1.6641989839236704E-2</v>
      </c>
      <c r="AG744" s="15">
        <f ca="1"/>
        <v>1.6340736859239646E-2</v>
      </c>
      <c r="AH744" s="15">
        <f ca="1"/>
        <v>1.5220581849496373E-2</v>
      </c>
      <c r="AI744" s="15">
        <f ca="1"/>
        <v>1.4318301618470919E-2</v>
      </c>
      <c r="AJ744" s="30">
        <f ca="1"/>
        <v>1.4001842005523679E-2</v>
      </c>
    </row>
    <row r="745" spans="6:36" x14ac:dyDescent="0.25">
      <c r="F745">
        <v>744</v>
      </c>
      <c r="G745" s="25">
        <f ca="1"/>
        <v>43125</v>
      </c>
      <c r="H745" t="str">
        <f ca="1">[1]!cftObjectByDate($C$1,$G745,TRUE)</f>
        <v>[199AEBC0]</v>
      </c>
      <c r="K745" s="29">
        <f t="array" aca="1" ref="K745:AJ745" ca="1">TRANSPOSE([1]!cftAnnualRateTableJustRates($H745,"GBP",,,,TRUE))</f>
        <v>5.914723336011507E-3</v>
      </c>
      <c r="L745" s="15">
        <f ca="1"/>
        <v>6.1443888885881481E-3</v>
      </c>
      <c r="M745" s="15">
        <f ca="1"/>
        <v>6.2662603468230937E-3</v>
      </c>
      <c r="N745" s="15">
        <f ca="1"/>
        <v>6.4553667957971683E-3</v>
      </c>
      <c r="O745" s="15">
        <f ca="1"/>
        <v>6.7832552251636535E-3</v>
      </c>
      <c r="P745" s="15">
        <f ca="1"/>
        <v>6.9799565713954959E-3</v>
      </c>
      <c r="Q745" s="15">
        <f ca="1"/>
        <v>7.1088129113592302E-3</v>
      </c>
      <c r="R745" s="15">
        <f ca="1"/>
        <v>7.597175080063856E-3</v>
      </c>
      <c r="S745" s="15">
        <f ca="1"/>
        <v>8.1461875447972343E-3</v>
      </c>
      <c r="T745" s="15">
        <f ca="1"/>
        <v>9.0855747680980148E-3</v>
      </c>
      <c r="U745" s="15">
        <f ca="1"/>
        <v>1.0562474941744115E-2</v>
      </c>
      <c r="V745" s="15">
        <f ca="1"/>
        <v>1.1633812643913721E-2</v>
      </c>
      <c r="W745" s="15">
        <f ca="1"/>
        <v>1.2490774909341695E-2</v>
      </c>
      <c r="X745" s="15">
        <f ca="1"/>
        <v>1.3156867687407203E-2</v>
      </c>
      <c r="Y745" s="15">
        <f ca="1"/>
        <v>1.3727424949361966E-2</v>
      </c>
      <c r="Z745" s="15">
        <f ca="1"/>
        <v>1.4207302737102356E-2</v>
      </c>
      <c r="AA745" s="15">
        <f ca="1"/>
        <v>1.4637846227982365E-2</v>
      </c>
      <c r="AB745" s="15">
        <f ca="1"/>
        <v>1.5055997068851745E-2</v>
      </c>
      <c r="AC745" s="15">
        <f ca="1"/>
        <v>1.5715677329144695E-2</v>
      </c>
      <c r="AD745" s="15">
        <f ca="1"/>
        <v>1.6339111350655022E-2</v>
      </c>
      <c r="AE745" s="15">
        <f ca="1"/>
        <v>1.6758647863847953E-2</v>
      </c>
      <c r="AF745" s="15">
        <f ca="1"/>
        <v>1.6592092992850027E-2</v>
      </c>
      <c r="AG745" s="15">
        <f ca="1"/>
        <v>1.6273689529588298E-2</v>
      </c>
      <c r="AH745" s="15">
        <f ca="1"/>
        <v>1.5127879589539539E-2</v>
      </c>
      <c r="AI745" s="15">
        <f ca="1"/>
        <v>1.4219056089647575E-2</v>
      </c>
      <c r="AJ745" s="30">
        <f ca="1"/>
        <v>1.3858448712775528E-2</v>
      </c>
    </row>
    <row r="746" spans="6:36" x14ac:dyDescent="0.25">
      <c r="F746">
        <v>745</v>
      </c>
      <c r="G746" s="25">
        <f ca="1"/>
        <v>43126</v>
      </c>
      <c r="H746" t="str">
        <f ca="1">[1]!cftObjectByDate($C$1,$G746,TRUE)</f>
        <v>[40C0A1F0]</v>
      </c>
      <c r="K746" s="29">
        <f t="array" aca="1" ref="K746:AJ746" ca="1">TRANSPOSE([1]!cftAnnualRateTableJustRates($H746,"GBP",,,,TRUE))</f>
        <v>5.9033801916827944E-3</v>
      </c>
      <c r="L746" s="15">
        <f ca="1"/>
        <v>6.161471251669326E-3</v>
      </c>
      <c r="M746" s="15">
        <f ca="1"/>
        <v>6.2820920168495942E-3</v>
      </c>
      <c r="N746" s="15">
        <f ca="1"/>
        <v>6.4772042006417951E-3</v>
      </c>
      <c r="O746" s="15">
        <f ca="1"/>
        <v>6.8579052458306311E-3</v>
      </c>
      <c r="P746" s="15">
        <f ca="1"/>
        <v>7.0162253932684049E-3</v>
      </c>
      <c r="Q746" s="15">
        <f ca="1"/>
        <v>7.2283003932689383E-3</v>
      </c>
      <c r="R746" s="15">
        <f ca="1"/>
        <v>7.7262814644429856E-3</v>
      </c>
      <c r="S746" s="15">
        <f ca="1"/>
        <v>8.3354683779359728E-3</v>
      </c>
      <c r="T746" s="15">
        <f ca="1"/>
        <v>9.3429900027668378E-3</v>
      </c>
      <c r="U746" s="15">
        <f ca="1"/>
        <v>1.0950328979211665E-2</v>
      </c>
      <c r="V746" s="15">
        <f ca="1"/>
        <v>1.2106365160487575E-2</v>
      </c>
      <c r="W746" s="15">
        <f ca="1"/>
        <v>1.2955914591082918E-2</v>
      </c>
      <c r="X746" s="15">
        <f ca="1"/>
        <v>1.3630043019901672E-2</v>
      </c>
      <c r="Y746" s="15">
        <f ca="1"/>
        <v>1.4148810364463804E-2</v>
      </c>
      <c r="Z746" s="15">
        <f ca="1"/>
        <v>1.4639702869496896E-2</v>
      </c>
      <c r="AA746" s="15">
        <f ca="1"/>
        <v>1.5035969920793812E-2</v>
      </c>
      <c r="AB746" s="15">
        <f ca="1"/>
        <v>1.5411803785439604E-2</v>
      </c>
      <c r="AC746" s="15">
        <f ca="1"/>
        <v>1.6083349200485042E-2</v>
      </c>
      <c r="AD746" s="15">
        <f ca="1"/>
        <v>1.6652184948173998E-2</v>
      </c>
      <c r="AE746" s="15">
        <f ca="1"/>
        <v>1.70678580705792E-2</v>
      </c>
      <c r="AF746" s="15">
        <f ca="1"/>
        <v>1.6930465452655863E-2</v>
      </c>
      <c r="AG746" s="15">
        <f ca="1"/>
        <v>1.6573591537172527E-2</v>
      </c>
      <c r="AH746" s="15">
        <f ca="1"/>
        <v>1.5419866900630241E-2</v>
      </c>
      <c r="AI746" s="15">
        <f ca="1"/>
        <v>1.4481072191964151E-2</v>
      </c>
      <c r="AJ746" s="30">
        <f ca="1"/>
        <v>1.4202026456637595E-2</v>
      </c>
    </row>
    <row r="747" spans="6:36" x14ac:dyDescent="0.25">
      <c r="F747">
        <v>746</v>
      </c>
      <c r="G747" s="25">
        <f ca="1"/>
        <v>43129</v>
      </c>
      <c r="H747" t="str">
        <f ca="1">[1]!cftObjectByDate($C$1,$G747,TRUE)</f>
        <v>[7E1C594F]</v>
      </c>
      <c r="K747" s="29">
        <f t="array" aca="1" ref="K747:AJ747" ca="1">TRANSPOSE([1]!cftAnnualRateTableJustRates($H747,"GBP",,,,TRUE))</f>
        <v>5.9912140490949728E-3</v>
      </c>
      <c r="L747" s="15">
        <f ca="1"/>
        <v>6.1925748984990037E-3</v>
      </c>
      <c r="M747" s="15">
        <f ca="1"/>
        <v>6.4106384740407751E-3</v>
      </c>
      <c r="N747" s="15">
        <f ca="1"/>
        <v>6.6022774343523771E-3</v>
      </c>
      <c r="O747" s="15">
        <f ca="1"/>
        <v>6.9277226370054734E-3</v>
      </c>
      <c r="P747" s="15">
        <f ca="1"/>
        <v>7.0710518509990994E-3</v>
      </c>
      <c r="Q747" s="15">
        <f ca="1"/>
        <v>7.2496143330116336E-3</v>
      </c>
      <c r="R747" s="15">
        <f ca="1"/>
        <v>7.787455412396227E-3</v>
      </c>
      <c r="S747" s="15">
        <f ca="1"/>
        <v>8.3092271125462247E-3</v>
      </c>
      <c r="T747" s="15">
        <f ca="1"/>
        <v>9.3379574488892114E-3</v>
      </c>
      <c r="U747" s="15">
        <f ca="1"/>
        <v>1.093738032159508E-2</v>
      </c>
      <c r="V747" s="15">
        <f ca="1"/>
        <v>1.2049960503994761E-2</v>
      </c>
      <c r="W747" s="15">
        <f ca="1"/>
        <v>1.3015914724414879E-2</v>
      </c>
      <c r="X747" s="15">
        <f ca="1"/>
        <v>1.3645877002899764E-2</v>
      </c>
      <c r="Y747" s="15">
        <f ca="1"/>
        <v>1.4253760926834946E-2</v>
      </c>
      <c r="Z747" s="15">
        <f ca="1"/>
        <v>1.4707355828772917E-2</v>
      </c>
      <c r="AA747" s="15">
        <f ca="1"/>
        <v>1.5132833677006685E-2</v>
      </c>
      <c r="AB747" s="15">
        <f ca="1"/>
        <v>1.5529933567123289E-2</v>
      </c>
      <c r="AC747" s="15">
        <f ca="1"/>
        <v>1.6146937850029408E-2</v>
      </c>
      <c r="AD747" s="15">
        <f ca="1"/>
        <v>1.673226264581662E-2</v>
      </c>
      <c r="AE747" s="15">
        <f ca="1"/>
        <v>1.7101759425944829E-2</v>
      </c>
      <c r="AF747" s="15">
        <f ca="1"/>
        <v>1.6900298026570004E-2</v>
      </c>
      <c r="AG747" s="15">
        <f ca="1"/>
        <v>1.6539583732192442E-2</v>
      </c>
      <c r="AH747" s="15">
        <f ca="1"/>
        <v>1.5353371743209721E-2</v>
      </c>
      <c r="AI747" s="15">
        <f ca="1"/>
        <v>1.4428455475379298E-2</v>
      </c>
      <c r="AJ747" s="30">
        <f ca="1"/>
        <v>1.4109655812865718E-2</v>
      </c>
    </row>
    <row r="748" spans="6:36" x14ac:dyDescent="0.25">
      <c r="F748">
        <v>747</v>
      </c>
      <c r="G748" s="25">
        <f ca="1"/>
        <v>43130</v>
      </c>
      <c r="H748" t="str">
        <f ca="1">[1]!cftObjectByDate($C$1,$G748,TRUE)</f>
        <v>[688BE2FF]</v>
      </c>
      <c r="K748" s="29">
        <f t="array" aca="1" ref="K748:AJ748" ca="1">TRANSPOSE([1]!cftAnnualRateTableJustRates($H748,"GBP",,,,TRUE))</f>
        <v>5.9740163305803673E-3</v>
      </c>
      <c r="L748" s="15">
        <f ca="1"/>
        <v>6.2245376318172951E-3</v>
      </c>
      <c r="M748" s="15">
        <f ca="1"/>
        <v>6.317917285889818E-3</v>
      </c>
      <c r="N748" s="15">
        <f ca="1"/>
        <v>6.501757971258737E-3</v>
      </c>
      <c r="O748" s="15">
        <f ca="1"/>
        <v>6.8299391963566602E-3</v>
      </c>
      <c r="P748" s="15">
        <f ca="1"/>
        <v>7.0442791001481542E-3</v>
      </c>
      <c r="Q748" s="15">
        <f ca="1"/>
        <v>7.2443131249222414E-3</v>
      </c>
      <c r="R748" s="15">
        <f ca="1"/>
        <v>7.7330671470501322E-3</v>
      </c>
      <c r="S748" s="15">
        <f ca="1"/>
        <v>8.3132166572248423E-3</v>
      </c>
      <c r="T748" s="15">
        <f ca="1"/>
        <v>9.3100800385987892E-3</v>
      </c>
      <c r="U748" s="15">
        <f ca="1"/>
        <v>1.0901952512017976E-2</v>
      </c>
      <c r="V748" s="15">
        <f ca="1"/>
        <v>1.2060595015290998E-2</v>
      </c>
      <c r="W748" s="15">
        <f ca="1"/>
        <v>1.2980141498024622E-2</v>
      </c>
      <c r="X748" s="15">
        <f ca="1"/>
        <v>1.3698530795783759E-2</v>
      </c>
      <c r="Y748" s="15">
        <f ca="1"/>
        <v>1.429059404382782E-2</v>
      </c>
      <c r="Z748" s="15">
        <f ca="1"/>
        <v>1.4797148895010714E-2</v>
      </c>
      <c r="AA748" s="15">
        <f ca="1"/>
        <v>1.5254610926028533E-2</v>
      </c>
      <c r="AB748" s="15">
        <f ca="1"/>
        <v>1.5673125209977545E-2</v>
      </c>
      <c r="AC748" s="15">
        <f ca="1"/>
        <v>1.6330631623999947E-2</v>
      </c>
      <c r="AD748" s="15">
        <f ca="1"/>
        <v>1.6943224991212036E-2</v>
      </c>
      <c r="AE748" s="15">
        <f ca="1"/>
        <v>1.735093214325123E-2</v>
      </c>
      <c r="AF748" s="15">
        <f ca="1"/>
        <v>1.7169577488102883E-2</v>
      </c>
      <c r="AG748" s="15">
        <f ca="1"/>
        <v>1.6841450617630649E-2</v>
      </c>
      <c r="AH748" s="15">
        <f ca="1"/>
        <v>1.5675043822714452E-2</v>
      </c>
      <c r="AI748" s="15">
        <f ca="1"/>
        <v>1.4753312073287006E-2</v>
      </c>
      <c r="AJ748" s="30">
        <f ca="1"/>
        <v>1.4433290125613674E-2</v>
      </c>
    </row>
    <row r="749" spans="6:36" x14ac:dyDescent="0.25">
      <c r="F749">
        <v>748</v>
      </c>
      <c r="G749" s="25">
        <f ca="1"/>
        <v>43131</v>
      </c>
      <c r="H749" t="str">
        <f ca="1">[1]!cftObjectByDate($C$1,$G749,TRUE)</f>
        <v>[502CF49F]</v>
      </c>
      <c r="K749" s="29">
        <f t="array" aca="1" ref="K749:AJ749" ca="1">TRANSPOSE([1]!cftAnnualRateTableJustRates($H749,"GBP",,,,TRUE))</f>
        <v>6.0306377770744657E-3</v>
      </c>
      <c r="L749" s="15">
        <f ca="1"/>
        <v>6.2566563718895463E-3</v>
      </c>
      <c r="M749" s="15">
        <f ca="1"/>
        <v>6.427085271551114E-3</v>
      </c>
      <c r="N749" s="15">
        <f ca="1"/>
        <v>6.6833243975439327E-3</v>
      </c>
      <c r="O749" s="15">
        <f ca="1"/>
        <v>6.9926233504231661E-3</v>
      </c>
      <c r="P749" s="15">
        <f ca="1"/>
        <v>7.1923114325527226E-3</v>
      </c>
      <c r="Q749" s="15">
        <f ca="1"/>
        <v>7.3722817835728538E-3</v>
      </c>
      <c r="R749" s="15">
        <f ca="1"/>
        <v>7.9543490709674813E-3</v>
      </c>
      <c r="S749" s="15">
        <f ca="1"/>
        <v>8.5106939223396072E-3</v>
      </c>
      <c r="T749" s="15">
        <f ca="1"/>
        <v>9.6053641353484043E-3</v>
      </c>
      <c r="U749" s="15">
        <f ca="1"/>
        <v>1.1261599583188397E-2</v>
      </c>
      <c r="V749" s="15">
        <f ca="1"/>
        <v>1.2466839854615719E-2</v>
      </c>
      <c r="W749" s="15">
        <f ca="1"/>
        <v>1.3433358487299429E-2</v>
      </c>
      <c r="X749" s="15">
        <f ca="1"/>
        <v>1.4141809940512839E-2</v>
      </c>
      <c r="Y749" s="15">
        <f ca="1"/>
        <v>1.472399245513456E-2</v>
      </c>
      <c r="Z749" s="15">
        <f ca="1"/>
        <v>1.5241712073389202E-2</v>
      </c>
      <c r="AA749" s="15">
        <f ca="1"/>
        <v>1.5689055458302237E-2</v>
      </c>
      <c r="AB749" s="15">
        <f ca="1"/>
        <v>1.6102833381060222E-2</v>
      </c>
      <c r="AC749" s="15">
        <f ca="1"/>
        <v>1.6763902535540609E-2</v>
      </c>
      <c r="AD749" s="15">
        <f ca="1"/>
        <v>1.7376949705277367E-2</v>
      </c>
      <c r="AE749" s="15">
        <f ca="1"/>
        <v>1.774999004555089E-2</v>
      </c>
      <c r="AF749" s="15">
        <f ca="1"/>
        <v>1.7549478320142864E-2</v>
      </c>
      <c r="AG749" s="15">
        <f ca="1"/>
        <v>1.7207496136856681E-2</v>
      </c>
      <c r="AH749" s="15">
        <f ca="1"/>
        <v>1.6034123790343413E-2</v>
      </c>
      <c r="AI749" s="15">
        <f ca="1"/>
        <v>1.5105564665518045E-2</v>
      </c>
      <c r="AJ749" s="30">
        <f ca="1"/>
        <v>1.4787736114256766E-2</v>
      </c>
    </row>
    <row r="750" spans="6:36" x14ac:dyDescent="0.25">
      <c r="F750">
        <v>749</v>
      </c>
      <c r="G750" s="25">
        <f ca="1"/>
        <v>43132</v>
      </c>
      <c r="H750" t="str">
        <f ca="1">[1]!cftObjectByDate($C$1,$G750,TRUE)</f>
        <v>[6FC12FBF]</v>
      </c>
      <c r="K750" s="29">
        <f t="array" aca="1" ref="K750:AJ750" ca="1">TRANSPOSE([1]!cftAnnualRateTableJustRates($H750,"GBP",,,,TRUE))</f>
        <v>6.0655305094392542E-3</v>
      </c>
      <c r="L750" s="15">
        <f ca="1"/>
        <v>6.1977881906849497E-3</v>
      </c>
      <c r="M750" s="15">
        <f ca="1"/>
        <v>6.5025656125463627E-3</v>
      </c>
      <c r="N750" s="15">
        <f ca="1"/>
        <v>6.8809088397445706E-3</v>
      </c>
      <c r="O750" s="15">
        <f ca="1"/>
        <v>7.0910427784889318E-3</v>
      </c>
      <c r="P750" s="15">
        <f ca="1"/>
        <v>7.2473827950061409E-3</v>
      </c>
      <c r="Q750" s="15">
        <f ca="1"/>
        <v>7.3983307215836902E-3</v>
      </c>
      <c r="R750" s="15">
        <f ca="1"/>
        <v>8.0553087148775848E-3</v>
      </c>
      <c r="S750" s="15">
        <f ca="1"/>
        <v>8.5124013075295046E-3</v>
      </c>
      <c r="T750" s="15">
        <f ca="1"/>
        <v>9.5876035156519102E-3</v>
      </c>
      <c r="U750" s="15">
        <f ca="1"/>
        <v>1.1327930140024867E-2</v>
      </c>
      <c r="V750" s="15">
        <f ca="1"/>
        <v>1.2620656596961766E-2</v>
      </c>
      <c r="W750" s="15">
        <f ca="1"/>
        <v>1.3607875048000428E-2</v>
      </c>
      <c r="X750" s="15">
        <f ca="1"/>
        <v>1.4342608773960652E-2</v>
      </c>
      <c r="Y750" s="15">
        <f ca="1"/>
        <v>1.498269042078193E-2</v>
      </c>
      <c r="Z750" s="15">
        <f ca="1"/>
        <v>1.5500362859114158E-2</v>
      </c>
      <c r="AA750" s="15">
        <f ca="1"/>
        <v>1.595848977690717E-2</v>
      </c>
      <c r="AB750" s="15">
        <f ca="1"/>
        <v>1.6383312714480347E-2</v>
      </c>
      <c r="AC750" s="15">
        <f ca="1"/>
        <v>1.7011948244745057E-2</v>
      </c>
      <c r="AD750" s="15">
        <f ca="1"/>
        <v>1.7591940368220982E-2</v>
      </c>
      <c r="AE750" s="15">
        <f ca="1"/>
        <v>1.7907737751750696E-2</v>
      </c>
      <c r="AF750" s="15">
        <f ca="1"/>
        <v>1.7707523073910547E-2</v>
      </c>
      <c r="AG750" s="15">
        <f ca="1"/>
        <v>1.7340228701766769E-2</v>
      </c>
      <c r="AH750" s="15">
        <f ca="1"/>
        <v>1.614149707697754E-2</v>
      </c>
      <c r="AI750" s="15">
        <f ca="1"/>
        <v>1.5201735129819482E-2</v>
      </c>
      <c r="AJ750" s="30">
        <f ca="1"/>
        <v>1.4885755687101376E-2</v>
      </c>
    </row>
    <row r="751" spans="6:36" x14ac:dyDescent="0.25">
      <c r="F751">
        <v>750</v>
      </c>
      <c r="G751" s="25">
        <f ca="1"/>
        <v>43133</v>
      </c>
      <c r="H751" t="str">
        <f ca="1">[1]!cftObjectByDate($C$1,$G751,TRUE)</f>
        <v>[22E7FB00]</v>
      </c>
      <c r="K751" s="29">
        <f t="array" aca="1" ref="K751:AJ751" ca="1">TRANSPOSE([1]!cftAnnualRateTableJustRates($H751,"GBP",,,,TRUE))</f>
        <v>6.1499071995263499E-3</v>
      </c>
      <c r="L751" s="15">
        <f ca="1"/>
        <v>6.4013201609891546E-3</v>
      </c>
      <c r="M751" s="15">
        <f ca="1"/>
        <v>6.5707908652887781E-3</v>
      </c>
      <c r="N751" s="15">
        <f ca="1"/>
        <v>6.8743463884315403E-3</v>
      </c>
      <c r="O751" s="15">
        <f ca="1"/>
        <v>7.0808369177735031E-3</v>
      </c>
      <c r="P751" s="15">
        <f ca="1"/>
        <v>7.2338595937468941E-3</v>
      </c>
      <c r="Q751" s="15">
        <f ca="1"/>
        <v>7.4631420325463882E-3</v>
      </c>
      <c r="R751" s="15">
        <f ca="1"/>
        <v>8.0853530880491409E-3</v>
      </c>
      <c r="S751" s="15">
        <f ca="1"/>
        <v>8.5802304699074128E-3</v>
      </c>
      <c r="T751" s="15">
        <f ca="1"/>
        <v>9.6683664558405713E-3</v>
      </c>
      <c r="U751" s="15">
        <f ca="1"/>
        <v>1.1500562181178564E-2</v>
      </c>
      <c r="V751" s="15">
        <f ca="1"/>
        <v>1.2844799819288211E-2</v>
      </c>
      <c r="W751" s="15">
        <f ca="1"/>
        <v>1.3878862282385995E-2</v>
      </c>
      <c r="X751" s="15">
        <f ca="1"/>
        <v>1.4660693862366125E-2</v>
      </c>
      <c r="Y751" s="15">
        <f ca="1"/>
        <v>1.5295727329798225E-2</v>
      </c>
      <c r="Z751" s="15">
        <f ca="1"/>
        <v>1.5824231021784652E-2</v>
      </c>
      <c r="AA751" s="15">
        <f ca="1"/>
        <v>1.6303942754544609E-2</v>
      </c>
      <c r="AB751" s="15">
        <f ca="1"/>
        <v>1.6701948890303742E-2</v>
      </c>
      <c r="AC751" s="15">
        <f ca="1"/>
        <v>1.735007700914859E-2</v>
      </c>
      <c r="AD751" s="15">
        <f ca="1"/>
        <v>1.790763607680379E-2</v>
      </c>
      <c r="AE751" s="15">
        <f ca="1"/>
        <v>1.8142232333417274E-2</v>
      </c>
      <c r="AF751" s="15">
        <f ca="1"/>
        <v>1.7877242166719043E-2</v>
      </c>
      <c r="AG751" s="15">
        <f ca="1"/>
        <v>1.7475346702137351E-2</v>
      </c>
      <c r="AH751" s="15">
        <f ca="1"/>
        <v>1.6279540876024789E-2</v>
      </c>
      <c r="AI751" s="15">
        <f ca="1"/>
        <v>1.5339274460183239E-2</v>
      </c>
      <c r="AJ751" s="30">
        <f ca="1"/>
        <v>1.5063033169488538E-2</v>
      </c>
    </row>
    <row r="752" spans="6:36" x14ac:dyDescent="0.25">
      <c r="F752">
        <v>751</v>
      </c>
      <c r="G752" s="25">
        <f ca="1"/>
        <v>43136</v>
      </c>
      <c r="H752" t="str">
        <f ca="1">[1]!cftObjectByDate($C$1,$G752,TRUE)</f>
        <v>[6000D9FF]</v>
      </c>
      <c r="K752" s="29">
        <f t="array" aca="1" ref="K752:AJ752" ca="1">TRANSPOSE([1]!cftAnnualRateTableJustRates($H752,"GBP",,,,TRUE))</f>
        <v>6.1201565260131652E-3</v>
      </c>
      <c r="L752" s="15">
        <f ca="1"/>
        <v>6.3239981965215186E-3</v>
      </c>
      <c r="M752" s="15">
        <f ca="1"/>
        <v>6.5430464534814714E-3</v>
      </c>
      <c r="N752" s="15">
        <f ca="1"/>
        <v>6.7984899379394115E-3</v>
      </c>
      <c r="O752" s="15">
        <f ca="1"/>
        <v>6.9795388492985833E-3</v>
      </c>
      <c r="P752" s="15">
        <f ca="1"/>
        <v>7.1792475033349845E-3</v>
      </c>
      <c r="Q752" s="15">
        <f ca="1"/>
        <v>7.4160366376685438E-3</v>
      </c>
      <c r="R752" s="15">
        <f ca="1"/>
        <v>7.9713065292967844E-3</v>
      </c>
      <c r="S752" s="15">
        <f ca="1"/>
        <v>8.4771017106533009E-3</v>
      </c>
      <c r="T752" s="15">
        <f ca="1"/>
        <v>9.4841279446471471E-3</v>
      </c>
      <c r="U752" s="15">
        <f ca="1"/>
        <v>1.1203890727054411E-2</v>
      </c>
      <c r="V752" s="15">
        <f ca="1"/>
        <v>1.2540075843660903E-2</v>
      </c>
      <c r="W752" s="15">
        <f ca="1"/>
        <v>1.3561141482742345E-2</v>
      </c>
      <c r="X752" s="15">
        <f ca="1"/>
        <v>1.4361046476117023E-2</v>
      </c>
      <c r="Y752" s="15">
        <f ca="1"/>
        <v>1.4959575617251364E-2</v>
      </c>
      <c r="Z752" s="15">
        <f ca="1"/>
        <v>1.5562394288803683E-2</v>
      </c>
      <c r="AA752" s="15">
        <f ca="1"/>
        <v>1.5950507248794654E-2</v>
      </c>
      <c r="AB752" s="15">
        <f ca="1"/>
        <v>1.6364757366903238E-2</v>
      </c>
      <c r="AC752" s="15">
        <f ca="1"/>
        <v>1.7105299041263677E-2</v>
      </c>
      <c r="AD752" s="15">
        <f ca="1"/>
        <v>1.7568554331798492E-2</v>
      </c>
      <c r="AE752" s="15">
        <f ca="1"/>
        <v>1.7848725115518382E-2</v>
      </c>
      <c r="AF752" s="15">
        <f ca="1"/>
        <v>1.7721220539745897E-2</v>
      </c>
      <c r="AG752" s="15">
        <f ca="1"/>
        <v>1.7217767100841108E-2</v>
      </c>
      <c r="AH752" s="15">
        <f ca="1"/>
        <v>1.6029551061235825E-2</v>
      </c>
      <c r="AI752" s="15">
        <f ca="1"/>
        <v>1.5092825184728653E-2</v>
      </c>
      <c r="AJ752" s="30">
        <f ca="1"/>
        <v>1.5001640023443619E-2</v>
      </c>
    </row>
    <row r="753" spans="6:36" x14ac:dyDescent="0.25">
      <c r="F753">
        <v>752</v>
      </c>
      <c r="G753" s="25">
        <f ca="1"/>
        <v>43137</v>
      </c>
      <c r="H753" t="str">
        <f ca="1">[1]!cftObjectByDate($C$1,$G753,TRUE)</f>
        <v>[1C611440]</v>
      </c>
      <c r="K753" s="29">
        <f t="array" aca="1" ref="K753:AJ753" ca="1">TRANSPOSE([1]!cftAnnualRateTableJustRates($H753,"GBP",,,,TRUE))</f>
        <v>6.0666232318247193E-3</v>
      </c>
      <c r="L753" s="15">
        <f ca="1"/>
        <v>6.2874998997326514E-3</v>
      </c>
      <c r="M753" s="15">
        <f ca="1"/>
        <v>6.4356069141915384E-3</v>
      </c>
      <c r="N753" s="15">
        <f ca="1"/>
        <v>6.691339470852542E-3</v>
      </c>
      <c r="O753" s="15">
        <f ca="1"/>
        <v>6.8837888702886207E-3</v>
      </c>
      <c r="P753" s="15">
        <f ca="1"/>
        <v>7.0822394569765024E-3</v>
      </c>
      <c r="Q753" s="15">
        <f ca="1"/>
        <v>7.2961521473036139E-3</v>
      </c>
      <c r="R753" s="15">
        <f ca="1"/>
        <v>7.8228993559381621E-3</v>
      </c>
      <c r="S753" s="15">
        <f ca="1"/>
        <v>8.3219354731511874E-3</v>
      </c>
      <c r="T753" s="15">
        <f ca="1"/>
        <v>9.29004282065371E-3</v>
      </c>
      <c r="U753" s="15">
        <f ca="1"/>
        <v>1.0902058338484677E-2</v>
      </c>
      <c r="V753" s="15">
        <f ca="1"/>
        <v>1.215339630707013E-2</v>
      </c>
      <c r="W753" s="15">
        <f ca="1"/>
        <v>1.3155689144623839E-2</v>
      </c>
      <c r="X753" s="15">
        <f ca="1"/>
        <v>1.3947306647821067E-2</v>
      </c>
      <c r="Y753" s="15">
        <f ca="1"/>
        <v>1.4602432807953036E-2</v>
      </c>
      <c r="Z753" s="15">
        <f ca="1"/>
        <v>1.5161957964997086E-2</v>
      </c>
      <c r="AA753" s="15">
        <f ca="1"/>
        <v>1.565139730715881E-2</v>
      </c>
      <c r="AB753" s="15">
        <f ca="1"/>
        <v>1.6081063669452389E-2</v>
      </c>
      <c r="AC753" s="15">
        <f ca="1"/>
        <v>1.6749251794893949E-2</v>
      </c>
      <c r="AD753" s="15">
        <f ca="1"/>
        <v>1.7349689539040147E-2</v>
      </c>
      <c r="AE753" s="15">
        <f ca="1"/>
        <v>1.7698283451582864E-2</v>
      </c>
      <c r="AF753" s="15">
        <f ca="1"/>
        <v>1.7503730486865265E-2</v>
      </c>
      <c r="AG753" s="15">
        <f ca="1"/>
        <v>1.7173858156727784E-2</v>
      </c>
      <c r="AH753" s="15">
        <f ca="1"/>
        <v>1.5974931073875043E-2</v>
      </c>
      <c r="AI753" s="15">
        <f ca="1"/>
        <v>1.5022538791778839E-2</v>
      </c>
      <c r="AJ753" s="30">
        <f ca="1"/>
        <v>1.4689900670421974E-2</v>
      </c>
    </row>
    <row r="754" spans="6:36" x14ac:dyDescent="0.25">
      <c r="F754">
        <v>753</v>
      </c>
      <c r="G754" s="25">
        <f ca="1"/>
        <v>43138</v>
      </c>
      <c r="H754" t="str">
        <f ca="1">[1]!cftObjectByDate($C$1,$G754,TRUE)</f>
        <v>[7A09D4AF]</v>
      </c>
      <c r="K754" s="29">
        <f t="array" aca="1" ref="K754:AJ754" ca="1">TRANSPOSE([1]!cftAnnualRateTableJustRates($H754,"GBP",,,,TRUE))</f>
        <v>6.0641192441137637E-3</v>
      </c>
      <c r="L754" s="15">
        <f ca="1"/>
        <v>6.2858651880872696E-3</v>
      </c>
      <c r="M754" s="15">
        <f ca="1"/>
        <v>6.4728609871567144E-3</v>
      </c>
      <c r="N754" s="15">
        <f ca="1"/>
        <v>6.7269605527993104E-3</v>
      </c>
      <c r="O754" s="15">
        <f ca="1"/>
        <v>6.9603464217913302E-3</v>
      </c>
      <c r="P754" s="15">
        <f ca="1"/>
        <v>7.0932253604187867E-3</v>
      </c>
      <c r="Q754" s="15">
        <f ca="1"/>
        <v>7.2936442541708946E-3</v>
      </c>
      <c r="R754" s="15">
        <f ca="1"/>
        <v>7.8621448810478611E-3</v>
      </c>
      <c r="S754" s="15">
        <f ca="1"/>
        <v>8.3423801374296058E-3</v>
      </c>
      <c r="T754" s="15">
        <f ca="1"/>
        <v>9.3406454666054017E-3</v>
      </c>
      <c r="U754" s="15">
        <f ca="1"/>
        <v>1.1003652141871711E-2</v>
      </c>
      <c r="V754" s="15">
        <f ca="1"/>
        <v>1.2296144708926482E-2</v>
      </c>
      <c r="W754" s="15">
        <f ca="1"/>
        <v>1.3360563751321664E-2</v>
      </c>
      <c r="X754" s="15">
        <f ca="1"/>
        <v>1.416266078820283E-2</v>
      </c>
      <c r="Y754" s="15">
        <f ca="1"/>
        <v>1.4828462729995939E-2</v>
      </c>
      <c r="Z754" s="15">
        <f ca="1"/>
        <v>1.5398623432986813E-2</v>
      </c>
      <c r="AA754" s="15">
        <f ca="1"/>
        <v>1.5909574706710838E-2</v>
      </c>
      <c r="AB754" s="15">
        <f ca="1"/>
        <v>1.6360866599675061E-2</v>
      </c>
      <c r="AC754" s="15">
        <f ca="1"/>
        <v>1.7023535813244228E-2</v>
      </c>
      <c r="AD754" s="15">
        <f ca="1"/>
        <v>1.7623968084476083E-2</v>
      </c>
      <c r="AE754" s="15">
        <f ca="1"/>
        <v>1.7960238842238629E-2</v>
      </c>
      <c r="AF754" s="15">
        <f ca="1"/>
        <v>1.7752294820687409E-2</v>
      </c>
      <c r="AG754" s="15">
        <f ca="1"/>
        <v>1.7408698307648907E-2</v>
      </c>
      <c r="AH754" s="15">
        <f ca="1"/>
        <v>1.6206286871271125E-2</v>
      </c>
      <c r="AI754" s="15">
        <f ca="1"/>
        <v>1.5257332616101404E-2</v>
      </c>
      <c r="AJ754" s="30">
        <f ca="1"/>
        <v>1.4854259321580354E-2</v>
      </c>
    </row>
    <row r="755" spans="6:36" x14ac:dyDescent="0.25">
      <c r="F755">
        <v>754</v>
      </c>
      <c r="G755" s="25">
        <f ca="1"/>
        <v>43139</v>
      </c>
      <c r="H755" t="str">
        <f ca="1">[1]!cftObjectByDate($C$1,$G755,TRUE)</f>
        <v>[19B68720]</v>
      </c>
      <c r="K755" s="29">
        <f t="array" aca="1" ref="K755:AJ755" ca="1">TRANSPOSE([1]!cftAnnualRateTableJustRates($H755,"GBP",,,,TRUE))</f>
        <v>6.1231893719488895E-3</v>
      </c>
      <c r="L755" s="15">
        <f ca="1"/>
        <v>6.4530097720623125E-3</v>
      </c>
      <c r="M755" s="15">
        <f ca="1"/>
        <v>6.6490771643157309E-3</v>
      </c>
      <c r="N755" s="15">
        <f ca="1"/>
        <v>6.7459738302868555E-3</v>
      </c>
      <c r="O755" s="15">
        <f ca="1"/>
        <v>7.1868047699596982E-3</v>
      </c>
      <c r="P755" s="15">
        <f ca="1"/>
        <v>7.4039773113294682E-3</v>
      </c>
      <c r="Q755" s="15">
        <f ca="1"/>
        <v>7.6701716195244352E-3</v>
      </c>
      <c r="R755" s="15">
        <f ca="1"/>
        <v>8.1130260767023898E-3</v>
      </c>
      <c r="S755" s="15">
        <f ca="1"/>
        <v>8.8057959424483467E-3</v>
      </c>
      <c r="T755" s="15">
        <f ca="1"/>
        <v>9.8420441722506524E-3</v>
      </c>
      <c r="U755" s="15">
        <f ca="1"/>
        <v>1.1554914348993695E-2</v>
      </c>
      <c r="V755" s="15">
        <f ca="1"/>
        <v>1.2945683378273065E-2</v>
      </c>
      <c r="W755" s="15">
        <f ca="1"/>
        <v>1.3953896203078964E-2</v>
      </c>
      <c r="X755" s="15">
        <f ca="1"/>
        <v>1.475702826941161E-2</v>
      </c>
      <c r="Y755" s="15">
        <f ca="1"/>
        <v>1.5402486150412731E-2</v>
      </c>
      <c r="Z755" s="15">
        <f ca="1"/>
        <v>1.5930848748647364E-2</v>
      </c>
      <c r="AA755" s="15">
        <f ca="1"/>
        <v>1.6378313418356161E-2</v>
      </c>
      <c r="AB755" s="15">
        <f ca="1"/>
        <v>1.6878961300893947E-2</v>
      </c>
      <c r="AC755" s="15">
        <f ca="1"/>
        <v>1.7363972839245623E-2</v>
      </c>
      <c r="AD755" s="15">
        <f ca="1"/>
        <v>1.7901125243050098E-2</v>
      </c>
      <c r="AE755" s="15">
        <f ca="1"/>
        <v>1.8172448775447547E-2</v>
      </c>
      <c r="AF755" s="15">
        <f ca="1"/>
        <v>1.7902181908364678E-2</v>
      </c>
      <c r="AG755" s="15">
        <f ca="1"/>
        <v>1.7501293953163799E-2</v>
      </c>
      <c r="AH755" s="15">
        <f ca="1"/>
        <v>1.6307295186563486E-2</v>
      </c>
      <c r="AI755" s="15">
        <f ca="1"/>
        <v>1.5354552350037354E-2</v>
      </c>
      <c r="AJ755" s="30">
        <f ca="1"/>
        <v>1.4971458381070946E-2</v>
      </c>
    </row>
    <row r="756" spans="6:36" x14ac:dyDescent="0.25">
      <c r="F756">
        <v>755</v>
      </c>
      <c r="G756" s="25">
        <f ca="1"/>
        <v>43140</v>
      </c>
      <c r="H756" t="str">
        <f ca="1">[1]!cftObjectByDate($C$1,$G756,TRUE)</f>
        <v>[630852DF]</v>
      </c>
      <c r="K756" s="29">
        <f t="array" aca="1" ref="K756:AJ756" ca="1">TRANSPOSE([1]!cftAnnualRateTableJustRates($H756,"GBP",,,,TRUE))</f>
        <v>6.3902373446909078E-3</v>
      </c>
      <c r="L756" s="15">
        <f ca="1"/>
        <v>6.6388514040425228E-3</v>
      </c>
      <c r="M756" s="15">
        <f ca="1"/>
        <v>6.8707227971891438E-3</v>
      </c>
      <c r="N756" s="15">
        <f ca="1"/>
        <v>7.0997748444727726E-3</v>
      </c>
      <c r="O756" s="15">
        <f ca="1"/>
        <v>7.3505261555819601E-3</v>
      </c>
      <c r="P756" s="15">
        <f ca="1"/>
        <v>7.5013764488522927E-3</v>
      </c>
      <c r="Q756" s="15">
        <f ca="1"/>
        <v>7.7649132337194171E-3</v>
      </c>
      <c r="R756" s="15">
        <f ca="1"/>
        <v>8.2813315604504112E-3</v>
      </c>
      <c r="S756" s="15">
        <f ca="1"/>
        <v>8.8463073737257147E-3</v>
      </c>
      <c r="T756" s="15">
        <f ca="1"/>
        <v>9.8313877860021215E-3</v>
      </c>
      <c r="U756" s="15">
        <f ca="1"/>
        <v>1.1462569056540195E-2</v>
      </c>
      <c r="V756" s="15">
        <f ca="1"/>
        <v>1.2770842512324743E-2</v>
      </c>
      <c r="W756" s="15">
        <f ca="1"/>
        <v>1.3737508760050643E-2</v>
      </c>
      <c r="X756" s="15">
        <f ca="1"/>
        <v>1.4498664677328854E-2</v>
      </c>
      <c r="Y756" s="15">
        <f ca="1"/>
        <v>1.5101996152808272E-2</v>
      </c>
      <c r="Z756" s="15">
        <f ca="1"/>
        <v>1.5609303427699173E-2</v>
      </c>
      <c r="AA756" s="15">
        <f ca="1"/>
        <v>1.6046101014748571E-2</v>
      </c>
      <c r="AB756" s="15">
        <f ca="1"/>
        <v>1.6438765708792324E-2</v>
      </c>
      <c r="AC756" s="15">
        <f ca="1"/>
        <v>1.7045550664722464E-2</v>
      </c>
      <c r="AD756" s="15">
        <f ca="1"/>
        <v>1.7581575669206373E-2</v>
      </c>
      <c r="AE756" s="15">
        <f ca="1"/>
        <v>1.7830422774129495E-2</v>
      </c>
      <c r="AF756" s="15">
        <f ca="1"/>
        <v>1.7575070648811364E-2</v>
      </c>
      <c r="AG756" s="15">
        <f ca="1"/>
        <v>1.7189012466394926E-2</v>
      </c>
      <c r="AH756" s="15">
        <f ca="1"/>
        <v>1.598907037688746E-2</v>
      </c>
      <c r="AI756" s="15">
        <f ca="1"/>
        <v>1.5043330968334878E-2</v>
      </c>
      <c r="AJ756" s="30">
        <f ca="1"/>
        <v>1.4662589658615E-2</v>
      </c>
    </row>
    <row r="757" spans="6:36" x14ac:dyDescent="0.25">
      <c r="F757">
        <v>756</v>
      </c>
      <c r="G757" s="25">
        <f ca="1"/>
        <v>43143</v>
      </c>
      <c r="H757" t="str">
        <f ca="1">[1]!cftObjectByDate($C$1,$G757,TRUE)</f>
        <v>[1D58F730]</v>
      </c>
      <c r="K757" s="29">
        <f t="array" aca="1" ref="K757:AJ757" ca="1">TRANSPOSE([1]!cftAnnualRateTableJustRates($H757,"GBP",,,,TRUE))</f>
        <v>6.3953570987471675E-3</v>
      </c>
      <c r="L757" s="15">
        <f ca="1"/>
        <v>6.6988451774299129E-3</v>
      </c>
      <c r="M757" s="15">
        <f ca="1"/>
        <v>6.9480085526412161E-3</v>
      </c>
      <c r="N757" s="15">
        <f ca="1"/>
        <v>7.336119987574774E-3</v>
      </c>
      <c r="O757" s="15">
        <f ca="1"/>
        <v>7.4350962000748755E-3</v>
      </c>
      <c r="P757" s="15">
        <f ca="1"/>
        <v>7.6479932515254312E-3</v>
      </c>
      <c r="Q757" s="15">
        <f ca="1"/>
        <v>7.8570427624686801E-3</v>
      </c>
      <c r="R757" s="15">
        <f ca="1"/>
        <v>8.4788308324990069E-3</v>
      </c>
      <c r="S757" s="15">
        <f ca="1"/>
        <v>9.0114332440121014E-3</v>
      </c>
      <c r="T757" s="15">
        <f ca="1"/>
        <v>1.0012990129786292E-2</v>
      </c>
      <c r="U757" s="15">
        <f ca="1"/>
        <v>1.1705536361160673E-2</v>
      </c>
      <c r="V757" s="15">
        <f ca="1"/>
        <v>1.300385052023012E-2</v>
      </c>
      <c r="W757" s="15">
        <f ca="1"/>
        <v>1.4064262095847102E-2</v>
      </c>
      <c r="X757" s="15">
        <f ca="1"/>
        <v>1.4878007033522156E-2</v>
      </c>
      <c r="Y757" s="15">
        <f ca="1"/>
        <v>1.5544746618891603E-2</v>
      </c>
      <c r="Z757" s="15">
        <f ca="1"/>
        <v>1.6083807885398205E-2</v>
      </c>
      <c r="AA757" s="15">
        <f ca="1"/>
        <v>1.656348308529787E-2</v>
      </c>
      <c r="AB757" s="15">
        <f ca="1"/>
        <v>1.6991217712621021E-2</v>
      </c>
      <c r="AC757" s="15">
        <f ca="1"/>
        <v>1.7606076936447002E-2</v>
      </c>
      <c r="AD757" s="15">
        <f ca="1"/>
        <v>1.8152260904592987E-2</v>
      </c>
      <c r="AE757" s="15">
        <f ca="1"/>
        <v>1.8387068084413372E-2</v>
      </c>
      <c r="AF757" s="15">
        <f ca="1"/>
        <v>1.8115847783706451E-2</v>
      </c>
      <c r="AG757" s="15">
        <f ca="1"/>
        <v>1.77133892634731E-2</v>
      </c>
      <c r="AH757" s="15">
        <f ca="1"/>
        <v>1.6501990904701946E-2</v>
      </c>
      <c r="AI757" s="15">
        <f ca="1"/>
        <v>1.553368394253285E-2</v>
      </c>
      <c r="AJ757" s="30">
        <f ca="1"/>
        <v>1.5123124717807634E-2</v>
      </c>
    </row>
    <row r="758" spans="6:36" x14ac:dyDescent="0.25">
      <c r="F758">
        <v>757</v>
      </c>
      <c r="G758" s="25">
        <f ca="1"/>
        <v>43144</v>
      </c>
      <c r="H758" t="str">
        <f ca="1">[1]!cftObjectByDate($C$1,$G758,TRUE)</f>
        <v>[478F2070]</v>
      </c>
      <c r="K758" s="29">
        <f t="array" aca="1" ref="K758:AJ758" ca="1">TRANSPOSE([1]!cftAnnualRateTableJustRates($H758,"GBP",,,,TRUE))</f>
        <v>6.4271828156963196E-3</v>
      </c>
      <c r="L758" s="15">
        <f ca="1"/>
        <v>6.7557346557236553E-3</v>
      </c>
      <c r="M758" s="15">
        <f ca="1"/>
        <v>6.9303689711941452E-3</v>
      </c>
      <c r="N758" s="15">
        <f ca="1"/>
        <v>7.3087378271996517E-3</v>
      </c>
      <c r="O758" s="15">
        <f ca="1"/>
        <v>7.4885688521790783E-3</v>
      </c>
      <c r="P758" s="15">
        <f ca="1"/>
        <v>7.6402865954734445E-3</v>
      </c>
      <c r="Q758" s="15">
        <f ca="1"/>
        <v>7.9127857307803584E-3</v>
      </c>
      <c r="R758" s="15">
        <f ca="1"/>
        <v>8.5122163657171956E-3</v>
      </c>
      <c r="S758" s="15">
        <f ca="1"/>
        <v>9.0543251142853887E-3</v>
      </c>
      <c r="T758" s="15">
        <f ca="1"/>
        <v>1.0050781825827748E-2</v>
      </c>
      <c r="U758" s="15">
        <f ca="1"/>
        <v>1.1832503241002712E-2</v>
      </c>
      <c r="V758" s="15">
        <f ca="1"/>
        <v>1.3146572766247422E-2</v>
      </c>
      <c r="W758" s="15">
        <f ca="1"/>
        <v>1.4181086918859886E-2</v>
      </c>
      <c r="X758" s="15">
        <f ca="1"/>
        <v>1.4984388586088304E-2</v>
      </c>
      <c r="Y758" s="15">
        <f ca="1"/>
        <v>1.5640757177384002E-2</v>
      </c>
      <c r="Z758" s="15">
        <f ca="1"/>
        <v>1.6190516934617927E-2</v>
      </c>
      <c r="AA758" s="15">
        <f ca="1"/>
        <v>1.6648582510442322E-2</v>
      </c>
      <c r="AB758" s="15">
        <f ca="1"/>
        <v>1.7057653334104916E-2</v>
      </c>
      <c r="AC758" s="15">
        <f ca="1"/>
        <v>1.7678355857503103E-2</v>
      </c>
      <c r="AD758" s="15">
        <f ca="1"/>
        <v>1.8224969739771391E-2</v>
      </c>
      <c r="AE758" s="15">
        <f ca="1"/>
        <v>1.8459899123478785E-2</v>
      </c>
      <c r="AF758" s="15">
        <f ca="1"/>
        <v>1.8200698235796287E-2</v>
      </c>
      <c r="AG758" s="15">
        <f ca="1"/>
        <v>1.7797837433311203E-2</v>
      </c>
      <c r="AH758" s="15">
        <f ca="1"/>
        <v>1.6585586339206815E-2</v>
      </c>
      <c r="AI758" s="15">
        <f ca="1"/>
        <v>1.5616841794544811E-2</v>
      </c>
      <c r="AJ758" s="30">
        <f ca="1"/>
        <v>1.5244576715062186E-2</v>
      </c>
    </row>
    <row r="759" spans="6:36" x14ac:dyDescent="0.25">
      <c r="F759">
        <v>758</v>
      </c>
      <c r="G759" s="25">
        <f ca="1"/>
        <v>43145</v>
      </c>
      <c r="H759" t="str">
        <f ca="1">[1]!cftObjectByDate($C$1,$G759,TRUE)</f>
        <v>[58AA670F]</v>
      </c>
      <c r="K759" s="29">
        <f t="array" aca="1" ref="K759:AJ759" ca="1">TRANSPOSE([1]!cftAnnualRateTableJustRates($H759,"GBP",,,,TRUE))</f>
        <v>6.7898332835072406E-3</v>
      </c>
      <c r="L759" s="15">
        <f ca="1"/>
        <v>7.0808191333244785E-3</v>
      </c>
      <c r="M759" s="15">
        <f ca="1"/>
        <v>7.3974354137282816E-3</v>
      </c>
      <c r="N759" s="15">
        <f ca="1"/>
        <v>7.5831845356875149E-3</v>
      </c>
      <c r="O759" s="15">
        <f ca="1"/>
        <v>7.7798030655640282E-3</v>
      </c>
      <c r="P759" s="15">
        <f ca="1"/>
        <v>7.9826182525772893E-3</v>
      </c>
      <c r="Q759" s="15">
        <f ca="1"/>
        <v>8.6456064490787465E-3</v>
      </c>
      <c r="R759" s="15">
        <f ca="1"/>
        <v>9.1521220089822997E-3</v>
      </c>
      <c r="S759" s="15">
        <f ca="1"/>
        <v>1.0192174290964084E-2</v>
      </c>
      <c r="T759" s="15">
        <f ca="1"/>
        <v>1.2004703839843867E-2</v>
      </c>
      <c r="U759" s="15">
        <f ca="1"/>
        <v>1.3385703319839237E-2</v>
      </c>
      <c r="V759" s="15">
        <f ca="1"/>
        <v>1.4456616874255701E-2</v>
      </c>
      <c r="W759" s="15">
        <f ca="1"/>
        <v>1.5270699489202011E-2</v>
      </c>
      <c r="X759" s="15">
        <f ca="1"/>
        <v>1.5927271302461632E-2</v>
      </c>
      <c r="Y759" s="15">
        <f ca="1"/>
        <v>1.6477139108612038E-2</v>
      </c>
      <c r="Z759" s="15">
        <f ca="1"/>
        <v>1.6946403939866794E-2</v>
      </c>
      <c r="AA759" s="15">
        <f ca="1"/>
        <v>1.7382689455351708E-2</v>
      </c>
      <c r="AB759" s="15">
        <f ca="1"/>
        <v>1.801162832317571E-2</v>
      </c>
      <c r="AC759" s="15">
        <f ca="1"/>
        <v>1.8558240893643552E-2</v>
      </c>
      <c r="AD759" s="15">
        <f ca="1"/>
        <v>1.8803382142859704E-2</v>
      </c>
      <c r="AE759" s="15">
        <f ca="1"/>
        <v>1.8478532772914003E-2</v>
      </c>
      <c r="AF759" s="15">
        <f ca="1"/>
        <v>1.8087381704197325E-2</v>
      </c>
      <c r="AG759" s="15">
        <f ca="1"/>
        <v>1.6942353000244381E-2</v>
      </c>
      <c r="AH759" s="15">
        <f ca="1"/>
        <v>1.5976975501171831E-2</v>
      </c>
      <c r="AI759" s="15">
        <f ca="1"/>
        <v>1.5448346828256687E-2</v>
      </c>
      <c r="AJ759" s="30" t="e">
        <f ca="1"/>
        <v>#N/A</v>
      </c>
    </row>
    <row r="760" spans="6:36" x14ac:dyDescent="0.25">
      <c r="F760">
        <v>759</v>
      </c>
      <c r="G760" s="25">
        <f ca="1"/>
        <v>43146</v>
      </c>
      <c r="H760" t="str">
        <f ca="1">[1]!cftObjectByDate($C$1,$G760,TRUE)</f>
        <v>[59E603AF]</v>
      </c>
      <c r="K760" s="29">
        <f t="array" aca="1" ref="K760:AJ760" ca="1">TRANSPOSE([1]!cftAnnualRateTableJustRates($H760,"GBP",,,,TRUE))</f>
        <v>6.533536808736029E-3</v>
      </c>
      <c r="L760" s="15">
        <f ca="1"/>
        <v>6.8682967200011102E-3</v>
      </c>
      <c r="M760" s="15">
        <f ca="1"/>
        <v>7.1361115019825672E-3</v>
      </c>
      <c r="N760" s="15">
        <f ca="1"/>
        <v>7.1203061381637234E-3</v>
      </c>
      <c r="O760" s="15">
        <f ca="1"/>
        <v>7.5759866385030072E-3</v>
      </c>
      <c r="P760" s="15">
        <f ca="1"/>
        <v>7.7979790585269715E-3</v>
      </c>
      <c r="Q760" s="15">
        <f ca="1"/>
        <v>7.9896798049134965E-3</v>
      </c>
      <c r="R760" s="15">
        <f ca="1"/>
        <v>8.4608516984254756E-3</v>
      </c>
      <c r="S760" s="15">
        <f ca="1"/>
        <v>9.1695996746528063E-3</v>
      </c>
      <c r="T760" s="15">
        <f ca="1"/>
        <v>1.0207291300599719E-2</v>
      </c>
      <c r="U760" s="15">
        <f ca="1"/>
        <v>1.1984321402623177E-2</v>
      </c>
      <c r="V760" s="15">
        <f ca="1"/>
        <v>1.3349732841626105E-2</v>
      </c>
      <c r="W760" s="15">
        <f ca="1"/>
        <v>1.4436281096150472E-2</v>
      </c>
      <c r="X760" s="15">
        <f ca="1"/>
        <v>1.5292114059948014E-2</v>
      </c>
      <c r="Y760" s="15">
        <f ca="1"/>
        <v>1.5959138005442242E-2</v>
      </c>
      <c r="Z760" s="15">
        <f ca="1"/>
        <v>1.649860620834076E-2</v>
      </c>
      <c r="AA760" s="15">
        <f ca="1"/>
        <v>1.6978681911402616E-2</v>
      </c>
      <c r="AB760" s="15">
        <f ca="1"/>
        <v>1.7366179720053054E-2</v>
      </c>
      <c r="AC760" s="15">
        <f ca="1"/>
        <v>1.7992876085861198E-2</v>
      </c>
      <c r="AD760" s="15">
        <f ca="1"/>
        <v>1.8539643166424868E-2</v>
      </c>
      <c r="AE760" s="15">
        <f ca="1"/>
        <v>1.8796916311498268E-2</v>
      </c>
      <c r="AF760" s="15">
        <f ca="1"/>
        <v>1.8540939947621293E-2</v>
      </c>
      <c r="AG760" s="15">
        <f ca="1"/>
        <v>1.8159693932222165E-2</v>
      </c>
      <c r="AH760" s="15">
        <f ca="1"/>
        <v>1.6949144227790258E-2</v>
      </c>
      <c r="AI760" s="15">
        <f ca="1"/>
        <v>1.5970811994121314E-2</v>
      </c>
      <c r="AJ760" s="30">
        <f ca="1"/>
        <v>1.5566882500823054E-2</v>
      </c>
    </row>
    <row r="761" spans="6:36" x14ac:dyDescent="0.25">
      <c r="F761">
        <v>760</v>
      </c>
      <c r="G761" s="25">
        <f ca="1"/>
        <v>43147</v>
      </c>
      <c r="H761" t="str">
        <f ca="1">[1]!cftObjectByDate($C$1,$G761,TRUE)</f>
        <v>[56BD451F]</v>
      </c>
      <c r="K761" s="29">
        <f t="array" aca="1" ref="K761:AJ761" ca="1">TRANSPOSE([1]!cftAnnualRateTableJustRates($H761,"GBP",,,,TRUE))</f>
        <v>6.5526484557349995E-3</v>
      </c>
      <c r="L761" s="15">
        <f ca="1"/>
        <v>6.8378423879487116E-3</v>
      </c>
      <c r="M761" s="15">
        <f ca="1"/>
        <v>7.0786540602201242E-3</v>
      </c>
      <c r="N761" s="15">
        <f ca="1"/>
        <v>7.1373094969680029E-3</v>
      </c>
      <c r="O761" s="15">
        <f ca="1"/>
        <v>7.5351588826426674E-3</v>
      </c>
      <c r="P761" s="15">
        <f ca="1"/>
        <v>7.6961402453725736E-3</v>
      </c>
      <c r="Q761" s="15">
        <f ca="1"/>
        <v>7.9538175350053475E-3</v>
      </c>
      <c r="R761" s="15">
        <f ca="1"/>
        <v>8.3755532944655986E-3</v>
      </c>
      <c r="S761" s="15">
        <f ca="1"/>
        <v>9.0379300418896857E-3</v>
      </c>
      <c r="T761" s="15">
        <f ca="1"/>
        <v>9.9520307374052486E-3</v>
      </c>
      <c r="U761" s="15">
        <f ca="1"/>
        <v>1.1634252939340728E-2</v>
      </c>
      <c r="V761" s="15">
        <f ca="1"/>
        <v>1.2983703838604699E-2</v>
      </c>
      <c r="W761" s="15">
        <f ca="1"/>
        <v>1.3929860131591365E-2</v>
      </c>
      <c r="X761" s="15">
        <f ca="1"/>
        <v>1.4733121715308162E-2</v>
      </c>
      <c r="Y761" s="15">
        <f ca="1"/>
        <v>1.5368393030840366E-2</v>
      </c>
      <c r="Z761" s="15">
        <f ca="1"/>
        <v>1.589713342209742E-2</v>
      </c>
      <c r="AA761" s="15">
        <f ca="1"/>
        <v>1.6355489475000429E-2</v>
      </c>
      <c r="AB761" s="15">
        <f ca="1"/>
        <v>1.6759152526660159E-2</v>
      </c>
      <c r="AC761" s="15">
        <f ca="1"/>
        <v>1.7376960034728217E-2</v>
      </c>
      <c r="AD761" s="15">
        <f ca="1"/>
        <v>1.7924229575437378E-2</v>
      </c>
      <c r="AE761" s="15">
        <f ca="1"/>
        <v>1.8217770523730747E-2</v>
      </c>
      <c r="AF761" s="15">
        <f ca="1"/>
        <v>1.7982399707967778E-2</v>
      </c>
      <c r="AG761" s="15">
        <f ca="1"/>
        <v>1.7616298144782938E-2</v>
      </c>
      <c r="AH761" s="15">
        <f ca="1"/>
        <v>1.6415248615854416E-2</v>
      </c>
      <c r="AI761" s="15">
        <f ca="1"/>
        <v>1.5458388977122262E-2</v>
      </c>
      <c r="AJ761" s="30">
        <f ca="1"/>
        <v>1.5031982859532E-2</v>
      </c>
    </row>
    <row r="762" spans="6:36" x14ac:dyDescent="0.25">
      <c r="F762">
        <v>761</v>
      </c>
      <c r="G762" s="25">
        <f ca="1"/>
        <v>43150</v>
      </c>
      <c r="H762" t="str">
        <f ca="1">[1]!cftObjectByDate($C$1,$G762,TRUE)</f>
        <v>[4944ED6F]</v>
      </c>
      <c r="K762" s="29">
        <f t="array" aca="1" ref="K762:AJ762" ca="1">TRANSPOSE([1]!cftAnnualRateTableJustRates($H762,"GBP",,,,TRUE))</f>
        <v>6.5714160562584389E-3</v>
      </c>
      <c r="L762" s="15">
        <f ca="1"/>
        <v>6.8624367425933475E-3</v>
      </c>
      <c r="M762" s="15">
        <f ca="1"/>
        <v>7.0824068117305572E-3</v>
      </c>
      <c r="N762" s="15">
        <f ca="1"/>
        <v>7.3271805866113038E-3</v>
      </c>
      <c r="O762" s="15">
        <f ca="1"/>
        <v>7.5673845550796592E-3</v>
      </c>
      <c r="P762" s="15">
        <f ca="1"/>
        <v>7.7682328530417344E-3</v>
      </c>
      <c r="Q762" s="15">
        <f ca="1"/>
        <v>7.9949850007714485E-3</v>
      </c>
      <c r="R762" s="15">
        <f ca="1"/>
        <v>8.5713021072759688E-3</v>
      </c>
      <c r="S762" s="15">
        <f ca="1"/>
        <v>9.1305628001907557E-3</v>
      </c>
      <c r="T762" s="15">
        <f ca="1"/>
        <v>1.0144055810866082E-2</v>
      </c>
      <c r="U762" s="15">
        <f ca="1"/>
        <v>1.1857052257885137E-2</v>
      </c>
      <c r="V762" s="15">
        <f ca="1"/>
        <v>1.3145235607437744E-2</v>
      </c>
      <c r="W762" s="15">
        <f ca="1"/>
        <v>1.418512698322183E-2</v>
      </c>
      <c r="X762" s="15">
        <f ca="1"/>
        <v>1.4988724428717015E-2</v>
      </c>
      <c r="Y762" s="15">
        <f ca="1"/>
        <v>1.5645177907000374E-2</v>
      </c>
      <c r="Z762" s="15">
        <f ca="1"/>
        <v>1.6173903573971415E-2</v>
      </c>
      <c r="AA762" s="15">
        <f ca="1"/>
        <v>1.6643128426254261E-2</v>
      </c>
      <c r="AB762" s="15">
        <f ca="1"/>
        <v>1.7046896141335921E-2</v>
      </c>
      <c r="AC762" s="15">
        <f ca="1"/>
        <v>1.7654085799360786E-2</v>
      </c>
      <c r="AD762" s="15">
        <f ca="1"/>
        <v>1.8201010333543266E-2</v>
      </c>
      <c r="AE762" s="15">
        <f ca="1"/>
        <v>1.8482578242031922E-2</v>
      </c>
      <c r="AF762" s="15">
        <f ca="1"/>
        <v>1.823427075968076E-2</v>
      </c>
      <c r="AG762" s="15">
        <f ca="1"/>
        <v>1.7867364658382234E-2</v>
      </c>
      <c r="AH762" s="15">
        <f ca="1"/>
        <v>1.6662981913797781E-2</v>
      </c>
      <c r="AI762" s="15">
        <f ca="1"/>
        <v>1.5703108720576342E-2</v>
      </c>
      <c r="AJ762" s="30">
        <f ca="1"/>
        <v>1.5275454745210748E-2</v>
      </c>
    </row>
    <row r="763" spans="6:36" x14ac:dyDescent="0.25">
      <c r="F763">
        <v>762</v>
      </c>
      <c r="G763" s="25">
        <f ca="1"/>
        <v>43151</v>
      </c>
      <c r="H763" t="str">
        <f ca="1">[1]!cftObjectByDate($C$1,$G763,TRUE)</f>
        <v>[48F9286F]</v>
      </c>
      <c r="K763" s="29">
        <f t="array" aca="1" ref="K763:AJ763" ca="1">TRANSPOSE([1]!cftAnnualRateTableJustRates($H763,"GBP",,,,TRUE))</f>
        <v>6.6138767044023883E-3</v>
      </c>
      <c r="L763" s="15">
        <f ca="1"/>
        <v>6.9137875834466289E-3</v>
      </c>
      <c r="M763" s="15">
        <f ca="1"/>
        <v>7.1283582494194864E-3</v>
      </c>
      <c r="N763" s="15">
        <f ca="1"/>
        <v>7.3992799338833404E-3</v>
      </c>
      <c r="O763" s="15">
        <f ca="1"/>
        <v>7.6444168235421106E-3</v>
      </c>
      <c r="P763" s="15">
        <f ca="1"/>
        <v>7.8418433467215554E-3</v>
      </c>
      <c r="Q763" s="15">
        <f ca="1"/>
        <v>8.0665398835828572E-3</v>
      </c>
      <c r="R763" s="15">
        <f ca="1"/>
        <v>8.670744641304573E-3</v>
      </c>
      <c r="S763" s="15">
        <f ca="1"/>
        <v>9.2238338363122008E-3</v>
      </c>
      <c r="T763" s="15">
        <f ca="1"/>
        <v>1.0234871872234708E-2</v>
      </c>
      <c r="U763" s="15">
        <f ca="1"/>
        <v>1.1876616103778881E-2</v>
      </c>
      <c r="V763" s="15">
        <f ca="1"/>
        <v>1.3159850569500753E-2</v>
      </c>
      <c r="W763" s="15">
        <f ca="1"/>
        <v>1.4080554601713757E-2</v>
      </c>
      <c r="X763" s="15">
        <f ca="1"/>
        <v>1.4852944654613953E-2</v>
      </c>
      <c r="Y763" s="15">
        <f ca="1"/>
        <v>1.5477909313001081E-2</v>
      </c>
      <c r="Z763" s="15">
        <f ca="1"/>
        <v>1.6006888686975307E-2</v>
      </c>
      <c r="AA763" s="15">
        <f ca="1"/>
        <v>1.6454725738155096E-2</v>
      </c>
      <c r="AB763" s="15">
        <f ca="1"/>
        <v>1.6837259050112463E-2</v>
      </c>
      <c r="AC763" s="15">
        <f ca="1"/>
        <v>1.7444893864704492E-2</v>
      </c>
      <c r="AD763" s="15">
        <f ca="1"/>
        <v>1.7981324471815663E-2</v>
      </c>
      <c r="AE763" s="15">
        <f ca="1"/>
        <v>1.8241113950619559E-2</v>
      </c>
      <c r="AF763" s="15">
        <f ca="1"/>
        <v>1.799548356089975E-2</v>
      </c>
      <c r="AG763" s="15">
        <f ca="1"/>
        <v>1.7618789756686404E-2</v>
      </c>
      <c r="AH763" s="15">
        <f ca="1"/>
        <v>1.6409462293379695E-2</v>
      </c>
      <c r="AI763" s="15">
        <f ca="1"/>
        <v>1.5469120314920648E-2</v>
      </c>
      <c r="AJ763" s="30">
        <f ca="1"/>
        <v>1.5043563957311434E-2</v>
      </c>
    </row>
    <row r="764" spans="6:36" x14ac:dyDescent="0.25">
      <c r="F764">
        <v>763</v>
      </c>
      <c r="G764" s="25">
        <f ca="1"/>
        <v>43152</v>
      </c>
      <c r="H764" t="str">
        <f ca="1">[1]!cftObjectByDate($C$1,$G764,TRUE)</f>
        <v>[70BC7CCF]</v>
      </c>
      <c r="K764" s="29">
        <f t="array" aca="1" ref="K764:AJ764" ca="1">TRANSPOSE([1]!cftAnnualRateTableJustRates($H764,"GBP",,,,TRUE))</f>
        <v>6.6094197157262613E-3</v>
      </c>
      <c r="L764" s="15">
        <f ca="1"/>
        <v>6.9990076614814267E-3</v>
      </c>
      <c r="M764" s="15">
        <f ca="1"/>
        <v>7.2711070801696476E-3</v>
      </c>
      <c r="N764" s="15">
        <f ca="1"/>
        <v>7.4788359404431848E-3</v>
      </c>
      <c r="O764" s="15">
        <f ca="1"/>
        <v>7.7072098149613133E-3</v>
      </c>
      <c r="P764" s="15">
        <f ca="1"/>
        <v>7.9229600808430334E-3</v>
      </c>
      <c r="Q764" s="15">
        <f ca="1"/>
        <v>8.1559637003441043E-3</v>
      </c>
      <c r="R764" s="15">
        <f ca="1"/>
        <v>8.7706715117266132E-3</v>
      </c>
      <c r="S764" s="15">
        <f ca="1"/>
        <v>9.3388055818866E-3</v>
      </c>
      <c r="T764" s="15">
        <f ca="1"/>
        <v>1.0365909836802745E-2</v>
      </c>
      <c r="U764" s="15">
        <f ca="1"/>
        <v>1.1967145581770922E-2</v>
      </c>
      <c r="V764" s="15">
        <f ca="1"/>
        <v>1.3142633479431787E-2</v>
      </c>
      <c r="W764" s="15">
        <f ca="1"/>
        <v>1.4027183029514889E-2</v>
      </c>
      <c r="X764" s="15">
        <f ca="1"/>
        <v>1.4737068847680668E-2</v>
      </c>
      <c r="Y764" s="15">
        <f ca="1"/>
        <v>1.5330562030954731E-2</v>
      </c>
      <c r="Z764" s="15">
        <f ca="1"/>
        <v>1.5817073861836839E-2</v>
      </c>
      <c r="AA764" s="15">
        <f ca="1"/>
        <v>1.6243900577998183E-2</v>
      </c>
      <c r="AB764" s="15">
        <f ca="1"/>
        <v>1.6626603886502833E-2</v>
      </c>
      <c r="AC764" s="15">
        <f ca="1"/>
        <v>1.7223637618699605E-2</v>
      </c>
      <c r="AD764" s="15">
        <f ca="1"/>
        <v>1.7760760958585919E-2</v>
      </c>
      <c r="AE764" s="15">
        <f ca="1"/>
        <v>1.8044968297278086E-2</v>
      </c>
      <c r="AF764" s="15">
        <f ca="1"/>
        <v>1.781244435621554E-2</v>
      </c>
      <c r="AG764" s="15">
        <f ca="1"/>
        <v>1.7436906930289986E-2</v>
      </c>
      <c r="AH764" s="15">
        <f ca="1"/>
        <v>1.624393720591466E-2</v>
      </c>
      <c r="AI764" s="15">
        <f ca="1"/>
        <v>1.530609480634415E-2</v>
      </c>
      <c r="AJ764" s="30">
        <f ca="1"/>
        <v>1.486762108188544E-2</v>
      </c>
    </row>
    <row r="765" spans="6:36" x14ac:dyDescent="0.25">
      <c r="F765">
        <v>764</v>
      </c>
      <c r="G765" s="25">
        <f ca="1"/>
        <v>43153</v>
      </c>
      <c r="H765" t="str">
        <f ca="1">[1]!cftObjectByDate($C$1,$G765,TRUE)</f>
        <v>[56EC4B5F]</v>
      </c>
      <c r="K765" s="29">
        <f t="array" aca="1" ref="K765:AJ765" ca="1">TRANSPOSE([1]!cftAnnualRateTableJustRates($H765,"GBP",,,,TRUE))</f>
        <v>6.7438540813700154E-3</v>
      </c>
      <c r="L765" s="15">
        <f ca="1"/>
        <v>7.1629159438109102E-3</v>
      </c>
      <c r="M765" s="15">
        <f ca="1"/>
        <v>7.3692920774732773E-3</v>
      </c>
      <c r="N765" s="15">
        <f ca="1"/>
        <v>7.3516368858626002E-3</v>
      </c>
      <c r="O765" s="15">
        <f ca="1"/>
        <v>7.7748599699527521E-3</v>
      </c>
      <c r="P765" s="15">
        <f ca="1"/>
        <v>7.9650469809380287E-3</v>
      </c>
      <c r="Q765" s="15">
        <f ca="1"/>
        <v>8.2366911435727275E-3</v>
      </c>
      <c r="R765" s="15">
        <f ca="1"/>
        <v>8.652487271330056E-3</v>
      </c>
      <c r="S765" s="15">
        <f ca="1"/>
        <v>9.3497385453908954E-3</v>
      </c>
      <c r="T765" s="15">
        <f ca="1"/>
        <v>1.0345270484470648E-2</v>
      </c>
      <c r="U765" s="15">
        <f ca="1"/>
        <v>1.1915889568732574E-2</v>
      </c>
      <c r="V765" s="15">
        <f ca="1"/>
        <v>1.3055432061198191E-2</v>
      </c>
      <c r="W765" s="15">
        <f ca="1"/>
        <v>1.3955458970340784E-2</v>
      </c>
      <c r="X765" s="15">
        <f ca="1"/>
        <v>1.4654888655652343E-2</v>
      </c>
      <c r="Y765" s="15">
        <f ca="1"/>
        <v>1.5258600935121214E-2</v>
      </c>
      <c r="Z765" s="15">
        <f ca="1"/>
        <v>1.5755803898675369E-2</v>
      </c>
      <c r="AA765" s="15">
        <f ca="1"/>
        <v>1.6182438825041334E-2</v>
      </c>
      <c r="AB765" s="15">
        <f ca="1"/>
        <v>1.6559553245165226E-2</v>
      </c>
      <c r="AC765" s="15">
        <f ca="1"/>
        <v>1.7156570237346402E-2</v>
      </c>
      <c r="AD765" s="15">
        <f ca="1"/>
        <v>1.7677038053175886E-2</v>
      </c>
      <c r="AE765" s="15">
        <f ca="1"/>
        <v>1.79446252780886E-2</v>
      </c>
      <c r="AF765" s="15">
        <f ca="1"/>
        <v>1.7701318733162053E-2</v>
      </c>
      <c r="AG765" s="15">
        <f ca="1"/>
        <v>1.73271788491971E-2</v>
      </c>
      <c r="AH765" s="15">
        <f ca="1"/>
        <v>1.6144024947378099E-2</v>
      </c>
      <c r="AI765" s="15">
        <f ca="1"/>
        <v>1.5202602677931942E-2</v>
      </c>
      <c r="AJ765" s="30">
        <f ca="1"/>
        <v>1.4758771500509527E-2</v>
      </c>
    </row>
    <row r="766" spans="6:36" x14ac:dyDescent="0.25">
      <c r="F766">
        <v>765</v>
      </c>
      <c r="G766" s="25">
        <f ca="1"/>
        <v>43154</v>
      </c>
      <c r="H766" t="str">
        <f ca="1">[1]!cftObjectByDate($C$1,$G766,TRUE)</f>
        <v>[3B2C9C40]</v>
      </c>
      <c r="K766" s="29">
        <f t="array" aca="1" ref="K766:AJ766" ca="1">TRANSPOSE([1]!cftAnnualRateTableJustRates($H766,"GBP",,,,TRUE))</f>
        <v>6.8554944687158059E-3</v>
      </c>
      <c r="L766" s="15">
        <f ca="1"/>
        <v>7.4165051784278457E-3</v>
      </c>
      <c r="M766" s="15">
        <f ca="1"/>
        <v>7.5679024060337774E-3</v>
      </c>
      <c r="N766" s="15">
        <f ca="1"/>
        <v>7.5449149798565429E-3</v>
      </c>
      <c r="O766" s="15">
        <f ca="1"/>
        <v>7.8437904665120683E-3</v>
      </c>
      <c r="P766" s="15">
        <f ca="1"/>
        <v>8.0784377903890814E-3</v>
      </c>
      <c r="Q766" s="15">
        <f ca="1"/>
        <v>8.4026443743869805E-3</v>
      </c>
      <c r="R766" s="15">
        <f ca="1"/>
        <v>8.8610079980984136E-3</v>
      </c>
      <c r="S766" s="15">
        <f ca="1"/>
        <v>9.5187858962382244E-3</v>
      </c>
      <c r="T766" s="15">
        <f ca="1"/>
        <v>1.0528830664592093E-2</v>
      </c>
      <c r="U766" s="15">
        <f ca="1"/>
        <v>1.2005115254303922E-2</v>
      </c>
      <c r="V766" s="15">
        <f ca="1"/>
        <v>1.3057213672287293E-2</v>
      </c>
      <c r="W766" s="15">
        <f ca="1"/>
        <v>1.3853747216169277E-2</v>
      </c>
      <c r="X766" s="15">
        <f ca="1"/>
        <v>1.4480412074103333E-2</v>
      </c>
      <c r="Y766" s="15">
        <f ca="1"/>
        <v>1.5042285147254031E-2</v>
      </c>
      <c r="Z766" s="15">
        <f ca="1"/>
        <v>1.5508076759192857E-2</v>
      </c>
      <c r="AA766" s="15">
        <f ca="1"/>
        <v>1.5924125218400809E-2</v>
      </c>
      <c r="AB766" s="15">
        <f ca="1"/>
        <v>1.6297396307668022E-2</v>
      </c>
      <c r="AC766" s="15">
        <f ca="1"/>
        <v>1.6874464767357322E-2</v>
      </c>
      <c r="AD766" s="15">
        <f ca="1"/>
        <v>1.7396687525103038E-2</v>
      </c>
      <c r="AE766" s="15">
        <f ca="1"/>
        <v>1.7681022950683634E-2</v>
      </c>
      <c r="AF766" s="15">
        <f ca="1"/>
        <v>1.7445728643602498E-2</v>
      </c>
      <c r="AG766" s="15">
        <f ca="1"/>
        <v>1.7074327368860276E-2</v>
      </c>
      <c r="AH766" s="15">
        <f ca="1"/>
        <v>1.5918073708785396E-2</v>
      </c>
      <c r="AI766" s="15">
        <f ca="1"/>
        <v>1.4987575368218709E-2</v>
      </c>
      <c r="AJ766" s="30">
        <f ca="1"/>
        <v>1.4575333809228708E-2</v>
      </c>
    </row>
    <row r="767" spans="6:36" x14ac:dyDescent="0.25">
      <c r="F767">
        <v>766</v>
      </c>
      <c r="G767" s="25">
        <f ca="1"/>
        <v>43157</v>
      </c>
      <c r="H767" t="str">
        <f ca="1">[1]!cftObjectByDate($C$1,$G767,TRUE)</f>
        <v>[7B4F980F]</v>
      </c>
      <c r="K767" s="29">
        <f t="array" aca="1" ref="K767:AJ767" ca="1">TRANSPOSE([1]!cftAnnualRateTableJustRates($H767,"GBP",,,,TRUE))</f>
        <v>6.9356576081229804E-3</v>
      </c>
      <c r="L767" s="15">
        <f ca="1"/>
        <v>7.4923658524246317E-3</v>
      </c>
      <c r="M767" s="15">
        <f ca="1"/>
        <v>7.6766837325430437E-3</v>
      </c>
      <c r="N767" s="15">
        <f ca="1"/>
        <v>7.8490609647621223E-3</v>
      </c>
      <c r="O767" s="15">
        <f ca="1"/>
        <v>8.0415701884186674E-3</v>
      </c>
      <c r="P767" s="15">
        <f ca="1"/>
        <v>8.2487131819628523E-3</v>
      </c>
      <c r="Q767" s="15">
        <f ca="1"/>
        <v>8.5633324393550314E-3</v>
      </c>
      <c r="R767" s="15">
        <f ca="1"/>
        <v>9.1547682278982911E-3</v>
      </c>
      <c r="S767" s="15">
        <f ca="1"/>
        <v>9.7041135857174332E-3</v>
      </c>
      <c r="T767" s="15">
        <f ca="1"/>
        <v>1.0616525911369079E-2</v>
      </c>
      <c r="U767" s="15">
        <f ca="1"/>
        <v>1.2054934004464446E-2</v>
      </c>
      <c r="V767" s="15">
        <f ca="1"/>
        <v>1.3096872746277022E-2</v>
      </c>
      <c r="W767" s="15">
        <f ca="1"/>
        <v>1.3857402415593967E-2</v>
      </c>
      <c r="X767" s="15">
        <f ca="1"/>
        <v>1.4463347469060084E-2</v>
      </c>
      <c r="Y767" s="15">
        <f ca="1"/>
        <v>1.4972863226958566E-2</v>
      </c>
      <c r="Z767" s="15">
        <f ca="1"/>
        <v>1.5417589658179853E-2</v>
      </c>
      <c r="AA767" s="15">
        <f ca="1"/>
        <v>1.581274182522141E-2</v>
      </c>
      <c r="AB767" s="15">
        <f ca="1"/>
        <v>1.6152677979645924E-2</v>
      </c>
      <c r="AC767" s="15">
        <f ca="1"/>
        <v>1.6696288140265914E-2</v>
      </c>
      <c r="AD767" s="15">
        <f ca="1"/>
        <v>1.720197943805668E-2</v>
      </c>
      <c r="AE767" s="15">
        <f ca="1"/>
        <v>1.7456242907903263E-2</v>
      </c>
      <c r="AF767" s="15">
        <f ca="1"/>
        <v>1.7218438410784964E-2</v>
      </c>
      <c r="AG767" s="15">
        <f ca="1"/>
        <v>1.6837878945313856E-2</v>
      </c>
      <c r="AH767" s="15">
        <f ca="1"/>
        <v>1.5677182465957396E-2</v>
      </c>
      <c r="AI767" s="15">
        <f ca="1"/>
        <v>1.4766874981187561E-2</v>
      </c>
      <c r="AJ767" s="30">
        <f ca="1"/>
        <v>1.4334066115850641E-2</v>
      </c>
    </row>
    <row r="768" spans="6:36" x14ac:dyDescent="0.25">
      <c r="F768">
        <v>767</v>
      </c>
      <c r="G768" s="25">
        <f ca="1"/>
        <v>43158</v>
      </c>
      <c r="H768" t="str">
        <f ca="1">[1]!cftObjectByDate($C$1,$G768,TRUE)</f>
        <v>[2EA6ADC0]</v>
      </c>
      <c r="K768" s="29">
        <f t="array" aca="1" ref="K768:AJ768" ca="1">TRANSPOSE([1]!cftAnnualRateTableJustRates($H768,"GBP",,,,TRUE))</f>
        <v>7.3808533432431211E-3</v>
      </c>
      <c r="L768" s="15">
        <f ca="1"/>
        <v>7.7418483066711286E-3</v>
      </c>
      <c r="M768" s="15">
        <f ca="1"/>
        <v>7.9025109662556048E-3</v>
      </c>
      <c r="N768" s="15">
        <f ca="1"/>
        <v>8.1425980074412152E-3</v>
      </c>
      <c r="O768" s="15">
        <f ca="1"/>
        <v>8.3522159967190923E-3</v>
      </c>
      <c r="P768" s="15">
        <f ca="1"/>
        <v>8.5541017390384777E-3</v>
      </c>
      <c r="Q768" s="15">
        <f ca="1"/>
        <v>9.1709852734533914E-3</v>
      </c>
      <c r="R768" s="15">
        <f ca="1"/>
        <v>9.7118103733160321E-3</v>
      </c>
      <c r="S768" s="15">
        <f ca="1"/>
        <v>1.0667306436685786E-2</v>
      </c>
      <c r="T768" s="15">
        <f ca="1"/>
        <v>1.2207985685838585E-2</v>
      </c>
      <c r="U768" s="15">
        <f ca="1"/>
        <v>1.3321985050718244E-2</v>
      </c>
      <c r="V768" s="15">
        <f ca="1"/>
        <v>1.418608378320485E-2</v>
      </c>
      <c r="W768" s="15">
        <f ca="1"/>
        <v>1.4833567474971554E-2</v>
      </c>
      <c r="X768" s="15">
        <f ca="1"/>
        <v>1.5385200668778021E-2</v>
      </c>
      <c r="Y768" s="15">
        <f ca="1"/>
        <v>1.585106345197973E-2</v>
      </c>
      <c r="Z768" s="15">
        <f ca="1"/>
        <v>1.6256971220688365E-2</v>
      </c>
      <c r="AA768" s="15">
        <f ca="1"/>
        <v>1.6618554275919628E-2</v>
      </c>
      <c r="AB768" s="15">
        <f ca="1"/>
        <v>1.7161868768866606E-2</v>
      </c>
      <c r="AC768" s="15">
        <f ca="1"/>
        <v>1.7644760385091995E-2</v>
      </c>
      <c r="AD768" s="15">
        <f ca="1"/>
        <v>1.7852084448180428E-2</v>
      </c>
      <c r="AE768" s="15">
        <f ca="1"/>
        <v>1.7577560618865951E-2</v>
      </c>
      <c r="AF768" s="15">
        <f ca="1"/>
        <v>1.7220382183894323E-2</v>
      </c>
      <c r="AG768" s="15">
        <f ca="1"/>
        <v>1.6051561241235079E-2</v>
      </c>
      <c r="AH768" s="15">
        <f ca="1"/>
        <v>1.5134462974722096E-2</v>
      </c>
      <c r="AI768" s="15">
        <f ca="1"/>
        <v>1.4698709197115578E-2</v>
      </c>
      <c r="AJ768" s="30" t="e">
        <f ca="1"/>
        <v>#N/A</v>
      </c>
    </row>
    <row r="769" spans="6:36" x14ac:dyDescent="0.25">
      <c r="F769">
        <v>768</v>
      </c>
      <c r="G769" s="25">
        <f ca="1"/>
        <v>43159</v>
      </c>
      <c r="H769" t="str">
        <f ca="1">[1]!cftObjectByDate($C$1,$G769,TRUE)</f>
        <v>[667C922F]</v>
      </c>
      <c r="K769" s="29">
        <f t="array" aca="1" ref="K769:AJ769" ca="1">TRANSPOSE([1]!cftAnnualRateTableJustRates($H769,"GBP",,,,TRUE))</f>
        <v>7.2720094091511811E-3</v>
      </c>
      <c r="L769" s="15">
        <f ca="1"/>
        <v>7.605894044170336E-3</v>
      </c>
      <c r="M769" s="15">
        <f ca="1"/>
        <v>7.7026440455236767E-3</v>
      </c>
      <c r="N769" s="15">
        <f ca="1"/>
        <v>7.9650823693435679E-3</v>
      </c>
      <c r="O769" s="15">
        <f ca="1"/>
        <v>8.2293657016649924E-3</v>
      </c>
      <c r="P769" s="15">
        <f ca="1"/>
        <v>8.3317113267411536E-3</v>
      </c>
      <c r="Q769" s="15">
        <f ca="1"/>
        <v>8.9026859317378193E-3</v>
      </c>
      <c r="R769" s="15">
        <f ca="1"/>
        <v>9.4417466847898091E-3</v>
      </c>
      <c r="S769" s="15">
        <f ca="1"/>
        <v>1.0354924512060215E-2</v>
      </c>
      <c r="T769" s="15">
        <f ca="1"/>
        <v>1.1864358619666948E-2</v>
      </c>
      <c r="U769" s="15">
        <f ca="1"/>
        <v>1.2926735391183497E-2</v>
      </c>
      <c r="V769" s="15">
        <f ca="1"/>
        <v>1.3738696851144594E-2</v>
      </c>
      <c r="W769" s="15">
        <f ca="1"/>
        <v>1.4354834468364164E-2</v>
      </c>
      <c r="X769" s="15">
        <f ca="1"/>
        <v>1.4885111692572117E-2</v>
      </c>
      <c r="Y769" s="15">
        <f ca="1"/>
        <v>1.5329679627347437E-2</v>
      </c>
      <c r="Z769" s="15">
        <f ca="1"/>
        <v>1.5714077497771983E-2</v>
      </c>
      <c r="AA769" s="15">
        <f ca="1"/>
        <v>1.6086174334442038E-2</v>
      </c>
      <c r="AB769" s="15">
        <f ca="1"/>
        <v>1.6596487422661621E-2</v>
      </c>
      <c r="AC769" s="15">
        <f ca="1"/>
        <v>1.7057830003739394E-2</v>
      </c>
      <c r="AD769" s="15">
        <f ca="1"/>
        <v>1.7267192057694336E-2</v>
      </c>
      <c r="AE769" s="15">
        <f ca="1"/>
        <v>1.6995940892425399E-2</v>
      </c>
      <c r="AF769" s="15">
        <f ca="1"/>
        <v>1.6618068440296785E-2</v>
      </c>
      <c r="AG769" s="15">
        <f ca="1"/>
        <v>1.5451083060955773E-2</v>
      </c>
      <c r="AH769" s="15">
        <f ca="1"/>
        <v>1.4533329254643457E-2</v>
      </c>
      <c r="AI769" s="15">
        <f ca="1"/>
        <v>1.4103339503141132E-2</v>
      </c>
      <c r="AJ769" s="30" t="e">
        <f ca="1"/>
        <v>#N/A</v>
      </c>
    </row>
    <row r="770" spans="6:36" x14ac:dyDescent="0.25">
      <c r="F770">
        <v>769</v>
      </c>
      <c r="G770" s="25">
        <f ca="1"/>
        <v>43160</v>
      </c>
      <c r="H770" t="str">
        <f ca="1">[1]!cftObjectByDate($C$1,$G770,TRUE)</f>
        <v>[4F59548F]</v>
      </c>
      <c r="K770" s="29">
        <f t="array" aca="1" ref="K770:AJ770" ca="1">TRANSPOSE([1]!cftAnnualRateTableJustRates($H770,"GBP",,,,TRUE))</f>
        <v>7.1855849436726071E-3</v>
      </c>
      <c r="L770" s="15">
        <f ca="1"/>
        <v>7.5909753988367967E-3</v>
      </c>
      <c r="M770" s="15">
        <f ca="1"/>
        <v>7.6138058758821181E-3</v>
      </c>
      <c r="N770" s="15">
        <f ca="1"/>
        <v>7.7908521569964861E-3</v>
      </c>
      <c r="O770" s="15">
        <f ca="1"/>
        <v>7.9949862448884801E-3</v>
      </c>
      <c r="P770" s="15">
        <f ca="1"/>
        <v>8.2621436403320647E-3</v>
      </c>
      <c r="Q770" s="15">
        <f ca="1"/>
        <v>8.8358188265476034E-3</v>
      </c>
      <c r="R770" s="15">
        <f ca="1"/>
        <v>9.3789367231227327E-3</v>
      </c>
      <c r="S770" s="15">
        <f ca="1"/>
        <v>1.0203662234916644E-2</v>
      </c>
      <c r="T770" s="15">
        <f ca="1"/>
        <v>1.163131746339352E-2</v>
      </c>
      <c r="U770" s="15">
        <f ca="1"/>
        <v>1.2796228267950571E-2</v>
      </c>
      <c r="V770" s="15">
        <f ca="1"/>
        <v>1.3452826497276194E-2</v>
      </c>
      <c r="W770" s="15">
        <f ca="1"/>
        <v>1.4079689133009277E-2</v>
      </c>
      <c r="X770" s="15">
        <f ca="1"/>
        <v>1.4599159047801402E-2</v>
      </c>
      <c r="Y770" s="15">
        <f ca="1"/>
        <v>1.5054234684730883E-2</v>
      </c>
      <c r="Z770" s="15">
        <f ca="1"/>
        <v>1.545981016550213E-2</v>
      </c>
      <c r="AA770" s="15">
        <f ca="1"/>
        <v>1.5810263033646965E-2</v>
      </c>
      <c r="AB770" s="15">
        <f ca="1"/>
        <v>1.6342490283923317E-2</v>
      </c>
      <c r="AC770" s="15">
        <f ca="1"/>
        <v>1.6803812582778965E-2</v>
      </c>
      <c r="AD770" s="15">
        <f ca="1"/>
        <v>1.7024758643259919E-2</v>
      </c>
      <c r="AE770" s="15">
        <f ca="1"/>
        <v>1.6765789173940115E-2</v>
      </c>
      <c r="AF770" s="15">
        <f ca="1"/>
        <v>1.6400431274295135E-2</v>
      </c>
      <c r="AG770" s="15">
        <f ca="1"/>
        <v>1.5236815824059446E-2</v>
      </c>
      <c r="AH770" s="15">
        <f ca="1"/>
        <v>1.434880067449984E-2</v>
      </c>
      <c r="AI770" s="15">
        <f ca="1"/>
        <v>1.3918908678962394E-2</v>
      </c>
      <c r="AJ770" s="30" t="e">
        <f ca="1"/>
        <v>#N/A</v>
      </c>
    </row>
    <row r="771" spans="6:36" x14ac:dyDescent="0.25">
      <c r="F771">
        <v>770</v>
      </c>
      <c r="G771" s="25">
        <f ca="1"/>
        <v>43161</v>
      </c>
      <c r="H771" t="str">
        <f ca="1">[1]!cftObjectByDate($C$1,$G771,TRUE)</f>
        <v>[62C6B18F]</v>
      </c>
      <c r="K771" s="29">
        <f t="array" aca="1" ref="K771:AJ771" ca="1">TRANSPOSE([1]!cftAnnualRateTableJustRates($H771,"GBP",,,,TRUE))</f>
        <v>7.156658952463868E-3</v>
      </c>
      <c r="L771" s="15">
        <f ca="1"/>
        <v>7.5389247705002216E-3</v>
      </c>
      <c r="M771" s="15">
        <f ca="1"/>
        <v>7.5384348678753099E-3</v>
      </c>
      <c r="N771" s="15">
        <f ca="1"/>
        <v>7.7650163045461795E-3</v>
      </c>
      <c r="O771" s="15">
        <f ca="1"/>
        <v>8.0046493822194531E-3</v>
      </c>
      <c r="P771" s="15">
        <f ca="1"/>
        <v>8.2122495775474036E-3</v>
      </c>
      <c r="Q771" s="15">
        <f ca="1"/>
        <v>8.7331992653165713E-3</v>
      </c>
      <c r="R771" s="15">
        <f ca="1"/>
        <v>9.2516047995847561E-3</v>
      </c>
      <c r="S771" s="15">
        <f ca="1"/>
        <v>1.0163628985730977E-2</v>
      </c>
      <c r="T771" s="15">
        <f ca="1"/>
        <v>1.1590972234571062E-2</v>
      </c>
      <c r="U771" s="15">
        <f ca="1"/>
        <v>1.2591778997564917E-2</v>
      </c>
      <c r="V771" s="15">
        <f ca="1"/>
        <v>1.3424247644475251E-2</v>
      </c>
      <c r="W771" s="15">
        <f ca="1"/>
        <v>1.4050530869635924E-2</v>
      </c>
      <c r="X771" s="15">
        <f ca="1"/>
        <v>1.4601495545579102E-2</v>
      </c>
      <c r="Y771" s="15">
        <f ca="1"/>
        <v>1.5067039252811387E-2</v>
      </c>
      <c r="Z771" s="15">
        <f ca="1"/>
        <v>1.549382047448411E-2</v>
      </c>
      <c r="AA771" s="15">
        <f ca="1"/>
        <v>1.5833388170847229E-2</v>
      </c>
      <c r="AB771" s="15">
        <f ca="1"/>
        <v>1.6397764828365746E-2</v>
      </c>
      <c r="AC771" s="15">
        <f ca="1"/>
        <v>1.6868942920542196E-2</v>
      </c>
      <c r="AD771" s="15">
        <f ca="1"/>
        <v>1.7054444499166044E-2</v>
      </c>
      <c r="AE771" s="15">
        <f ca="1"/>
        <v>1.6795786972814364E-2</v>
      </c>
      <c r="AF771" s="15">
        <f ca="1"/>
        <v>1.6418684419987839E-2</v>
      </c>
      <c r="AG771" s="15">
        <f ca="1"/>
        <v>1.5291534251390182E-2</v>
      </c>
      <c r="AH771" s="15">
        <f ca="1"/>
        <v>1.4411743071260696E-2</v>
      </c>
      <c r="AI771" s="15">
        <f ca="1"/>
        <v>1.3979264109502898E-2</v>
      </c>
      <c r="AJ771" s="30" t="e">
        <f ca="1"/>
        <v>#N/A</v>
      </c>
    </row>
    <row r="772" spans="6:36" x14ac:dyDescent="0.25">
      <c r="F772">
        <v>771</v>
      </c>
      <c r="G772" s="25">
        <f ca="1"/>
        <v>43164</v>
      </c>
      <c r="H772" t="str">
        <f ca="1">[1]!cftObjectByDate($C$1,$G772,TRUE)</f>
        <v>[263C0B50]</v>
      </c>
      <c r="K772" s="29">
        <f t="array" aca="1" ref="K772:AJ772" ca="1">TRANSPOSE([1]!cftAnnualRateTableJustRates($H772,"GBP",,,,TRUE))</f>
        <v>6.9044099424009353E-3</v>
      </c>
      <c r="L772" s="15">
        <f ca="1"/>
        <v>7.2837175297904011E-3</v>
      </c>
      <c r="M772" s="15">
        <f ca="1"/>
        <v>7.6861304903204086E-3</v>
      </c>
      <c r="N772" s="15">
        <f ca="1"/>
        <v>7.7029849321934574E-3</v>
      </c>
      <c r="O772" s="15">
        <f ca="1"/>
        <v>7.8712093672095307E-3</v>
      </c>
      <c r="P772" s="15">
        <f ca="1"/>
        <v>8.1519578374120716E-3</v>
      </c>
      <c r="Q772" s="15">
        <f ca="1"/>
        <v>8.3000443468610463E-3</v>
      </c>
      <c r="R772" s="15">
        <f ca="1"/>
        <v>8.8829080038521635E-3</v>
      </c>
      <c r="S772" s="15">
        <f ca="1"/>
        <v>9.3755577996792461E-3</v>
      </c>
      <c r="T772" s="15">
        <f ca="1"/>
        <v>1.0406020476343203E-2</v>
      </c>
      <c r="U772" s="15">
        <f ca="1"/>
        <v>1.1874396654121044E-2</v>
      </c>
      <c r="V772" s="15">
        <f ca="1"/>
        <v>1.2854845632791267E-2</v>
      </c>
      <c r="W772" s="15">
        <f ca="1"/>
        <v>1.383271919116047E-2</v>
      </c>
      <c r="X772" s="15">
        <f ca="1"/>
        <v>1.4480081277811863E-2</v>
      </c>
      <c r="Y772" s="15">
        <f ca="1"/>
        <v>1.5052306389621073E-2</v>
      </c>
      <c r="Z772" s="15">
        <f ca="1"/>
        <v>1.5528578053142228E-2</v>
      </c>
      <c r="AA772" s="15">
        <f ca="1"/>
        <v>1.5955608684808276E-2</v>
      </c>
      <c r="AB772" s="15">
        <f ca="1"/>
        <v>1.6263071007248664E-2</v>
      </c>
      <c r="AC772" s="15">
        <f ca="1"/>
        <v>1.6883052906252694E-2</v>
      </c>
      <c r="AD772" s="15">
        <f ca="1"/>
        <v>1.7353215688455714E-2</v>
      </c>
      <c r="AE772" s="15">
        <f ca="1"/>
        <v>1.7582705865443637E-2</v>
      </c>
      <c r="AF772" s="15">
        <f ca="1"/>
        <v>1.73436903846933E-2</v>
      </c>
      <c r="AG772" s="15">
        <f ca="1"/>
        <v>1.6985733329651476E-2</v>
      </c>
      <c r="AH772" s="15">
        <f ca="1"/>
        <v>1.5854086108394894E-2</v>
      </c>
      <c r="AI772" s="15">
        <f ca="1"/>
        <v>1.4973721924342653E-2</v>
      </c>
      <c r="AJ772" s="30">
        <f ca="1"/>
        <v>1.4534289700934622E-2</v>
      </c>
    </row>
    <row r="773" spans="6:36" x14ac:dyDescent="0.25">
      <c r="F773">
        <v>772</v>
      </c>
      <c r="G773" s="25">
        <f ca="1"/>
        <v>43165</v>
      </c>
      <c r="H773" t="str">
        <f ca="1">[1]!cftObjectByDate($C$1,$G773,TRUE)</f>
        <v>[1AB459F0]</v>
      </c>
      <c r="K773" s="29">
        <f t="array" aca="1" ref="K773:AJ773" ca="1">TRANSPOSE([1]!cftAnnualRateTableJustRates($H773,"GBP",,,,TRUE))</f>
        <v>6.9789179194830187E-3</v>
      </c>
      <c r="L773" s="15">
        <f ca="1"/>
        <v>7.3837328030770255E-3</v>
      </c>
      <c r="M773" s="15">
        <f ca="1"/>
        <v>7.7890720791951029E-3</v>
      </c>
      <c r="N773" s="15">
        <f ca="1"/>
        <v>7.8279356678574441E-3</v>
      </c>
      <c r="O773" s="15">
        <f ca="1"/>
        <v>8.0179739787213933E-3</v>
      </c>
      <c r="P773" s="15">
        <f ca="1"/>
        <v>8.2942475056311249E-3</v>
      </c>
      <c r="Q773" s="15">
        <f ca="1"/>
        <v>8.4734680810583107E-3</v>
      </c>
      <c r="R773" s="15">
        <f ca="1"/>
        <v>9.0301280975697562E-3</v>
      </c>
      <c r="S773" s="15">
        <f ca="1"/>
        <v>9.5629303940787391E-3</v>
      </c>
      <c r="T773" s="15">
        <f ca="1"/>
        <v>1.0546927870537015E-2</v>
      </c>
      <c r="U773" s="15">
        <f ca="1"/>
        <v>1.2035872995865837E-2</v>
      </c>
      <c r="V773" s="15">
        <f ca="1"/>
        <v>1.3057792685079894E-2</v>
      </c>
      <c r="W773" s="15">
        <f ca="1"/>
        <v>1.3984060267958842E-2</v>
      </c>
      <c r="X773" s="15">
        <f ca="1"/>
        <v>1.4662949460579222E-2</v>
      </c>
      <c r="Y773" s="15">
        <f ca="1"/>
        <v>1.5245957138763089E-2</v>
      </c>
      <c r="Z773" s="15">
        <f ca="1"/>
        <v>1.573301446885611E-2</v>
      </c>
      <c r="AA773" s="15">
        <f ca="1"/>
        <v>1.6160171752806818E-2</v>
      </c>
      <c r="AB773" s="15">
        <f ca="1"/>
        <v>1.6521983242605565E-2</v>
      </c>
      <c r="AC773" s="15">
        <f ca="1"/>
        <v>1.7098021780182826E-2</v>
      </c>
      <c r="AD773" s="15">
        <f ca="1"/>
        <v>1.7580121446955976E-2</v>
      </c>
      <c r="AE773" s="15">
        <f ca="1"/>
        <v>1.780907651263397E-2</v>
      </c>
      <c r="AF773" s="15">
        <f ca="1"/>
        <v>1.7556361495535633E-2</v>
      </c>
      <c r="AG773" s="15">
        <f ca="1"/>
        <v>1.7209271957207894E-2</v>
      </c>
      <c r="AH773" s="15">
        <f ca="1"/>
        <v>1.6085699995076475E-2</v>
      </c>
      <c r="AI773" s="15">
        <f ca="1"/>
        <v>1.5213041191568966E-2</v>
      </c>
      <c r="AJ773" s="30">
        <f ca="1"/>
        <v>1.4770118809110278E-2</v>
      </c>
    </row>
    <row r="774" spans="6:36" x14ac:dyDescent="0.25">
      <c r="F774">
        <v>773</v>
      </c>
      <c r="G774" s="25">
        <f ca="1"/>
        <v>43166</v>
      </c>
      <c r="H774" t="str">
        <f ca="1">[1]!cftObjectByDate($C$1,$G774,TRUE)</f>
        <v>[7774FF4F]</v>
      </c>
      <c r="K774" s="29">
        <f t="array" aca="1" ref="K774:AJ774" ca="1">TRANSPOSE([1]!cftAnnualRateTableJustRates($H774,"GBP",,,,TRUE))</f>
        <v>7.0221212867851435E-3</v>
      </c>
      <c r="L774" s="15">
        <f ca="1"/>
        <v>7.3776077991294375E-3</v>
      </c>
      <c r="M774" s="15">
        <f ca="1"/>
        <v>7.7935566509281795E-3</v>
      </c>
      <c r="N774" s="15">
        <f ca="1"/>
        <v>7.8119662988895833E-3</v>
      </c>
      <c r="O774" s="15">
        <f ca="1"/>
        <v>7.9912803258952447E-3</v>
      </c>
      <c r="P774" s="15">
        <f ca="1"/>
        <v>8.2213364085492735E-3</v>
      </c>
      <c r="Q774" s="15">
        <f ca="1"/>
        <v>8.4112305790271513E-3</v>
      </c>
      <c r="R774" s="15">
        <f ca="1"/>
        <v>8.9805382596559458E-3</v>
      </c>
      <c r="S774" s="15">
        <f ca="1"/>
        <v>9.5007636338235724E-3</v>
      </c>
      <c r="T774" s="15">
        <f ca="1"/>
        <v>1.0382642237997564E-2</v>
      </c>
      <c r="U774" s="15">
        <f ca="1"/>
        <v>1.1853809501315649E-2</v>
      </c>
      <c r="V774" s="15">
        <f ca="1"/>
        <v>1.2936885953374944E-2</v>
      </c>
      <c r="W774" s="15">
        <f ca="1"/>
        <v>1.3754221965872393E-2</v>
      </c>
      <c r="X774" s="15">
        <f ca="1"/>
        <v>1.4401783710149552E-2</v>
      </c>
      <c r="Y774" s="15">
        <f ca="1"/>
        <v>1.4932136137887131E-2</v>
      </c>
      <c r="Z774" s="15">
        <f ca="1"/>
        <v>1.5408640366708193E-2</v>
      </c>
      <c r="AA774" s="15">
        <f ca="1"/>
        <v>1.5803903755241322E-2</v>
      </c>
      <c r="AB774" s="15">
        <f ca="1"/>
        <v>1.6149437259336041E-2</v>
      </c>
      <c r="AC774" s="15">
        <f ca="1"/>
        <v>1.6717156801587141E-2</v>
      </c>
      <c r="AD774" s="15">
        <f ca="1"/>
        <v>1.7211073202691551E-2</v>
      </c>
      <c r="AE774" s="15">
        <f ca="1"/>
        <v>1.7418451684887204E-2</v>
      </c>
      <c r="AF774" s="15">
        <f ca="1"/>
        <v>1.7168797270931568E-2</v>
      </c>
      <c r="AG774" s="15">
        <f ca="1"/>
        <v>1.6800678284740966E-2</v>
      </c>
      <c r="AH774" s="15">
        <f ca="1"/>
        <v>1.5688358312640371E-2</v>
      </c>
      <c r="AI774" s="15">
        <f ca="1"/>
        <v>1.4824393575411765E-2</v>
      </c>
      <c r="AJ774" s="30">
        <f ca="1"/>
        <v>1.445070643543378E-2</v>
      </c>
    </row>
    <row r="775" spans="6:36" x14ac:dyDescent="0.25">
      <c r="F775">
        <v>774</v>
      </c>
      <c r="G775" s="25">
        <f ca="1"/>
        <v>43167</v>
      </c>
      <c r="H775" t="str">
        <f ca="1">[1]!cftObjectByDate($C$1,$G775,TRUE)</f>
        <v>[3A40B7B0]</v>
      </c>
      <c r="K775" s="29">
        <f t="array" aca="1" ref="K775:AJ775" ca="1">TRANSPOSE([1]!cftAnnualRateTableJustRates($H775,"GBP",,,,TRUE))</f>
        <v>7.0355670376032187E-3</v>
      </c>
      <c r="L775" s="15">
        <f ca="1"/>
        <v>7.3342736923647234E-3</v>
      </c>
      <c r="M775" s="15">
        <f ca="1"/>
        <v>7.5913035507479965E-3</v>
      </c>
      <c r="N775" s="15">
        <f ca="1"/>
        <v>7.7665536380260303E-3</v>
      </c>
      <c r="O775" s="15">
        <f ca="1"/>
        <v>8.0121205336709522E-3</v>
      </c>
      <c r="P775" s="15">
        <f ca="1"/>
        <v>8.2290240730142905E-3</v>
      </c>
      <c r="Q775" s="15">
        <f ca="1"/>
        <v>8.3997995069671205E-3</v>
      </c>
      <c r="R775" s="15">
        <f ca="1"/>
        <v>8.9460160431431568E-3</v>
      </c>
      <c r="S775" s="15">
        <f ca="1"/>
        <v>9.4616449301403449E-3</v>
      </c>
      <c r="T775" s="15">
        <f ca="1"/>
        <v>1.0375167774761884E-2</v>
      </c>
      <c r="U775" s="15">
        <f ca="1"/>
        <v>1.1812941926772513E-2</v>
      </c>
      <c r="V775" s="15">
        <f ca="1"/>
        <v>1.2885709277643542E-2</v>
      </c>
      <c r="W775" s="15">
        <f ca="1"/>
        <v>1.3666674451126015E-2</v>
      </c>
      <c r="X775" s="15">
        <f ca="1"/>
        <v>1.4293517725940452E-2</v>
      </c>
      <c r="Y775" s="15">
        <f ca="1"/>
        <v>1.4813156979229358E-2</v>
      </c>
      <c r="Z775" s="15">
        <f ca="1"/>
        <v>1.5268504756308809E-2</v>
      </c>
      <c r="AA775" s="15">
        <f ca="1"/>
        <v>1.5653010408358536E-2</v>
      </c>
      <c r="AB775" s="15">
        <f ca="1"/>
        <v>1.6014662143183145E-2</v>
      </c>
      <c r="AC775" s="15">
        <f ca="1"/>
        <v>1.6557843148850893E-2</v>
      </c>
      <c r="AD775" s="15">
        <f ca="1"/>
        <v>1.7052215404786075E-2</v>
      </c>
      <c r="AE775" s="15">
        <f ca="1"/>
        <v>1.7271937589352637E-2</v>
      </c>
      <c r="AF775" s="15">
        <f ca="1"/>
        <v>1.7046818907745287E-2</v>
      </c>
      <c r="AG775" s="15">
        <f ca="1"/>
        <v>1.6703252160687132E-2</v>
      </c>
      <c r="AH775" s="15">
        <f ca="1"/>
        <v>1.5567745330603344E-2</v>
      </c>
      <c r="AI775" s="15">
        <f ca="1"/>
        <v>1.4695421594361768E-2</v>
      </c>
      <c r="AJ775" s="30">
        <f ca="1"/>
        <v>1.4259495274693945E-2</v>
      </c>
    </row>
    <row r="776" spans="6:36" x14ac:dyDescent="0.25">
      <c r="F776">
        <v>775</v>
      </c>
      <c r="G776" s="25">
        <f ca="1"/>
        <v>43168</v>
      </c>
      <c r="H776" t="str">
        <f ca="1">[1]!cftObjectByDate($C$1,$G776,TRUE)</f>
        <v>[12989CB0]</v>
      </c>
      <c r="K776" s="29">
        <f t="array" aca="1" ref="K776:AJ776" ca="1">TRANSPOSE([1]!cftAnnualRateTableJustRates($H776,"GBP",,,,TRUE))</f>
        <v>7.0441695255267778E-3</v>
      </c>
      <c r="L776" s="15">
        <f ca="1"/>
        <v>7.3493281137044786E-3</v>
      </c>
      <c r="M776" s="15">
        <f ca="1"/>
        <v>7.5855042652626103E-3</v>
      </c>
      <c r="N776" s="15">
        <f ca="1"/>
        <v>7.8425449901606825E-3</v>
      </c>
      <c r="O776" s="15">
        <f ca="1"/>
        <v>8.0281490314189075E-3</v>
      </c>
      <c r="P776" s="15">
        <f ca="1"/>
        <v>8.2399218922588613E-3</v>
      </c>
      <c r="Q776" s="15">
        <f ca="1"/>
        <v>8.4195941870313096E-3</v>
      </c>
      <c r="R776" s="15">
        <f ca="1"/>
        <v>9.0363159369635238E-3</v>
      </c>
      <c r="S776" s="15">
        <f ca="1"/>
        <v>9.5049050863205142E-3</v>
      </c>
      <c r="T776" s="15">
        <f ca="1"/>
        <v>1.0496685027499453E-2</v>
      </c>
      <c r="U776" s="15">
        <f ca="1"/>
        <v>1.1975371121014877E-2</v>
      </c>
      <c r="V776" s="15">
        <f ca="1"/>
        <v>1.3099573783169394E-2</v>
      </c>
      <c r="W776" s="15">
        <f ca="1"/>
        <v>1.3937376708704541E-2</v>
      </c>
      <c r="X776" s="15">
        <f ca="1"/>
        <v>1.457447676047674E-2</v>
      </c>
      <c r="Y776" s="15">
        <f ca="1"/>
        <v>1.5094271856302743E-2</v>
      </c>
      <c r="Z776" s="15">
        <f ca="1"/>
        <v>1.5549582315097954E-2</v>
      </c>
      <c r="AA776" s="15">
        <f ca="1"/>
        <v>1.5944705055964015E-2</v>
      </c>
      <c r="AB776" s="15">
        <f ca="1"/>
        <v>1.6279292393562184E-2</v>
      </c>
      <c r="AC776" s="15">
        <f ca="1"/>
        <v>1.6841781271432987E-2</v>
      </c>
      <c r="AD776" s="15">
        <f ca="1"/>
        <v>1.7336272304134592E-2</v>
      </c>
      <c r="AE776" s="15">
        <f ca="1"/>
        <v>1.756680898184837E-2</v>
      </c>
      <c r="AF776" s="15">
        <f ca="1"/>
        <v>1.7334394042991086E-2</v>
      </c>
      <c r="AG776" s="15">
        <f ca="1"/>
        <v>1.6989834741799159E-2</v>
      </c>
      <c r="AH776" s="15">
        <f ca="1"/>
        <v>1.5863546492885572E-2</v>
      </c>
      <c r="AI776" s="15">
        <f ca="1"/>
        <v>1.4987513259185681E-2</v>
      </c>
      <c r="AJ776" s="30">
        <f ca="1"/>
        <v>1.4519412813287724E-2</v>
      </c>
    </row>
    <row r="777" spans="6:36" x14ac:dyDescent="0.25">
      <c r="F777">
        <v>776</v>
      </c>
      <c r="G777" s="25">
        <f ca="1"/>
        <v>43171</v>
      </c>
      <c r="H777" t="str">
        <f ca="1">[1]!cftObjectByDate($C$1,$G777,TRUE)</f>
        <v>[30942490]</v>
      </c>
      <c r="K777" s="29">
        <f t="array" aca="1" ref="K777:AJ777" ca="1">TRANSPOSE([1]!cftAnnualRateTableJustRates($H777,"GBP",,,,TRUE))</f>
        <v>7.0629826158825626E-3</v>
      </c>
      <c r="L777" s="15">
        <f ca="1"/>
        <v>7.40870550224626E-3</v>
      </c>
      <c r="M777" s="15">
        <f ca="1"/>
        <v>7.9202213153639622E-3</v>
      </c>
      <c r="N777" s="15">
        <f ca="1"/>
        <v>7.8372670923254617E-3</v>
      </c>
      <c r="O777" s="15">
        <f ca="1"/>
        <v>8.0827709301121153E-3</v>
      </c>
      <c r="P777" s="15">
        <f ca="1"/>
        <v>8.3448393204863525E-3</v>
      </c>
      <c r="Q777" s="15">
        <f ca="1"/>
        <v>8.4969029747399283E-3</v>
      </c>
      <c r="R777" s="15">
        <f ca="1"/>
        <v>9.0677251429647221E-3</v>
      </c>
      <c r="S777" s="15">
        <f ca="1"/>
        <v>9.6142949449098403E-3</v>
      </c>
      <c r="T777" s="15">
        <f ca="1"/>
        <v>1.0536694279165149E-2</v>
      </c>
      <c r="U777" s="15">
        <f ca="1"/>
        <v>1.2045904538165564E-2</v>
      </c>
      <c r="V777" s="15">
        <f ca="1"/>
        <v>1.3139018594999552E-2</v>
      </c>
      <c r="W777" s="15">
        <f ca="1"/>
        <v>1.3909804937200621E-2</v>
      </c>
      <c r="X777" s="15">
        <f ca="1"/>
        <v>1.4536796734767599E-2</v>
      </c>
      <c r="Y777" s="15">
        <f ca="1"/>
        <v>1.5067126434885614E-2</v>
      </c>
      <c r="Z777" s="15">
        <f ca="1"/>
        <v>1.5511827358708041E-2</v>
      </c>
      <c r="AA777" s="15">
        <f ca="1"/>
        <v>1.5906964731371431E-2</v>
      </c>
      <c r="AB777" s="15">
        <f ca="1"/>
        <v>1.6257852793490679E-2</v>
      </c>
      <c r="AC777" s="15">
        <f ca="1"/>
        <v>1.680104029272278E-2</v>
      </c>
      <c r="AD777" s="15">
        <f ca="1"/>
        <v>1.7295315587603666E-2</v>
      </c>
      <c r="AE777" s="15">
        <f ca="1"/>
        <v>1.7537793433578752E-2</v>
      </c>
      <c r="AF777" s="15">
        <f ca="1"/>
        <v>1.7312061011010238E-2</v>
      </c>
      <c r="AG777" s="15">
        <f ca="1"/>
        <v>1.6980434711161729E-2</v>
      </c>
      <c r="AH777" s="15">
        <f ca="1"/>
        <v>1.5855583899353265E-2</v>
      </c>
      <c r="AI777" s="15">
        <f ca="1"/>
        <v>1.4980968749647605E-2</v>
      </c>
      <c r="AJ777" s="30">
        <f ca="1"/>
        <v>1.4543985955403294E-2</v>
      </c>
    </row>
    <row r="778" spans="6:36" x14ac:dyDescent="0.25">
      <c r="F778">
        <v>777</v>
      </c>
      <c r="G778" s="25">
        <f ca="1"/>
        <v>43172</v>
      </c>
      <c r="H778" t="str">
        <f ca="1">[1]!cftObjectByDate($C$1,$G778,TRUE)</f>
        <v>[775E234F]</v>
      </c>
      <c r="K778" s="29">
        <f t="array" aca="1" ref="K778:AJ778" ca="1">TRANSPOSE([1]!cftAnnualRateTableJustRates($H778,"GBP",,,,TRUE))</f>
        <v>7.115246764259453E-3</v>
      </c>
      <c r="L778" s="15">
        <f ca="1"/>
        <v>7.4456343272903958E-3</v>
      </c>
      <c r="M778" s="15">
        <f ca="1"/>
        <v>7.8373764780705901E-3</v>
      </c>
      <c r="N778" s="15">
        <f ca="1"/>
        <v>7.8916372579656002E-3</v>
      </c>
      <c r="O778" s="15">
        <f ca="1"/>
        <v>8.1294669900229266E-3</v>
      </c>
      <c r="P778" s="15">
        <f ca="1"/>
        <v>8.3345864600650188E-3</v>
      </c>
      <c r="Q778" s="15">
        <f ca="1"/>
        <v>8.5118094161176217E-3</v>
      </c>
      <c r="R778" s="15">
        <f ca="1"/>
        <v>9.1044790469927417E-3</v>
      </c>
      <c r="S778" s="15">
        <f ca="1"/>
        <v>9.5929346527834358E-3</v>
      </c>
      <c r="T778" s="15">
        <f ca="1"/>
        <v>1.0544290880899254E-2</v>
      </c>
      <c r="U778" s="15">
        <f ca="1"/>
        <v>1.2015092926253024E-2</v>
      </c>
      <c r="V778" s="15">
        <f ca="1"/>
        <v>1.3036562407467533E-2</v>
      </c>
      <c r="W778" s="15">
        <f ca="1"/>
        <v>1.3822905045033362E-2</v>
      </c>
      <c r="X778" s="15">
        <f ca="1"/>
        <v>1.444716486308506E-2</v>
      </c>
      <c r="Y778" s="15">
        <f ca="1"/>
        <v>1.4980025681810671E-2</v>
      </c>
      <c r="Z778" s="15">
        <f ca="1"/>
        <v>1.5435271369763859E-2</v>
      </c>
      <c r="AA778" s="15">
        <f ca="1"/>
        <v>1.5840879994566404E-2</v>
      </c>
      <c r="AB778" s="15">
        <f ca="1"/>
        <v>1.6143328389614187E-2</v>
      </c>
      <c r="AC778" s="15">
        <f ca="1"/>
        <v>1.6705864682639016E-2</v>
      </c>
      <c r="AD778" s="15">
        <f ca="1"/>
        <v>1.7177745147890722E-2</v>
      </c>
      <c r="AE778" s="15">
        <f ca="1"/>
        <v>1.7386546111109125E-2</v>
      </c>
      <c r="AF778" s="15">
        <f ca="1"/>
        <v>1.7145514918891269E-2</v>
      </c>
      <c r="AG778" s="15">
        <f ca="1"/>
        <v>1.6852956489270321E-2</v>
      </c>
      <c r="AH778" s="15">
        <f ca="1"/>
        <v>1.5660009334963254E-2</v>
      </c>
      <c r="AI778" s="15">
        <f ca="1"/>
        <v>1.4793695781151417E-2</v>
      </c>
      <c r="AJ778" s="30">
        <f ca="1"/>
        <v>1.4350903513744795E-2</v>
      </c>
    </row>
    <row r="779" spans="6:36" x14ac:dyDescent="0.25">
      <c r="F779">
        <v>778</v>
      </c>
      <c r="G779" s="25">
        <f ca="1"/>
        <v>43173</v>
      </c>
      <c r="H779" t="str">
        <f ca="1">[1]!cftObjectByDate($C$1,$G779,TRUE)</f>
        <v>[3A880580]</v>
      </c>
      <c r="K779" s="29">
        <f t="array" aca="1" ref="K779:AJ779" ca="1">TRANSPOSE([1]!cftAnnualRateTableJustRates($H779,"GBP",,,,TRUE))</f>
        <v>7.1063008777707548E-3</v>
      </c>
      <c r="L779" s="15">
        <f ca="1"/>
        <v>7.4014903810362132E-3</v>
      </c>
      <c r="M779" s="15">
        <f ca="1"/>
        <v>7.7170777919886024E-3</v>
      </c>
      <c r="N779" s="15">
        <f ca="1"/>
        <v>7.866522460032721E-3</v>
      </c>
      <c r="O779" s="15">
        <f ca="1"/>
        <v>8.0726717051722297E-3</v>
      </c>
      <c r="P779" s="15">
        <f ca="1"/>
        <v>8.3418217981796605E-3</v>
      </c>
      <c r="Q779" s="15">
        <f ca="1"/>
        <v>8.4907592215617278E-3</v>
      </c>
      <c r="R779" s="15">
        <f ca="1"/>
        <v>9.0493781744451773E-3</v>
      </c>
      <c r="S779" s="15">
        <f ca="1"/>
        <v>9.5547459387343991E-3</v>
      </c>
      <c r="T779" s="15">
        <f ca="1"/>
        <v>1.0445683444920029E-2</v>
      </c>
      <c r="U779" s="15">
        <f ca="1"/>
        <v>1.1806804608019972E-2</v>
      </c>
      <c r="V779" s="15">
        <f ca="1"/>
        <v>1.2720626373075028E-2</v>
      </c>
      <c r="W779" s="15">
        <f ca="1"/>
        <v>1.3450125899571175E-2</v>
      </c>
      <c r="X779" s="15">
        <f ca="1"/>
        <v>1.4025066758311722E-2</v>
      </c>
      <c r="Y779" s="15">
        <f ca="1"/>
        <v>1.4513270121127686E-2</v>
      </c>
      <c r="Z779" s="15">
        <f ca="1"/>
        <v>1.4947385322275908E-2</v>
      </c>
      <c r="AA779" s="15">
        <f ca="1"/>
        <v>1.5331937280606223E-2</v>
      </c>
      <c r="AB779" s="15">
        <f ca="1"/>
        <v>1.5661372218866321E-2</v>
      </c>
      <c r="AC779" s="15">
        <f ca="1"/>
        <v>1.6182631491960864E-2</v>
      </c>
      <c r="AD779" s="15">
        <f ca="1"/>
        <v>1.6632842774335854E-2</v>
      </c>
      <c r="AE779" s="15">
        <f ca="1"/>
        <v>1.6798425489409796E-2</v>
      </c>
      <c r="AF779" s="15">
        <f ca="1"/>
        <v>1.6532680632522334E-2</v>
      </c>
      <c r="AG779" s="15">
        <f ca="1"/>
        <v>1.6173179386726133E-2</v>
      </c>
      <c r="AH779" s="15">
        <f ca="1"/>
        <v>1.5036219880481871E-2</v>
      </c>
      <c r="AI779" s="15">
        <f ca="1"/>
        <v>1.4182187166582372E-2</v>
      </c>
      <c r="AJ779" s="30">
        <f ca="1"/>
        <v>1.3755274814486684E-2</v>
      </c>
    </row>
    <row r="780" spans="6:36" ht="15.75" thickBot="1" x14ac:dyDescent="0.3">
      <c r="F780">
        <v>779</v>
      </c>
      <c r="G780" s="25">
        <f ca="1"/>
        <v>43174</v>
      </c>
      <c r="H780" t="str">
        <f ca="1">[1]!cftObjectByDate($C$1,$G780,TRUE)</f>
        <v>[21B653B0]</v>
      </c>
      <c r="K780" s="31">
        <f t="array" aca="1" ref="K780:AJ780" ca="1">TRANSPOSE([1]!cftAnnualRateTableJustRates($H780,"GBP",,,,TRUE))</f>
        <v>7.1402517063317017E-3</v>
      </c>
      <c r="L780" s="32">
        <f ca="1"/>
        <v>7.3994258122858092E-3</v>
      </c>
      <c r="M780" s="32">
        <f ca="1"/>
        <v>7.4878970137979284E-3</v>
      </c>
      <c r="N780" s="32">
        <f ca="1"/>
        <v>7.8989824805122399E-3</v>
      </c>
      <c r="O780" s="32">
        <f ca="1"/>
        <v>8.0899744440845467E-3</v>
      </c>
      <c r="P780" s="32">
        <f ca="1"/>
        <v>8.2979700105245691E-3</v>
      </c>
      <c r="Q780" s="32">
        <f ca="1"/>
        <v>8.4599732366319458E-3</v>
      </c>
      <c r="R780" s="32">
        <f ca="1"/>
        <v>9.071792339987006E-3</v>
      </c>
      <c r="S780" s="32">
        <f ca="1"/>
        <v>9.5198629054347172E-3</v>
      </c>
      <c r="T780" s="32">
        <f ca="1"/>
        <v>1.0405434015968718E-2</v>
      </c>
      <c r="U780" s="32">
        <f ca="1"/>
        <v>1.1771611590117859E-2</v>
      </c>
      <c r="V780" s="32">
        <f ca="1"/>
        <v>1.2721260299575432E-2</v>
      </c>
      <c r="W780" s="32">
        <f ca="1"/>
        <v>1.3450669409076577E-2</v>
      </c>
      <c r="X780" s="32">
        <f ca="1"/>
        <v>1.4015174214998538E-2</v>
      </c>
      <c r="Y780" s="32">
        <f ca="1"/>
        <v>1.4513696058444436E-2</v>
      </c>
      <c r="Z780" s="32">
        <f ca="1"/>
        <v>1.4937327848737025E-2</v>
      </c>
      <c r="AA780" s="32">
        <f ca="1"/>
        <v>1.5311246958553681E-2</v>
      </c>
      <c r="AB780" s="32">
        <f ca="1"/>
        <v>1.5662028698243624E-2</v>
      </c>
      <c r="AC780" s="32">
        <f ca="1"/>
        <v>1.6047381534078697E-2</v>
      </c>
      <c r="AD780" s="32">
        <f ca="1"/>
        <v>1.6477648403404599E-2</v>
      </c>
      <c r="AE780" s="32">
        <f ca="1"/>
        <v>1.6673682454333427E-2</v>
      </c>
      <c r="AF780" s="32">
        <f ca="1"/>
        <v>1.639727691167292E-2</v>
      </c>
      <c r="AG780" s="32">
        <f ca="1"/>
        <v>1.6003558157045461E-2</v>
      </c>
      <c r="AH780" s="32">
        <f ca="1"/>
        <v>1.4872796638753627E-2</v>
      </c>
      <c r="AI780" s="32">
        <f ca="1"/>
        <v>1.4022115075789543E-2</v>
      </c>
      <c r="AJ780" s="33">
        <f ca="1"/>
        <v>1.3596840965148127E-2</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A780"/>
  <sheetViews>
    <sheetView workbookViewId="0">
      <selection activeCell="B2" sqref="B2"/>
    </sheetView>
  </sheetViews>
  <sheetFormatPr defaultRowHeight="15" x14ac:dyDescent="0.25"/>
  <cols>
    <col min="1" max="1" width="10.7109375" style="21" bestFit="1" customWidth="1"/>
    <col min="3" max="3" width="10.7109375" bestFit="1" customWidth="1"/>
  </cols>
  <sheetData>
    <row r="1" spans="1:27" x14ac:dyDescent="0.25">
      <c r="A1" s="12" t="s">
        <v>86</v>
      </c>
      <c r="B1" s="1">
        <v>2.7397260273972603E-3</v>
      </c>
      <c r="C1" s="1">
        <v>0.49589041095890413</v>
      </c>
      <c r="D1" s="1">
        <v>0.58904109589041098</v>
      </c>
      <c r="E1" s="1">
        <v>0.67123287671232879</v>
      </c>
      <c r="F1" s="1">
        <v>0.74794520547945209</v>
      </c>
      <c r="G1" s="1">
        <v>0.83835616438356164</v>
      </c>
      <c r="H1" s="1">
        <v>0.9178082191780822</v>
      </c>
      <c r="I1" s="1">
        <v>1</v>
      </c>
      <c r="J1" s="1">
        <v>1.2493150684931507</v>
      </c>
      <c r="K1" s="1">
        <v>1.4986301369863013</v>
      </c>
      <c r="L1" s="1">
        <v>2.0082191780821916</v>
      </c>
      <c r="M1" s="1">
        <v>3.0054794520547947</v>
      </c>
      <c r="N1" s="1">
        <v>4.0027397260273974</v>
      </c>
      <c r="O1" s="1">
        <v>5.0027397260273974</v>
      </c>
      <c r="P1" s="1">
        <v>6.0054794520547947</v>
      </c>
      <c r="Q1" s="1">
        <v>7.0054794520547947</v>
      </c>
      <c r="R1" s="1">
        <v>8.0109589041095894</v>
      </c>
      <c r="S1" s="1">
        <v>9.0082191780821912</v>
      </c>
      <c r="T1" s="1">
        <v>10.008219178082191</v>
      </c>
      <c r="U1" s="1">
        <v>12.008219178082191</v>
      </c>
      <c r="V1" s="1">
        <v>15.010958904109589</v>
      </c>
      <c r="W1" s="1">
        <v>20.016438356164382</v>
      </c>
      <c r="X1" s="1">
        <v>25.021917808219179</v>
      </c>
      <c r="Y1" s="1">
        <v>30.027397260273972</v>
      </c>
      <c r="Z1" s="1">
        <v>40.027397260273972</v>
      </c>
      <c r="AA1" s="1">
        <v>50.035616438356165</v>
      </c>
    </row>
    <row r="2" spans="1:27" x14ac:dyDescent="0.25">
      <c r="A2" s="37">
        <v>1</v>
      </c>
      <c r="B2">
        <v>6.842663474198929E-3</v>
      </c>
      <c r="C2" s="38">
        <v>6.8311218625189962E-3</v>
      </c>
      <c r="D2">
        <v>6.8316214822337074E-3</v>
      </c>
      <c r="E2">
        <v>6.899282727097944E-3</v>
      </c>
      <c r="F2">
        <v>6.9592589084821466E-3</v>
      </c>
      <c r="G2">
        <v>7.0539152754793832E-3</v>
      </c>
      <c r="H2">
        <v>7.0944899252922689E-3</v>
      </c>
      <c r="I2">
        <v>7.1756599390579989E-3</v>
      </c>
      <c r="J2">
        <v>7.5084177692386067E-3</v>
      </c>
      <c r="K2">
        <v>7.8830529736135801E-3</v>
      </c>
      <c r="L2">
        <v>8.8140780873173785E-3</v>
      </c>
      <c r="M2">
        <v>1.0544437728891909E-2</v>
      </c>
      <c r="N2">
        <v>1.2034042811759349E-2</v>
      </c>
      <c r="O2">
        <v>1.3303569482912891E-2</v>
      </c>
      <c r="P2">
        <v>1.4331110334372177E-2</v>
      </c>
      <c r="Q2">
        <v>1.5203139408474842E-2</v>
      </c>
      <c r="R2">
        <v>1.5952757760784975E-2</v>
      </c>
      <c r="S2">
        <v>1.6608615015443862E-2</v>
      </c>
      <c r="T2">
        <v>1.7170992933095208E-2</v>
      </c>
      <c r="U2">
        <v>1.8261412246789455E-2</v>
      </c>
      <c r="V2">
        <v>1.954472173956634E-2</v>
      </c>
      <c r="W2">
        <v>2.0852870074568042E-2</v>
      </c>
      <c r="X2">
        <v>2.117442452424001E-2</v>
      </c>
      <c r="Y2">
        <v>2.1299831080151321E-2</v>
      </c>
      <c r="Z2">
        <v>2.096557294583401E-2</v>
      </c>
      <c r="AA2">
        <v>2.0840381344210179E-2</v>
      </c>
    </row>
    <row r="3" spans="1:27" x14ac:dyDescent="0.25">
      <c r="A3" s="37">
        <v>2</v>
      </c>
      <c r="B3">
        <v>6.8583560363713048E-3</v>
      </c>
      <c r="C3">
        <v>6.846775605131139E-3</v>
      </c>
      <c r="D3">
        <v>6.8681005029109787E-3</v>
      </c>
      <c r="E3">
        <v>6.9412456272581746E-3</v>
      </c>
      <c r="F3">
        <v>7.0249577723677792E-3</v>
      </c>
      <c r="G3">
        <v>7.1174665841502449E-3</v>
      </c>
      <c r="H3">
        <v>7.1738296122647593E-3</v>
      </c>
      <c r="I3">
        <v>7.2795906833507118E-3</v>
      </c>
      <c r="J3">
        <v>7.6485658475295981E-3</v>
      </c>
      <c r="K3">
        <v>8.0293683228396251E-3</v>
      </c>
      <c r="L3">
        <v>8.9685472459386517E-3</v>
      </c>
      <c r="M3">
        <v>1.0740585661133562E-2</v>
      </c>
      <c r="N3">
        <v>1.2316713349689534E-2</v>
      </c>
      <c r="O3">
        <v>1.3623508732907963E-2</v>
      </c>
      <c r="P3">
        <v>1.4684460722061754E-2</v>
      </c>
      <c r="Q3">
        <v>1.5551622224597272E-2</v>
      </c>
      <c r="R3">
        <v>1.6325860317914387E-2</v>
      </c>
      <c r="S3">
        <v>1.6989500150787595E-2</v>
      </c>
      <c r="T3">
        <v>1.7579382518275066E-2</v>
      </c>
      <c r="U3">
        <v>1.8646836600574312E-2</v>
      </c>
      <c r="V3">
        <v>1.9884791294390691E-2</v>
      </c>
      <c r="W3">
        <v>2.115186403091851E-2</v>
      </c>
      <c r="X3">
        <v>2.1507274255659681E-2</v>
      </c>
      <c r="Y3">
        <v>2.1590754183277827E-2</v>
      </c>
      <c r="Z3">
        <v>2.1256011991836576E-2</v>
      </c>
      <c r="AA3">
        <v>2.1130927243606878E-2</v>
      </c>
    </row>
    <row r="4" spans="1:27" x14ac:dyDescent="0.25">
      <c r="A4" s="37">
        <v>3</v>
      </c>
      <c r="B4">
        <v>6.8582276417397114E-3</v>
      </c>
      <c r="C4">
        <v>6.846775605131139E-3</v>
      </c>
      <c r="D4">
        <v>6.8425695991913837E-3</v>
      </c>
      <c r="E4">
        <v>6.9341013890158454E-3</v>
      </c>
      <c r="F4">
        <v>6.9846421428769734E-3</v>
      </c>
      <c r="G4">
        <v>7.0397705748026507E-3</v>
      </c>
      <c r="H4">
        <v>7.0803778440009513E-3</v>
      </c>
      <c r="I4">
        <v>7.185362887189628E-3</v>
      </c>
      <c r="J4">
        <v>7.5069256637365633E-3</v>
      </c>
      <c r="K4">
        <v>7.8536919440523878E-3</v>
      </c>
      <c r="L4">
        <v>8.7146227359120587E-3</v>
      </c>
      <c r="M4">
        <v>1.0409895875941988E-2</v>
      </c>
      <c r="N4">
        <v>1.1891335110196133E-2</v>
      </c>
      <c r="O4">
        <v>1.3122164101482925E-2</v>
      </c>
      <c r="P4">
        <v>1.4166166973331951E-2</v>
      </c>
      <c r="Q4">
        <v>1.5058309308564555E-2</v>
      </c>
      <c r="R4">
        <v>1.5821098356294305E-2</v>
      </c>
      <c r="S4">
        <v>1.6486155297203764E-2</v>
      </c>
      <c r="T4">
        <v>1.7052849092756617E-2</v>
      </c>
      <c r="U4">
        <v>1.8121407316576077E-2</v>
      </c>
      <c r="V4">
        <v>1.9372023698924545E-2</v>
      </c>
      <c r="W4">
        <v>2.0678800645677065E-2</v>
      </c>
      <c r="X4">
        <v>2.1033200618530756E-2</v>
      </c>
      <c r="Y4">
        <v>2.1164996065534902E-2</v>
      </c>
      <c r="Z4">
        <v>2.0837665422261287E-2</v>
      </c>
      <c r="AA4">
        <v>2.0728139610404872E-2</v>
      </c>
    </row>
    <row r="5" spans="1:27" x14ac:dyDescent="0.25">
      <c r="A5" s="37">
        <v>4</v>
      </c>
      <c r="B5">
        <v>6.8552322046711023E-3</v>
      </c>
      <c r="C5">
        <v>6.8436008215415622E-3</v>
      </c>
      <c r="D5">
        <v>6.8934769327835266E-3</v>
      </c>
      <c r="E5">
        <v>6.902930012137487E-3</v>
      </c>
      <c r="F5">
        <v>6.9763399562274842E-3</v>
      </c>
      <c r="G5">
        <v>7.0245792577443567E-3</v>
      </c>
      <c r="H5">
        <v>7.0744824803226081E-3</v>
      </c>
      <c r="I5">
        <v>7.1812489121731993E-3</v>
      </c>
      <c r="J5">
        <v>7.4570836244221006E-3</v>
      </c>
      <c r="K5">
        <v>7.8077444054607259E-3</v>
      </c>
      <c r="L5">
        <v>8.6148528489096154E-3</v>
      </c>
      <c r="M5">
        <v>1.0223445933950526E-2</v>
      </c>
      <c r="N5">
        <v>1.1718928576295529E-2</v>
      </c>
      <c r="O5">
        <v>1.2924372855771527E-2</v>
      </c>
      <c r="P5">
        <v>1.3953465041845803E-2</v>
      </c>
      <c r="Q5">
        <v>1.4820193872074672E-2</v>
      </c>
      <c r="R5">
        <v>1.557630328832138E-2</v>
      </c>
      <c r="S5">
        <v>1.6235646726681985E-2</v>
      </c>
      <c r="T5">
        <v>1.6814686384856392E-2</v>
      </c>
      <c r="U5">
        <v>1.7856656595012232E-2</v>
      </c>
      <c r="V5">
        <v>1.9099778834190673E-2</v>
      </c>
      <c r="W5">
        <v>2.0363935787796272E-2</v>
      </c>
      <c r="X5">
        <v>2.0705306054225492E-2</v>
      </c>
      <c r="Y5">
        <v>2.0791704502966191E-2</v>
      </c>
      <c r="Z5">
        <v>2.0480883707196806E-2</v>
      </c>
      <c r="AA5">
        <v>2.0375360636459616E-2</v>
      </c>
    </row>
    <row r="6" spans="1:27" x14ac:dyDescent="0.25">
      <c r="A6" s="37">
        <v>5</v>
      </c>
      <c r="B6">
        <v>6.8395396913600859E-3</v>
      </c>
      <c r="C6">
        <v>6.8280112445409102E-3</v>
      </c>
      <c r="D6">
        <v>6.8997639892449669E-3</v>
      </c>
      <c r="E6">
        <v>6.9523862465075137E-3</v>
      </c>
      <c r="F6">
        <v>7.0187704780930726E-3</v>
      </c>
      <c r="G6">
        <v>7.0609372526870828E-3</v>
      </c>
      <c r="H6">
        <v>7.0813588918068326E-3</v>
      </c>
      <c r="I6">
        <v>7.1592641943305502E-3</v>
      </c>
      <c r="J6">
        <v>7.5040666448535909E-3</v>
      </c>
      <c r="K6">
        <v>7.7752171727578645E-3</v>
      </c>
      <c r="L6">
        <v>8.5960259545652118E-3</v>
      </c>
      <c r="M6">
        <v>1.0285343427461235E-2</v>
      </c>
      <c r="N6">
        <v>1.1731373469282103E-2</v>
      </c>
      <c r="O6">
        <v>1.2951818163570827E-2</v>
      </c>
      <c r="P6">
        <v>1.3961134663518671E-2</v>
      </c>
      <c r="Q6">
        <v>1.4840370908258294E-2</v>
      </c>
      <c r="R6">
        <v>1.5589248793879351E-2</v>
      </c>
      <c r="S6">
        <v>1.6285224363886242E-2</v>
      </c>
      <c r="T6">
        <v>1.684272333983805E-2</v>
      </c>
      <c r="U6">
        <v>1.7830328302634202E-2</v>
      </c>
      <c r="V6">
        <v>1.9014958042288033E-2</v>
      </c>
      <c r="W6">
        <v>2.0207634273434749E-2</v>
      </c>
      <c r="X6">
        <v>2.0483697190917693E-2</v>
      </c>
      <c r="Y6">
        <v>2.0500705367815231E-2</v>
      </c>
      <c r="Z6">
        <v>2.0153683604894779E-2</v>
      </c>
      <c r="AA6">
        <v>2.0058440564087121E-2</v>
      </c>
    </row>
    <row r="7" spans="1:27" x14ac:dyDescent="0.25">
      <c r="A7" s="37">
        <v>6</v>
      </c>
      <c r="B7">
        <v>6.8552322046711023E-3</v>
      </c>
      <c r="C7">
        <v>6.8436649148078121E-3</v>
      </c>
      <c r="D7">
        <v>6.8675234816883979E-3</v>
      </c>
      <c r="E7">
        <v>6.8797987143003336E-3</v>
      </c>
      <c r="F7">
        <v>6.9364893688994567E-3</v>
      </c>
      <c r="G7">
        <v>7.0008948893764966E-3</v>
      </c>
      <c r="H7">
        <v>7.0453686226026324E-3</v>
      </c>
      <c r="I7">
        <v>7.1215554484935772E-3</v>
      </c>
      <c r="J7">
        <v>7.3742139116530492E-3</v>
      </c>
      <c r="K7">
        <v>7.6765091911670247E-3</v>
      </c>
      <c r="L7">
        <v>8.4138495427841242E-3</v>
      </c>
      <c r="M7">
        <v>1.0000890543745644E-2</v>
      </c>
      <c r="N7">
        <v>1.1354836696712223E-2</v>
      </c>
      <c r="O7">
        <v>1.2526249184694915E-2</v>
      </c>
      <c r="P7">
        <v>1.3460442825572461E-2</v>
      </c>
      <c r="Q7">
        <v>1.429117682606873E-2</v>
      </c>
      <c r="R7">
        <v>1.4999742179147235E-2</v>
      </c>
      <c r="S7">
        <v>1.5616654866864366E-2</v>
      </c>
      <c r="T7">
        <v>1.6155958065340981E-2</v>
      </c>
      <c r="U7">
        <v>1.7097641276131448E-2</v>
      </c>
      <c r="V7">
        <v>1.82450465809878E-2</v>
      </c>
      <c r="W7">
        <v>1.9406680610244864E-2</v>
      </c>
      <c r="X7">
        <v>1.970625899558609E-2</v>
      </c>
      <c r="Y7">
        <v>1.9766996320886188E-2</v>
      </c>
      <c r="Z7">
        <v>1.9441088381321414E-2</v>
      </c>
      <c r="AA7">
        <v>1.9363209958124239E-2</v>
      </c>
    </row>
    <row r="8" spans="1:27" x14ac:dyDescent="0.25">
      <c r="A8" s="37">
        <v>7</v>
      </c>
      <c r="B8">
        <v>6.867837843799407E-3</v>
      </c>
      <c r="C8">
        <v>6.8562079971177248E-3</v>
      </c>
      <c r="D8">
        <v>6.7756398621767744E-3</v>
      </c>
      <c r="E8">
        <v>6.8073660562144589E-3</v>
      </c>
      <c r="F8">
        <v>6.8767254189274762E-3</v>
      </c>
      <c r="G8">
        <v>6.9507644518538303E-3</v>
      </c>
      <c r="H8">
        <v>6.9966663640559368E-3</v>
      </c>
      <c r="I8">
        <v>7.0114795214695214E-3</v>
      </c>
      <c r="J8">
        <v>7.2377131217220558E-3</v>
      </c>
      <c r="K8">
        <v>7.4626171198617364E-3</v>
      </c>
      <c r="L8">
        <v>8.1623293340380432E-3</v>
      </c>
      <c r="M8">
        <v>9.6993113098939876E-3</v>
      </c>
      <c r="N8">
        <v>1.1149797729502753E-2</v>
      </c>
      <c r="O8">
        <v>1.2381737736838483E-2</v>
      </c>
      <c r="P8">
        <v>1.3355702446989914E-2</v>
      </c>
      <c r="Q8">
        <v>1.4178501851417336E-2</v>
      </c>
      <c r="R8">
        <v>1.4886200720597875E-2</v>
      </c>
      <c r="S8">
        <v>1.5472074072456987E-2</v>
      </c>
      <c r="T8">
        <v>1.6004955983054847E-2</v>
      </c>
      <c r="U8">
        <v>1.6967856247432245E-2</v>
      </c>
      <c r="V8">
        <v>1.81197145633607E-2</v>
      </c>
      <c r="W8">
        <v>1.932154044604073E-2</v>
      </c>
      <c r="X8">
        <v>1.9645160465451061E-2</v>
      </c>
      <c r="Y8">
        <v>1.975781709541069E-2</v>
      </c>
      <c r="Z8">
        <v>1.9440320799718025E-2</v>
      </c>
      <c r="AA8">
        <v>1.9358509102008092E-2</v>
      </c>
    </row>
    <row r="9" spans="1:27" x14ac:dyDescent="0.25">
      <c r="A9" s="37">
        <v>8</v>
      </c>
      <c r="B9">
        <v>6.8733329882153527E-3</v>
      </c>
      <c r="C9">
        <v>6.8618272792779766E-3</v>
      </c>
      <c r="D9">
        <v>6.9476497331621978E-3</v>
      </c>
      <c r="E9">
        <v>6.937756582130028E-3</v>
      </c>
      <c r="F9">
        <v>7.0030580403990239E-3</v>
      </c>
      <c r="G9">
        <v>7.0548233317746512E-3</v>
      </c>
      <c r="H9">
        <v>7.136665082035254E-3</v>
      </c>
      <c r="I9">
        <v>7.1931655356054502E-3</v>
      </c>
      <c r="J9">
        <v>7.477676685668122E-3</v>
      </c>
      <c r="K9">
        <v>7.8123284904618728E-3</v>
      </c>
      <c r="L9">
        <v>8.5927544850594728E-3</v>
      </c>
      <c r="M9">
        <v>1.0258079611016546E-2</v>
      </c>
      <c r="N9">
        <v>1.1697812153402598E-2</v>
      </c>
      <c r="O9">
        <v>1.2912998691311017E-2</v>
      </c>
      <c r="P9">
        <v>1.3866311230299688E-2</v>
      </c>
      <c r="Q9">
        <v>1.4665864558442987E-2</v>
      </c>
      <c r="R9">
        <v>1.535567937867599E-2</v>
      </c>
      <c r="S9">
        <v>1.5960958351493026E-2</v>
      </c>
      <c r="T9">
        <v>1.6461275348826909E-2</v>
      </c>
      <c r="U9">
        <v>1.7349860912574178E-2</v>
      </c>
      <c r="V9">
        <v>1.843963586594044E-2</v>
      </c>
      <c r="W9">
        <v>1.9555885254168626E-2</v>
      </c>
      <c r="X9">
        <v>1.9883813532114436E-2</v>
      </c>
      <c r="Y9">
        <v>1.9831591316305408E-2</v>
      </c>
      <c r="Z9">
        <v>1.9520423948171661E-2</v>
      </c>
      <c r="AA9">
        <v>1.943139960874074E-2</v>
      </c>
    </row>
    <row r="10" spans="1:27" x14ac:dyDescent="0.25">
      <c r="A10" s="37">
        <v>9</v>
      </c>
      <c r="B10">
        <v>6.8860666864114517E-3</v>
      </c>
      <c r="C10">
        <v>6.8743058221627518E-3</v>
      </c>
      <c r="D10">
        <v>6.897967432422325E-3</v>
      </c>
      <c r="E10">
        <v>6.9636476962815497E-3</v>
      </c>
      <c r="F10">
        <v>7.0267504866681207E-3</v>
      </c>
      <c r="G10">
        <v>7.0883258869698373E-3</v>
      </c>
      <c r="H10">
        <v>7.143531475054532E-3</v>
      </c>
      <c r="I10">
        <v>7.2069918619155349E-3</v>
      </c>
      <c r="J10">
        <v>7.4878030588241273E-3</v>
      </c>
      <c r="K10">
        <v>7.7957914203299339E-3</v>
      </c>
      <c r="L10">
        <v>8.5602400525897071E-3</v>
      </c>
      <c r="M10">
        <v>1.0146506094605545E-2</v>
      </c>
      <c r="N10">
        <v>1.1547462230418803E-2</v>
      </c>
      <c r="O10">
        <v>1.2708055184934564E-2</v>
      </c>
      <c r="P10">
        <v>1.3570521624011622E-2</v>
      </c>
      <c r="Q10">
        <v>1.4338642379862376E-2</v>
      </c>
      <c r="R10">
        <v>1.4976341155500617E-2</v>
      </c>
      <c r="S10">
        <v>1.5520615493889611E-2</v>
      </c>
      <c r="T10">
        <v>1.5999356519472485E-2</v>
      </c>
      <c r="U10">
        <v>1.6851702635484633E-2</v>
      </c>
      <c r="V10">
        <v>1.7916597205642981E-2</v>
      </c>
      <c r="W10">
        <v>1.8989534376288919E-2</v>
      </c>
      <c r="X10">
        <v>1.9207516953459791E-2</v>
      </c>
      <c r="Y10">
        <v>1.9190225753383805E-2</v>
      </c>
      <c r="Z10">
        <v>1.8918454170405274E-2</v>
      </c>
      <c r="AA10">
        <v>1.8848585172556387E-2</v>
      </c>
    </row>
    <row r="11" spans="1:27" x14ac:dyDescent="0.25">
      <c r="A11" s="37">
        <v>10</v>
      </c>
      <c r="B11">
        <v>6.9017599268748064E-3</v>
      </c>
      <c r="C11">
        <v>6.8900246335807935E-3</v>
      </c>
      <c r="D11">
        <v>6.9174006956362888E-3</v>
      </c>
      <c r="E11">
        <v>6.9902070799885418E-3</v>
      </c>
      <c r="F11">
        <v>7.0661244945862123E-3</v>
      </c>
      <c r="G11">
        <v>7.1157889900057558E-3</v>
      </c>
      <c r="H11">
        <v>7.2079778810978379E-3</v>
      </c>
      <c r="I11">
        <v>7.2764107586626992E-3</v>
      </c>
      <c r="J11">
        <v>7.5932074005609085E-3</v>
      </c>
      <c r="K11">
        <v>7.9571148517185719E-3</v>
      </c>
      <c r="L11">
        <v>8.8310452151731944E-3</v>
      </c>
      <c r="M11">
        <v>1.0567441240938669E-2</v>
      </c>
      <c r="N11">
        <v>1.1969966017321365E-2</v>
      </c>
      <c r="O11">
        <v>1.3032898596057052E-2</v>
      </c>
      <c r="P11">
        <v>1.3958198835564151E-2</v>
      </c>
      <c r="Q11">
        <v>1.4613511270117785E-2</v>
      </c>
      <c r="R11">
        <v>1.523425373774101E-2</v>
      </c>
      <c r="S11">
        <v>1.5739303226802726E-2</v>
      </c>
      <c r="T11">
        <v>1.6205470847001191E-2</v>
      </c>
      <c r="U11">
        <v>1.6971016504610636E-2</v>
      </c>
      <c r="V11">
        <v>1.7934082324517098E-2</v>
      </c>
      <c r="W11">
        <v>1.8834119037626218E-2</v>
      </c>
      <c r="X11">
        <v>1.8971606851168943E-2</v>
      </c>
      <c r="Y11">
        <v>1.8897379902781841E-2</v>
      </c>
      <c r="Z11">
        <v>1.8642156995321235E-2</v>
      </c>
      <c r="AA11">
        <v>1.8581286745830372E-2</v>
      </c>
    </row>
    <row r="12" spans="1:27" x14ac:dyDescent="0.25">
      <c r="A12" s="37">
        <v>11</v>
      </c>
      <c r="B12">
        <v>6.8798188603520494E-3</v>
      </c>
      <c r="C12">
        <v>6.868149078717245E-3</v>
      </c>
      <c r="D12">
        <v>6.854293482789986E-3</v>
      </c>
      <c r="E12">
        <v>6.900966666302466E-3</v>
      </c>
      <c r="F12">
        <v>6.9512882831328504E-3</v>
      </c>
      <c r="G12">
        <v>7.0104980454430699E-3</v>
      </c>
      <c r="H12">
        <v>7.0455171538643668E-3</v>
      </c>
      <c r="I12">
        <v>7.0986634474605737E-3</v>
      </c>
      <c r="J12">
        <v>7.3431005251574089E-3</v>
      </c>
      <c r="K12">
        <v>7.6144493658787393E-3</v>
      </c>
      <c r="L12">
        <v>8.3509402345580686E-3</v>
      </c>
      <c r="M12">
        <v>9.9387076565384813E-3</v>
      </c>
      <c r="N12">
        <v>1.1344737539227712E-2</v>
      </c>
      <c r="O12">
        <v>1.2515974279478481E-2</v>
      </c>
      <c r="P12">
        <v>1.3460713858779227E-2</v>
      </c>
      <c r="Q12">
        <v>1.4291419960852814E-2</v>
      </c>
      <c r="R12">
        <v>1.4924111584508681E-2</v>
      </c>
      <c r="S12">
        <v>1.5467633912231271E-2</v>
      </c>
      <c r="T12">
        <v>1.5950275650652213E-2</v>
      </c>
      <c r="U12">
        <v>1.6758627238660839E-2</v>
      </c>
      <c r="V12">
        <v>1.7752586067594223E-2</v>
      </c>
      <c r="W12">
        <v>1.8738826582113566E-2</v>
      </c>
      <c r="X12">
        <v>1.9004234078807691E-2</v>
      </c>
      <c r="Y12">
        <v>1.9067692304055139E-2</v>
      </c>
      <c r="Z12">
        <v>1.8807744825412032E-2</v>
      </c>
      <c r="AA12">
        <v>1.873577943660365E-2</v>
      </c>
    </row>
    <row r="13" spans="1:27" x14ac:dyDescent="0.25">
      <c r="A13" s="37">
        <v>12</v>
      </c>
      <c r="B13">
        <v>6.8734608184390922E-3</v>
      </c>
      <c r="C13">
        <v>6.8618272792779766E-3</v>
      </c>
      <c r="D13">
        <v>6.8532837014969594E-3</v>
      </c>
      <c r="E13">
        <v>6.8919802217182191E-3</v>
      </c>
      <c r="F13">
        <v>6.9357513074148613E-3</v>
      </c>
      <c r="G13">
        <v>7.0077512150859E-3</v>
      </c>
      <c r="H13">
        <v>7.0266963054166354E-3</v>
      </c>
      <c r="I13">
        <v>7.0905216033683161E-3</v>
      </c>
      <c r="J13">
        <v>7.3136861745681792E-3</v>
      </c>
      <c r="K13">
        <v>7.6290613182166123E-3</v>
      </c>
      <c r="L13">
        <v>8.4124215584926443E-3</v>
      </c>
      <c r="M13">
        <v>1.0086346887512976E-2</v>
      </c>
      <c r="N13">
        <v>1.1601033262118365E-2</v>
      </c>
      <c r="O13">
        <v>1.2866137301925429E-2</v>
      </c>
      <c r="P13">
        <v>1.3830940295155747E-2</v>
      </c>
      <c r="Q13">
        <v>1.4558440113779936E-2</v>
      </c>
      <c r="R13">
        <v>1.5194709477620139E-2</v>
      </c>
      <c r="S13">
        <v>1.575852481826101E-2</v>
      </c>
      <c r="T13">
        <v>1.6370634564201181E-2</v>
      </c>
      <c r="U13">
        <v>1.7222654582126129E-2</v>
      </c>
      <c r="V13">
        <v>1.8239452008933954E-2</v>
      </c>
      <c r="W13">
        <v>1.9206573395583737E-2</v>
      </c>
      <c r="X13">
        <v>1.9540035610522422E-2</v>
      </c>
      <c r="Y13">
        <v>1.9552684661280573E-2</v>
      </c>
      <c r="Z13">
        <v>1.9280394762829278E-2</v>
      </c>
      <c r="AA13">
        <v>1.9206474529915418E-2</v>
      </c>
    </row>
    <row r="14" spans="1:27" x14ac:dyDescent="0.25">
      <c r="A14" s="37">
        <v>13</v>
      </c>
      <c r="B14">
        <v>6.8167473058591277E-3</v>
      </c>
      <c r="C14">
        <v>6.8054340771086519E-3</v>
      </c>
      <c r="D14">
        <v>6.8451249755063781E-3</v>
      </c>
      <c r="E14">
        <v>6.8784748611985247E-3</v>
      </c>
      <c r="F14">
        <v>6.9104741519414592E-3</v>
      </c>
      <c r="G14">
        <v>6.959428433410908E-3</v>
      </c>
      <c r="H14">
        <v>6.9902125350833622E-3</v>
      </c>
      <c r="I14">
        <v>7.0436517857053182E-3</v>
      </c>
      <c r="J14">
        <v>7.2807987599288193E-3</v>
      </c>
      <c r="K14">
        <v>7.5524475889983123E-3</v>
      </c>
      <c r="L14">
        <v>8.2582894611189506E-3</v>
      </c>
      <c r="M14">
        <v>9.828375722200855E-3</v>
      </c>
      <c r="N14">
        <v>1.1230135102713312E-2</v>
      </c>
      <c r="O14">
        <v>1.2368752483863599E-2</v>
      </c>
      <c r="P14">
        <v>1.3317578953198961E-2</v>
      </c>
      <c r="Q14">
        <v>1.4039584185752352E-2</v>
      </c>
      <c r="R14">
        <v>1.4771434039763554E-2</v>
      </c>
      <c r="S14">
        <v>1.5337938747234325E-2</v>
      </c>
      <c r="T14">
        <v>1.5849495271657243E-2</v>
      </c>
      <c r="U14">
        <v>1.6692691769415458E-2</v>
      </c>
      <c r="V14">
        <v>1.7701080636367328E-2</v>
      </c>
      <c r="W14">
        <v>1.8602226951428102E-2</v>
      </c>
      <c r="X14">
        <v>1.8976070335968043E-2</v>
      </c>
      <c r="Y14">
        <v>1.9030755032301006E-2</v>
      </c>
      <c r="Z14">
        <v>1.8761559434854247E-2</v>
      </c>
      <c r="AA14">
        <v>1.8688842899975411E-2</v>
      </c>
    </row>
    <row r="15" spans="1:27" x14ac:dyDescent="0.25">
      <c r="A15" s="37">
        <v>14</v>
      </c>
      <c r="B15">
        <v>6.8546441903738486E-3</v>
      </c>
      <c r="C15">
        <v>6.8429988681062426E-3</v>
      </c>
      <c r="D15">
        <v>6.936225858614975E-3</v>
      </c>
      <c r="E15">
        <v>7.0170483497331571E-3</v>
      </c>
      <c r="F15">
        <v>7.0766681826197608E-3</v>
      </c>
      <c r="G15">
        <v>7.0972218767850759E-3</v>
      </c>
      <c r="H15">
        <v>7.2076417418842631E-3</v>
      </c>
      <c r="I15">
        <v>7.2523379743285599E-3</v>
      </c>
      <c r="J15">
        <v>7.5785475740166586E-3</v>
      </c>
      <c r="K15">
        <v>7.8866262249905894E-3</v>
      </c>
      <c r="L15">
        <v>8.726021717967658E-3</v>
      </c>
      <c r="M15">
        <v>1.0354999510336471E-2</v>
      </c>
      <c r="N15">
        <v>1.1726035173810878E-2</v>
      </c>
      <c r="O15">
        <v>1.2830446855655486E-2</v>
      </c>
      <c r="P15">
        <v>1.3741741269845953E-2</v>
      </c>
      <c r="Q15">
        <v>1.4509967785834466E-2</v>
      </c>
      <c r="R15">
        <v>1.5156761609947722E-2</v>
      </c>
      <c r="S15">
        <v>1.5724389833644992E-2</v>
      </c>
      <c r="T15">
        <v>1.6226503989401619E-2</v>
      </c>
      <c r="U15">
        <v>1.703424563895628E-2</v>
      </c>
      <c r="V15">
        <v>1.8002452813797865E-2</v>
      </c>
      <c r="W15">
        <v>1.8905027100128979E-2</v>
      </c>
      <c r="X15">
        <v>1.91418683847282E-2</v>
      </c>
      <c r="Y15">
        <v>1.9188132816726933E-2</v>
      </c>
      <c r="Z15">
        <v>1.8952771275857039E-2</v>
      </c>
      <c r="AA15">
        <v>1.8882041959108253E-2</v>
      </c>
    </row>
    <row r="16" spans="1:27" x14ac:dyDescent="0.25">
      <c r="A16" s="37">
        <v>15</v>
      </c>
      <c r="B16">
        <v>6.8294701515536627E-3</v>
      </c>
      <c r="C16">
        <v>6.8179768544061048E-3</v>
      </c>
      <c r="D16">
        <v>6.8897308688480319E-3</v>
      </c>
      <c r="E16">
        <v>6.9727829244858874E-3</v>
      </c>
      <c r="F16">
        <v>7.0423674141493198E-3</v>
      </c>
      <c r="G16">
        <v>7.1177086585456628E-3</v>
      </c>
      <c r="H16">
        <v>7.1806243968359773E-3</v>
      </c>
      <c r="I16">
        <v>7.2359849662100295E-3</v>
      </c>
      <c r="J16">
        <v>7.5994344181040674E-3</v>
      </c>
      <c r="K16">
        <v>7.9167556639299086E-3</v>
      </c>
      <c r="L16">
        <v>8.7973394312221842E-3</v>
      </c>
      <c r="M16">
        <v>1.0452538866203565E-2</v>
      </c>
      <c r="N16">
        <v>1.1804377683551026E-2</v>
      </c>
      <c r="O16">
        <v>1.2899577669707174E-2</v>
      </c>
      <c r="P16">
        <v>1.3792622714433156E-2</v>
      </c>
      <c r="Q16">
        <v>1.4474914273971518E-2</v>
      </c>
      <c r="R16">
        <v>1.5144053960742365E-2</v>
      </c>
      <c r="S16">
        <v>1.5692643343589552E-2</v>
      </c>
      <c r="T16">
        <v>1.6180057454355135E-2</v>
      </c>
      <c r="U16">
        <v>1.7012010774506647E-2</v>
      </c>
      <c r="V16">
        <v>1.7990840448114831E-2</v>
      </c>
      <c r="W16">
        <v>1.8918829069176413E-2</v>
      </c>
      <c r="X16">
        <v>1.931826128975489E-2</v>
      </c>
      <c r="Y16">
        <v>1.93788897040168E-2</v>
      </c>
      <c r="Z16">
        <v>1.9141209344351484E-2</v>
      </c>
      <c r="AA16">
        <v>1.9034067724540193E-2</v>
      </c>
    </row>
    <row r="17" spans="1:27" x14ac:dyDescent="0.25">
      <c r="A17" s="37">
        <v>16</v>
      </c>
      <c r="B17">
        <v>6.8482863078642708E-3</v>
      </c>
      <c r="C17">
        <v>6.8367411389695931E-3</v>
      </c>
      <c r="D17">
        <v>6.9013398532766779E-3</v>
      </c>
      <c r="E17">
        <v>7.0061846756259705E-3</v>
      </c>
      <c r="F17">
        <v>7.0485548264991316E-3</v>
      </c>
      <c r="G17">
        <v>7.0957629490542296E-3</v>
      </c>
      <c r="H17">
        <v>7.1792614809325084E-3</v>
      </c>
      <c r="I17">
        <v>7.2352317113169029E-3</v>
      </c>
      <c r="J17">
        <v>7.5628931590454584E-3</v>
      </c>
      <c r="K17">
        <v>7.8861801244380914E-3</v>
      </c>
      <c r="L17">
        <v>8.7281174370652526E-3</v>
      </c>
      <c r="M17">
        <v>1.0283130360084547E-2</v>
      </c>
      <c r="N17">
        <v>1.1565324102483787E-2</v>
      </c>
      <c r="O17">
        <v>1.2610150200065062E-2</v>
      </c>
      <c r="P17">
        <v>1.3473767886523325E-2</v>
      </c>
      <c r="Q17">
        <v>1.4194612778214433E-2</v>
      </c>
      <c r="R17">
        <v>1.4814545997714479E-2</v>
      </c>
      <c r="S17">
        <v>1.5328377789654235E-2</v>
      </c>
      <c r="T17">
        <v>1.5773158473932902E-2</v>
      </c>
      <c r="U17">
        <v>1.6650154238010861E-2</v>
      </c>
      <c r="V17">
        <v>1.764441117407145E-2</v>
      </c>
      <c r="W17">
        <v>1.8673045777128028E-2</v>
      </c>
      <c r="X17">
        <v>1.9020075296574346E-2</v>
      </c>
      <c r="Y17">
        <v>1.9167020450882921E-2</v>
      </c>
      <c r="Z17">
        <v>1.891881107362603E-2</v>
      </c>
      <c r="AA17">
        <v>1.8809972658560881E-2</v>
      </c>
    </row>
    <row r="18" spans="1:27" x14ac:dyDescent="0.25">
      <c r="A18" s="37">
        <v>17</v>
      </c>
      <c r="B18">
        <v>6.8608918597929947E-3</v>
      </c>
      <c r="C18">
        <v>6.8492842959781974E-3</v>
      </c>
      <c r="D18">
        <v>6.9379922771615199E-3</v>
      </c>
      <c r="E18">
        <v>6.9721299162346373E-3</v>
      </c>
      <c r="F18">
        <v>7.0795969757151411E-3</v>
      </c>
      <c r="G18">
        <v>7.1001950858389229E-3</v>
      </c>
      <c r="H18">
        <v>7.2134493447930659E-3</v>
      </c>
      <c r="I18">
        <v>7.2415098317657467E-3</v>
      </c>
      <c r="J18">
        <v>7.5815458307055827E-3</v>
      </c>
      <c r="K18">
        <v>7.8736698729600096E-3</v>
      </c>
      <c r="L18">
        <v>8.6600157246161658E-3</v>
      </c>
      <c r="M18">
        <v>1.0205741459649031E-2</v>
      </c>
      <c r="N18">
        <v>1.1386627594595744E-2</v>
      </c>
      <c r="O18">
        <v>1.2349276492265693E-2</v>
      </c>
      <c r="P18">
        <v>1.3178191587246202E-2</v>
      </c>
      <c r="Q18">
        <v>1.3874006542627271E-2</v>
      </c>
      <c r="R18">
        <v>1.4470660428907767E-2</v>
      </c>
      <c r="S18">
        <v>1.498794707780049E-2</v>
      </c>
      <c r="T18">
        <v>1.5455782532450835E-2</v>
      </c>
      <c r="U18">
        <v>1.630948715832492E-2</v>
      </c>
      <c r="V18">
        <v>1.7307894788733735E-2</v>
      </c>
      <c r="W18">
        <v>1.8424252622006421E-2</v>
      </c>
      <c r="X18">
        <v>1.8731763720129191E-2</v>
      </c>
      <c r="Y18">
        <v>1.8839206978475742E-2</v>
      </c>
      <c r="Z18">
        <v>1.8610468651223844E-2</v>
      </c>
      <c r="AA18">
        <v>1.8486894255609343E-2</v>
      </c>
    </row>
    <row r="19" spans="1:27" x14ac:dyDescent="0.25">
      <c r="A19" s="37">
        <v>18</v>
      </c>
      <c r="B19">
        <v>6.8481575376828641E-3</v>
      </c>
      <c r="C19">
        <v>6.8366772752532778E-3</v>
      </c>
      <c r="D19">
        <v>6.9281314814781947E-3</v>
      </c>
      <c r="E19">
        <v>7.0067514343044035E-3</v>
      </c>
      <c r="F19">
        <v>7.0553036131018043E-3</v>
      </c>
      <c r="G19">
        <v>7.1022174580257502E-3</v>
      </c>
      <c r="H19">
        <v>7.1424960538812865E-3</v>
      </c>
      <c r="I19">
        <v>7.1518090272282286E-3</v>
      </c>
      <c r="J19">
        <v>7.4850409026974152E-3</v>
      </c>
      <c r="K19">
        <v>7.6944176619166971E-3</v>
      </c>
      <c r="L19">
        <v>8.4257123394377853E-3</v>
      </c>
      <c r="M19">
        <v>9.8875550786494681E-3</v>
      </c>
      <c r="N19">
        <v>1.1017849817722247E-2</v>
      </c>
      <c r="O19">
        <v>1.1917127335872024E-2</v>
      </c>
      <c r="P19">
        <v>1.2649877760859907E-2</v>
      </c>
      <c r="Q19">
        <v>1.31977260302647E-2</v>
      </c>
      <c r="R19">
        <v>1.3748031518538539E-2</v>
      </c>
      <c r="S19">
        <v>1.4218529505532596E-2</v>
      </c>
      <c r="T19">
        <v>1.4686756052616712E-2</v>
      </c>
      <c r="U19">
        <v>1.5483375515845443E-2</v>
      </c>
      <c r="V19">
        <v>1.6459373417685441E-2</v>
      </c>
      <c r="W19">
        <v>1.742065116048086E-2</v>
      </c>
      <c r="X19">
        <v>1.7833588261982669E-2</v>
      </c>
      <c r="Y19">
        <v>1.8008819363569684E-2</v>
      </c>
      <c r="Z19">
        <v>1.7743729868981983E-2</v>
      </c>
      <c r="AA19">
        <v>1.7626521583993915E-2</v>
      </c>
    </row>
    <row r="20" spans="1:27" x14ac:dyDescent="0.25">
      <c r="A20" s="37">
        <v>19</v>
      </c>
      <c r="B20">
        <v>6.8482863078642708E-3</v>
      </c>
      <c r="C20">
        <v>6.8366772752532778E-3</v>
      </c>
      <c r="D20">
        <v>6.9367640568200883E-3</v>
      </c>
      <c r="E20">
        <v>7.0301544662720872E-3</v>
      </c>
      <c r="F20">
        <v>7.0941561728967706E-3</v>
      </c>
      <c r="G20">
        <v>7.1366370399610357E-3</v>
      </c>
      <c r="H20">
        <v>7.1950301805003836E-3</v>
      </c>
      <c r="I20">
        <v>7.2344359700513561E-3</v>
      </c>
      <c r="J20">
        <v>7.5874548095689054E-3</v>
      </c>
      <c r="K20">
        <v>7.8280444385718795E-3</v>
      </c>
      <c r="L20">
        <v>8.605086825700603E-3</v>
      </c>
      <c r="M20">
        <v>1.0131766907726991E-2</v>
      </c>
      <c r="N20">
        <v>1.129540039820176E-2</v>
      </c>
      <c r="O20">
        <v>1.2174673225681554E-2</v>
      </c>
      <c r="P20">
        <v>1.2915392656289493E-2</v>
      </c>
      <c r="Q20">
        <v>1.3530018985662418E-2</v>
      </c>
      <c r="R20">
        <v>1.4048876991080483E-2</v>
      </c>
      <c r="S20">
        <v>1.4506657100562759E-2</v>
      </c>
      <c r="T20">
        <v>1.493983812165145E-2</v>
      </c>
      <c r="U20">
        <v>1.5693166359157074E-2</v>
      </c>
      <c r="V20">
        <v>1.6620856410462181E-2</v>
      </c>
      <c r="W20">
        <v>1.7589370126227077E-2</v>
      </c>
      <c r="X20">
        <v>1.7854961481447607E-2</v>
      </c>
      <c r="Y20">
        <v>1.7969978302743161E-2</v>
      </c>
      <c r="Z20">
        <v>1.7660676070212489E-2</v>
      </c>
      <c r="AA20">
        <v>1.7507813285694951E-2</v>
      </c>
    </row>
    <row r="21" spans="1:27" x14ac:dyDescent="0.25">
      <c r="A21" s="37">
        <v>20</v>
      </c>
      <c r="B21">
        <v>6.8482863078642708E-3</v>
      </c>
      <c r="C21">
        <v>6.8367411389695931E-3</v>
      </c>
      <c r="D21">
        <v>6.9541901230212311E-3</v>
      </c>
      <c r="E21">
        <v>7.0419529370455702E-3</v>
      </c>
      <c r="F21">
        <v>7.1018278137053859E-3</v>
      </c>
      <c r="G21">
        <v>7.1609041430786835E-3</v>
      </c>
      <c r="H21">
        <v>7.210863382679733E-3</v>
      </c>
      <c r="I21">
        <v>7.2912119360797334E-3</v>
      </c>
      <c r="J21">
        <v>7.6716030269190494E-3</v>
      </c>
      <c r="K21">
        <v>8.00047259885317E-3</v>
      </c>
      <c r="L21">
        <v>8.8771396732192365E-3</v>
      </c>
      <c r="M21">
        <v>1.0563617784293156E-2</v>
      </c>
      <c r="N21">
        <v>1.1884405906259055E-2</v>
      </c>
      <c r="O21">
        <v>1.2925780415856014E-2</v>
      </c>
      <c r="P21">
        <v>1.3747371669332153E-2</v>
      </c>
      <c r="Q21">
        <v>1.4393062178427618E-2</v>
      </c>
      <c r="R21">
        <v>1.4954921042199087E-2</v>
      </c>
      <c r="S21">
        <v>1.544993282481677E-2</v>
      </c>
      <c r="T21">
        <v>1.5888713970616308E-2</v>
      </c>
      <c r="U21">
        <v>1.6655206089534191E-2</v>
      </c>
      <c r="V21">
        <v>1.7601167495116865E-2</v>
      </c>
      <c r="W21">
        <v>1.8540053815334412E-2</v>
      </c>
      <c r="X21">
        <v>1.8794921364306605E-2</v>
      </c>
      <c r="Y21">
        <v>1.8869204665904693E-2</v>
      </c>
      <c r="Z21">
        <v>1.8560488419714583E-2</v>
      </c>
      <c r="AA21">
        <v>1.8388708855663571E-2</v>
      </c>
    </row>
    <row r="22" spans="1:27" x14ac:dyDescent="0.25">
      <c r="A22" s="37">
        <v>21</v>
      </c>
      <c r="B22">
        <v>6.8690506396029694E-3</v>
      </c>
      <c r="C22">
        <v>6.8574122414768457E-3</v>
      </c>
      <c r="D22">
        <v>6.9830481925914345E-3</v>
      </c>
      <c r="E22">
        <v>7.0929955356644481E-3</v>
      </c>
      <c r="F22">
        <v>7.1837119095794488E-3</v>
      </c>
      <c r="G22">
        <v>7.2539413907959371E-3</v>
      </c>
      <c r="H22">
        <v>7.3271534778434066E-3</v>
      </c>
      <c r="I22">
        <v>7.4027154449636257E-3</v>
      </c>
      <c r="J22">
        <v>7.8017296818895243E-3</v>
      </c>
      <c r="K22">
        <v>8.1618851178597573E-3</v>
      </c>
      <c r="L22">
        <v>9.0932044941107737E-3</v>
      </c>
      <c r="M22">
        <v>1.0843974308127002E-2</v>
      </c>
      <c r="N22">
        <v>1.223768919703816E-2</v>
      </c>
      <c r="O22">
        <v>1.3276051147662171E-2</v>
      </c>
      <c r="P22">
        <v>1.412936164379186E-2</v>
      </c>
      <c r="Q22">
        <v>1.4813091004485468E-2</v>
      </c>
      <c r="R22">
        <v>1.539242868203794E-2</v>
      </c>
      <c r="S22">
        <v>1.5883266825464037E-2</v>
      </c>
      <c r="T22">
        <v>1.6323431944063715E-2</v>
      </c>
      <c r="U22">
        <v>1.7123791328699234E-2</v>
      </c>
      <c r="V22">
        <v>1.8069532715436321E-2</v>
      </c>
      <c r="W22">
        <v>1.9024830954899929E-2</v>
      </c>
      <c r="X22">
        <v>1.9312577716865897E-2</v>
      </c>
      <c r="Y22">
        <v>1.934408849778535E-2</v>
      </c>
      <c r="Z22">
        <v>1.9023961981375681E-2</v>
      </c>
      <c r="AA22">
        <v>1.8849909649114371E-2</v>
      </c>
    </row>
    <row r="23" spans="1:27" x14ac:dyDescent="0.25">
      <c r="A23" s="37">
        <v>22</v>
      </c>
      <c r="B23">
        <v>6.8628029193782414E-3</v>
      </c>
      <c r="C23">
        <v>6.8511907768895597E-3</v>
      </c>
      <c r="D23">
        <v>6.9822956542855419E-3</v>
      </c>
      <c r="E23">
        <v>7.0096188792601044E-3</v>
      </c>
      <c r="F23">
        <v>7.1896420416721618E-3</v>
      </c>
      <c r="G23">
        <v>7.2652770691457036E-3</v>
      </c>
      <c r="H23">
        <v>7.3422855083309368E-3</v>
      </c>
      <c r="I23">
        <v>7.4300407965701698E-3</v>
      </c>
      <c r="J23">
        <v>7.8471948742913078E-3</v>
      </c>
      <c r="K23">
        <v>8.2503329457379593E-3</v>
      </c>
      <c r="L23">
        <v>9.2358404992947118E-3</v>
      </c>
      <c r="M23">
        <v>1.1057546411148866E-2</v>
      </c>
      <c r="N23">
        <v>1.246649514874365E-2</v>
      </c>
      <c r="O23">
        <v>1.353131101215288E-2</v>
      </c>
      <c r="P23">
        <v>1.4352118232637157E-2</v>
      </c>
      <c r="Q23">
        <v>1.5060032866358819E-2</v>
      </c>
      <c r="R23">
        <v>1.5619687682030925E-2</v>
      </c>
      <c r="S23">
        <v>1.6116726334377773E-2</v>
      </c>
      <c r="T23">
        <v>1.6558477722014464E-2</v>
      </c>
      <c r="U23">
        <v>1.7370122747784267E-2</v>
      </c>
      <c r="V23">
        <v>1.8345489564525641E-2</v>
      </c>
      <c r="W23">
        <v>1.9354756177997867E-2</v>
      </c>
      <c r="X23">
        <v>1.9602550593124324E-2</v>
      </c>
      <c r="Y23">
        <v>1.966664009422403E-2</v>
      </c>
      <c r="Z23">
        <v>1.9348245770683503E-2</v>
      </c>
      <c r="AA23">
        <v>1.9170814581466189E-2</v>
      </c>
    </row>
    <row r="24" spans="1:27" x14ac:dyDescent="0.25">
      <c r="A24" s="37">
        <v>23</v>
      </c>
      <c r="B24">
        <v>6.8286301556996776E-3</v>
      </c>
      <c r="C24">
        <v>6.8172744364016769E-3</v>
      </c>
      <c r="D24">
        <v>6.986608586432963E-3</v>
      </c>
      <c r="E24">
        <v>7.1077567452457746E-3</v>
      </c>
      <c r="F24">
        <v>7.2327305392345664E-3</v>
      </c>
      <c r="G24">
        <v>7.3376572980698995E-3</v>
      </c>
      <c r="H24">
        <v>7.4501465975593817E-3</v>
      </c>
      <c r="I24">
        <v>7.6555257519068665E-3</v>
      </c>
      <c r="J24">
        <v>8.2346407653695053E-3</v>
      </c>
      <c r="K24">
        <v>8.7812715234369954E-3</v>
      </c>
      <c r="L24">
        <v>1.0011369103427148E-2</v>
      </c>
      <c r="M24">
        <v>1.2119427067673882E-2</v>
      </c>
      <c r="N24">
        <v>1.3601977915225882E-2</v>
      </c>
      <c r="O24">
        <v>1.4721842401504315E-2</v>
      </c>
      <c r="P24">
        <v>1.5588818240526603E-2</v>
      </c>
      <c r="Q24">
        <v>1.6287113967766498E-2</v>
      </c>
      <c r="R24">
        <v>1.6870235054884164E-2</v>
      </c>
      <c r="S24">
        <v>1.7397533052539771E-2</v>
      </c>
      <c r="T24">
        <v>1.7885288325590887E-2</v>
      </c>
      <c r="U24">
        <v>1.8689874368983173E-2</v>
      </c>
      <c r="V24">
        <v>1.9638849978543149E-2</v>
      </c>
      <c r="W24">
        <v>2.0556896000694547E-2</v>
      </c>
      <c r="X24">
        <v>2.0773990979909174E-2</v>
      </c>
      <c r="Y24">
        <v>2.0791272874515654E-2</v>
      </c>
      <c r="Z24">
        <v>2.0447476691260347E-2</v>
      </c>
      <c r="AA24">
        <v>2.0253297170713225E-2</v>
      </c>
    </row>
    <row r="25" spans="1:27" x14ac:dyDescent="0.25">
      <c r="A25" s="37">
        <v>24</v>
      </c>
      <c r="B25">
        <v>6.831969152010231E-3</v>
      </c>
      <c r="C25">
        <v>6.8204218502438962E-3</v>
      </c>
      <c r="D25">
        <v>6.9171987903633436E-3</v>
      </c>
      <c r="E25">
        <v>7.041366864753984E-3</v>
      </c>
      <c r="F25">
        <v>7.1568522936145129E-3</v>
      </c>
      <c r="G25">
        <v>7.2574676469552291E-3</v>
      </c>
      <c r="H25">
        <v>7.410377475444152E-3</v>
      </c>
      <c r="I25">
        <v>7.5395688389374715E-3</v>
      </c>
      <c r="J25">
        <v>8.0850388013369301E-3</v>
      </c>
      <c r="K25">
        <v>8.6283643414597488E-3</v>
      </c>
      <c r="L25">
        <v>9.771692522623443E-3</v>
      </c>
      <c r="M25">
        <v>1.168587153472278E-2</v>
      </c>
      <c r="N25">
        <v>1.3171525302482445E-2</v>
      </c>
      <c r="O25">
        <v>1.4255770411241597E-2</v>
      </c>
      <c r="P25">
        <v>1.5116036476665151E-2</v>
      </c>
      <c r="Q25">
        <v>1.5825075367814856E-2</v>
      </c>
      <c r="R25">
        <v>1.6438310544569124E-2</v>
      </c>
      <c r="S25">
        <v>1.6978747504370562E-2</v>
      </c>
      <c r="T25">
        <v>1.7435284051825706E-2</v>
      </c>
      <c r="U25">
        <v>1.8269981320342188E-2</v>
      </c>
      <c r="V25">
        <v>1.9249428043844441E-2</v>
      </c>
      <c r="W25">
        <v>2.0247913976214171E-2</v>
      </c>
      <c r="X25">
        <v>2.0481737545809953E-2</v>
      </c>
      <c r="Y25">
        <v>2.0483543254048442E-2</v>
      </c>
      <c r="Z25">
        <v>2.0125903487994812E-2</v>
      </c>
      <c r="AA25">
        <v>1.9885434584700157E-2</v>
      </c>
    </row>
    <row r="26" spans="1:27" x14ac:dyDescent="0.25">
      <c r="A26" s="37">
        <v>25</v>
      </c>
      <c r="B26">
        <v>6.8672130708147261E-3</v>
      </c>
      <c r="C26">
        <v>6.8556059776105904E-3</v>
      </c>
      <c r="D26">
        <v>7.0263558533347759E-3</v>
      </c>
      <c r="E26">
        <v>7.1644778202053505E-3</v>
      </c>
      <c r="F26">
        <v>7.2841996236054918E-3</v>
      </c>
      <c r="G26">
        <v>7.4350472992130712E-3</v>
      </c>
      <c r="H26">
        <v>7.5688589462656886E-3</v>
      </c>
      <c r="I26">
        <v>7.7209181769271051E-3</v>
      </c>
      <c r="J26">
        <v>8.2837156811776946E-3</v>
      </c>
      <c r="K26">
        <v>8.8792541275528603E-3</v>
      </c>
      <c r="L26">
        <v>1.0044853848382607E-2</v>
      </c>
      <c r="M26">
        <v>1.2065976031467418E-2</v>
      </c>
      <c r="N26">
        <v>1.357076958200909E-2</v>
      </c>
      <c r="O26">
        <v>1.4686814311374974E-2</v>
      </c>
      <c r="P26">
        <v>1.5591978071870294E-2</v>
      </c>
      <c r="Q26">
        <v>1.6328895868399584E-2</v>
      </c>
      <c r="R26">
        <v>1.6983243460334307E-2</v>
      </c>
      <c r="S26">
        <v>1.755041710714722E-2</v>
      </c>
      <c r="T26">
        <v>1.8061964031330868E-2</v>
      </c>
      <c r="U26">
        <v>1.894264927754219E-2</v>
      </c>
      <c r="V26">
        <v>1.9956098951388279E-2</v>
      </c>
      <c r="W26">
        <v>2.0980040339325212E-2</v>
      </c>
      <c r="X26">
        <v>2.126068356398747E-2</v>
      </c>
      <c r="Y26">
        <v>2.1290554082314062E-2</v>
      </c>
      <c r="Z26">
        <v>2.0924930730637392E-2</v>
      </c>
      <c r="AA26">
        <v>2.0674221184695085E-2</v>
      </c>
    </row>
    <row r="27" spans="1:27" x14ac:dyDescent="0.25">
      <c r="A27" s="37">
        <v>26</v>
      </c>
      <c r="B27">
        <v>6.8798188603520494E-3</v>
      </c>
      <c r="C27">
        <v>6.868149078717245E-3</v>
      </c>
      <c r="D27">
        <v>6.975757483056011E-3</v>
      </c>
      <c r="E27">
        <v>7.1267514211359462E-3</v>
      </c>
      <c r="F27">
        <v>7.2492800453161088E-3</v>
      </c>
      <c r="G27">
        <v>7.3491058624428618E-3</v>
      </c>
      <c r="H27">
        <v>7.5247793900177218E-3</v>
      </c>
      <c r="I27">
        <v>7.6513059386720261E-3</v>
      </c>
      <c r="J27">
        <v>8.2046688184709282E-3</v>
      </c>
      <c r="K27">
        <v>8.7591968691755895E-3</v>
      </c>
      <c r="L27">
        <v>9.9667335920652356E-3</v>
      </c>
      <c r="M27">
        <v>1.198346144931528E-2</v>
      </c>
      <c r="N27">
        <v>1.3478965564404977E-2</v>
      </c>
      <c r="O27">
        <v>1.4580168288016448E-2</v>
      </c>
      <c r="P27">
        <v>1.5545800783190789E-2</v>
      </c>
      <c r="Q27">
        <v>1.6308773948625843E-2</v>
      </c>
      <c r="R27">
        <v>1.6990730074830651E-2</v>
      </c>
      <c r="S27">
        <v>1.7564737052691681E-2</v>
      </c>
      <c r="T27">
        <v>1.811188660471208E-2</v>
      </c>
      <c r="U27">
        <v>1.9013928895017074E-2</v>
      </c>
      <c r="V27">
        <v>2.0101179021353222E-2</v>
      </c>
      <c r="W27">
        <v>2.1128550335771878E-2</v>
      </c>
      <c r="X27">
        <v>2.1419956363638581E-2</v>
      </c>
      <c r="Y27">
        <v>2.1611680412946255E-2</v>
      </c>
      <c r="Z27">
        <v>2.1229208522523857E-2</v>
      </c>
      <c r="AA27">
        <v>2.0984504044228025E-2</v>
      </c>
    </row>
    <row r="28" spans="1:27" x14ac:dyDescent="0.25">
      <c r="A28" s="37">
        <v>27</v>
      </c>
      <c r="B28">
        <v>6.8923880558764417E-3</v>
      </c>
      <c r="C28">
        <v>6.8806924135704772E-3</v>
      </c>
      <c r="D28">
        <v>6.8727830040955507E-3</v>
      </c>
      <c r="E28">
        <v>6.9797720735709223E-3</v>
      </c>
      <c r="F28">
        <v>7.0775232870625704E-3</v>
      </c>
      <c r="G28">
        <v>7.161246380122277E-3</v>
      </c>
      <c r="H28">
        <v>7.3008915673682395E-3</v>
      </c>
      <c r="I28">
        <v>7.4147147977736694E-3</v>
      </c>
      <c r="J28">
        <v>7.9207385109250072E-3</v>
      </c>
      <c r="K28">
        <v>8.4406295207324344E-3</v>
      </c>
      <c r="L28">
        <v>9.5752772455146573E-3</v>
      </c>
      <c r="M28">
        <v>1.1589483817549651E-2</v>
      </c>
      <c r="N28">
        <v>1.3132531525386515E-2</v>
      </c>
      <c r="O28">
        <v>1.4314520559088439E-2</v>
      </c>
      <c r="P28">
        <v>1.5323671442609488E-2</v>
      </c>
      <c r="Q28">
        <v>1.6151237537136653E-2</v>
      </c>
      <c r="R28">
        <v>1.6870468187632826E-2</v>
      </c>
      <c r="S28">
        <v>1.750338692122333E-2</v>
      </c>
      <c r="T28">
        <v>1.8083364465428353E-2</v>
      </c>
      <c r="U28">
        <v>1.9028879172713786E-2</v>
      </c>
      <c r="V28">
        <v>2.0137283192970035E-2</v>
      </c>
      <c r="W28">
        <v>2.0868490048259636E-2</v>
      </c>
      <c r="X28">
        <v>2.1503135485158253E-2</v>
      </c>
      <c r="Y28">
        <v>2.1653499264886467E-2</v>
      </c>
      <c r="Z28">
        <v>2.1256621260179243E-2</v>
      </c>
      <c r="AA28">
        <v>2.1008185242207045E-2</v>
      </c>
    </row>
    <row r="29" spans="1:27" x14ac:dyDescent="0.25">
      <c r="A29" s="37">
        <v>28</v>
      </c>
      <c r="B29">
        <v>6.8293284306590873E-3</v>
      </c>
      <c r="C29">
        <v>6.8179768544061048E-3</v>
      </c>
      <c r="D29">
        <v>6.8124031810949948E-3</v>
      </c>
      <c r="E29">
        <v>6.8663107750830399E-3</v>
      </c>
      <c r="F29">
        <v>6.9421450298479126E-3</v>
      </c>
      <c r="G29">
        <v>7.0549638654349156E-3</v>
      </c>
      <c r="H29">
        <v>7.1413006593241679E-3</v>
      </c>
      <c r="I29">
        <v>7.2747651725135754E-3</v>
      </c>
      <c r="J29">
        <v>7.7189334813785315E-3</v>
      </c>
      <c r="K29">
        <v>8.2765896994836385E-3</v>
      </c>
      <c r="L29">
        <v>9.3878272287133413E-3</v>
      </c>
      <c r="M29">
        <v>1.1468961973162939E-2</v>
      </c>
      <c r="N29">
        <v>1.3065988953709029E-2</v>
      </c>
      <c r="O29">
        <v>1.4299997906416007E-2</v>
      </c>
      <c r="P29">
        <v>1.533575190751435E-2</v>
      </c>
      <c r="Q29">
        <v>1.6241239615973013E-2</v>
      </c>
      <c r="R29">
        <v>1.6995277193812441E-2</v>
      </c>
      <c r="S29">
        <v>1.7663162956658818E-2</v>
      </c>
      <c r="T29">
        <v>1.8209123717832787E-2</v>
      </c>
      <c r="U29">
        <v>1.9191396334192534E-2</v>
      </c>
      <c r="V29">
        <v>2.0320857092363864E-2</v>
      </c>
      <c r="W29">
        <v>2.1491121473991015E-2</v>
      </c>
      <c r="X29">
        <v>2.1787692430417227E-2</v>
      </c>
      <c r="Y29">
        <v>2.1759748358576525E-2</v>
      </c>
      <c r="Z29">
        <v>2.1359679738187642E-2</v>
      </c>
      <c r="AA29">
        <v>2.1102743763177667E-2</v>
      </c>
    </row>
    <row r="30" spans="1:27" x14ac:dyDescent="0.25">
      <c r="A30" s="37">
        <v>29</v>
      </c>
      <c r="B30">
        <v>6.8231124284436895E-3</v>
      </c>
      <c r="C30">
        <v>6.8115918701645572E-3</v>
      </c>
      <c r="D30">
        <v>6.8289449876592911E-3</v>
      </c>
      <c r="E30">
        <v>6.8874534112626229E-3</v>
      </c>
      <c r="F30">
        <v>6.9726543734260904E-3</v>
      </c>
      <c r="G30">
        <v>7.0479143550166157E-3</v>
      </c>
      <c r="H30">
        <v>7.2013133315993461E-3</v>
      </c>
      <c r="I30">
        <v>7.2984027522786654E-3</v>
      </c>
      <c r="J30">
        <v>7.7547396246711031E-3</v>
      </c>
      <c r="K30">
        <v>8.3141221781304342E-3</v>
      </c>
      <c r="L30">
        <v>9.4692665257216646E-3</v>
      </c>
      <c r="M30">
        <v>1.1570983442396487E-2</v>
      </c>
      <c r="N30">
        <v>1.3171633178481246E-2</v>
      </c>
      <c r="O30">
        <v>1.4365902646140016E-2</v>
      </c>
      <c r="P30">
        <v>1.5358209491362462E-2</v>
      </c>
      <c r="Q30">
        <v>1.6192144342429104E-2</v>
      </c>
      <c r="R30">
        <v>1.6894435504509087E-2</v>
      </c>
      <c r="S30">
        <v>1.7524166795849672E-2</v>
      </c>
      <c r="T30">
        <v>1.8156179820308704E-2</v>
      </c>
      <c r="U30">
        <v>1.9145862406031222E-2</v>
      </c>
      <c r="V30">
        <v>2.0303133129284223E-2</v>
      </c>
      <c r="W30">
        <v>2.1397813799551635E-2</v>
      </c>
      <c r="X30">
        <v>2.1683785416395818E-2</v>
      </c>
      <c r="Y30">
        <v>2.1816461731170467E-2</v>
      </c>
      <c r="Z30">
        <v>2.1415457661032367E-2</v>
      </c>
      <c r="AA30">
        <v>2.1169012233580142E-2</v>
      </c>
    </row>
    <row r="31" spans="1:27" x14ac:dyDescent="0.25">
      <c r="A31" s="37">
        <v>30</v>
      </c>
      <c r="B31">
        <v>6.7791239673240522E-3</v>
      </c>
      <c r="C31">
        <v>6.7678059254208112E-3</v>
      </c>
      <c r="D31">
        <v>6.8318694302276217E-3</v>
      </c>
      <c r="E31">
        <v>6.9073952596696575E-3</v>
      </c>
      <c r="F31">
        <v>6.9925481663921651E-3</v>
      </c>
      <c r="G31">
        <v>7.066930218745382E-3</v>
      </c>
      <c r="H31">
        <v>7.2306829009116669E-3</v>
      </c>
      <c r="I31">
        <v>7.3589628388888162E-3</v>
      </c>
      <c r="J31">
        <v>7.8884640661143202E-3</v>
      </c>
      <c r="K31">
        <v>8.4735588837689946E-3</v>
      </c>
      <c r="L31">
        <v>9.7292565285038712E-3</v>
      </c>
      <c r="M31">
        <v>1.2035596262363946E-2</v>
      </c>
      <c r="N31">
        <v>1.3843672068524882E-2</v>
      </c>
      <c r="O31">
        <v>1.518051451736091E-2</v>
      </c>
      <c r="P31">
        <v>1.6363053959627116E-2</v>
      </c>
      <c r="Q31">
        <v>1.7163041082176145E-2</v>
      </c>
      <c r="R31">
        <v>1.8138482515595022E-2</v>
      </c>
      <c r="S31">
        <v>1.8655057272396469E-2</v>
      </c>
      <c r="T31">
        <v>1.9638643511507237E-2</v>
      </c>
      <c r="U31">
        <v>2.0614386503599036E-2</v>
      </c>
      <c r="V31">
        <v>2.1760149039680377E-2</v>
      </c>
      <c r="W31">
        <v>2.2500216952785257E-2</v>
      </c>
      <c r="X31">
        <v>2.2827690762280417E-2</v>
      </c>
      <c r="Y31">
        <v>2.339180022004772E-2</v>
      </c>
      <c r="Z31">
        <v>2.2970371943657586E-2</v>
      </c>
      <c r="AA31">
        <v>2.2679450445368232E-2</v>
      </c>
    </row>
    <row r="32" spans="1:27" x14ac:dyDescent="0.25">
      <c r="A32" s="37">
        <v>31</v>
      </c>
      <c r="B32">
        <v>6.8357176643365491E-3</v>
      </c>
      <c r="C32">
        <v>6.8241982157082326E-3</v>
      </c>
      <c r="D32">
        <v>6.9002795299317743E-3</v>
      </c>
      <c r="E32">
        <v>6.9953433935896481E-3</v>
      </c>
      <c r="F32">
        <v>7.0996801972553758E-3</v>
      </c>
      <c r="G32">
        <v>7.198358357368928E-3</v>
      </c>
      <c r="H32">
        <v>7.3679139651499082E-3</v>
      </c>
      <c r="I32">
        <v>7.5084486751564317E-3</v>
      </c>
      <c r="J32">
        <v>8.0950095921634713E-3</v>
      </c>
      <c r="K32">
        <v>8.7272199721668553E-3</v>
      </c>
      <c r="L32">
        <v>1.006221834516019E-2</v>
      </c>
      <c r="M32">
        <v>1.2347569469346231E-2</v>
      </c>
      <c r="N32">
        <v>1.4145008504691914E-2</v>
      </c>
      <c r="O32">
        <v>1.5527154016609312E-2</v>
      </c>
      <c r="P32">
        <v>1.6644142135357587E-2</v>
      </c>
      <c r="Q32">
        <v>1.7562852372343674E-2</v>
      </c>
      <c r="R32">
        <v>1.8345069447103679E-2</v>
      </c>
      <c r="S32">
        <v>1.9044812242889453E-2</v>
      </c>
      <c r="T32">
        <v>1.9702666309096228E-2</v>
      </c>
      <c r="U32">
        <v>2.0706387355313716E-2</v>
      </c>
      <c r="V32">
        <v>2.1841217547198921E-2</v>
      </c>
      <c r="W32">
        <v>2.2978650242793552E-2</v>
      </c>
      <c r="X32">
        <v>2.3285397776286576E-2</v>
      </c>
      <c r="Y32">
        <v>2.3398288786272481E-2</v>
      </c>
      <c r="Z32">
        <v>2.3020088472463396E-2</v>
      </c>
      <c r="AA32">
        <v>2.2705980204359655E-2</v>
      </c>
    </row>
    <row r="33" spans="1:27" x14ac:dyDescent="0.25">
      <c r="A33" s="37">
        <v>32</v>
      </c>
      <c r="B33">
        <v>6.8294701515536627E-3</v>
      </c>
      <c r="C33">
        <v>6.8179768544061048E-3</v>
      </c>
      <c r="D33">
        <v>6.8558553316013793E-3</v>
      </c>
      <c r="E33">
        <v>6.9265005543808211E-3</v>
      </c>
      <c r="F33">
        <v>7.0164945341728568E-3</v>
      </c>
      <c r="G33">
        <v>7.1122189658667789E-3</v>
      </c>
      <c r="H33">
        <v>7.2564876415621704E-3</v>
      </c>
      <c r="I33">
        <v>7.3991564010515987E-3</v>
      </c>
      <c r="J33">
        <v>7.9446424088049916E-3</v>
      </c>
      <c r="K33">
        <v>8.5672727872687648E-3</v>
      </c>
      <c r="L33">
        <v>9.8787764016885493E-3</v>
      </c>
      <c r="M33">
        <v>1.2114926936007464E-2</v>
      </c>
      <c r="N33">
        <v>1.3906479916083736E-2</v>
      </c>
      <c r="O33">
        <v>1.5258550781884539E-2</v>
      </c>
      <c r="P33">
        <v>1.640223543552155E-2</v>
      </c>
      <c r="Q33">
        <v>1.7335217429637284E-2</v>
      </c>
      <c r="R33">
        <v>1.8108197786134816E-2</v>
      </c>
      <c r="S33">
        <v>1.8809843297438844E-2</v>
      </c>
      <c r="T33">
        <v>1.9468865723132112E-2</v>
      </c>
      <c r="U33">
        <v>2.0482909425509455E-2</v>
      </c>
      <c r="V33">
        <v>2.1622017673086802E-2</v>
      </c>
      <c r="W33">
        <v>2.2800569034916895E-2</v>
      </c>
      <c r="X33">
        <v>2.314555918561445E-2</v>
      </c>
      <c r="Y33">
        <v>2.3291424278057971E-2</v>
      </c>
      <c r="Z33">
        <v>2.2960729478389563E-2</v>
      </c>
      <c r="AA33">
        <v>2.26235315025205E-2</v>
      </c>
    </row>
    <row r="34" spans="1:27" x14ac:dyDescent="0.25">
      <c r="A34" s="37">
        <v>33</v>
      </c>
      <c r="B34">
        <v>6.8355761756782041E-3</v>
      </c>
      <c r="C34">
        <v>6.8241982157082326E-3</v>
      </c>
      <c r="D34">
        <v>6.900368617949848E-3</v>
      </c>
      <c r="E34">
        <v>6.9664706141960853E-3</v>
      </c>
      <c r="F34">
        <v>7.0456183893099489E-3</v>
      </c>
      <c r="G34">
        <v>7.0815355341513619E-3</v>
      </c>
      <c r="H34">
        <v>7.3158959675583279E-3</v>
      </c>
      <c r="I34">
        <v>7.3850449659298434E-3</v>
      </c>
      <c r="J34">
        <v>7.9019454690221202E-3</v>
      </c>
      <c r="K34">
        <v>8.4869875654081106E-3</v>
      </c>
      <c r="L34">
        <v>9.6973570500979989E-3</v>
      </c>
      <c r="M34">
        <v>1.1853661134821003E-2</v>
      </c>
      <c r="N34">
        <v>1.3552965544913143E-2</v>
      </c>
      <c r="O34">
        <v>1.4859380827389801E-2</v>
      </c>
      <c r="P34">
        <v>1.5926506892070869E-2</v>
      </c>
      <c r="Q34">
        <v>1.682083592082706E-2</v>
      </c>
      <c r="R34">
        <v>1.7553207850511843E-2</v>
      </c>
      <c r="S34">
        <v>1.8221794773771727E-2</v>
      </c>
      <c r="T34">
        <v>1.8858332538437494E-2</v>
      </c>
      <c r="U34">
        <v>1.9874800090551092E-2</v>
      </c>
      <c r="V34">
        <v>2.1004951676698136E-2</v>
      </c>
      <c r="W34">
        <v>2.2114710311916808E-2</v>
      </c>
      <c r="X34">
        <v>2.2397759366256542E-2</v>
      </c>
      <c r="Y34">
        <v>2.2591100703627909E-2</v>
      </c>
      <c r="Z34">
        <v>2.2270800153663561E-2</v>
      </c>
      <c r="AA34">
        <v>2.1942693191482565E-2</v>
      </c>
    </row>
    <row r="35" spans="1:27" x14ac:dyDescent="0.25">
      <c r="A35" s="37">
        <v>34</v>
      </c>
      <c r="B35">
        <v>6.8325939031064209E-3</v>
      </c>
      <c r="C35">
        <v>6.8210239860539978E-3</v>
      </c>
      <c r="D35">
        <v>6.8824429697680323E-3</v>
      </c>
      <c r="E35">
        <v>6.9504564070270725E-3</v>
      </c>
      <c r="F35">
        <v>7.0421099561075451E-3</v>
      </c>
      <c r="G35">
        <v>7.1304358532038314E-3</v>
      </c>
      <c r="H35">
        <v>7.3170486097766663E-3</v>
      </c>
      <c r="I35">
        <v>7.3791758014005726E-3</v>
      </c>
      <c r="J35">
        <v>7.9157547333832401E-3</v>
      </c>
      <c r="K35">
        <v>8.4991972183001696E-3</v>
      </c>
      <c r="L35">
        <v>9.7760635738450841E-3</v>
      </c>
      <c r="M35">
        <v>1.1993064609732595E-2</v>
      </c>
      <c r="N35">
        <v>1.375697948602439E-2</v>
      </c>
      <c r="O35">
        <v>1.5101004524679551E-2</v>
      </c>
      <c r="P35">
        <v>1.6181686858692146E-2</v>
      </c>
      <c r="Q35">
        <v>1.708451653802312E-2</v>
      </c>
      <c r="R35">
        <v>1.7845963765532158E-2</v>
      </c>
      <c r="S35">
        <v>1.8525062094778555E-2</v>
      </c>
      <c r="T35">
        <v>1.9151517396002848E-2</v>
      </c>
      <c r="U35">
        <v>2.0130339118306084E-2</v>
      </c>
      <c r="V35">
        <v>2.125411231007357E-2</v>
      </c>
      <c r="W35">
        <v>2.239446553148694E-2</v>
      </c>
      <c r="X35">
        <v>2.2749261843554303E-2</v>
      </c>
      <c r="Y35">
        <v>2.2799340892958764E-2</v>
      </c>
      <c r="Z35">
        <v>2.2512230015639956E-2</v>
      </c>
      <c r="AA35">
        <v>2.2182710682812745E-2</v>
      </c>
    </row>
    <row r="36" spans="1:27" x14ac:dyDescent="0.25">
      <c r="A36" s="37">
        <v>35</v>
      </c>
      <c r="B36">
        <v>6.8388414353255378E-3</v>
      </c>
      <c r="C36">
        <v>6.8273088160641926E-3</v>
      </c>
      <c r="D36">
        <v>6.8484379283169083E-3</v>
      </c>
      <c r="E36">
        <v>6.9141778316335056E-3</v>
      </c>
      <c r="F36">
        <v>6.9979973704452636E-3</v>
      </c>
      <c r="G36">
        <v>7.0814119232645023E-3</v>
      </c>
      <c r="H36">
        <v>7.230046271546442E-3</v>
      </c>
      <c r="I36">
        <v>7.3382835856754536E-3</v>
      </c>
      <c r="J36">
        <v>7.830442107273905E-3</v>
      </c>
      <c r="K36">
        <v>8.4063068749242742E-3</v>
      </c>
      <c r="L36">
        <v>9.5891176517024501E-3</v>
      </c>
      <c r="M36">
        <v>1.1747276136122364E-2</v>
      </c>
      <c r="N36">
        <v>1.3408241252260034E-2</v>
      </c>
      <c r="O36">
        <v>1.468162973504672E-2</v>
      </c>
      <c r="P36">
        <v>1.5723902428000924E-2</v>
      </c>
      <c r="Q36">
        <v>1.6551037454865858E-2</v>
      </c>
      <c r="R36">
        <v>1.7324140538880872E-2</v>
      </c>
      <c r="S36">
        <v>1.7906632346659013E-2</v>
      </c>
      <c r="T36">
        <v>1.8506680088975713E-2</v>
      </c>
      <c r="U36">
        <v>1.948742696032979E-2</v>
      </c>
      <c r="V36">
        <v>2.0562665074354003E-2</v>
      </c>
      <c r="W36">
        <v>2.1600725430680479E-2</v>
      </c>
      <c r="X36">
        <v>2.194075949899954E-2</v>
      </c>
      <c r="Y36">
        <v>2.2045739844610557E-2</v>
      </c>
      <c r="Z36">
        <v>2.1775732009063686E-2</v>
      </c>
      <c r="AA36">
        <v>2.1438422279950409E-2</v>
      </c>
    </row>
    <row r="37" spans="1:27" x14ac:dyDescent="0.25">
      <c r="A37" s="37">
        <v>36</v>
      </c>
      <c r="B37">
        <v>6.8294701515536627E-3</v>
      </c>
      <c r="C37">
        <v>6.8179768544061048E-3</v>
      </c>
      <c r="D37">
        <v>6.8559139250217171E-3</v>
      </c>
      <c r="E37">
        <v>6.9110042085573919E-3</v>
      </c>
      <c r="F37">
        <v>6.9820782244838231E-3</v>
      </c>
      <c r="G37">
        <v>7.1194852925617891E-3</v>
      </c>
      <c r="H37">
        <v>7.2006357608762617E-3</v>
      </c>
      <c r="I37">
        <v>7.3235863483178676E-3</v>
      </c>
      <c r="J37">
        <v>7.8024702306698224E-3</v>
      </c>
      <c r="K37">
        <v>8.3931454203598488E-3</v>
      </c>
      <c r="L37">
        <v>9.6091347247457826E-3</v>
      </c>
      <c r="M37">
        <v>1.171230945060997E-2</v>
      </c>
      <c r="N37">
        <v>1.3365187591199534E-2</v>
      </c>
      <c r="O37">
        <v>1.4642510807350462E-2</v>
      </c>
      <c r="P37">
        <v>1.56523759481626E-2</v>
      </c>
      <c r="Q37">
        <v>1.64849601574244E-2</v>
      </c>
      <c r="R37">
        <v>1.7190406264307789E-2</v>
      </c>
      <c r="S37">
        <v>1.7801718891123475E-2</v>
      </c>
      <c r="T37">
        <v>1.8391831426773475E-2</v>
      </c>
      <c r="U37">
        <v>1.9326927948120964E-2</v>
      </c>
      <c r="V37">
        <v>2.0407545540037875E-2</v>
      </c>
      <c r="W37">
        <v>2.148908062461774E-2</v>
      </c>
      <c r="X37">
        <v>2.181608092215126E-2</v>
      </c>
      <c r="Y37">
        <v>2.1934913407003265E-2</v>
      </c>
      <c r="Z37">
        <v>2.1664988751696646E-2</v>
      </c>
      <c r="AA37">
        <v>2.1328293385742603E-2</v>
      </c>
    </row>
    <row r="38" spans="1:27" x14ac:dyDescent="0.25">
      <c r="A38" s="37">
        <v>37</v>
      </c>
      <c r="B38">
        <v>6.8325939031064209E-3</v>
      </c>
      <c r="C38">
        <v>6.8210876297281064E-3</v>
      </c>
      <c r="D38">
        <v>6.8911457355742556E-3</v>
      </c>
      <c r="E38">
        <v>6.9574957058460285E-3</v>
      </c>
      <c r="F38">
        <v>7.0513239837208808E-3</v>
      </c>
      <c r="G38">
        <v>7.144513722603163E-3</v>
      </c>
      <c r="H38">
        <v>7.2803566226984362E-3</v>
      </c>
      <c r="I38">
        <v>7.4263912384133768E-3</v>
      </c>
      <c r="J38">
        <v>7.9458292790131058E-3</v>
      </c>
      <c r="K38">
        <v>8.5521044142629066E-3</v>
      </c>
      <c r="L38">
        <v>9.7820553451353209E-3</v>
      </c>
      <c r="M38">
        <v>1.1993268225043208E-2</v>
      </c>
      <c r="N38">
        <v>1.3703612781273522E-2</v>
      </c>
      <c r="O38">
        <v>1.5001793866163293E-2</v>
      </c>
      <c r="P38">
        <v>1.6001411741958682E-2</v>
      </c>
      <c r="Q38">
        <v>1.6804880493699326E-2</v>
      </c>
      <c r="R38">
        <v>1.7483626292881693E-2</v>
      </c>
      <c r="S38">
        <v>1.8096014518819592E-2</v>
      </c>
      <c r="T38">
        <v>1.8654700907981825E-2</v>
      </c>
      <c r="U38">
        <v>1.9535576786760211E-2</v>
      </c>
      <c r="V38">
        <v>2.0564285156320361E-2</v>
      </c>
      <c r="W38">
        <v>2.1593717140760971E-2</v>
      </c>
      <c r="X38">
        <v>2.1885295823262707E-2</v>
      </c>
      <c r="Y38">
        <v>2.1938772766155745E-2</v>
      </c>
      <c r="Z38">
        <v>2.1680522496820398E-2</v>
      </c>
      <c r="AA38">
        <v>2.1346665219790006E-2</v>
      </c>
    </row>
    <row r="39" spans="1:27" x14ac:dyDescent="0.25">
      <c r="A39" s="37">
        <v>38</v>
      </c>
      <c r="B39">
        <v>6.8576151021000342E-3</v>
      </c>
      <c r="C39">
        <v>6.8461093381142479E-3</v>
      </c>
      <c r="D39">
        <v>6.9534620421727311E-3</v>
      </c>
      <c r="E39">
        <v>7.0377301769537493E-3</v>
      </c>
      <c r="F39">
        <v>7.1390166984854897E-3</v>
      </c>
      <c r="G39">
        <v>7.2523747716752851E-3</v>
      </c>
      <c r="H39">
        <v>7.3944539297168266E-3</v>
      </c>
      <c r="I39">
        <v>7.5249129765457834E-3</v>
      </c>
      <c r="J39">
        <v>8.1159928056540043E-3</v>
      </c>
      <c r="K39">
        <v>8.7526756406517414E-3</v>
      </c>
      <c r="L39">
        <v>1.0039802986989477E-2</v>
      </c>
      <c r="M39">
        <v>1.2389189622221908E-2</v>
      </c>
      <c r="N39">
        <v>1.4180640246979959E-2</v>
      </c>
      <c r="O39">
        <v>1.5528669641129644E-2</v>
      </c>
      <c r="P39">
        <v>1.6557508521768849E-2</v>
      </c>
      <c r="Q39">
        <v>1.7409944182862791E-2</v>
      </c>
      <c r="R39">
        <v>1.8077606344969466E-2</v>
      </c>
      <c r="S39">
        <v>1.869217580861271E-2</v>
      </c>
      <c r="T39">
        <v>1.9234334490211058E-2</v>
      </c>
      <c r="U39">
        <v>2.0114914908933024E-2</v>
      </c>
      <c r="V39">
        <v>2.1122841703744566E-2</v>
      </c>
      <c r="W39">
        <v>2.2080674173780679E-2</v>
      </c>
      <c r="X39">
        <v>2.2334630557040214E-2</v>
      </c>
      <c r="Y39">
        <v>2.2466353507296644E-2</v>
      </c>
      <c r="Z39">
        <v>2.2179977892132108E-2</v>
      </c>
      <c r="AA39">
        <v>2.1861004985511245E-2</v>
      </c>
    </row>
    <row r="40" spans="1:27" x14ac:dyDescent="0.25">
      <c r="A40" s="37">
        <v>39</v>
      </c>
      <c r="B40">
        <v>6.8608918597929947E-3</v>
      </c>
      <c r="C40">
        <v>6.8490916594081686E-3</v>
      </c>
      <c r="D40">
        <v>6.9371449029362875E-3</v>
      </c>
      <c r="E40">
        <v>7.0445472271376541E-3</v>
      </c>
      <c r="F40">
        <v>7.1379564706592902E-3</v>
      </c>
      <c r="G40">
        <v>7.2749597311179137E-3</v>
      </c>
      <c r="H40">
        <v>7.4151312646963952E-3</v>
      </c>
      <c r="I40">
        <v>7.5225201516513351E-3</v>
      </c>
      <c r="J40">
        <v>8.1175884224531369E-3</v>
      </c>
      <c r="K40">
        <v>8.7432487713148266E-3</v>
      </c>
      <c r="L40">
        <v>1.0035490901212141E-2</v>
      </c>
      <c r="M40">
        <v>1.2346507870048651E-2</v>
      </c>
      <c r="N40">
        <v>1.4163475074823628E-2</v>
      </c>
      <c r="O40">
        <v>1.5536696220111113E-2</v>
      </c>
      <c r="P40">
        <v>1.657878534426116E-2</v>
      </c>
      <c r="Q40">
        <v>1.7444677508439144E-2</v>
      </c>
      <c r="R40">
        <v>1.8136078251192567E-2</v>
      </c>
      <c r="S40">
        <v>1.8775369157835176E-2</v>
      </c>
      <c r="T40">
        <v>1.9309826948090025E-2</v>
      </c>
      <c r="U40">
        <v>2.0189210287155479E-2</v>
      </c>
      <c r="V40">
        <v>2.1216777172141654E-2</v>
      </c>
      <c r="W40">
        <v>2.2228101877195705E-2</v>
      </c>
      <c r="X40">
        <v>2.2571771086557391E-2</v>
      </c>
      <c r="Y40">
        <v>2.2629027071016772E-2</v>
      </c>
      <c r="Z40">
        <v>2.236713930706058E-2</v>
      </c>
      <c r="AA40">
        <v>2.2043521199363703E-2</v>
      </c>
    </row>
    <row r="41" spans="1:27" x14ac:dyDescent="0.25">
      <c r="A41" s="37">
        <v>40</v>
      </c>
      <c r="B41">
        <v>6.8640157091004461E-3</v>
      </c>
      <c r="C41">
        <v>6.8522021330372773E-3</v>
      </c>
      <c r="D41">
        <v>6.9444508120148907E-3</v>
      </c>
      <c r="E41">
        <v>7.0760331420169909E-3</v>
      </c>
      <c r="F41">
        <v>7.1857415972333971E-3</v>
      </c>
      <c r="G41">
        <v>7.3720875952567599E-3</v>
      </c>
      <c r="H41">
        <v>7.4620672558278756E-3</v>
      </c>
      <c r="I41">
        <v>7.584047137248584E-3</v>
      </c>
      <c r="J41">
        <v>8.2065733452858503E-3</v>
      </c>
      <c r="K41">
        <v>8.9078857618767326E-3</v>
      </c>
      <c r="L41">
        <v>1.0279191399326093E-2</v>
      </c>
      <c r="M41">
        <v>1.2777309778832624E-2</v>
      </c>
      <c r="N41">
        <v>1.4676769253761712E-2</v>
      </c>
      <c r="O41">
        <v>1.6118971042869745E-2</v>
      </c>
      <c r="P41">
        <v>1.7226269471545042E-2</v>
      </c>
      <c r="Q41">
        <v>1.8102812008162772E-2</v>
      </c>
      <c r="R41">
        <v>1.8849733134128188E-2</v>
      </c>
      <c r="S41">
        <v>1.9487801215889444E-2</v>
      </c>
      <c r="T41">
        <v>2.0079916784636387E-2</v>
      </c>
      <c r="U41">
        <v>2.1018345098058555E-2</v>
      </c>
      <c r="V41">
        <v>2.2087120890565526E-2</v>
      </c>
      <c r="W41">
        <v>2.3168414690412531E-2</v>
      </c>
      <c r="X41">
        <v>2.341392085423144E-2</v>
      </c>
      <c r="Y41">
        <v>2.3624575773229406E-2</v>
      </c>
      <c r="Z41">
        <v>2.3328503442273218E-2</v>
      </c>
      <c r="AA41">
        <v>2.3007321733271135E-2</v>
      </c>
    </row>
    <row r="42" spans="1:27" x14ac:dyDescent="0.25">
      <c r="A42" s="37">
        <v>41</v>
      </c>
      <c r="B42">
        <v>6.8672130708147261E-3</v>
      </c>
      <c r="C42">
        <v>6.8554130308016159E-3</v>
      </c>
      <c r="D42">
        <v>6.9792287077101722E-3</v>
      </c>
      <c r="E42">
        <v>7.1152810163850333E-3</v>
      </c>
      <c r="F42">
        <v>7.1934939444953105E-3</v>
      </c>
      <c r="G42">
        <v>7.3390962072579224E-3</v>
      </c>
      <c r="H42">
        <v>7.507429481221628E-3</v>
      </c>
      <c r="I42">
        <v>7.6156728588323563E-3</v>
      </c>
      <c r="J42">
        <v>8.2582435784581687E-3</v>
      </c>
      <c r="K42">
        <v>8.988337921692402E-3</v>
      </c>
      <c r="L42">
        <v>1.0436885494973236E-2</v>
      </c>
      <c r="M42">
        <v>1.2927178452758703E-2</v>
      </c>
      <c r="N42">
        <v>1.4901990035593116E-2</v>
      </c>
      <c r="O42">
        <v>1.6411726352928424E-2</v>
      </c>
      <c r="P42">
        <v>1.7549569535289855E-2</v>
      </c>
      <c r="Q42">
        <v>1.8442048607117734E-2</v>
      </c>
      <c r="R42">
        <v>1.9186818829531216E-2</v>
      </c>
      <c r="S42">
        <v>1.9841966243953513E-2</v>
      </c>
      <c r="T42">
        <v>2.045853799928965E-2</v>
      </c>
      <c r="U42">
        <v>2.138508410606943E-2</v>
      </c>
      <c r="V42">
        <v>2.2441725572320825E-2</v>
      </c>
      <c r="W42">
        <v>2.346179251763858E-2</v>
      </c>
      <c r="X42">
        <v>2.3748470292219492E-2</v>
      </c>
      <c r="Y42">
        <v>2.3795440758374031E-2</v>
      </c>
      <c r="Z42">
        <v>2.3500724734793366E-2</v>
      </c>
      <c r="AA42">
        <v>2.3184791284290185E-2</v>
      </c>
    </row>
    <row r="43" spans="1:27" x14ac:dyDescent="0.25">
      <c r="A43" s="37">
        <v>42</v>
      </c>
      <c r="B43">
        <v>6.8703369397473679E-3</v>
      </c>
      <c r="C43">
        <v>6.8583947824876201E-3</v>
      </c>
      <c r="D43">
        <v>6.9547539833489935E-3</v>
      </c>
      <c r="E43">
        <v>7.0643312929887792E-3</v>
      </c>
      <c r="F43">
        <v>7.1554026675841875E-3</v>
      </c>
      <c r="G43">
        <v>7.293751324226827E-3</v>
      </c>
      <c r="H43">
        <v>7.4540424466291721E-3</v>
      </c>
      <c r="I43">
        <v>7.5883913823058258E-3</v>
      </c>
      <c r="J43">
        <v>8.2239708898648178E-3</v>
      </c>
      <c r="K43">
        <v>8.9067204483901374E-3</v>
      </c>
      <c r="L43">
        <v>1.0319936214323366E-2</v>
      </c>
      <c r="M43">
        <v>1.2762692859908276E-2</v>
      </c>
      <c r="N43">
        <v>1.4669940792050529E-2</v>
      </c>
      <c r="O43">
        <v>1.6115310693118667E-2</v>
      </c>
      <c r="P43">
        <v>1.7231327430632604E-2</v>
      </c>
      <c r="Q43">
        <v>1.8154871025808372E-2</v>
      </c>
      <c r="R43">
        <v>1.8865238960345421E-2</v>
      </c>
      <c r="S43">
        <v>1.9477600255631611E-2</v>
      </c>
      <c r="T43">
        <v>2.0037327438507946E-2</v>
      </c>
      <c r="U43">
        <v>2.0987027599081998E-2</v>
      </c>
      <c r="V43">
        <v>2.2048822293582848E-2</v>
      </c>
      <c r="W43">
        <v>2.3086307254267524E-2</v>
      </c>
      <c r="X43">
        <v>2.3426502831678908E-2</v>
      </c>
      <c r="Y43">
        <v>2.3507760354261054E-2</v>
      </c>
      <c r="Z43">
        <v>2.3218418017338038E-2</v>
      </c>
      <c r="AA43">
        <v>2.2884930701388528E-2</v>
      </c>
    </row>
    <row r="44" spans="1:27" x14ac:dyDescent="0.25">
      <c r="A44" s="37">
        <v>43</v>
      </c>
      <c r="B44">
        <v>6.8714095859090385E-3</v>
      </c>
      <c r="C44">
        <v>6.8596632741386721E-3</v>
      </c>
      <c r="D44">
        <v>6.9896471416459605E-3</v>
      </c>
      <c r="E44">
        <v>7.1250026794968946E-3</v>
      </c>
      <c r="F44">
        <v>7.2588338369627969E-3</v>
      </c>
      <c r="G44">
        <v>7.4344960176881969E-3</v>
      </c>
      <c r="H44">
        <v>7.5897855749329501E-3</v>
      </c>
      <c r="I44">
        <v>7.7204668353478834E-3</v>
      </c>
      <c r="J44">
        <v>8.4465440074317222E-3</v>
      </c>
      <c r="K44">
        <v>9.1850934548762808E-3</v>
      </c>
      <c r="L44">
        <v>1.0688195975779635E-2</v>
      </c>
      <c r="M44">
        <v>1.3291505353540067E-2</v>
      </c>
      <c r="N44">
        <v>1.5343485474822227E-2</v>
      </c>
      <c r="O44">
        <v>1.6913011251136645E-2</v>
      </c>
      <c r="P44">
        <v>1.8119857902477055E-2</v>
      </c>
      <c r="Q44">
        <v>1.9084178955729003E-2</v>
      </c>
      <c r="R44">
        <v>1.9855197253774604E-2</v>
      </c>
      <c r="S44">
        <v>2.0502477008168984E-2</v>
      </c>
      <c r="T44">
        <v>2.1039233419744008E-2</v>
      </c>
      <c r="U44">
        <v>2.1969038898791204E-2</v>
      </c>
      <c r="V44">
        <v>2.3018952858514741E-2</v>
      </c>
      <c r="W44">
        <v>2.41091361768484E-2</v>
      </c>
      <c r="X44">
        <v>2.4379383775221752E-2</v>
      </c>
      <c r="Y44">
        <v>2.4409370214402815E-2</v>
      </c>
      <c r="Z44">
        <v>2.410820896074628E-2</v>
      </c>
      <c r="AA44">
        <v>2.3786446279508766E-2</v>
      </c>
    </row>
    <row r="45" spans="1:27" x14ac:dyDescent="0.25">
      <c r="A45" s="37">
        <v>44</v>
      </c>
      <c r="B45">
        <v>6.8810316706267027E-3</v>
      </c>
      <c r="C45">
        <v>6.8691596793417631E-3</v>
      </c>
      <c r="D45">
        <v>6.9915382076268795E-3</v>
      </c>
      <c r="E45">
        <v>7.1401617703508169E-3</v>
      </c>
      <c r="F45">
        <v>7.2782292883066813E-3</v>
      </c>
      <c r="G45">
        <v>7.4409347395625325E-3</v>
      </c>
      <c r="H45">
        <v>7.594099802591403E-3</v>
      </c>
      <c r="I45">
        <v>7.7277173846737046E-3</v>
      </c>
      <c r="J45">
        <v>8.4631553870881948E-3</v>
      </c>
      <c r="K45">
        <v>9.1858917181788513E-3</v>
      </c>
      <c r="L45">
        <v>1.0687276049422323E-2</v>
      </c>
      <c r="M45">
        <v>1.3319742620176545E-2</v>
      </c>
      <c r="N45">
        <v>1.533741474748429E-2</v>
      </c>
      <c r="O45">
        <v>1.6848593617421637E-2</v>
      </c>
      <c r="P45">
        <v>1.8020397540706945E-2</v>
      </c>
      <c r="Q45">
        <v>1.8962890015807421E-2</v>
      </c>
      <c r="R45">
        <v>1.9709796288204462E-2</v>
      </c>
      <c r="S45">
        <v>2.0350080770202394E-2</v>
      </c>
      <c r="T45">
        <v>2.0919846351839633E-2</v>
      </c>
      <c r="U45">
        <v>2.184664125346969E-2</v>
      </c>
      <c r="V45">
        <v>2.2901442801500638E-2</v>
      </c>
      <c r="W45">
        <v>2.399074864045625E-2</v>
      </c>
      <c r="X45">
        <v>2.4248916046628155E-2</v>
      </c>
      <c r="Y45">
        <v>2.4358860904954538E-2</v>
      </c>
      <c r="Z45">
        <v>2.4077013063530828E-2</v>
      </c>
      <c r="AA45">
        <v>2.3768482004076441E-2</v>
      </c>
    </row>
    <row r="46" spans="1:27" x14ac:dyDescent="0.25">
      <c r="A46" s="37">
        <v>45</v>
      </c>
      <c r="B46">
        <v>6.8734608184390922E-3</v>
      </c>
      <c r="C46">
        <v>6.861634051259502E-3</v>
      </c>
      <c r="D46">
        <v>6.9733459551843957E-3</v>
      </c>
      <c r="E46">
        <v>7.0793210502040349E-3</v>
      </c>
      <c r="F46">
        <v>7.1688647204484202E-3</v>
      </c>
      <c r="G46">
        <v>7.3097769363952292E-3</v>
      </c>
      <c r="H46">
        <v>7.4393758324287074E-3</v>
      </c>
      <c r="I46">
        <v>7.559238525975509E-3</v>
      </c>
      <c r="J46">
        <v>8.2168279176906278E-3</v>
      </c>
      <c r="K46">
        <v>8.8745281440372192E-3</v>
      </c>
      <c r="L46">
        <v>1.0216864375856449E-2</v>
      </c>
      <c r="M46">
        <v>1.2663883597635595E-2</v>
      </c>
      <c r="N46">
        <v>1.4449064428490921E-2</v>
      </c>
      <c r="O46">
        <v>1.5796929722619479E-2</v>
      </c>
      <c r="P46">
        <v>1.6920743215307343E-2</v>
      </c>
      <c r="Q46">
        <v>1.7775554265382576E-2</v>
      </c>
      <c r="R46">
        <v>1.8495123719763473E-2</v>
      </c>
      <c r="S46">
        <v>1.9111132665014852E-2</v>
      </c>
      <c r="T46">
        <v>1.9646594643834669E-2</v>
      </c>
      <c r="U46">
        <v>2.0585484508581331E-2</v>
      </c>
      <c r="V46">
        <v>2.1677774108520564E-2</v>
      </c>
      <c r="W46">
        <v>2.2807771014120348E-2</v>
      </c>
      <c r="X46">
        <v>2.3152206662495844E-2</v>
      </c>
      <c r="Y46">
        <v>2.3295391684129196E-2</v>
      </c>
      <c r="Z46">
        <v>2.3016498615407333E-2</v>
      </c>
      <c r="AA46">
        <v>2.2713587732741791E-2</v>
      </c>
    </row>
    <row r="47" spans="1:27" x14ac:dyDescent="0.25">
      <c r="A47" s="37">
        <v>46</v>
      </c>
      <c r="B47">
        <v>6.8672130708147261E-3</v>
      </c>
      <c r="C47">
        <v>6.8554130308016159E-3</v>
      </c>
      <c r="D47">
        <v>6.9542977979202281E-3</v>
      </c>
      <c r="E47">
        <v>7.0485158849600271E-3</v>
      </c>
      <c r="F47">
        <v>7.1267164931967386E-3</v>
      </c>
      <c r="G47">
        <v>7.2616132994336446E-3</v>
      </c>
      <c r="H47">
        <v>7.414686988371999E-3</v>
      </c>
      <c r="I47">
        <v>7.5611562052824155E-3</v>
      </c>
      <c r="J47">
        <v>8.1781981217943223E-3</v>
      </c>
      <c r="K47">
        <v>8.8374458605084971E-3</v>
      </c>
      <c r="L47">
        <v>1.0175793570891933E-2</v>
      </c>
      <c r="M47">
        <v>1.2566312602753316E-2</v>
      </c>
      <c r="N47">
        <v>1.4364650170094251E-2</v>
      </c>
      <c r="O47">
        <v>1.5748417612177379E-2</v>
      </c>
      <c r="P47">
        <v>1.6833123557602025E-2</v>
      </c>
      <c r="Q47">
        <v>1.7718387170646999E-2</v>
      </c>
      <c r="R47">
        <v>1.8437803138162678E-2</v>
      </c>
      <c r="S47">
        <v>1.9037525264043564E-2</v>
      </c>
      <c r="T47">
        <v>1.9551930144859897E-2</v>
      </c>
      <c r="U47">
        <v>2.0468210816431132E-2</v>
      </c>
      <c r="V47">
        <v>2.1571597165119361E-2</v>
      </c>
      <c r="W47">
        <v>2.266453399889512E-2</v>
      </c>
      <c r="X47">
        <v>2.3070084698315174E-2</v>
      </c>
      <c r="Y47">
        <v>2.3191372471856875E-2</v>
      </c>
      <c r="Z47">
        <v>2.2943246080882496E-2</v>
      </c>
      <c r="AA47">
        <v>2.2655919543905112E-2</v>
      </c>
    </row>
    <row r="48" spans="1:27" x14ac:dyDescent="0.25">
      <c r="A48" s="37">
        <v>47</v>
      </c>
      <c r="B48">
        <v>6.8798188603520494E-3</v>
      </c>
      <c r="C48">
        <v>6.867826441037117E-3</v>
      </c>
      <c r="D48">
        <v>6.9309835369859574E-3</v>
      </c>
      <c r="E48">
        <v>7.0063910224129611E-3</v>
      </c>
      <c r="F48">
        <v>7.078115881524738E-3</v>
      </c>
      <c r="G48">
        <v>7.2017495152221223E-3</v>
      </c>
      <c r="H48">
        <v>7.3875047129974281E-3</v>
      </c>
      <c r="I48">
        <v>7.4545301133654984E-3</v>
      </c>
      <c r="J48">
        <v>8.0578229087515663E-3</v>
      </c>
      <c r="K48">
        <v>8.6332130972497367E-3</v>
      </c>
      <c r="L48">
        <v>9.9337346101489032E-3</v>
      </c>
      <c r="M48">
        <v>1.22434405502021E-2</v>
      </c>
      <c r="N48">
        <v>1.3993731478197269E-2</v>
      </c>
      <c r="O48">
        <v>1.5323159598501945E-2</v>
      </c>
      <c r="P48">
        <v>1.6374657372047796E-2</v>
      </c>
      <c r="Q48">
        <v>1.7243680362217129E-2</v>
      </c>
      <c r="R48">
        <v>1.7948793986052758E-2</v>
      </c>
      <c r="S48">
        <v>1.8544189221481711E-2</v>
      </c>
      <c r="T48">
        <v>1.9069296332110408E-2</v>
      </c>
      <c r="U48">
        <v>1.9949549349822071E-2</v>
      </c>
      <c r="V48">
        <v>2.1010016645339524E-2</v>
      </c>
      <c r="W48">
        <v>2.2046113450002736E-2</v>
      </c>
      <c r="X48">
        <v>2.2388596500921398E-2</v>
      </c>
      <c r="Y48">
        <v>2.2452338593133225E-2</v>
      </c>
      <c r="Z48">
        <v>2.2197941727058801E-2</v>
      </c>
      <c r="AA48">
        <v>2.190777793030585E-2</v>
      </c>
    </row>
    <row r="49" spans="1:27" x14ac:dyDescent="0.25">
      <c r="A49" s="37">
        <v>48</v>
      </c>
      <c r="B49">
        <v>6.8764447424718433E-3</v>
      </c>
      <c r="C49">
        <v>6.8646800877325553E-3</v>
      </c>
      <c r="D49">
        <v>6.8880118465242113E-3</v>
      </c>
      <c r="E49">
        <v>6.9604565642265026E-3</v>
      </c>
      <c r="F49">
        <v>7.0152453911878077E-3</v>
      </c>
      <c r="G49">
        <v>7.13523314914144E-3</v>
      </c>
      <c r="H49">
        <v>7.2565285714243366E-3</v>
      </c>
      <c r="I49">
        <v>7.3649217736482253E-3</v>
      </c>
      <c r="J49">
        <v>7.9010492472999516E-3</v>
      </c>
      <c r="K49">
        <v>8.431336919339838E-3</v>
      </c>
      <c r="L49">
        <v>9.6291067255676044E-3</v>
      </c>
      <c r="M49">
        <v>1.1791145900011735E-2</v>
      </c>
      <c r="N49">
        <v>1.3456907029698373E-2</v>
      </c>
      <c r="O49">
        <v>1.4720609948839947E-2</v>
      </c>
      <c r="P49">
        <v>1.5743936123982838E-2</v>
      </c>
      <c r="Q49">
        <v>1.6573119387470969E-2</v>
      </c>
      <c r="R49">
        <v>1.7261979273673234E-2</v>
      </c>
      <c r="S49">
        <v>1.7842095815485681E-2</v>
      </c>
      <c r="T49">
        <v>1.8321615187387952E-2</v>
      </c>
      <c r="U49">
        <v>1.9203244015339793E-2</v>
      </c>
      <c r="V49">
        <v>2.0212940250958544E-2</v>
      </c>
      <c r="W49">
        <v>2.1284649706500458E-2</v>
      </c>
      <c r="X49">
        <v>2.1679816672805163E-2</v>
      </c>
      <c r="Y49">
        <v>2.1771395663164661E-2</v>
      </c>
      <c r="Z49">
        <v>2.1548403468259592E-2</v>
      </c>
      <c r="AA49">
        <v>2.1243921920241604E-2</v>
      </c>
    </row>
    <row r="50" spans="1:27" x14ac:dyDescent="0.25">
      <c r="A50" s="37">
        <v>49</v>
      </c>
      <c r="B50">
        <v>6.8703369397473679E-3</v>
      </c>
      <c r="C50">
        <v>6.8585235338036732E-3</v>
      </c>
      <c r="D50">
        <v>6.8698652519434411E-3</v>
      </c>
      <c r="E50">
        <v>6.9505699312950586E-3</v>
      </c>
      <c r="F50">
        <v>7.0142379847832892E-3</v>
      </c>
      <c r="G50">
        <v>7.1280913940725554E-3</v>
      </c>
      <c r="H50">
        <v>7.2344792206260333E-3</v>
      </c>
      <c r="I50">
        <v>7.3483239573208792E-3</v>
      </c>
      <c r="J50">
        <v>7.8432008315596491E-3</v>
      </c>
      <c r="K50">
        <v>8.3852626750200443E-3</v>
      </c>
      <c r="L50">
        <v>9.5323338214849951E-3</v>
      </c>
      <c r="M50">
        <v>1.1633303618129753E-2</v>
      </c>
      <c r="N50">
        <v>1.3296229598083853E-2</v>
      </c>
      <c r="O50">
        <v>1.4587260611880204E-2</v>
      </c>
      <c r="P50">
        <v>1.5586617482825416E-2</v>
      </c>
      <c r="Q50">
        <v>1.6377163382778503E-2</v>
      </c>
      <c r="R50">
        <v>1.706897612671554E-2</v>
      </c>
      <c r="S50">
        <v>1.764149326366482E-2</v>
      </c>
      <c r="T50">
        <v>1.8142267169625192E-2</v>
      </c>
      <c r="U50">
        <v>1.8998370213533677E-2</v>
      </c>
      <c r="V50">
        <v>1.9983406125608338E-2</v>
      </c>
      <c r="W50">
        <v>2.0987621424136016E-2</v>
      </c>
      <c r="X50">
        <v>2.1308424486190303E-2</v>
      </c>
      <c r="Y50">
        <v>2.1371189101863752E-2</v>
      </c>
      <c r="Z50">
        <v>2.1195833284392895E-2</v>
      </c>
      <c r="AA50">
        <v>2.0881044536842364E-2</v>
      </c>
    </row>
    <row r="51" spans="1:27" x14ac:dyDescent="0.25">
      <c r="A51" s="37">
        <v>50</v>
      </c>
      <c r="B51">
        <v>6.895512003170845E-3</v>
      </c>
      <c r="C51">
        <v>6.8836085051107165E-3</v>
      </c>
      <c r="D51">
        <v>6.8991540663996265E-3</v>
      </c>
      <c r="E51">
        <v>6.9872888640372111E-3</v>
      </c>
      <c r="F51">
        <v>7.0626970577911674E-3</v>
      </c>
      <c r="G51">
        <v>7.1919679485952237E-3</v>
      </c>
      <c r="H51">
        <v>7.3072824267719216E-3</v>
      </c>
      <c r="I51">
        <v>7.4259083660694891E-3</v>
      </c>
      <c r="J51">
        <v>7.9325912766485818E-3</v>
      </c>
      <c r="K51">
        <v>8.5457150324050879E-3</v>
      </c>
      <c r="L51">
        <v>9.7326332157858797E-3</v>
      </c>
      <c r="M51">
        <v>1.1869472478018173E-2</v>
      </c>
      <c r="N51">
        <v>1.348875846493347E-2</v>
      </c>
      <c r="O51">
        <v>1.4752353000541785E-2</v>
      </c>
      <c r="P51">
        <v>1.5751890750441699E-2</v>
      </c>
      <c r="Q51">
        <v>1.65096169903165E-2</v>
      </c>
      <c r="R51">
        <v>1.7179939728530824E-2</v>
      </c>
      <c r="S51">
        <v>1.7762390817465556E-2</v>
      </c>
      <c r="T51">
        <v>1.8252289591883519E-2</v>
      </c>
      <c r="U51">
        <v>1.9121651933737827E-2</v>
      </c>
      <c r="V51">
        <v>2.0111912833884915E-2</v>
      </c>
      <c r="W51">
        <v>2.1124249299667941E-2</v>
      </c>
      <c r="X51">
        <v>2.1470183401830711E-2</v>
      </c>
      <c r="Y51">
        <v>2.1654890405167659E-2</v>
      </c>
      <c r="Z51">
        <v>2.1454186204477477E-2</v>
      </c>
      <c r="AA51">
        <v>2.108404699560551E-2</v>
      </c>
    </row>
    <row r="52" spans="1:27" x14ac:dyDescent="0.25">
      <c r="A52" s="37">
        <v>51</v>
      </c>
      <c r="B52">
        <v>6.8546441903738486E-3</v>
      </c>
      <c r="C52">
        <v>6.8428707555103774E-3</v>
      </c>
      <c r="D52">
        <v>6.8333635394715042E-3</v>
      </c>
      <c r="E52">
        <v>6.8946732426311552E-3</v>
      </c>
      <c r="F52">
        <v>6.9489034498650959E-3</v>
      </c>
      <c r="G52">
        <v>7.0561600077991837E-3</v>
      </c>
      <c r="H52">
        <v>7.1572923709293246E-3</v>
      </c>
      <c r="I52">
        <v>7.2456964212159747E-3</v>
      </c>
      <c r="J52">
        <v>7.6883391798296952E-3</v>
      </c>
      <c r="K52">
        <v>8.222886578019617E-3</v>
      </c>
      <c r="L52">
        <v>9.3271816014610653E-3</v>
      </c>
      <c r="M52">
        <v>1.1254903937159666E-2</v>
      </c>
      <c r="N52">
        <v>1.2789655216105755E-2</v>
      </c>
      <c r="O52">
        <v>1.3983837679058864E-2</v>
      </c>
      <c r="P52">
        <v>1.496086571612687E-2</v>
      </c>
      <c r="Q52">
        <v>1.5707730821020505E-2</v>
      </c>
      <c r="R52">
        <v>1.6369915817269431E-2</v>
      </c>
      <c r="S52">
        <v>1.6914173805975041E-2</v>
      </c>
      <c r="T52">
        <v>1.7449933123446559E-2</v>
      </c>
      <c r="U52">
        <v>1.8317318246876546E-2</v>
      </c>
      <c r="V52">
        <v>1.932747324975681E-2</v>
      </c>
      <c r="W52">
        <v>2.0324522992088756E-2</v>
      </c>
      <c r="X52">
        <v>2.070939119044124E-2</v>
      </c>
      <c r="Y52">
        <v>2.0982326507974935E-2</v>
      </c>
      <c r="Z52">
        <v>2.0779849790176108E-2</v>
      </c>
      <c r="AA52">
        <v>2.0420742282247772E-2</v>
      </c>
    </row>
    <row r="53" spans="1:27" x14ac:dyDescent="0.25">
      <c r="A53" s="37">
        <v>52</v>
      </c>
      <c r="B53">
        <v>6.8514101179553144E-3</v>
      </c>
      <c r="C53">
        <v>6.8395318654983495E-3</v>
      </c>
      <c r="D53">
        <v>6.7815802732877906E-3</v>
      </c>
      <c r="E53">
        <v>6.8260211598687448E-3</v>
      </c>
      <c r="F53">
        <v>6.8475707523159013E-3</v>
      </c>
      <c r="G53">
        <v>6.926194849340872E-3</v>
      </c>
      <c r="H53">
        <v>7.0023727539501035E-3</v>
      </c>
      <c r="I53">
        <v>7.0930108764353239E-3</v>
      </c>
      <c r="J53">
        <v>7.4396339722127003E-3</v>
      </c>
      <c r="K53">
        <v>7.8728796583942273E-3</v>
      </c>
      <c r="L53">
        <v>8.8504759305929603E-3</v>
      </c>
      <c r="M53">
        <v>1.0644333576135701E-2</v>
      </c>
      <c r="N53">
        <v>1.2086082215157834E-2</v>
      </c>
      <c r="O53">
        <v>1.323828691869311E-2</v>
      </c>
      <c r="P53">
        <v>1.416160579110759E-2</v>
      </c>
      <c r="Q53">
        <v>1.4986927462401045E-2</v>
      </c>
      <c r="R53">
        <v>1.5561037421951918E-2</v>
      </c>
      <c r="S53">
        <v>1.6090701218353098E-2</v>
      </c>
      <c r="T53">
        <v>1.6581141120891818E-2</v>
      </c>
      <c r="U53">
        <v>1.7413692168970929E-2</v>
      </c>
      <c r="V53">
        <v>1.8404579504290419E-2</v>
      </c>
      <c r="W53">
        <v>1.9471726178714732E-2</v>
      </c>
      <c r="X53">
        <v>1.9804954651357232E-2</v>
      </c>
      <c r="Y53">
        <v>1.9984200632645166E-2</v>
      </c>
      <c r="Z53">
        <v>1.9810884275841989E-2</v>
      </c>
      <c r="AA53">
        <v>1.9473324495587585E-2</v>
      </c>
    </row>
    <row r="54" spans="1:27" x14ac:dyDescent="0.25">
      <c r="A54" s="37">
        <v>53</v>
      </c>
      <c r="B54">
        <v>6.8481575376828641E-3</v>
      </c>
      <c r="C54">
        <v>6.8364853946285553E-3</v>
      </c>
      <c r="D54">
        <v>6.8324429334187808E-3</v>
      </c>
      <c r="E54">
        <v>6.8554698626750454E-3</v>
      </c>
      <c r="F54">
        <v>6.8598345477686173E-3</v>
      </c>
      <c r="G54">
        <v>6.9283068782379775E-3</v>
      </c>
      <c r="H54">
        <v>6.9963633813292514E-3</v>
      </c>
      <c r="I54">
        <v>7.0772277565658293E-3</v>
      </c>
      <c r="J54">
        <v>7.3881769006300946E-3</v>
      </c>
      <c r="K54">
        <v>7.8201642469772903E-3</v>
      </c>
      <c r="L54">
        <v>8.7579812448175254E-3</v>
      </c>
      <c r="M54">
        <v>1.0554241016956345E-2</v>
      </c>
      <c r="N54">
        <v>1.2024431572160266E-2</v>
      </c>
      <c r="O54">
        <v>1.3183581118395127E-2</v>
      </c>
      <c r="P54">
        <v>1.4099337192059247E-2</v>
      </c>
      <c r="Q54">
        <v>1.4832010738081491E-2</v>
      </c>
      <c r="R54">
        <v>1.543407042200573E-2</v>
      </c>
      <c r="S54">
        <v>1.5948207550344318E-2</v>
      </c>
      <c r="T54">
        <v>1.6404884056920643E-2</v>
      </c>
      <c r="U54">
        <v>1.7216793057688751E-2</v>
      </c>
      <c r="V54">
        <v>1.8176764927174238E-2</v>
      </c>
      <c r="W54">
        <v>1.9225906550941474E-2</v>
      </c>
      <c r="X54">
        <v>1.9554196581979877E-2</v>
      </c>
      <c r="Y54">
        <v>1.9661073396836315E-2</v>
      </c>
      <c r="Z54">
        <v>1.9481734848905141E-2</v>
      </c>
      <c r="AA54">
        <v>1.915186348322151E-2</v>
      </c>
    </row>
    <row r="55" spans="1:27" x14ac:dyDescent="0.25">
      <c r="A55" s="37">
        <v>54</v>
      </c>
      <c r="B55">
        <v>6.810544100026128E-3</v>
      </c>
      <c r="C55">
        <v>6.7989228387306255E-3</v>
      </c>
      <c r="D55">
        <v>6.8097475765642734E-3</v>
      </c>
      <c r="E55">
        <v>6.8305919270963411E-3</v>
      </c>
      <c r="F55">
        <v>6.8407179284093456E-3</v>
      </c>
      <c r="G55">
        <v>6.8927943785026535E-3</v>
      </c>
      <c r="H55">
        <v>6.9563373289243113E-3</v>
      </c>
      <c r="I55">
        <v>7.0141573902831045E-3</v>
      </c>
      <c r="J55">
        <v>7.3378678567064259E-3</v>
      </c>
      <c r="K55">
        <v>7.739169385723832E-3</v>
      </c>
      <c r="L55">
        <v>8.6306288582431723E-3</v>
      </c>
      <c r="M55">
        <v>1.0376829307942481E-2</v>
      </c>
      <c r="N55">
        <v>1.1853737751403637E-2</v>
      </c>
      <c r="O55">
        <v>1.3040721265693334E-2</v>
      </c>
      <c r="P55">
        <v>1.3964801763501455E-2</v>
      </c>
      <c r="Q55">
        <v>1.4684172001967033E-2</v>
      </c>
      <c r="R55">
        <v>1.5327613760954151E-2</v>
      </c>
      <c r="S55">
        <v>1.5866416604338074E-2</v>
      </c>
      <c r="T55">
        <v>1.6332727376105582E-2</v>
      </c>
      <c r="U55">
        <v>1.7153044375003201E-2</v>
      </c>
      <c r="V55">
        <v>1.8116709024208033E-2</v>
      </c>
      <c r="W55">
        <v>1.9112034677994938E-2</v>
      </c>
      <c r="X55">
        <v>1.9484601051025674E-2</v>
      </c>
      <c r="Y55">
        <v>1.9631231386208814E-2</v>
      </c>
      <c r="Z55">
        <v>1.9463487244403721E-2</v>
      </c>
      <c r="AA55">
        <v>1.9131000795744368E-2</v>
      </c>
    </row>
    <row r="56" spans="1:27" x14ac:dyDescent="0.25">
      <c r="A56" s="37">
        <v>55</v>
      </c>
      <c r="B56">
        <v>6.7979391801611389E-3</v>
      </c>
      <c r="C56">
        <v>6.7863808202583975E-3</v>
      </c>
      <c r="D56">
        <v>6.8078551898285156E-3</v>
      </c>
      <c r="E56">
        <v>6.7826743786436605E-3</v>
      </c>
      <c r="F56">
        <v>6.8031364127176808E-3</v>
      </c>
      <c r="G56">
        <v>6.8453227621680934E-3</v>
      </c>
      <c r="H56">
        <v>6.9017800143127417E-3</v>
      </c>
      <c r="I56">
        <v>6.9629648800584309E-3</v>
      </c>
      <c r="J56">
        <v>7.2751823100716262E-3</v>
      </c>
      <c r="K56">
        <v>7.676490995726537E-3</v>
      </c>
      <c r="L56">
        <v>8.5472637302899113E-3</v>
      </c>
      <c r="M56">
        <v>1.0300658526039452E-2</v>
      </c>
      <c r="N56">
        <v>1.1757893498817396E-2</v>
      </c>
      <c r="O56">
        <v>1.2927992366703167E-2</v>
      </c>
      <c r="P56">
        <v>1.3852233122483071E-2</v>
      </c>
      <c r="Q56">
        <v>1.4588313929700725E-2</v>
      </c>
      <c r="R56">
        <v>1.5219736083733393E-2</v>
      </c>
      <c r="S56">
        <v>1.5740781139674587E-2</v>
      </c>
      <c r="T56">
        <v>1.6218524679018742E-2</v>
      </c>
      <c r="U56">
        <v>1.7039884568110564E-2</v>
      </c>
      <c r="V56">
        <v>1.8002199528763141E-2</v>
      </c>
      <c r="W56">
        <v>1.8997487190478557E-2</v>
      </c>
      <c r="X56">
        <v>1.935174751448332E-2</v>
      </c>
      <c r="Y56">
        <v>1.9505415993708919E-2</v>
      </c>
      <c r="Z56">
        <v>1.9339003843564351E-2</v>
      </c>
      <c r="AA56">
        <v>1.9008123791241838E-2</v>
      </c>
    </row>
    <row r="57" spans="1:27" x14ac:dyDescent="0.25">
      <c r="A57" s="37">
        <v>56</v>
      </c>
      <c r="B57">
        <v>6.7979391801611389E-3</v>
      </c>
      <c r="C57">
        <v>6.7863808202583975E-3</v>
      </c>
      <c r="D57">
        <v>6.7992295352288235E-3</v>
      </c>
      <c r="E57">
        <v>6.8051740846746256E-3</v>
      </c>
      <c r="F57">
        <v>6.8165358260598996E-3</v>
      </c>
      <c r="G57">
        <v>6.8389866527909238E-3</v>
      </c>
      <c r="H57">
        <v>6.8853936126909154E-3</v>
      </c>
      <c r="I57">
        <v>6.9699661153390657E-3</v>
      </c>
      <c r="J57">
        <v>7.2993018421423361E-3</v>
      </c>
      <c r="K57">
        <v>7.6943833642255655E-3</v>
      </c>
      <c r="L57">
        <v>8.6184753313336415E-3</v>
      </c>
      <c r="M57">
        <v>1.0386906948789854E-2</v>
      </c>
      <c r="N57">
        <v>1.1843772858868062E-2</v>
      </c>
      <c r="O57">
        <v>1.3026831287918039E-2</v>
      </c>
      <c r="P57">
        <v>1.3959831688423741E-2</v>
      </c>
      <c r="Q57">
        <v>1.4716615101179054E-2</v>
      </c>
      <c r="R57">
        <v>1.5361310344270462E-2</v>
      </c>
      <c r="S57">
        <v>1.5910232231388655E-2</v>
      </c>
      <c r="T57">
        <v>1.6388709724157735E-2</v>
      </c>
      <c r="U57">
        <v>1.7220875336062091E-2</v>
      </c>
      <c r="V57">
        <v>1.8176223600155472E-2</v>
      </c>
      <c r="W57">
        <v>1.918948777375129E-2</v>
      </c>
      <c r="X57">
        <v>1.9549108899102663E-2</v>
      </c>
      <c r="Y57">
        <v>1.9655108943504862E-2</v>
      </c>
      <c r="Z57">
        <v>1.9474905601488901E-2</v>
      </c>
      <c r="AA57">
        <v>1.9159753573976701E-2</v>
      </c>
    </row>
    <row r="58" spans="1:27" x14ac:dyDescent="0.25">
      <c r="A58" s="37">
        <v>57</v>
      </c>
      <c r="B58">
        <v>6.818077728288463E-3</v>
      </c>
      <c r="C58">
        <v>6.8063213185496352E-3</v>
      </c>
      <c r="D58">
        <v>6.8620421838407886E-3</v>
      </c>
      <c r="E58">
        <v>6.8780370751013731E-3</v>
      </c>
      <c r="F58">
        <v>6.8969684163791012E-3</v>
      </c>
      <c r="G58">
        <v>6.9494090300552536E-3</v>
      </c>
      <c r="H58">
        <v>7.0315320634644074E-3</v>
      </c>
      <c r="I58">
        <v>7.1271140516366849E-3</v>
      </c>
      <c r="J58">
        <v>7.5084097918427517E-3</v>
      </c>
      <c r="K58">
        <v>7.9878686377194974E-3</v>
      </c>
      <c r="L58">
        <v>9.0353731633483481E-3</v>
      </c>
      <c r="M58">
        <v>1.0913370013603041E-2</v>
      </c>
      <c r="N58">
        <v>1.2559433457307589E-2</v>
      </c>
      <c r="O58">
        <v>1.389771467830303E-2</v>
      </c>
      <c r="P58">
        <v>1.4914097931755688E-2</v>
      </c>
      <c r="Q58">
        <v>1.5619373867497011E-2</v>
      </c>
      <c r="R58">
        <v>1.6389700550751396E-2</v>
      </c>
      <c r="S58">
        <v>1.6949794882231028E-2</v>
      </c>
      <c r="T58">
        <v>1.7473036739835468E-2</v>
      </c>
      <c r="U58">
        <v>1.827463892845671E-2</v>
      </c>
      <c r="V58">
        <v>1.9198955533274109E-2</v>
      </c>
      <c r="W58">
        <v>2.0160199802767398E-2</v>
      </c>
      <c r="X58">
        <v>2.0482114745665525E-2</v>
      </c>
      <c r="Y58">
        <v>2.0547607543456747E-2</v>
      </c>
      <c r="Z58">
        <v>2.0365285570331348E-2</v>
      </c>
      <c r="AA58">
        <v>2.0044425853840142E-2</v>
      </c>
    </row>
    <row r="59" spans="1:27" x14ac:dyDescent="0.25">
      <c r="A59" s="37">
        <v>58</v>
      </c>
      <c r="B59">
        <v>6.8456339022235912E-3</v>
      </c>
      <c r="C59">
        <v>6.8339769892997726E-3</v>
      </c>
      <c r="D59">
        <v>6.8320793144263092E-3</v>
      </c>
      <c r="E59">
        <v>6.8548452513399472E-3</v>
      </c>
      <c r="F59">
        <v>6.8854993627376349E-3</v>
      </c>
      <c r="G59">
        <v>6.9488634842747032E-3</v>
      </c>
      <c r="H59">
        <v>7.0121502109927736E-3</v>
      </c>
      <c r="I59">
        <v>7.0869794079220227E-3</v>
      </c>
      <c r="J59">
        <v>7.4229101479621473E-3</v>
      </c>
      <c r="K59">
        <v>7.8153108307870145E-3</v>
      </c>
      <c r="L59">
        <v>8.746119781363193E-3</v>
      </c>
      <c r="M59">
        <v>1.0536162226543189E-2</v>
      </c>
      <c r="N59">
        <v>1.2034476065845512E-2</v>
      </c>
      <c r="O59">
        <v>1.3275379668866938E-2</v>
      </c>
      <c r="P59">
        <v>1.4274282092800794E-2</v>
      </c>
      <c r="Q59">
        <v>1.5069354436825E-2</v>
      </c>
      <c r="R59">
        <v>1.5734891552714902E-2</v>
      </c>
      <c r="S59">
        <v>1.6236532563296047E-2</v>
      </c>
      <c r="T59">
        <v>1.6736849883282501E-2</v>
      </c>
      <c r="U59">
        <v>1.7559581538943991E-2</v>
      </c>
      <c r="V59">
        <v>1.8506284521533134E-2</v>
      </c>
      <c r="W59">
        <v>1.9416711621134564E-2</v>
      </c>
      <c r="X59">
        <v>1.9746897029029098E-2</v>
      </c>
      <c r="Y59">
        <v>1.9848168738950234E-2</v>
      </c>
      <c r="Z59">
        <v>1.9669804841219385E-2</v>
      </c>
      <c r="AA59">
        <v>1.9339271175869088E-2</v>
      </c>
    </row>
    <row r="60" spans="1:27" x14ac:dyDescent="0.25">
      <c r="A60" s="37">
        <v>59</v>
      </c>
      <c r="B60">
        <v>6.8684258658229247E-3</v>
      </c>
      <c r="C60">
        <v>6.8566171464861103E-3</v>
      </c>
      <c r="D60">
        <v>6.8610084510531966E-3</v>
      </c>
      <c r="E60">
        <v>6.883119018848971E-3</v>
      </c>
      <c r="F60">
        <v>6.9536344498934977E-3</v>
      </c>
      <c r="G60">
        <v>6.9999765654258361E-3</v>
      </c>
      <c r="H60">
        <v>7.0561653585874407E-3</v>
      </c>
      <c r="I60">
        <v>7.1291775482844599E-3</v>
      </c>
      <c r="J60">
        <v>7.5051956769536243E-3</v>
      </c>
      <c r="K60">
        <v>7.9253009963529131E-3</v>
      </c>
      <c r="L60">
        <v>8.9067301916843089E-3</v>
      </c>
      <c r="M60">
        <v>1.0740572382356595E-2</v>
      </c>
      <c r="N60">
        <v>1.2299289560197879E-2</v>
      </c>
      <c r="O60">
        <v>1.3576365948494429E-2</v>
      </c>
      <c r="P60">
        <v>1.4561910629440566E-2</v>
      </c>
      <c r="Q60">
        <v>1.5371956114878182E-2</v>
      </c>
      <c r="R60">
        <v>1.6029051745566125E-2</v>
      </c>
      <c r="S60">
        <v>1.6594492159738961E-2</v>
      </c>
      <c r="T60">
        <v>1.7076708129579954E-2</v>
      </c>
      <c r="U60">
        <v>1.7885045163070989E-2</v>
      </c>
      <c r="V60">
        <v>1.8818380555733594E-2</v>
      </c>
      <c r="W60">
        <v>1.971297248040127E-2</v>
      </c>
      <c r="X60">
        <v>2.0025194945303859E-2</v>
      </c>
      <c r="Y60">
        <v>2.01471923957528E-2</v>
      </c>
      <c r="Z60">
        <v>1.9967102601395448E-2</v>
      </c>
      <c r="AA60">
        <v>1.9633797211885851E-2</v>
      </c>
    </row>
    <row r="61" spans="1:27" x14ac:dyDescent="0.25">
      <c r="A61" s="37">
        <v>60</v>
      </c>
      <c r="B61">
        <v>6.8621781495266099E-3</v>
      </c>
      <c r="C61">
        <v>6.8504603106485096E-3</v>
      </c>
      <c r="D61">
        <v>6.8601619240693523E-3</v>
      </c>
      <c r="E61">
        <v>6.8969540943744079E-3</v>
      </c>
      <c r="F61">
        <v>6.9519496804377745E-3</v>
      </c>
      <c r="G61">
        <v>7.009259460425854E-3</v>
      </c>
      <c r="H61">
        <v>7.0650903686864108E-3</v>
      </c>
      <c r="I61">
        <v>7.1419029435679793E-3</v>
      </c>
      <c r="J61">
        <v>7.5036614034542648E-3</v>
      </c>
      <c r="K61">
        <v>7.9357390286796115E-3</v>
      </c>
      <c r="L61">
        <v>8.918433772844514E-3</v>
      </c>
      <c r="M61">
        <v>1.0755088616832609E-2</v>
      </c>
      <c r="N61">
        <v>1.2318836596617588E-2</v>
      </c>
      <c r="O61">
        <v>1.3591153805160516E-2</v>
      </c>
      <c r="P61">
        <v>1.4588397659961228E-2</v>
      </c>
      <c r="Q61">
        <v>1.5359895337605511E-2</v>
      </c>
      <c r="R61">
        <v>1.6073106077935995E-2</v>
      </c>
      <c r="S61">
        <v>1.6633970239575024E-2</v>
      </c>
      <c r="T61">
        <v>1.711452318327189E-2</v>
      </c>
      <c r="U61">
        <v>1.7935957580628603E-2</v>
      </c>
      <c r="V61">
        <v>1.8891885561005406E-2</v>
      </c>
      <c r="W61">
        <v>1.9774501992449123E-2</v>
      </c>
      <c r="X61">
        <v>2.0163332280809021E-2</v>
      </c>
      <c r="Y61">
        <v>2.0249600864860939E-2</v>
      </c>
      <c r="Z61">
        <v>2.0046541767062998E-2</v>
      </c>
      <c r="AA61">
        <v>1.9713236807719969E-2</v>
      </c>
    </row>
    <row r="62" spans="1:27" x14ac:dyDescent="0.25">
      <c r="A62" s="37">
        <v>61</v>
      </c>
      <c r="B62">
        <v>6.8583560363713048E-3</v>
      </c>
      <c r="C62">
        <v>6.8466473783046489E-3</v>
      </c>
      <c r="D62">
        <v>6.8854343966606724E-3</v>
      </c>
      <c r="E62">
        <v>6.9256988304544631E-3</v>
      </c>
      <c r="F62">
        <v>6.9648805865936136E-3</v>
      </c>
      <c r="G62">
        <v>7.0135887313387268E-3</v>
      </c>
      <c r="H62">
        <v>7.0600954973305541E-3</v>
      </c>
      <c r="I62">
        <v>7.1400481511814107E-3</v>
      </c>
      <c r="J62">
        <v>7.5078987953485221E-3</v>
      </c>
      <c r="K62">
        <v>7.9030959520050015E-3</v>
      </c>
      <c r="L62">
        <v>8.8389141367339885E-3</v>
      </c>
      <c r="M62">
        <v>1.0652950972444453E-2</v>
      </c>
      <c r="N62">
        <v>1.216046648493907E-2</v>
      </c>
      <c r="O62">
        <v>1.3385481080511408E-2</v>
      </c>
      <c r="P62">
        <v>1.4360766581014817E-2</v>
      </c>
      <c r="Q62">
        <v>1.5128136775140577E-2</v>
      </c>
      <c r="R62">
        <v>1.5800173966831199E-2</v>
      </c>
      <c r="S62">
        <v>1.6334117586083607E-2</v>
      </c>
      <c r="T62">
        <v>1.6834243862889231E-2</v>
      </c>
      <c r="U62">
        <v>1.7655287114930918E-2</v>
      </c>
      <c r="V62">
        <v>1.8582944290145287E-2</v>
      </c>
      <c r="W62">
        <v>1.9473763205777317E-2</v>
      </c>
      <c r="X62">
        <v>1.9784126937170354E-2</v>
      </c>
      <c r="Y62">
        <v>1.989333243748348E-2</v>
      </c>
      <c r="Z62">
        <v>1.968830611342387E-2</v>
      </c>
      <c r="AA62">
        <v>1.9344964315103574E-2</v>
      </c>
    </row>
    <row r="63" spans="1:27" x14ac:dyDescent="0.25">
      <c r="A63" s="37">
        <v>62</v>
      </c>
      <c r="B63">
        <v>6.8555779294663388E-3</v>
      </c>
      <c r="C63">
        <v>6.8441388183730911E-3</v>
      </c>
      <c r="D63">
        <v>6.893227910858446E-3</v>
      </c>
      <c r="E63">
        <v>6.9176743897647608E-3</v>
      </c>
      <c r="F63">
        <v>6.9572431653974753E-3</v>
      </c>
      <c r="G63">
        <v>7.0071618466069907E-3</v>
      </c>
      <c r="H63">
        <v>7.0863014921018763E-3</v>
      </c>
      <c r="I63">
        <v>7.185854972208805E-3</v>
      </c>
      <c r="J63">
        <v>7.5243810404230782E-3</v>
      </c>
      <c r="K63">
        <v>7.9889567137616524E-3</v>
      </c>
      <c r="L63">
        <v>8.9602195520321892E-3</v>
      </c>
      <c r="M63">
        <v>1.0857986172853051E-2</v>
      </c>
      <c r="N63">
        <v>1.245228143646826E-2</v>
      </c>
      <c r="O63">
        <v>1.3739105743075131E-2</v>
      </c>
      <c r="P63">
        <v>1.4743996461032749E-2</v>
      </c>
      <c r="Q63">
        <v>1.5527054762312309E-2</v>
      </c>
      <c r="R63">
        <v>1.6193431355555177E-2</v>
      </c>
      <c r="S63">
        <v>1.6727519380511868E-2</v>
      </c>
      <c r="T63">
        <v>1.7251651412928171E-2</v>
      </c>
      <c r="U63">
        <v>1.8072383255966828E-2</v>
      </c>
      <c r="V63">
        <v>1.9023478400593818E-2</v>
      </c>
      <c r="W63">
        <v>1.9929410349198262E-2</v>
      </c>
      <c r="X63">
        <v>2.0145138032309218E-2</v>
      </c>
      <c r="Y63">
        <v>2.0336825056760377E-2</v>
      </c>
      <c r="Z63">
        <v>2.0111761239265613E-2</v>
      </c>
      <c r="AA63">
        <v>1.9747972945790782E-2</v>
      </c>
    </row>
    <row r="64" spans="1:27" x14ac:dyDescent="0.25">
      <c r="A64" s="37">
        <v>63</v>
      </c>
      <c r="B64">
        <v>6.9053449039471193E-3</v>
      </c>
      <c r="C64">
        <v>6.8402427864895365E-3</v>
      </c>
      <c r="D64">
        <v>6.9304056550014703E-3</v>
      </c>
      <c r="E64">
        <v>7.1115022696321972E-3</v>
      </c>
      <c r="F64">
        <v>7.1910728857345063E-3</v>
      </c>
      <c r="G64">
        <v>7.154793398363557E-3</v>
      </c>
      <c r="H64">
        <v>7.5094217114182182E-3</v>
      </c>
      <c r="I64">
        <v>7.8798810502116456E-3</v>
      </c>
      <c r="J64">
        <v>1.5473421047473401E-2</v>
      </c>
      <c r="K64">
        <v>1.6137087564805475E-2</v>
      </c>
      <c r="L64">
        <v>1.6689329595166225E-2</v>
      </c>
      <c r="M64">
        <v>1.9821041479673118E-2</v>
      </c>
      <c r="N64">
        <v>2.0080351374965444E-2</v>
      </c>
      <c r="O64">
        <f>(2*O63 + O66)/3</f>
        <v>1.3706005469324101E-2</v>
      </c>
      <c r="P64">
        <f>(2*P63 + P66)/3</f>
        <v>1.4704872424726142E-2</v>
      </c>
      <c r="Q64">
        <f t="shared" ref="Q64:AA64" si="0">(2*Q63 + Q66)/3</f>
        <v>1.5490256651576736E-2</v>
      </c>
      <c r="R64">
        <f t="shared" si="0"/>
        <v>1.6155954463673128E-2</v>
      </c>
      <c r="S64">
        <f t="shared" si="0"/>
        <v>1.6692725836052674E-2</v>
      </c>
      <c r="T64">
        <f t="shared" si="0"/>
        <v>1.7205031998702491E-2</v>
      </c>
      <c r="U64">
        <f t="shared" si="0"/>
        <v>1.8037356737295267E-2</v>
      </c>
      <c r="V64">
        <f t="shared" si="0"/>
        <v>1.900028020444074E-2</v>
      </c>
      <c r="W64">
        <f t="shared" si="0"/>
        <v>1.9922115211213454E-2</v>
      </c>
      <c r="X64">
        <f t="shared" si="0"/>
        <v>2.01712323329859E-2</v>
      </c>
      <c r="Y64">
        <f t="shared" si="0"/>
        <v>2.0368304723583124E-2</v>
      </c>
      <c r="Z64">
        <f t="shared" si="0"/>
        <v>2.014304423361768E-2</v>
      </c>
      <c r="AA64">
        <f t="shared" si="0"/>
        <v>1.9777379864433692E-2</v>
      </c>
    </row>
    <row r="65" spans="1:27" x14ac:dyDescent="0.25">
      <c r="A65" s="37">
        <v>64</v>
      </c>
      <c r="B65">
        <v>6.9124622818115267E-3</v>
      </c>
      <c r="C65">
        <v>6.8553178160926098E-3</v>
      </c>
      <c r="D65">
        <v>6.9335394354270719E-3</v>
      </c>
      <c r="E65">
        <v>7.1026741505519908E-3</v>
      </c>
      <c r="F65">
        <v>7.1841434553838734E-3</v>
      </c>
      <c r="G65">
        <v>7.153542687021508E-3</v>
      </c>
      <c r="H65">
        <v>7.5125863582359287E-3</v>
      </c>
      <c r="I65">
        <v>7.8737046475072514E-3</v>
      </c>
      <c r="J65">
        <v>1.5463188815730611E-2</v>
      </c>
      <c r="K65">
        <v>1.6116199221737348E-2</v>
      </c>
      <c r="L65">
        <v>1.6689872920706339E-2</v>
      </c>
      <c r="M65">
        <v>1.9809196813238339E-2</v>
      </c>
      <c r="N65">
        <v>2.0082490005945752E-2</v>
      </c>
      <c r="O65">
        <f>(O63+2*O66)/3</f>
        <v>1.3672905195573071E-2</v>
      </c>
      <c r="P65">
        <f>(P63+2*P66)/3</f>
        <v>1.4665748388419534E-2</v>
      </c>
      <c r="Q65">
        <f t="shared" ref="Q65:AA65" si="1">(Q63+2*Q66)/3</f>
        <v>1.5453458540841162E-2</v>
      </c>
      <c r="R65">
        <f t="shared" si="1"/>
        <v>1.6118477571791079E-2</v>
      </c>
      <c r="S65">
        <f t="shared" si="1"/>
        <v>1.6657932291593475E-2</v>
      </c>
      <c r="T65">
        <f t="shared" si="1"/>
        <v>1.7158412584476812E-2</v>
      </c>
      <c r="U65">
        <f t="shared" si="1"/>
        <v>1.8002330218623703E-2</v>
      </c>
      <c r="V65">
        <f t="shared" si="1"/>
        <v>1.8977082008287665E-2</v>
      </c>
      <c r="W65">
        <f t="shared" si="1"/>
        <v>1.9914820073228645E-2</v>
      </c>
      <c r="X65">
        <f t="shared" si="1"/>
        <v>2.0197326633662582E-2</v>
      </c>
      <c r="Y65">
        <f t="shared" si="1"/>
        <v>2.0399784390405868E-2</v>
      </c>
      <c r="Z65">
        <f t="shared" si="1"/>
        <v>2.0174327227969746E-2</v>
      </c>
      <c r="AA65">
        <f t="shared" si="1"/>
        <v>1.9806786783076607E-2</v>
      </c>
    </row>
    <row r="66" spans="1:27" x14ac:dyDescent="0.25">
      <c r="A66" s="37">
        <v>65</v>
      </c>
      <c r="B66">
        <v>6.8583560363713048E-3</v>
      </c>
      <c r="C66">
        <v>6.8466473783046489E-3</v>
      </c>
      <c r="D66">
        <v>6.8940474783545369E-3</v>
      </c>
      <c r="E66">
        <v>6.9178809166754451E-3</v>
      </c>
      <c r="F66">
        <v>6.9578871917923557E-3</v>
      </c>
      <c r="G66">
        <v>7.0092549613816058E-3</v>
      </c>
      <c r="H66">
        <v>7.0768060098453933E-3</v>
      </c>
      <c r="I66">
        <v>7.1704938051300182E-3</v>
      </c>
      <c r="J66">
        <v>7.5472667182376885E-3</v>
      </c>
      <c r="K66">
        <v>7.9715980535295383E-3</v>
      </c>
      <c r="L66">
        <v>8.92476823265409E-3</v>
      </c>
      <c r="M66">
        <v>1.0817688289455729E-2</v>
      </c>
      <c r="N66">
        <v>1.2376255041789852E-2</v>
      </c>
      <c r="O66">
        <v>1.3639804921822041E-2</v>
      </c>
      <c r="P66">
        <v>1.4626624352112927E-2</v>
      </c>
      <c r="Q66">
        <v>1.5416660430105589E-2</v>
      </c>
      <c r="R66">
        <v>1.608100067990903E-2</v>
      </c>
      <c r="S66">
        <v>1.6623138747134281E-2</v>
      </c>
      <c r="T66">
        <v>1.7111793170251133E-2</v>
      </c>
      <c r="U66">
        <v>1.7967303699952142E-2</v>
      </c>
      <c r="V66">
        <v>1.8953883812134587E-2</v>
      </c>
      <c r="W66">
        <v>1.9907524935243837E-2</v>
      </c>
      <c r="X66">
        <v>2.0223420934339265E-2</v>
      </c>
      <c r="Y66">
        <v>2.0431264057228615E-2</v>
      </c>
      <c r="Z66">
        <v>2.0205610222321813E-2</v>
      </c>
      <c r="AA66">
        <v>1.9836193701719518E-2</v>
      </c>
    </row>
    <row r="67" spans="1:27" x14ac:dyDescent="0.25">
      <c r="A67" s="37">
        <v>66</v>
      </c>
      <c r="B67">
        <v>6.8445744990914825E-3</v>
      </c>
      <c r="C67">
        <v>6.8329006898466549E-3</v>
      </c>
      <c r="D67">
        <v>6.8921497472591575E-3</v>
      </c>
      <c r="E67">
        <v>6.8921590752404338E-3</v>
      </c>
      <c r="F67">
        <v>6.9534067032013258E-3</v>
      </c>
      <c r="G67">
        <v>7.032474978469816E-3</v>
      </c>
      <c r="H67">
        <v>7.0978535725720882E-3</v>
      </c>
      <c r="I67">
        <v>7.1837498277784739E-3</v>
      </c>
      <c r="J67">
        <v>7.5445696569851339E-3</v>
      </c>
      <c r="K67">
        <v>7.9996496893655067E-3</v>
      </c>
      <c r="L67">
        <v>8.9501161294425202E-3</v>
      </c>
      <c r="M67">
        <v>1.0812074988643117E-2</v>
      </c>
      <c r="N67">
        <v>1.2362711803299398E-2</v>
      </c>
      <c r="O67">
        <v>1.3630360998468705E-2</v>
      </c>
      <c r="P67">
        <v>1.4616386105915202E-2</v>
      </c>
      <c r="Q67">
        <v>1.5426858949417976E-2</v>
      </c>
      <c r="R67">
        <v>1.6102705041058485E-2</v>
      </c>
      <c r="S67">
        <v>1.6659268759096957E-2</v>
      </c>
      <c r="T67">
        <v>1.714362698725802E-2</v>
      </c>
      <c r="U67">
        <v>1.7987892032357067E-2</v>
      </c>
      <c r="V67">
        <v>1.8956494796116052E-2</v>
      </c>
      <c r="W67">
        <v>1.991088599424673E-2</v>
      </c>
      <c r="X67">
        <v>2.0208025956206521E-2</v>
      </c>
      <c r="Y67">
        <v>2.0342322038758409E-2</v>
      </c>
      <c r="Z67">
        <v>2.0129960962103732E-2</v>
      </c>
      <c r="AA67">
        <v>1.9764275745174587E-2</v>
      </c>
    </row>
    <row r="68" spans="1:27" x14ac:dyDescent="0.25">
      <c r="A68" s="37">
        <v>67</v>
      </c>
      <c r="B68">
        <v>6.8420387168781627E-3</v>
      </c>
      <c r="C68">
        <v>6.8303921813361868E-3</v>
      </c>
      <c r="D68">
        <v>6.8655976817526554E-3</v>
      </c>
      <c r="E68">
        <v>6.8990575353780059E-3</v>
      </c>
      <c r="F68">
        <v>6.95312269843118E-3</v>
      </c>
      <c r="G68">
        <v>7.0020392289735778E-3</v>
      </c>
      <c r="H68">
        <v>7.0749466141692974E-3</v>
      </c>
      <c r="I68">
        <v>7.1743385804858839E-3</v>
      </c>
      <c r="J68">
        <v>7.5617437204964499E-3</v>
      </c>
      <c r="K68">
        <v>8.001300796210753E-3</v>
      </c>
      <c r="L68">
        <v>8.9575140139823706E-3</v>
      </c>
      <c r="M68">
        <v>1.087336995682664E-2</v>
      </c>
      <c r="N68">
        <v>1.2428032186198257E-2</v>
      </c>
      <c r="O68">
        <v>1.3694947483617437E-2</v>
      </c>
      <c r="P68">
        <v>1.4691108345776804E-2</v>
      </c>
      <c r="Q68">
        <v>1.5472770065362296E-2</v>
      </c>
      <c r="R68">
        <v>1.6152021641264724E-2</v>
      </c>
      <c r="S68">
        <v>1.6739819237737708E-2</v>
      </c>
      <c r="T68">
        <v>1.7262715363229431E-2</v>
      </c>
      <c r="U68">
        <v>1.810599075097219E-2</v>
      </c>
      <c r="V68">
        <v>1.9074175175368024E-2</v>
      </c>
      <c r="W68">
        <v>2.0015622780708897E-2</v>
      </c>
      <c r="X68">
        <v>2.0312549957254955E-2</v>
      </c>
      <c r="Y68">
        <v>2.0480429828469537E-2</v>
      </c>
      <c r="Z68">
        <v>2.027179585595551E-2</v>
      </c>
      <c r="AA68">
        <v>1.9918546546624505E-2</v>
      </c>
    </row>
    <row r="69" spans="1:27" x14ac:dyDescent="0.25">
      <c r="A69" s="37">
        <v>68</v>
      </c>
      <c r="B69">
        <v>6.8670850069769696E-3</v>
      </c>
      <c r="C69">
        <v>6.855348768824765E-3</v>
      </c>
      <c r="D69">
        <v>6.8780408482735922E-3</v>
      </c>
      <c r="E69">
        <v>6.9128890417631261E-3</v>
      </c>
      <c r="F69">
        <v>6.96795565925723E-3</v>
      </c>
      <c r="G69">
        <v>7.0306906231338839E-3</v>
      </c>
      <c r="H69">
        <v>7.0536964033920402E-3</v>
      </c>
      <c r="I69">
        <v>7.1783721817662016E-3</v>
      </c>
      <c r="J69">
        <v>7.5520693584958387E-3</v>
      </c>
      <c r="K69">
        <v>7.963086599973801E-3</v>
      </c>
      <c r="L69">
        <v>8.9173766889372175E-3</v>
      </c>
      <c r="M69">
        <v>1.0773149134668758E-2</v>
      </c>
      <c r="N69">
        <v>1.2324991896667914E-2</v>
      </c>
      <c r="O69">
        <v>1.3610057120347907E-2</v>
      </c>
      <c r="P69">
        <v>1.4609133468335811E-2</v>
      </c>
      <c r="Q69">
        <v>1.5437166704721728E-2</v>
      </c>
      <c r="R69">
        <v>1.6134089584131539E-2</v>
      </c>
      <c r="S69">
        <v>1.6714925274937231E-2</v>
      </c>
      <c r="T69">
        <v>1.7225985919284259E-2</v>
      </c>
      <c r="U69">
        <v>1.8081830752559647E-2</v>
      </c>
      <c r="V69">
        <v>1.9047045069535251E-2</v>
      </c>
      <c r="W69">
        <v>2.0017752993362725E-2</v>
      </c>
      <c r="X69">
        <v>2.0332484415585217E-2</v>
      </c>
      <c r="Y69">
        <v>2.0464935929261019E-2</v>
      </c>
      <c r="Z69">
        <v>2.0249243356347923E-2</v>
      </c>
      <c r="AA69">
        <v>1.9896727267473713E-2</v>
      </c>
    </row>
    <row r="70" spans="1:27" x14ac:dyDescent="0.25">
      <c r="A70" s="37">
        <v>69</v>
      </c>
      <c r="B70">
        <v>6.8798188603520494E-3</v>
      </c>
      <c r="C70">
        <v>6.868019988218288E-3</v>
      </c>
      <c r="D70">
        <v>6.8970852521510473E-3</v>
      </c>
      <c r="E70">
        <v>6.9379943518961262E-3</v>
      </c>
      <c r="F70">
        <v>6.9855217232501765E-3</v>
      </c>
      <c r="G70">
        <v>7.0669512348793262E-3</v>
      </c>
      <c r="H70">
        <v>7.1189609027639822E-3</v>
      </c>
      <c r="I70">
        <v>7.2166615266919809E-3</v>
      </c>
      <c r="J70">
        <v>7.6039491821375815E-3</v>
      </c>
      <c r="K70">
        <v>8.0191888923206722E-3</v>
      </c>
      <c r="L70">
        <v>8.9765287386296411E-3</v>
      </c>
      <c r="M70">
        <v>1.0827938009122517E-2</v>
      </c>
      <c r="N70">
        <v>1.2400168487712859E-2</v>
      </c>
      <c r="O70">
        <v>1.3645574188190901E-2</v>
      </c>
      <c r="P70">
        <v>1.4661757504827566E-2</v>
      </c>
      <c r="Q70">
        <v>1.5461137886518594E-2</v>
      </c>
      <c r="R70">
        <v>1.6151233787946584E-2</v>
      </c>
      <c r="S70">
        <v>1.6722616534397661E-2</v>
      </c>
      <c r="T70">
        <v>1.7221535831262402E-2</v>
      </c>
      <c r="U70">
        <v>1.8063874675825486E-2</v>
      </c>
      <c r="V70">
        <v>1.8998789986207631E-2</v>
      </c>
      <c r="W70">
        <v>1.9915450639810928E-2</v>
      </c>
      <c r="X70">
        <v>2.0201220481289139E-2</v>
      </c>
      <c r="Y70">
        <v>2.0296152695990832E-2</v>
      </c>
      <c r="Z70">
        <v>2.0074093724124831E-2</v>
      </c>
      <c r="AA70">
        <v>1.9727588412232988E-2</v>
      </c>
    </row>
    <row r="71" spans="1:27" x14ac:dyDescent="0.25">
      <c r="A71" s="37">
        <v>70</v>
      </c>
      <c r="B71">
        <v>6.9363814793199641E-3</v>
      </c>
      <c r="C71">
        <v>6.924412957068693E-3</v>
      </c>
      <c r="D71">
        <v>6.9307703522896169E-3</v>
      </c>
      <c r="E71">
        <v>6.9375619345246609E-3</v>
      </c>
      <c r="F71">
        <v>6.9773975993423498E-3</v>
      </c>
      <c r="G71">
        <v>7.0224665784586193E-3</v>
      </c>
      <c r="H71">
        <v>7.0691171597783153E-3</v>
      </c>
      <c r="I71">
        <v>7.1595833012567667E-3</v>
      </c>
      <c r="J71">
        <v>7.4990420491953813E-3</v>
      </c>
      <c r="K71">
        <v>7.8839713364415864E-3</v>
      </c>
      <c r="L71">
        <v>8.8356870176626856E-3</v>
      </c>
      <c r="M71">
        <v>1.0512160492550882E-2</v>
      </c>
      <c r="N71">
        <v>1.1913416866222493E-2</v>
      </c>
      <c r="O71">
        <v>1.3071163524456475E-2</v>
      </c>
      <c r="P71">
        <v>1.4004993311393488E-2</v>
      </c>
      <c r="Q71">
        <v>1.4761061369727324E-2</v>
      </c>
      <c r="R71">
        <v>1.5423775800867512E-2</v>
      </c>
      <c r="S71">
        <v>1.5977001934220469E-2</v>
      </c>
      <c r="T71">
        <v>1.6442462885287945E-2</v>
      </c>
      <c r="U71">
        <v>1.7285580598201955E-2</v>
      </c>
      <c r="V71">
        <v>1.8247086653993216E-2</v>
      </c>
      <c r="W71">
        <v>1.9145213804940164E-2</v>
      </c>
      <c r="X71">
        <v>1.9457182257252015E-2</v>
      </c>
      <c r="Y71">
        <v>1.9626170303134405E-2</v>
      </c>
      <c r="Z71">
        <v>1.9398014923160956E-2</v>
      </c>
      <c r="AA71">
        <v>1.9056098358358975E-2</v>
      </c>
    </row>
    <row r="72" spans="1:27" x14ac:dyDescent="0.25">
      <c r="A72" s="37">
        <v>71</v>
      </c>
      <c r="B72">
        <v>6.9489881372464257E-3</v>
      </c>
      <c r="C72">
        <v>6.9369561428014315E-3</v>
      </c>
      <c r="D72">
        <v>6.9412067295713253E-3</v>
      </c>
      <c r="E72">
        <v>6.9558038802677302E-3</v>
      </c>
      <c r="F72">
        <v>7.0084786073767447E-3</v>
      </c>
      <c r="G72">
        <v>7.0748310981421092E-3</v>
      </c>
      <c r="H72">
        <v>7.1294592793977873E-3</v>
      </c>
      <c r="I72">
        <v>7.2261700544120622E-3</v>
      </c>
      <c r="J72">
        <v>7.5977904381685502E-3</v>
      </c>
      <c r="K72">
        <v>8.0076584138293327E-3</v>
      </c>
      <c r="L72">
        <v>8.9742393044700552E-3</v>
      </c>
      <c r="M72">
        <v>1.0724847090906708E-2</v>
      </c>
      <c r="N72">
        <v>1.2173658307135238E-2</v>
      </c>
      <c r="O72">
        <v>1.3339802468377071E-2</v>
      </c>
      <c r="P72">
        <v>1.4241278061756013E-2</v>
      </c>
      <c r="Q72">
        <v>1.5069428883425884E-2</v>
      </c>
      <c r="R72">
        <v>1.5601197057291571E-2</v>
      </c>
      <c r="S72">
        <v>1.6148155745189907E-2</v>
      </c>
      <c r="T72">
        <v>1.675904292229613E-2</v>
      </c>
      <c r="U72">
        <v>1.7600456571897682E-2</v>
      </c>
      <c r="V72">
        <v>1.8543941033115408E-2</v>
      </c>
      <c r="W72">
        <v>1.9448558934982652E-2</v>
      </c>
      <c r="X72">
        <v>1.973450448848113E-2</v>
      </c>
      <c r="Y72">
        <v>1.9843626784688873E-2</v>
      </c>
      <c r="Z72">
        <v>1.9624472720388031E-2</v>
      </c>
      <c r="AA72">
        <v>1.9282266598596776E-2</v>
      </c>
    </row>
    <row r="73" spans="1:27" x14ac:dyDescent="0.25">
      <c r="A73" s="37">
        <v>72</v>
      </c>
      <c r="B73">
        <v>6.9238117331142934E-3</v>
      </c>
      <c r="C73">
        <v>6.9118700059203064E-3</v>
      </c>
      <c r="D73">
        <v>6.963146487089622E-3</v>
      </c>
      <c r="E73">
        <v>6.9946876368069955E-3</v>
      </c>
      <c r="F73">
        <v>7.0140737468771253E-3</v>
      </c>
      <c r="G73">
        <v>7.1073410777398038E-3</v>
      </c>
      <c r="H73">
        <v>7.1616920751380597E-3</v>
      </c>
      <c r="I73">
        <v>7.3010988796045062E-3</v>
      </c>
      <c r="J73">
        <v>7.6583596082966388E-3</v>
      </c>
      <c r="K73">
        <v>8.1228167223237335E-3</v>
      </c>
      <c r="L73">
        <v>9.0832676339889229E-3</v>
      </c>
      <c r="M73">
        <v>1.0920414688215585E-2</v>
      </c>
      <c r="N73">
        <v>1.2407368343201108E-2</v>
      </c>
      <c r="O73">
        <v>1.3622109953209671E-2</v>
      </c>
      <c r="P73">
        <v>1.4607704652002784E-2</v>
      </c>
      <c r="Q73">
        <v>1.5445228489227691E-2</v>
      </c>
      <c r="R73">
        <v>1.6098591035999865E-2</v>
      </c>
      <c r="S73">
        <v>1.668369260742808E-2</v>
      </c>
      <c r="T73">
        <v>1.7177448070163415E-2</v>
      </c>
      <c r="U73">
        <v>1.8043534758279245E-2</v>
      </c>
      <c r="V73">
        <v>1.9005674255019311E-2</v>
      </c>
      <c r="W73">
        <v>1.9947151945341357E-2</v>
      </c>
      <c r="X73">
        <v>2.0206054139207952E-2</v>
      </c>
      <c r="Y73">
        <v>2.0341450005391559E-2</v>
      </c>
      <c r="Z73">
        <v>2.0095079444464758E-2</v>
      </c>
      <c r="AA73">
        <v>1.9748529138957416E-2</v>
      </c>
    </row>
    <row r="74" spans="1:27" x14ac:dyDescent="0.25">
      <c r="A74" s="37">
        <v>73</v>
      </c>
      <c r="B74">
        <v>6.9174252455097562E-3</v>
      </c>
      <c r="C74">
        <v>6.9055180765058566E-3</v>
      </c>
      <c r="D74">
        <v>7.0312653501281019E-3</v>
      </c>
      <c r="E74">
        <v>7.0834797742058697E-3</v>
      </c>
      <c r="F74">
        <v>7.1329842141121258E-3</v>
      </c>
      <c r="G74">
        <v>7.1779113459136124E-3</v>
      </c>
      <c r="H74">
        <v>7.2297775527054853E-3</v>
      </c>
      <c r="I74">
        <v>7.3488226968796422E-3</v>
      </c>
      <c r="J74">
        <v>7.7515042769511489E-3</v>
      </c>
      <c r="K74">
        <v>8.1506606119190472E-3</v>
      </c>
      <c r="L74">
        <v>9.0973994377232525E-3</v>
      </c>
      <c r="M74">
        <v>1.0845082761398617E-2</v>
      </c>
      <c r="N74">
        <v>1.2326853875490151E-2</v>
      </c>
      <c r="O74">
        <v>1.3550141647850955E-2</v>
      </c>
      <c r="P74">
        <v>1.4529584595460054E-2</v>
      </c>
      <c r="Q74">
        <v>1.5328428470131605E-2</v>
      </c>
      <c r="R74">
        <v>1.6004509202140804E-2</v>
      </c>
      <c r="S74">
        <v>1.6562372128293923E-2</v>
      </c>
      <c r="T74">
        <v>1.7073967481388452E-2</v>
      </c>
      <c r="U74">
        <v>1.7941861750508048E-2</v>
      </c>
      <c r="V74">
        <v>1.8890169083892738E-2</v>
      </c>
      <c r="W74">
        <v>1.978957984355123E-2</v>
      </c>
      <c r="X74">
        <v>2.0075538826555661E-2</v>
      </c>
      <c r="Y74">
        <v>2.0224561767068439E-2</v>
      </c>
      <c r="Z74">
        <v>1.9985705517372665E-2</v>
      </c>
      <c r="AA74">
        <v>1.9639430384322587E-2</v>
      </c>
    </row>
    <row r="75" spans="1:27" x14ac:dyDescent="0.25">
      <c r="A75" s="37">
        <v>74</v>
      </c>
      <c r="B75">
        <v>6.9578459711381324E-3</v>
      </c>
      <c r="C75">
        <v>6.9457864331348151E-3</v>
      </c>
      <c r="D75">
        <v>7.1236865651445047E-3</v>
      </c>
      <c r="E75">
        <v>7.2415861309920171E-3</v>
      </c>
      <c r="F75">
        <v>7.3206694899528024E-3</v>
      </c>
      <c r="G75">
        <v>7.3770968921711422E-3</v>
      </c>
      <c r="H75">
        <v>7.4324444317293015E-3</v>
      </c>
      <c r="I75">
        <v>7.5170850882328999E-3</v>
      </c>
      <c r="J75">
        <v>7.9660205437750431E-3</v>
      </c>
      <c r="K75">
        <v>8.3537545561915838E-3</v>
      </c>
      <c r="L75">
        <v>9.2876087694555576E-3</v>
      </c>
      <c r="M75">
        <v>1.0997914997119107E-2</v>
      </c>
      <c r="N75">
        <v>1.2454529875269404E-2</v>
      </c>
      <c r="O75">
        <v>1.3628810437972927E-2</v>
      </c>
      <c r="P75">
        <v>1.4594645641412107E-2</v>
      </c>
      <c r="Q75">
        <v>1.5351807258966677E-2</v>
      </c>
      <c r="R75">
        <v>1.607131175170573E-2</v>
      </c>
      <c r="S75">
        <v>1.6631730307680614E-2</v>
      </c>
      <c r="T75">
        <v>1.7148744910290503E-2</v>
      </c>
      <c r="U75">
        <v>1.7989809346632413E-2</v>
      </c>
      <c r="V75">
        <v>1.8948657163651905E-2</v>
      </c>
      <c r="W75">
        <v>1.9791852901216656E-2</v>
      </c>
      <c r="X75">
        <v>2.0155977866268326E-2</v>
      </c>
      <c r="Y75">
        <v>2.0337392559827139E-2</v>
      </c>
      <c r="Z75">
        <v>2.0087248231312804E-2</v>
      </c>
      <c r="AA75">
        <v>1.9737772621333249E-2</v>
      </c>
    </row>
    <row r="76" spans="1:27" x14ac:dyDescent="0.25">
      <c r="A76" s="37">
        <v>75</v>
      </c>
      <c r="B76">
        <v>6.9503112941788903E-3</v>
      </c>
      <c r="C76">
        <v>6.9382604750707344E-3</v>
      </c>
      <c r="D76">
        <v>7.0795839732455956E-3</v>
      </c>
      <c r="E76">
        <v>7.2184010637803553E-3</v>
      </c>
      <c r="F76">
        <v>7.2846710855500874E-3</v>
      </c>
      <c r="G76">
        <v>7.3520737552934534E-3</v>
      </c>
      <c r="H76">
        <v>7.4140909206470429E-3</v>
      </c>
      <c r="I76">
        <v>7.5083517055012372E-3</v>
      </c>
      <c r="J76">
        <v>7.9443265643082128E-3</v>
      </c>
      <c r="K76">
        <v>8.344578573252992E-3</v>
      </c>
      <c r="L76">
        <v>9.2741354437073653E-3</v>
      </c>
      <c r="M76">
        <v>1.1012504685991242E-2</v>
      </c>
      <c r="N76">
        <v>1.2439432284630181E-2</v>
      </c>
      <c r="O76">
        <v>1.3607527124923857E-2</v>
      </c>
      <c r="P76">
        <v>1.4562764348998058E-2</v>
      </c>
      <c r="Q76">
        <v>1.5351942571376176E-2</v>
      </c>
      <c r="R76">
        <v>1.602087914094863E-2</v>
      </c>
      <c r="S76">
        <v>1.6591540318689368E-2</v>
      </c>
      <c r="T76">
        <v>1.7069849508674961E-2</v>
      </c>
      <c r="U76">
        <v>1.7885112234760303E-2</v>
      </c>
      <c r="V76">
        <v>1.8855536733303646E-2</v>
      </c>
      <c r="W76">
        <v>1.9827442986253274E-2</v>
      </c>
      <c r="X76">
        <v>2.0150244334202094E-2</v>
      </c>
      <c r="Y76">
        <v>2.0229742689533259E-2</v>
      </c>
      <c r="Z76">
        <v>1.9964307332653197E-2</v>
      </c>
      <c r="AA76">
        <v>1.957366099412261E-2</v>
      </c>
    </row>
    <row r="77" spans="1:27" x14ac:dyDescent="0.25">
      <c r="A77" s="37">
        <v>76</v>
      </c>
      <c r="B77">
        <v>6.9867355491017857E-3</v>
      </c>
      <c r="C77">
        <v>6.9745858982868114E-3</v>
      </c>
      <c r="D77">
        <v>7.1623197389230064E-3</v>
      </c>
      <c r="E77">
        <v>7.3039012716058505E-3</v>
      </c>
      <c r="F77">
        <v>7.451242232426436E-3</v>
      </c>
      <c r="G77">
        <v>7.5582690925133367E-3</v>
      </c>
      <c r="H77">
        <v>7.6544456570570851E-3</v>
      </c>
      <c r="I77">
        <v>7.7877202860157091E-3</v>
      </c>
      <c r="J77">
        <v>8.3448421797220895E-3</v>
      </c>
      <c r="K77">
        <v>8.8569209415056971E-3</v>
      </c>
      <c r="L77">
        <v>9.9650483373754373E-3</v>
      </c>
      <c r="M77">
        <v>1.1955440220896563E-2</v>
      </c>
      <c r="N77">
        <v>1.3612610097530231E-2</v>
      </c>
      <c r="O77">
        <v>1.4952225539428543E-2</v>
      </c>
      <c r="P77">
        <v>1.5981282483967574E-2</v>
      </c>
      <c r="Q77">
        <v>1.6760056156312153E-2</v>
      </c>
      <c r="R77">
        <v>1.7526466191849277E-2</v>
      </c>
      <c r="S77">
        <v>1.8092447312441973E-2</v>
      </c>
      <c r="T77">
        <v>1.864503480033064E-2</v>
      </c>
      <c r="U77">
        <v>1.9501965302967106E-2</v>
      </c>
      <c r="V77">
        <v>2.0445265451914274E-2</v>
      </c>
      <c r="W77">
        <v>2.1225764116458379E-2</v>
      </c>
      <c r="X77">
        <v>2.1669100284586573E-2</v>
      </c>
      <c r="Y77">
        <v>2.1744699982476634E-2</v>
      </c>
      <c r="Z77">
        <v>2.1479243231735667E-2</v>
      </c>
      <c r="AA77">
        <v>2.1086423215780581E-2</v>
      </c>
    </row>
    <row r="78" spans="1:27" x14ac:dyDescent="0.25">
      <c r="A78" s="37">
        <v>77</v>
      </c>
      <c r="B78">
        <v>7.0434512218655598E-3</v>
      </c>
      <c r="C78">
        <v>7.0310821598966733E-3</v>
      </c>
      <c r="D78">
        <v>7.091654815302384E-3</v>
      </c>
      <c r="E78">
        <v>7.2126545384421092E-3</v>
      </c>
      <c r="F78">
        <v>7.3772505510032449E-3</v>
      </c>
      <c r="G78">
        <v>7.4805291217083791E-3</v>
      </c>
      <c r="H78">
        <v>7.5766828672396702E-3</v>
      </c>
      <c r="I78">
        <v>7.7092109882992421E-3</v>
      </c>
      <c r="J78">
        <v>8.2364634179123986E-3</v>
      </c>
      <c r="K78">
        <v>8.7161914667142071E-3</v>
      </c>
      <c r="L78">
        <v>9.7965225599623285E-3</v>
      </c>
      <c r="M78">
        <v>1.1753287653706534E-2</v>
      </c>
      <c r="N78">
        <v>1.3335425772274867E-2</v>
      </c>
      <c r="O78">
        <v>1.4603169626064449E-2</v>
      </c>
      <c r="P78">
        <v>1.561982353292124E-2</v>
      </c>
      <c r="Q78">
        <v>1.6444212883382381E-2</v>
      </c>
      <c r="R78">
        <v>1.714319778389739E-2</v>
      </c>
      <c r="S78">
        <v>1.7721651307055275E-2</v>
      </c>
      <c r="T78">
        <v>1.823382082214553E-2</v>
      </c>
      <c r="U78">
        <v>1.9112930696284058E-2</v>
      </c>
      <c r="V78">
        <v>2.0088568868557255E-2</v>
      </c>
      <c r="W78">
        <v>2.1025660287380399E-2</v>
      </c>
      <c r="X78">
        <v>2.1269501989509054E-2</v>
      </c>
      <c r="Y78">
        <v>2.1499460876437615E-2</v>
      </c>
      <c r="Z78">
        <v>2.1229882030425307E-2</v>
      </c>
      <c r="AA78">
        <v>2.0820172859089325E-2</v>
      </c>
    </row>
    <row r="79" spans="1:27" x14ac:dyDescent="0.25">
      <c r="A79" s="37">
        <v>78</v>
      </c>
      <c r="B79">
        <v>7.0117786795294013E-3</v>
      </c>
      <c r="C79">
        <v>6.9995387831935929E-3</v>
      </c>
      <c r="D79">
        <v>7.1386481053101747E-3</v>
      </c>
      <c r="E79">
        <v>7.2274157029497132E-3</v>
      </c>
      <c r="F79">
        <v>7.3528819809403068E-3</v>
      </c>
      <c r="G79">
        <v>7.4452898249626198E-3</v>
      </c>
      <c r="H79">
        <v>7.5350545516605916E-3</v>
      </c>
      <c r="I79">
        <v>7.6562471737913196E-3</v>
      </c>
      <c r="J79">
        <v>8.1637421272999777E-3</v>
      </c>
      <c r="K79">
        <v>8.6402666236953252E-3</v>
      </c>
      <c r="L79">
        <v>9.709365182186902E-3</v>
      </c>
      <c r="M79">
        <v>1.1584143760311472E-2</v>
      </c>
      <c r="N79">
        <v>1.3105607307693612E-2</v>
      </c>
      <c r="O79">
        <v>1.4332307070795469E-2</v>
      </c>
      <c r="P79">
        <v>1.5322205861162175E-2</v>
      </c>
      <c r="Q79">
        <v>1.6086768622357361E-2</v>
      </c>
      <c r="R79">
        <v>1.676515723308869E-2</v>
      </c>
      <c r="S79">
        <v>1.7334649463728757E-2</v>
      </c>
      <c r="T79">
        <v>1.7869073276439051E-2</v>
      </c>
      <c r="U79">
        <v>1.8749333171516058E-2</v>
      </c>
      <c r="V79">
        <v>1.975754172916977E-2</v>
      </c>
      <c r="W79">
        <v>2.070570543553063E-2</v>
      </c>
      <c r="X79">
        <v>2.1001182685002284E-2</v>
      </c>
      <c r="Y79">
        <v>2.1167638595940064E-2</v>
      </c>
      <c r="Z79">
        <v>2.0895094559287619E-2</v>
      </c>
      <c r="AA79">
        <v>2.0490603589915946E-2</v>
      </c>
    </row>
    <row r="80" spans="1:27" x14ac:dyDescent="0.25">
      <c r="A80" s="37">
        <v>79</v>
      </c>
      <c r="B80">
        <v>7.0056649217560274E-3</v>
      </c>
      <c r="C80">
        <v>6.9934512501952373E-3</v>
      </c>
      <c r="D80">
        <v>7.1044852008974591E-3</v>
      </c>
      <c r="E80">
        <v>7.2314001624340651E-3</v>
      </c>
      <c r="F80">
        <v>7.3503964152530354E-3</v>
      </c>
      <c r="G80">
        <v>7.4813413811312124E-3</v>
      </c>
      <c r="H80">
        <v>7.5540469602994875E-3</v>
      </c>
      <c r="I80">
        <v>7.6719145864794225E-3</v>
      </c>
      <c r="J80">
        <v>8.2040442621507115E-3</v>
      </c>
      <c r="K80">
        <v>8.7016712816812003E-3</v>
      </c>
      <c r="L80">
        <v>9.7800002815471299E-3</v>
      </c>
      <c r="M80">
        <v>1.1698337392159974E-2</v>
      </c>
      <c r="N80">
        <v>1.3279752308590576E-2</v>
      </c>
      <c r="O80">
        <v>1.4520874841267295E-2</v>
      </c>
      <c r="P80">
        <v>1.5531191154874335E-2</v>
      </c>
      <c r="Q80">
        <v>1.6354424844523985E-2</v>
      </c>
      <c r="R80">
        <v>1.7035402694749902E-2</v>
      </c>
      <c r="S80">
        <v>1.7619838943711885E-2</v>
      </c>
      <c r="T80">
        <v>1.8153684102045764E-2</v>
      </c>
      <c r="U80">
        <v>1.9043586450188554E-2</v>
      </c>
      <c r="V80">
        <v>2.0039703755322158E-2</v>
      </c>
      <c r="W80">
        <v>2.0958005920787004E-2</v>
      </c>
      <c r="X80">
        <v>2.1280781698628681E-2</v>
      </c>
      <c r="Y80">
        <v>2.144715023530952E-2</v>
      </c>
      <c r="Z80">
        <v>2.1201439710966996E-2</v>
      </c>
      <c r="AA80">
        <v>2.0807373664732953E-2</v>
      </c>
    </row>
    <row r="81" spans="1:27" x14ac:dyDescent="0.25">
      <c r="A81" s="37">
        <v>80</v>
      </c>
      <c r="B81">
        <v>6.9930943082636698E-3</v>
      </c>
      <c r="C81">
        <v>6.9809078140574687E-3</v>
      </c>
      <c r="D81">
        <v>7.0855084066177021E-3</v>
      </c>
      <c r="E81">
        <v>7.2067088508309674E-3</v>
      </c>
      <c r="F81">
        <v>7.3261667762591909E-3</v>
      </c>
      <c r="G81">
        <v>7.4269763375856002E-3</v>
      </c>
      <c r="H81">
        <v>7.5281198831396168E-3</v>
      </c>
      <c r="I81">
        <v>7.6506249296128814E-3</v>
      </c>
      <c r="J81">
        <v>8.1694358559321056E-3</v>
      </c>
      <c r="K81">
        <v>8.6640143658323066E-3</v>
      </c>
      <c r="L81">
        <v>9.7407535152780333E-3</v>
      </c>
      <c r="M81">
        <v>1.1707003147530148E-2</v>
      </c>
      <c r="N81">
        <v>1.3298334789144439E-2</v>
      </c>
      <c r="O81">
        <v>1.4606296892391679E-2</v>
      </c>
      <c r="P81">
        <v>1.5626321170594704E-2</v>
      </c>
      <c r="Q81">
        <v>1.641652969404106E-2</v>
      </c>
      <c r="R81">
        <v>1.7152747595850837E-2</v>
      </c>
      <c r="S81">
        <v>1.7756824483296407E-2</v>
      </c>
      <c r="T81">
        <v>1.8279357234827653E-2</v>
      </c>
      <c r="U81">
        <v>1.9159215486597159E-2</v>
      </c>
      <c r="V81">
        <v>2.0137034503294737E-2</v>
      </c>
      <c r="W81">
        <v>2.1041296408047749E-2</v>
      </c>
      <c r="X81">
        <v>2.1355006964605794E-2</v>
      </c>
      <c r="Y81">
        <v>2.1454452191614681E-2</v>
      </c>
      <c r="Z81">
        <v>2.1204951263726457E-2</v>
      </c>
      <c r="AA81">
        <v>2.0830582334144365E-2</v>
      </c>
    </row>
    <row r="82" spans="1:27" x14ac:dyDescent="0.25">
      <c r="A82" s="37">
        <v>81</v>
      </c>
      <c r="B82">
        <v>7.0182724494338711E-3</v>
      </c>
      <c r="C82">
        <v>7.0059949209189121E-3</v>
      </c>
      <c r="D82">
        <v>7.1062601100195799E-3</v>
      </c>
      <c r="E82">
        <v>7.2364880180471047E-3</v>
      </c>
      <c r="F82">
        <v>7.3546965188078239E-3</v>
      </c>
      <c r="G82">
        <v>7.4808573782145782E-3</v>
      </c>
      <c r="H82">
        <v>7.5874073586141844E-3</v>
      </c>
      <c r="I82">
        <v>7.6983991026819965E-3</v>
      </c>
      <c r="J82">
        <v>8.2466605400877135E-3</v>
      </c>
      <c r="K82">
        <v>8.7874057271666306E-3</v>
      </c>
      <c r="L82">
        <v>9.9172484503970981E-3</v>
      </c>
      <c r="M82">
        <v>1.2035576232520606E-2</v>
      </c>
      <c r="N82">
        <v>1.3793482301799109E-2</v>
      </c>
      <c r="O82">
        <v>1.5241135687346752E-2</v>
      </c>
      <c r="P82">
        <v>1.6387166816458132E-2</v>
      </c>
      <c r="Q82">
        <v>1.7414141837845509E-2</v>
      </c>
      <c r="R82">
        <v>1.812438405618666E-2</v>
      </c>
      <c r="S82">
        <v>1.8789363298219453E-2</v>
      </c>
      <c r="T82">
        <v>1.9352188499878631E-2</v>
      </c>
      <c r="U82">
        <v>2.0276910620643962E-2</v>
      </c>
      <c r="V82">
        <v>2.1283015097043334E-2</v>
      </c>
      <c r="W82">
        <v>2.2368476942267623E-2</v>
      </c>
      <c r="X82">
        <v>2.2530895794762307E-2</v>
      </c>
      <c r="Y82">
        <v>2.2724742485309202E-2</v>
      </c>
      <c r="Z82">
        <v>2.2434264797902337E-2</v>
      </c>
      <c r="AA82">
        <v>2.2042863285671066E-2</v>
      </c>
    </row>
    <row r="83" spans="1:27" x14ac:dyDescent="0.25">
      <c r="A83" s="37">
        <v>82</v>
      </c>
      <c r="B83">
        <v>7.0358791451217151E-3</v>
      </c>
      <c r="C83">
        <v>7.0235558493663142E-3</v>
      </c>
      <c r="D83">
        <v>7.1351344554488882E-3</v>
      </c>
      <c r="E83">
        <v>7.271267564574746E-3</v>
      </c>
      <c r="F83">
        <v>7.4115360685762521E-3</v>
      </c>
      <c r="G83">
        <v>7.5197836765950044E-3</v>
      </c>
      <c r="H83">
        <v>7.6516137958677621E-3</v>
      </c>
      <c r="I83">
        <v>7.7655044458471156E-3</v>
      </c>
      <c r="J83">
        <v>8.342990585017418E-3</v>
      </c>
      <c r="K83">
        <v>8.9015943993884239E-3</v>
      </c>
      <c r="L83">
        <v>1.0077582236251548E-2</v>
      </c>
      <c r="M83">
        <v>1.2215888740327641E-2</v>
      </c>
      <c r="N83">
        <v>1.3924733895295693E-2</v>
      </c>
      <c r="O83">
        <v>1.531821778704745E-2</v>
      </c>
      <c r="P83">
        <v>1.6431501252147651E-2</v>
      </c>
      <c r="Q83">
        <v>1.7347264053329203E-2</v>
      </c>
      <c r="R83">
        <v>1.808537826025991E-2</v>
      </c>
      <c r="S83">
        <v>1.8736048202060207E-2</v>
      </c>
      <c r="T83">
        <v>1.9264941406645919E-2</v>
      </c>
      <c r="U83">
        <v>2.0155632347005348E-2</v>
      </c>
      <c r="V83">
        <v>2.1156538466050367E-2</v>
      </c>
      <c r="W83">
        <v>2.2180689315763003E-2</v>
      </c>
      <c r="X83">
        <v>2.2353212633957176E-2</v>
      </c>
      <c r="Y83">
        <v>2.2498959776950267E-2</v>
      </c>
      <c r="Z83">
        <v>2.2195352576321659E-2</v>
      </c>
      <c r="AA83">
        <v>2.1762307442518836E-2</v>
      </c>
    </row>
    <row r="84" spans="1:27" x14ac:dyDescent="0.25">
      <c r="A84" s="37">
        <v>83</v>
      </c>
      <c r="B84">
        <v>7.0356690469663974E-3</v>
      </c>
      <c r="C84">
        <v>7.0234209779129753E-3</v>
      </c>
      <c r="D84">
        <v>7.1427565496504641E-3</v>
      </c>
      <c r="E84">
        <v>7.2951850102165317E-3</v>
      </c>
      <c r="F84">
        <v>7.423702358271278E-3</v>
      </c>
      <c r="G84">
        <v>7.5239849712174234E-3</v>
      </c>
      <c r="H84">
        <v>7.6571043731439303E-3</v>
      </c>
      <c r="I84">
        <v>7.7835524748719465E-3</v>
      </c>
      <c r="J84">
        <v>8.3615922958049094E-3</v>
      </c>
      <c r="K84">
        <v>8.9269190476737315E-3</v>
      </c>
      <c r="L84">
        <v>1.0164921674450156E-2</v>
      </c>
      <c r="M84">
        <v>1.2351804279620016E-2</v>
      </c>
      <c r="N84">
        <v>1.4132485771462644E-2</v>
      </c>
      <c r="O84">
        <v>1.5586762432933998E-2</v>
      </c>
      <c r="P84">
        <v>1.6739904258218141E-2</v>
      </c>
      <c r="Q84">
        <v>1.765438243216555E-2</v>
      </c>
      <c r="R84">
        <v>1.8430168958696758E-2</v>
      </c>
      <c r="S84">
        <v>1.9096590889371212E-2</v>
      </c>
      <c r="T84">
        <v>1.9654611926205989E-2</v>
      </c>
      <c r="U84">
        <v>2.0559532195216335E-2</v>
      </c>
      <c r="V84">
        <v>2.1539556982280939E-2</v>
      </c>
      <c r="W84">
        <v>2.2465433766883702E-2</v>
      </c>
      <c r="X84">
        <v>2.2685499423363398E-2</v>
      </c>
      <c r="Y84">
        <v>2.2789050314095061E-2</v>
      </c>
      <c r="Z84">
        <v>2.2499705744788212E-2</v>
      </c>
      <c r="AA84">
        <v>2.2096841959813762E-2</v>
      </c>
    </row>
    <row r="85" spans="1:27" x14ac:dyDescent="0.25">
      <c r="A85" s="37">
        <v>84</v>
      </c>
      <c r="B85">
        <v>7.106111754843214E-3</v>
      </c>
      <c r="C85">
        <v>7.2003410525525169E-3</v>
      </c>
      <c r="D85">
        <v>7.3379748774540232E-3</v>
      </c>
      <c r="E85">
        <v>7.4824640734985071E-3</v>
      </c>
      <c r="F85">
        <v>7.6303345661952182E-3</v>
      </c>
      <c r="G85">
        <v>7.7813060247822197E-3</v>
      </c>
      <c r="H85">
        <v>8.3144995629145235E-3</v>
      </c>
      <c r="I85">
        <v>8.9253630965651087E-3</v>
      </c>
      <c r="J85">
        <v>1.0149683358823047E-2</v>
      </c>
      <c r="K85">
        <v>1.2287390370876672E-2</v>
      </c>
      <c r="L85">
        <v>1.4073156357747418E-2</v>
      </c>
      <c r="M85">
        <v>1.5479034105264633E-2</v>
      </c>
      <c r="N85">
        <v>1.6606259443229909E-2</v>
      </c>
      <c r="O85">
        <v>1.7521586386112009E-2</v>
      </c>
      <c r="P85">
        <v>1.8290997876744264E-2</v>
      </c>
      <c r="Q85">
        <v>1.9027036315402368E-2</v>
      </c>
      <c r="R85">
        <v>1.9498383438711242E-2</v>
      </c>
      <c r="S85">
        <v>2.0480226208810404E-2</v>
      </c>
      <c r="T85">
        <v>2.1457190677556914E-2</v>
      </c>
      <c r="U85">
        <v>2.238004553496431E-2</v>
      </c>
      <c r="V85">
        <v>2.2505592299220778E-2</v>
      </c>
      <c r="W85">
        <v>2.2743135146612969E-2</v>
      </c>
      <c r="X85">
        <v>2.1628736489434974E-2</v>
      </c>
      <c r="Y85">
        <f t="shared" ref="Y85:AA85" si="2">(Y84+Y86)/2</f>
        <v>2.333520934923472E-2</v>
      </c>
      <c r="Z85">
        <f t="shared" si="2"/>
        <v>2.3041220512573402E-2</v>
      </c>
      <c r="AA85">
        <f t="shared" si="2"/>
        <v>2.2623516642691577E-2</v>
      </c>
    </row>
    <row r="86" spans="1:27" x14ac:dyDescent="0.25">
      <c r="A86" s="37">
        <v>85</v>
      </c>
      <c r="B86">
        <v>7.0308433780941204E-3</v>
      </c>
      <c r="C86">
        <v>7.0184709666101242E-3</v>
      </c>
      <c r="D86">
        <v>7.2279157134431671E-3</v>
      </c>
      <c r="E86">
        <v>7.3820684800025571E-3</v>
      </c>
      <c r="F86">
        <v>7.5254287007875398E-3</v>
      </c>
      <c r="G86">
        <v>7.6619439271143897E-3</v>
      </c>
      <c r="H86">
        <v>7.802769632158979E-3</v>
      </c>
      <c r="I86">
        <v>7.9260942570806847E-3</v>
      </c>
      <c r="J86">
        <v>8.5874016051454838E-3</v>
      </c>
      <c r="K86">
        <v>9.1659862688255878E-3</v>
      </c>
      <c r="L86">
        <v>1.0476990840886824E-2</v>
      </c>
      <c r="M86">
        <v>1.2909280303672777E-2</v>
      </c>
      <c r="N86">
        <v>1.4841304288365276E-2</v>
      </c>
      <c r="O86">
        <v>1.6397715454383954E-2</v>
      </c>
      <c r="P86">
        <v>1.7643392752023423E-2</v>
      </c>
      <c r="Q86">
        <v>1.8617728849441795E-2</v>
      </c>
      <c r="R86">
        <v>1.9552206508236081E-2</v>
      </c>
      <c r="S86">
        <v>2.0156255751823338E-2</v>
      </c>
      <c r="T86">
        <v>2.0787256523254083E-2</v>
      </c>
      <c r="U86">
        <v>2.1699517001922741E-2</v>
      </c>
      <c r="V86">
        <v>2.2698185320578101E-2</v>
      </c>
      <c r="W86">
        <v>2.3562260677149505E-2</v>
      </c>
      <c r="X86">
        <v>2.3787108074484031E-2</v>
      </c>
      <c r="Y86">
        <v>2.388136838437438E-2</v>
      </c>
      <c r="Z86">
        <v>2.3582735280358591E-2</v>
      </c>
      <c r="AA86">
        <v>2.3150191325569391E-2</v>
      </c>
    </row>
    <row r="87" spans="1:27" x14ac:dyDescent="0.25">
      <c r="A87" s="37">
        <v>86</v>
      </c>
      <c r="B87">
        <v>7.0308433780941204E-3</v>
      </c>
      <c r="C87">
        <v>7.0184709666101242E-3</v>
      </c>
      <c r="D87">
        <v>7.1577541126153221E-3</v>
      </c>
      <c r="E87">
        <v>7.2780271376502448E-3</v>
      </c>
      <c r="F87">
        <v>7.4736003239979087E-3</v>
      </c>
      <c r="G87">
        <v>7.5804300626987065E-3</v>
      </c>
      <c r="H87">
        <v>7.7262516396470193E-3</v>
      </c>
      <c r="I87">
        <v>7.8662147621451073E-3</v>
      </c>
      <c r="J87">
        <v>8.551410096045764E-3</v>
      </c>
      <c r="K87">
        <v>9.1217728834476208E-3</v>
      </c>
      <c r="L87">
        <v>1.0513538370312103E-2</v>
      </c>
      <c r="M87">
        <v>1.2979470379895997E-2</v>
      </c>
      <c r="N87">
        <v>1.4954754894106248E-2</v>
      </c>
      <c r="O87">
        <v>1.6568301522982054E-2</v>
      </c>
      <c r="P87">
        <v>1.7823555394983703E-2</v>
      </c>
      <c r="Q87">
        <v>1.8829232115846972E-2</v>
      </c>
      <c r="R87">
        <v>1.9711360758436713E-2</v>
      </c>
      <c r="S87">
        <v>2.043436521845976E-2</v>
      </c>
      <c r="T87">
        <v>2.1069495265718219E-2</v>
      </c>
      <c r="U87">
        <v>2.200569685573539E-2</v>
      </c>
      <c r="V87">
        <v>2.2972525636558272E-2</v>
      </c>
      <c r="W87">
        <v>2.374882275072876E-2</v>
      </c>
      <c r="X87">
        <v>2.3855714559327224E-2</v>
      </c>
      <c r="Y87">
        <v>2.3849356870786043E-2</v>
      </c>
      <c r="Z87">
        <v>2.3565472459432524E-2</v>
      </c>
      <c r="AA87">
        <v>2.3108535130127672E-2</v>
      </c>
    </row>
    <row r="88" spans="1:27" x14ac:dyDescent="0.25">
      <c r="A88" s="37">
        <v>87</v>
      </c>
      <c r="B88">
        <v>7.0421279422097083E-3</v>
      </c>
      <c r="C88">
        <v>7.0295746902575562E-3</v>
      </c>
      <c r="D88">
        <v>7.1515140036979563E-3</v>
      </c>
      <c r="E88">
        <v>7.280874877612753E-3</v>
      </c>
      <c r="F88">
        <v>7.3893827042441629E-3</v>
      </c>
      <c r="G88">
        <v>7.5028652960675846E-3</v>
      </c>
      <c r="H88">
        <v>7.6547966779156873E-3</v>
      </c>
      <c r="I88">
        <v>7.7680424737931464E-3</v>
      </c>
      <c r="J88">
        <v>8.3633945828114342E-3</v>
      </c>
      <c r="K88">
        <v>8.9584628080578987E-3</v>
      </c>
      <c r="L88">
        <v>1.0268437861889579E-2</v>
      </c>
      <c r="M88">
        <v>1.2623824186907218E-2</v>
      </c>
      <c r="N88">
        <v>1.4495561530642131E-2</v>
      </c>
      <c r="O88">
        <v>1.6017625186701689E-2</v>
      </c>
      <c r="P88">
        <v>1.7216748081754885E-2</v>
      </c>
      <c r="Q88">
        <v>1.8166496357567175E-2</v>
      </c>
      <c r="R88">
        <v>1.8953112018907925E-2</v>
      </c>
      <c r="S88">
        <v>1.9598540030006495E-2</v>
      </c>
      <c r="T88">
        <v>2.023033916767969E-2</v>
      </c>
      <c r="U88">
        <v>2.1143328981886089E-2</v>
      </c>
      <c r="V88">
        <v>2.2168341995798535E-2</v>
      </c>
      <c r="W88">
        <v>2.2956861381144611E-2</v>
      </c>
      <c r="X88">
        <v>2.3145502836700915E-2</v>
      </c>
      <c r="Y88">
        <v>2.3166625709315936E-2</v>
      </c>
      <c r="Z88">
        <v>2.288338115765165E-2</v>
      </c>
      <c r="AA88">
        <v>2.2415112104578361E-2</v>
      </c>
    </row>
    <row r="89" spans="1:27" x14ac:dyDescent="0.25">
      <c r="A89" s="37">
        <v>88</v>
      </c>
      <c r="B89">
        <v>7.0432930703974161E-3</v>
      </c>
      <c r="C89">
        <v>7.0309469601181895E-3</v>
      </c>
      <c r="D89">
        <v>7.0579828721077931E-3</v>
      </c>
      <c r="E89">
        <v>7.1758413205760263E-3</v>
      </c>
      <c r="F89">
        <v>7.2871960531144531E-3</v>
      </c>
      <c r="G89">
        <v>7.3537073748437543E-3</v>
      </c>
      <c r="H89">
        <v>7.5132734299154791E-3</v>
      </c>
      <c r="I89">
        <v>7.6113447212777796E-3</v>
      </c>
      <c r="J89">
        <v>8.1604663834982105E-3</v>
      </c>
      <c r="K89">
        <v>8.7000503030851828E-3</v>
      </c>
      <c r="L89">
        <v>1.0004600225928861E-2</v>
      </c>
      <c r="M89">
        <v>1.2321949004803656E-2</v>
      </c>
      <c r="N89">
        <v>1.4197980522100417E-2</v>
      </c>
      <c r="O89">
        <v>1.571798939280411E-2</v>
      </c>
      <c r="P89">
        <v>1.6942350468500678E-2</v>
      </c>
      <c r="Q89">
        <v>1.8040258415877863E-2</v>
      </c>
      <c r="R89">
        <v>1.8846529153614844E-2</v>
      </c>
      <c r="S89">
        <v>1.9526031189665005E-2</v>
      </c>
      <c r="T89">
        <v>2.0025196371648901E-2</v>
      </c>
      <c r="U89">
        <v>2.096339346937226E-2</v>
      </c>
      <c r="V89">
        <v>2.1961124726894266E-2</v>
      </c>
      <c r="W89">
        <v>2.2761335002345451E-2</v>
      </c>
      <c r="X89">
        <v>2.2752814589673376E-2</v>
      </c>
      <c r="Y89">
        <v>2.2886445484644025E-2</v>
      </c>
      <c r="Z89">
        <v>2.2569826186759734E-2</v>
      </c>
      <c r="AA89">
        <v>2.2076165966462558E-2</v>
      </c>
    </row>
    <row r="90" spans="1:27" x14ac:dyDescent="0.25">
      <c r="A90" s="37">
        <v>89</v>
      </c>
      <c r="B90">
        <v>7.0622713881238752E-3</v>
      </c>
      <c r="C90">
        <v>7.0497796891553222E-3</v>
      </c>
      <c r="D90">
        <v>7.1464293736331896E-3</v>
      </c>
      <c r="E90">
        <v>7.2844790143415938E-3</v>
      </c>
      <c r="F90">
        <v>7.429228551053102E-3</v>
      </c>
      <c r="G90">
        <v>7.5412550117923693E-3</v>
      </c>
      <c r="H90">
        <v>7.714311572484478E-3</v>
      </c>
      <c r="I90">
        <v>7.8348242204524521E-3</v>
      </c>
      <c r="J90">
        <v>8.4694586473181843E-3</v>
      </c>
      <c r="K90">
        <v>9.0896930204220627E-3</v>
      </c>
      <c r="L90">
        <v>1.0443249341067329E-2</v>
      </c>
      <c r="M90">
        <v>1.2880449392140836E-2</v>
      </c>
      <c r="N90">
        <v>1.4877079378992075E-2</v>
      </c>
      <c r="O90">
        <v>1.6463136910093601E-2</v>
      </c>
      <c r="P90">
        <v>1.7707268251602848E-2</v>
      </c>
      <c r="Q90">
        <v>1.8678834556018042E-2</v>
      </c>
      <c r="R90">
        <v>1.9548199808357758E-2</v>
      </c>
      <c r="S90">
        <v>2.0243925535133878E-2</v>
      </c>
      <c r="T90">
        <v>2.0856297386712797E-2</v>
      </c>
      <c r="U90">
        <v>2.1780189949740958E-2</v>
      </c>
      <c r="V90">
        <v>2.2742628334247561E-2</v>
      </c>
      <c r="W90">
        <v>2.3363776252073531E-2</v>
      </c>
      <c r="X90">
        <v>2.3531332258573956E-2</v>
      </c>
      <c r="Y90">
        <v>2.3493028084583312E-2</v>
      </c>
      <c r="Z90">
        <v>2.318004520758854E-2</v>
      </c>
      <c r="AA90">
        <v>2.2666650918843567E-2</v>
      </c>
    </row>
    <row r="91" spans="1:27" x14ac:dyDescent="0.25">
      <c r="A91" s="37">
        <v>90</v>
      </c>
      <c r="B91">
        <v>7.0812021845938489E-3</v>
      </c>
      <c r="C91">
        <v>7.0686454174442304E-3</v>
      </c>
      <c r="D91">
        <v>7.1663581655514452E-3</v>
      </c>
      <c r="E91">
        <v>7.3052054273436973E-3</v>
      </c>
      <c r="F91">
        <v>7.4422895778138987E-3</v>
      </c>
      <c r="G91">
        <v>7.5638035774299173E-3</v>
      </c>
      <c r="H91">
        <v>7.7549831204994923E-3</v>
      </c>
      <c r="I91">
        <v>7.8668629019258418E-3</v>
      </c>
      <c r="J91">
        <v>8.517280446865616E-3</v>
      </c>
      <c r="K91">
        <v>9.1537705043998052E-3</v>
      </c>
      <c r="L91">
        <v>1.0519018911213207E-2</v>
      </c>
      <c r="M91">
        <v>1.3025470666981231E-2</v>
      </c>
      <c r="N91">
        <v>1.5049606205127519E-2</v>
      </c>
      <c r="O91">
        <v>1.6693378150553162E-2</v>
      </c>
      <c r="P91">
        <v>1.7958554885006528E-2</v>
      </c>
      <c r="Q91">
        <v>1.9024038800473653E-2</v>
      </c>
      <c r="R91">
        <v>1.9857449730101173E-2</v>
      </c>
      <c r="S91">
        <v>2.0592015724174351E-2</v>
      </c>
      <c r="T91">
        <v>2.1203099716789131E-2</v>
      </c>
      <c r="U91">
        <v>2.2174699389134078E-2</v>
      </c>
      <c r="V91">
        <v>2.3183252636530982E-2</v>
      </c>
      <c r="W91">
        <v>2.3841870502688378E-2</v>
      </c>
      <c r="X91">
        <v>2.4081885385155211E-2</v>
      </c>
      <c r="Y91">
        <v>2.4078795285287002E-2</v>
      </c>
      <c r="Z91">
        <v>2.370568246485516E-2</v>
      </c>
      <c r="AA91">
        <v>2.3182339356613069E-2</v>
      </c>
    </row>
    <row r="92" spans="1:27" x14ac:dyDescent="0.25">
      <c r="A92" s="37">
        <v>91</v>
      </c>
      <c r="B92">
        <v>7.0547359276487143E-3</v>
      </c>
      <c r="C92">
        <v>7.0422536342245046E-3</v>
      </c>
      <c r="D92">
        <v>7.1103747820511209E-3</v>
      </c>
      <c r="E92">
        <v>7.2317553364737996E-3</v>
      </c>
      <c r="F92">
        <v>7.3543643566194028E-3</v>
      </c>
      <c r="G92">
        <v>7.4830388806230719E-3</v>
      </c>
      <c r="H92">
        <v>7.6500124028164862E-3</v>
      </c>
      <c r="I92">
        <v>7.7387396905386208E-3</v>
      </c>
      <c r="J92">
        <v>8.3798657741716021E-3</v>
      </c>
      <c r="K92">
        <v>8.959393106914515E-3</v>
      </c>
      <c r="L92">
        <v>1.03610881296754E-2</v>
      </c>
      <c r="M92">
        <v>1.2904821681461121E-2</v>
      </c>
      <c r="N92">
        <v>1.4984334386803022E-2</v>
      </c>
      <c r="O92">
        <v>1.668631510032359E-2</v>
      </c>
      <c r="P92">
        <v>1.8014502717033531E-2</v>
      </c>
      <c r="Q92">
        <v>1.9139444208061018E-2</v>
      </c>
      <c r="R92">
        <v>2.0020617257611617E-2</v>
      </c>
      <c r="S92">
        <v>2.0775325547317314E-2</v>
      </c>
      <c r="T92">
        <v>2.1388655910239196E-2</v>
      </c>
      <c r="U92">
        <v>2.2371252058591917E-2</v>
      </c>
      <c r="V92">
        <v>2.3360071247457315E-2</v>
      </c>
      <c r="W92">
        <v>2.4109141425118441E-2</v>
      </c>
      <c r="X92">
        <v>2.4107383821823536E-2</v>
      </c>
      <c r="Y92">
        <v>2.4153147759938154E-2</v>
      </c>
      <c r="Z92">
        <v>2.3693596623107771E-2</v>
      </c>
      <c r="AA92">
        <v>2.3179563067071918E-2</v>
      </c>
    </row>
    <row r="93" spans="1:27" x14ac:dyDescent="0.25">
      <c r="A93" s="37">
        <v>92</v>
      </c>
      <c r="B93">
        <v>7.0421279422097083E-3</v>
      </c>
      <c r="C93">
        <v>7.0295746902575562E-3</v>
      </c>
      <c r="D93">
        <v>7.074638798130195E-3</v>
      </c>
      <c r="E93">
        <v>7.1683752625757435E-3</v>
      </c>
      <c r="F93">
        <v>7.289314433281513E-3</v>
      </c>
      <c r="G93">
        <v>7.4254336769039586E-3</v>
      </c>
      <c r="H93">
        <v>7.5786482110964393E-3</v>
      </c>
      <c r="I93">
        <v>7.7187669772833534E-3</v>
      </c>
      <c r="J93">
        <v>8.243170321713178E-3</v>
      </c>
      <c r="K93">
        <v>8.8468838291839713E-3</v>
      </c>
      <c r="L93">
        <v>1.0132742384115545E-2</v>
      </c>
      <c r="M93">
        <v>1.2591745500343698E-2</v>
      </c>
      <c r="N93">
        <v>1.4626295358948882E-2</v>
      </c>
      <c r="O93">
        <v>1.6285485191360083E-2</v>
      </c>
      <c r="P93">
        <v>1.7602427282491062E-2</v>
      </c>
      <c r="Q93">
        <v>1.8753889476637253E-2</v>
      </c>
      <c r="R93">
        <v>1.9517222990465877E-2</v>
      </c>
      <c r="S93">
        <v>2.0258129889437759E-2</v>
      </c>
      <c r="T93">
        <v>2.1001733975633874E-2</v>
      </c>
      <c r="U93">
        <v>2.2016647343360951E-2</v>
      </c>
      <c r="V93">
        <v>2.3050816706855493E-2</v>
      </c>
      <c r="W93">
        <v>2.4250582091627004E-2</v>
      </c>
      <c r="X93">
        <v>2.3908048548078042E-2</v>
      </c>
      <c r="Y93">
        <v>2.3948052488622418E-2</v>
      </c>
      <c r="Z93">
        <v>2.3499158234236317E-2</v>
      </c>
      <c r="AA93">
        <v>2.2904099600599581E-2</v>
      </c>
    </row>
    <row r="94" spans="1:27" x14ac:dyDescent="0.25">
      <c r="A94" s="37">
        <v>93</v>
      </c>
      <c r="B94">
        <v>7.0923310478208101E-3</v>
      </c>
      <c r="C94">
        <v>7.0798159651450643E-3</v>
      </c>
      <c r="D94">
        <v>7.0650640167904122E-3</v>
      </c>
      <c r="E94">
        <v>7.1508860217648351E-3</v>
      </c>
      <c r="F94">
        <v>7.2710093992605085E-3</v>
      </c>
      <c r="G94">
        <v>7.3738982063387137E-3</v>
      </c>
      <c r="H94">
        <v>7.5195740661275767E-3</v>
      </c>
      <c r="I94">
        <v>7.6065257983777279E-3</v>
      </c>
      <c r="J94">
        <v>8.110517919876159E-3</v>
      </c>
      <c r="K94">
        <v>8.6532512721508859E-3</v>
      </c>
      <c r="L94">
        <v>9.8891340215234713E-3</v>
      </c>
      <c r="M94">
        <v>1.2203678923858208E-2</v>
      </c>
      <c r="N94">
        <v>1.4045394580630921E-2</v>
      </c>
      <c r="O94">
        <v>1.5530522321762552E-2</v>
      </c>
      <c r="P94">
        <v>1.6744260857966209E-2</v>
      </c>
      <c r="Q94">
        <v>1.7755428709820054E-2</v>
      </c>
      <c r="R94">
        <v>1.8540735583282286E-2</v>
      </c>
      <c r="S94">
        <v>1.9231962064212738E-2</v>
      </c>
      <c r="T94">
        <v>1.9799230164230464E-2</v>
      </c>
      <c r="U94">
        <v>2.0782471528411284E-2</v>
      </c>
      <c r="V94">
        <v>2.179060632919616E-2</v>
      </c>
      <c r="W94">
        <v>2.2589682037856162E-2</v>
      </c>
      <c r="X94">
        <v>2.2686078927289799E-2</v>
      </c>
      <c r="Y94">
        <v>2.2710799697468254E-2</v>
      </c>
      <c r="Z94">
        <v>2.2287001803274809E-2</v>
      </c>
      <c r="AA94">
        <v>2.1707420351326112E-2</v>
      </c>
    </row>
    <row r="95" spans="1:27" x14ac:dyDescent="0.25">
      <c r="A95" s="37">
        <v>94</v>
      </c>
      <c r="B95">
        <v>7.0924873145650214E-3</v>
      </c>
      <c r="C95">
        <v>7.0798845544008948E-3</v>
      </c>
      <c r="D95">
        <v>7.073556285816851E-3</v>
      </c>
      <c r="E95">
        <v>7.1955193313346655E-3</v>
      </c>
      <c r="F95">
        <v>7.3159543136527283E-3</v>
      </c>
      <c r="G95">
        <v>7.4250361760810346E-3</v>
      </c>
      <c r="H95">
        <v>7.5676210855051274E-3</v>
      </c>
      <c r="I95">
        <v>7.6680615924846762E-3</v>
      </c>
      <c r="J95">
        <v>8.2014626031203797E-3</v>
      </c>
      <c r="K95">
        <v>8.7802282511442176E-3</v>
      </c>
      <c r="L95">
        <v>1.0064846541628425E-2</v>
      </c>
      <c r="M95">
        <v>1.2479055756242419E-2</v>
      </c>
      <c r="N95">
        <v>1.4463217051279065E-2</v>
      </c>
      <c r="O95">
        <v>1.6068928067142663E-2</v>
      </c>
      <c r="P95">
        <v>1.7354329357819553E-2</v>
      </c>
      <c r="Q95">
        <v>1.8446617699474865E-2</v>
      </c>
      <c r="R95">
        <v>1.9333792016936302E-2</v>
      </c>
      <c r="S95">
        <v>2.007317980186385E-2</v>
      </c>
      <c r="T95">
        <v>2.0660931259771642E-2</v>
      </c>
      <c r="U95">
        <v>2.1663966637264886E-2</v>
      </c>
      <c r="V95">
        <v>2.2676551260111921E-2</v>
      </c>
      <c r="W95">
        <v>2.3448064409911762E-2</v>
      </c>
      <c r="X95">
        <v>2.3501505099703834E-2</v>
      </c>
      <c r="Y95">
        <v>2.3433369392654946E-2</v>
      </c>
      <c r="Z95">
        <v>2.2956942422359017E-2</v>
      </c>
      <c r="AA95">
        <v>2.2341634110444542E-2</v>
      </c>
    </row>
    <row r="96" spans="1:27" x14ac:dyDescent="0.25">
      <c r="A96" s="37">
        <v>95</v>
      </c>
      <c r="B96">
        <v>7.1100953113389931E-3</v>
      </c>
      <c r="C96">
        <v>7.0974459332253659E-3</v>
      </c>
      <c r="D96">
        <v>7.0845438966078422E-3</v>
      </c>
      <c r="E96">
        <v>7.1929096384670821E-3</v>
      </c>
      <c r="F96">
        <v>7.3051507909778213E-3</v>
      </c>
      <c r="G96">
        <v>7.4212113146161496E-3</v>
      </c>
      <c r="H96">
        <v>7.549728260794808E-3</v>
      </c>
      <c r="I96">
        <v>7.6694688490273055E-3</v>
      </c>
      <c r="J96">
        <v>8.194945886340621E-3</v>
      </c>
      <c r="K96">
        <v>8.7653812365078299E-3</v>
      </c>
      <c r="L96">
        <v>1.0036165253461071E-2</v>
      </c>
      <c r="M96">
        <v>1.2482589881474215E-2</v>
      </c>
      <c r="N96">
        <v>1.4465222280215295E-2</v>
      </c>
      <c r="O96">
        <v>1.6092815233027302E-2</v>
      </c>
      <c r="P96">
        <v>1.7421670156100522E-2</v>
      </c>
      <c r="Q96">
        <v>1.8459804949104264E-2</v>
      </c>
      <c r="R96">
        <v>1.9401678505163389E-2</v>
      </c>
      <c r="S96">
        <v>2.0157046698004555E-2</v>
      </c>
      <c r="T96">
        <v>2.0806472932389575E-2</v>
      </c>
      <c r="U96">
        <v>2.1798597116808649E-2</v>
      </c>
      <c r="V96">
        <v>2.2810087551362379E-2</v>
      </c>
      <c r="W96">
        <v>2.3532226796609823E-2</v>
      </c>
      <c r="X96">
        <v>2.3572544342242985E-2</v>
      </c>
      <c r="Y96">
        <v>2.3484090673120406E-2</v>
      </c>
      <c r="Z96">
        <v>2.2928530607132958E-2</v>
      </c>
      <c r="AA96">
        <v>2.2239150808272434E-2</v>
      </c>
    </row>
    <row r="97" spans="1:27" x14ac:dyDescent="0.25">
      <c r="A97" s="37">
        <v>96</v>
      </c>
      <c r="B97">
        <v>7.1290270092678742E-3</v>
      </c>
      <c r="C97">
        <v>7.1163122026645098E-3</v>
      </c>
      <c r="D97">
        <v>7.1386952752845456E-3</v>
      </c>
      <c r="E97">
        <v>7.2206142919333249E-3</v>
      </c>
      <c r="F97">
        <v>7.3390941709590152E-3</v>
      </c>
      <c r="G97">
        <v>7.4448576289787294E-3</v>
      </c>
      <c r="H97">
        <v>7.5857468537936512E-3</v>
      </c>
      <c r="I97">
        <v>7.6865197880089386E-3</v>
      </c>
      <c r="J97">
        <v>8.2315142286075726E-3</v>
      </c>
      <c r="K97">
        <v>8.8066063759506541E-3</v>
      </c>
      <c r="L97">
        <v>1.0136994029934954E-2</v>
      </c>
      <c r="M97">
        <v>1.2554366906334158E-2</v>
      </c>
      <c r="N97">
        <v>1.4580117993425734E-2</v>
      </c>
      <c r="O97">
        <v>1.6248881334716581E-2</v>
      </c>
      <c r="P97">
        <v>1.758622557509093E-2</v>
      </c>
      <c r="Q97">
        <v>1.868810273438859E-2</v>
      </c>
      <c r="R97">
        <v>1.9612783640942766E-2</v>
      </c>
      <c r="S97">
        <v>2.0343728136104078E-2</v>
      </c>
      <c r="T97">
        <v>2.0979189913992391E-2</v>
      </c>
      <c r="U97">
        <v>2.2006400558711503E-2</v>
      </c>
      <c r="V97">
        <v>2.3052460815975229E-2</v>
      </c>
      <c r="W97">
        <v>2.3772874913549957E-2</v>
      </c>
      <c r="X97">
        <v>2.3797808151051703E-2</v>
      </c>
      <c r="Y97">
        <v>2.3700894146630125E-2</v>
      </c>
      <c r="Z97">
        <v>2.3090611701362507E-2</v>
      </c>
      <c r="AA97">
        <v>2.2336403690334627E-2</v>
      </c>
    </row>
    <row r="98" spans="1:27" x14ac:dyDescent="0.25">
      <c r="A98" s="37">
        <v>97</v>
      </c>
      <c r="B98">
        <v>7.1352763859349189E-3</v>
      </c>
      <c r="C98">
        <v>7.1223951801850927E-3</v>
      </c>
      <c r="D98">
        <v>7.1482477488029605E-3</v>
      </c>
      <c r="E98">
        <v>7.2825210089422221E-3</v>
      </c>
      <c r="F98">
        <v>7.3743201446292428E-3</v>
      </c>
      <c r="G98">
        <v>7.5412871549005445E-3</v>
      </c>
      <c r="H98">
        <v>7.6624411481993615E-3</v>
      </c>
      <c r="I98">
        <v>7.77113473291835E-3</v>
      </c>
      <c r="J98">
        <v>8.3543690050031927E-3</v>
      </c>
      <c r="K98">
        <v>8.9488868176854641E-3</v>
      </c>
      <c r="L98">
        <v>1.0303229562515837E-2</v>
      </c>
      <c r="M98">
        <v>1.2724586654760506E-2</v>
      </c>
      <c r="N98">
        <v>1.4704451683409392E-2</v>
      </c>
      <c r="O98">
        <v>1.6344809633362489E-2</v>
      </c>
      <c r="P98">
        <v>1.7646899409504035E-2</v>
      </c>
      <c r="Q98">
        <v>1.8732325156141538E-2</v>
      </c>
      <c r="R98">
        <v>1.9583406277564608E-2</v>
      </c>
      <c r="S98">
        <v>2.0311971656544081E-2</v>
      </c>
      <c r="T98">
        <v>2.0947869664614149E-2</v>
      </c>
      <c r="U98">
        <v>2.199855335307177E-2</v>
      </c>
      <c r="V98">
        <v>2.3062737527887123E-2</v>
      </c>
      <c r="W98">
        <v>2.3801581728250865E-2</v>
      </c>
      <c r="X98">
        <v>2.3839140147385862E-2</v>
      </c>
      <c r="Y98">
        <v>2.3748260135515453E-2</v>
      </c>
      <c r="Z98">
        <v>2.3068850812231645E-2</v>
      </c>
      <c r="AA98">
        <v>2.228610684375032E-2</v>
      </c>
    </row>
    <row r="99" spans="1:27" x14ac:dyDescent="0.25">
      <c r="A99" s="37">
        <v>98</v>
      </c>
      <c r="B99">
        <v>7.1476543525010872E-3</v>
      </c>
      <c r="C99">
        <v>7.1350084074839337E-3</v>
      </c>
      <c r="D99">
        <v>7.188965266057501E-3</v>
      </c>
      <c r="E99">
        <v>7.270772286473326E-3</v>
      </c>
      <c r="F99">
        <v>7.3899013584506346E-3</v>
      </c>
      <c r="G99">
        <v>7.5464900010480118E-3</v>
      </c>
      <c r="H99">
        <v>7.6737464386913423E-3</v>
      </c>
      <c r="I99">
        <v>7.7792739362114727E-3</v>
      </c>
      <c r="J99">
        <v>8.3420834760292717E-3</v>
      </c>
      <c r="K99">
        <v>8.9463923986583538E-3</v>
      </c>
      <c r="L99">
        <v>1.0286527996987704E-2</v>
      </c>
      <c r="M99">
        <v>1.2725532855946575E-2</v>
      </c>
      <c r="N99">
        <v>1.4625488803193143E-2</v>
      </c>
      <c r="O99">
        <v>1.6127816776326354E-2</v>
      </c>
      <c r="P99">
        <v>1.7364202100560444E-2</v>
      </c>
      <c r="Q99">
        <v>1.8468764607988408E-2</v>
      </c>
      <c r="R99">
        <v>1.9168875421368137E-2</v>
      </c>
      <c r="S99">
        <v>2.0049680437717932E-2</v>
      </c>
      <c r="T99">
        <v>2.0650083005825604E-2</v>
      </c>
      <c r="U99">
        <v>2.1633512118283571E-2</v>
      </c>
      <c r="V99">
        <v>2.2713659388019281E-2</v>
      </c>
      <c r="W99">
        <v>2.3547212363685954E-2</v>
      </c>
      <c r="X99">
        <v>2.3570240655181651E-2</v>
      </c>
      <c r="Y99">
        <v>2.3507757242271943E-2</v>
      </c>
      <c r="Z99">
        <v>2.2857810307239879E-2</v>
      </c>
      <c r="AA99">
        <v>2.2156810432172103E-2</v>
      </c>
    </row>
    <row r="100" spans="1:27" x14ac:dyDescent="0.25">
      <c r="A100" s="37">
        <v>99</v>
      </c>
      <c r="B100">
        <v>7.156286348217078E-3</v>
      </c>
      <c r="C100">
        <v>7.2098683357311177E-3</v>
      </c>
      <c r="D100">
        <v>7.3306697204911231E-3</v>
      </c>
      <c r="E100">
        <v>7.4884524532301544E-3</v>
      </c>
      <c r="F100">
        <v>7.627536327946105E-3</v>
      </c>
      <c r="G100">
        <v>7.7845196413151019E-3</v>
      </c>
      <c r="H100">
        <v>8.3208762807684966E-3</v>
      </c>
      <c r="I100">
        <v>8.9680667360672039E-3</v>
      </c>
      <c r="J100">
        <v>1.8429603175755149E-2</v>
      </c>
      <c r="K100">
        <v>1.9275984924380429E-2</v>
      </c>
      <c r="L100">
        <v>1.9999323457687401E-2</v>
      </c>
      <c r="M100">
        <v>2.3476858780007825E-2</v>
      </c>
      <c r="N100">
        <v>2.3309758511346867E-2</v>
      </c>
      <c r="O100">
        <v>2.1749074435489346E-2</v>
      </c>
      <c r="P100">
        <f t="shared" ref="P100:AA100" si="3">(P99+P101)/2</f>
        <v>1.7165345482733296E-2</v>
      </c>
      <c r="Q100">
        <f t="shared" si="3"/>
        <v>1.820317532160598E-2</v>
      </c>
      <c r="R100">
        <f t="shared" si="3"/>
        <v>1.8948082771556685E-2</v>
      </c>
      <c r="S100">
        <f t="shared" si="3"/>
        <v>1.9723605791563736E-2</v>
      </c>
      <c r="T100">
        <f t="shared" si="3"/>
        <v>2.0312828890118206E-2</v>
      </c>
      <c r="U100">
        <f t="shared" si="3"/>
        <v>2.1306826490039676E-2</v>
      </c>
      <c r="V100">
        <f t="shared" si="3"/>
        <v>2.2386476356535345E-2</v>
      </c>
      <c r="W100">
        <f t="shared" si="3"/>
        <v>2.3179478227256634E-2</v>
      </c>
      <c r="X100">
        <f t="shared" si="3"/>
        <v>2.3247119269602656E-2</v>
      </c>
      <c r="Y100">
        <f t="shared" si="3"/>
        <v>2.3192980566993593E-2</v>
      </c>
      <c r="Z100">
        <f t="shared" si="3"/>
        <v>2.2562512303407445E-2</v>
      </c>
      <c r="AA100">
        <f t="shared" si="3"/>
        <v>2.1881526811076135E-2</v>
      </c>
    </row>
    <row r="101" spans="1:27" x14ac:dyDescent="0.25">
      <c r="A101" s="37">
        <v>100</v>
      </c>
      <c r="B101">
        <v>7.1352763859349189E-3</v>
      </c>
      <c r="C101">
        <v>7.1225340439331486E-3</v>
      </c>
      <c r="D101">
        <v>7.2170803002475914E-3</v>
      </c>
      <c r="E101">
        <v>7.2974086790940085E-3</v>
      </c>
      <c r="F101">
        <v>7.4211381267326182E-3</v>
      </c>
      <c r="G101">
        <v>7.5161269013248599E-3</v>
      </c>
      <c r="H101">
        <v>7.6491390104982404E-3</v>
      </c>
      <c r="I101">
        <v>7.739958089356902E-3</v>
      </c>
      <c r="J101">
        <v>8.3049342652554703E-3</v>
      </c>
      <c r="K101">
        <v>8.8731820119882787E-3</v>
      </c>
      <c r="L101">
        <v>1.0142965453118657E-2</v>
      </c>
      <c r="M101">
        <v>1.250244103990461E-2</v>
      </c>
      <c r="N101">
        <v>1.4324493328177867E-2</v>
      </c>
      <c r="O101">
        <v>1.5791616085403026E-2</v>
      </c>
      <c r="P101">
        <v>1.6966488864906148E-2</v>
      </c>
      <c r="Q101">
        <v>1.7937586035223552E-2</v>
      </c>
      <c r="R101">
        <v>1.8727290121745233E-2</v>
      </c>
      <c r="S101">
        <v>1.9397531145409541E-2</v>
      </c>
      <c r="T101">
        <v>1.9975574774410809E-2</v>
      </c>
      <c r="U101">
        <v>2.0980140861795782E-2</v>
      </c>
      <c r="V101">
        <v>2.205929332505141E-2</v>
      </c>
      <c r="W101">
        <v>2.2811744090827313E-2</v>
      </c>
      <c r="X101">
        <v>2.2923997884023661E-2</v>
      </c>
      <c r="Y101">
        <v>2.2878203891715243E-2</v>
      </c>
      <c r="Z101">
        <v>2.2267214299575011E-2</v>
      </c>
      <c r="AA101">
        <v>2.1606243189980168E-2</v>
      </c>
    </row>
    <row r="102" spans="1:27" x14ac:dyDescent="0.25">
      <c r="A102" s="37">
        <v>101</v>
      </c>
      <c r="B102">
        <v>7.1227041500894206E-3</v>
      </c>
      <c r="C102">
        <v>7.1099899713238379E-3</v>
      </c>
      <c r="D102">
        <v>7.1972461789044928E-3</v>
      </c>
      <c r="E102">
        <v>7.2648409011009107E-3</v>
      </c>
      <c r="F102">
        <v>7.3643803970995236E-3</v>
      </c>
      <c r="G102">
        <v>7.5362864890038406E-3</v>
      </c>
      <c r="H102">
        <v>7.6106537380975503E-3</v>
      </c>
      <c r="I102">
        <v>7.7137153107320611E-3</v>
      </c>
      <c r="J102">
        <v>8.2726129862984443E-3</v>
      </c>
      <c r="K102">
        <v>8.8213657795079836E-3</v>
      </c>
      <c r="L102">
        <v>1.0131074333976198E-2</v>
      </c>
      <c r="M102">
        <v>1.2475809751824718E-2</v>
      </c>
      <c r="N102">
        <v>1.4373727062907848E-2</v>
      </c>
      <c r="O102">
        <v>1.5913729452793346E-2</v>
      </c>
      <c r="P102">
        <v>1.7146992866999389E-2</v>
      </c>
      <c r="Q102">
        <v>1.8146819264143854E-2</v>
      </c>
      <c r="R102">
        <v>1.8974991332973312E-2</v>
      </c>
      <c r="S102">
        <v>1.9673960788730405E-2</v>
      </c>
      <c r="T102">
        <v>2.0274196708265801E-2</v>
      </c>
      <c r="U102">
        <v>2.1245011267953418E-2</v>
      </c>
      <c r="V102">
        <v>2.2317429386884413E-2</v>
      </c>
      <c r="W102">
        <v>2.3053249924566366E-2</v>
      </c>
      <c r="X102">
        <v>2.3122613050257756E-2</v>
      </c>
      <c r="Y102">
        <v>2.3035538758061191E-2</v>
      </c>
      <c r="Z102">
        <v>2.2485757255383598E-2</v>
      </c>
      <c r="AA102">
        <v>2.1901287248637269E-2</v>
      </c>
    </row>
    <row r="103" spans="1:27" x14ac:dyDescent="0.25">
      <c r="A103" s="37">
        <v>102</v>
      </c>
      <c r="B103">
        <v>7.1114186805505408E-3</v>
      </c>
      <c r="C103">
        <v>7.0986126100232028E-3</v>
      </c>
      <c r="D103">
        <v>7.1703333717676454E-3</v>
      </c>
      <c r="E103">
        <v>7.2243920710799436E-3</v>
      </c>
      <c r="F103">
        <v>7.3199807657593485E-3</v>
      </c>
      <c r="G103">
        <v>7.4129690461113285E-3</v>
      </c>
      <c r="H103">
        <v>7.539873493072724E-3</v>
      </c>
      <c r="I103">
        <v>7.6367312740208693E-3</v>
      </c>
      <c r="J103">
        <v>8.1275396159110613E-3</v>
      </c>
      <c r="K103">
        <v>8.656022174853506E-3</v>
      </c>
      <c r="L103">
        <v>9.8875570196250706E-3</v>
      </c>
      <c r="M103">
        <v>1.212311124792409E-2</v>
      </c>
      <c r="N103">
        <v>1.3918207160933171E-2</v>
      </c>
      <c r="O103">
        <v>1.5393645892374019E-2</v>
      </c>
      <c r="P103">
        <v>1.6550389654366615E-2</v>
      </c>
      <c r="Q103">
        <v>1.7559113345044119E-2</v>
      </c>
      <c r="R103">
        <v>1.8351983269649708E-2</v>
      </c>
      <c r="S103">
        <v>1.9011922386731328E-2</v>
      </c>
      <c r="T103">
        <v>1.9591122967209884E-2</v>
      </c>
      <c r="U103">
        <v>2.0562981570548367E-2</v>
      </c>
      <c r="V103">
        <v>2.1619578944664486E-2</v>
      </c>
      <c r="W103">
        <v>2.2368831947027434E-2</v>
      </c>
      <c r="X103">
        <v>2.2447706728077055E-2</v>
      </c>
      <c r="Y103">
        <v>2.2412108389183061E-2</v>
      </c>
      <c r="Z103">
        <v>2.187696324259969E-2</v>
      </c>
      <c r="AA103">
        <v>2.128841529931913E-2</v>
      </c>
    </row>
    <row r="104" spans="1:27" x14ac:dyDescent="0.25">
      <c r="A104" s="37">
        <v>103</v>
      </c>
      <c r="B104">
        <v>7.1143878945667538E-3</v>
      </c>
      <c r="C104">
        <v>7.1017924496283857E-3</v>
      </c>
      <c r="D104">
        <v>7.1794485416147857E-3</v>
      </c>
      <c r="E104">
        <v>7.2017505050856467E-3</v>
      </c>
      <c r="F104">
        <v>7.3286104642467098E-3</v>
      </c>
      <c r="G104">
        <v>7.4193766306933639E-3</v>
      </c>
      <c r="H104">
        <v>7.5417997765370171E-3</v>
      </c>
      <c r="I104">
        <v>7.6497889137834285E-3</v>
      </c>
      <c r="J104">
        <v>8.1344848549891324E-3</v>
      </c>
      <c r="K104">
        <v>8.6432460767571495E-3</v>
      </c>
      <c r="L104">
        <v>9.8147227321032648E-3</v>
      </c>
      <c r="M104">
        <v>1.1964062779110218E-2</v>
      </c>
      <c r="N104">
        <v>1.3732157536129996E-2</v>
      </c>
      <c r="O104">
        <v>1.5169375337019897E-2</v>
      </c>
      <c r="P104">
        <v>1.6342706509214322E-2</v>
      </c>
      <c r="Q104">
        <v>1.7341989457257068E-2</v>
      </c>
      <c r="R104">
        <v>1.8149019192639448E-2</v>
      </c>
      <c r="S104">
        <v>1.8826781316427565E-2</v>
      </c>
      <c r="T104">
        <v>1.9371072691511948E-2</v>
      </c>
      <c r="U104">
        <v>2.0328822175611938E-2</v>
      </c>
      <c r="V104">
        <v>2.1350575747440148E-2</v>
      </c>
      <c r="W104">
        <v>2.2124813866988946E-2</v>
      </c>
      <c r="X104">
        <v>2.2276211970645443E-2</v>
      </c>
      <c r="Y104">
        <v>2.2224837356310756E-2</v>
      </c>
      <c r="Z104">
        <v>2.170343041006384E-2</v>
      </c>
      <c r="AA104">
        <v>2.1125602637358742E-2</v>
      </c>
    </row>
    <row r="105" spans="1:27" x14ac:dyDescent="0.25">
      <c r="A105" s="37">
        <v>104</v>
      </c>
      <c r="B105">
        <v>7.1019345730043426E-3</v>
      </c>
      <c r="C105">
        <v>7.0893863135856883E-3</v>
      </c>
      <c r="D105">
        <v>7.1960115261255897E-3</v>
      </c>
      <c r="E105">
        <v>7.2888074196721941E-3</v>
      </c>
      <c r="F105">
        <v>7.3693318474328251E-3</v>
      </c>
      <c r="G105">
        <v>7.5310365251208822E-3</v>
      </c>
      <c r="H105">
        <v>7.6001082834811218E-3</v>
      </c>
      <c r="I105">
        <v>7.6968656672000701E-3</v>
      </c>
      <c r="J105">
        <v>8.2027896181171567E-3</v>
      </c>
      <c r="K105">
        <v>8.7218609198125296E-3</v>
      </c>
      <c r="L105">
        <v>9.9409638328209482E-3</v>
      </c>
      <c r="M105">
        <v>1.2124609870127978E-2</v>
      </c>
      <c r="N105">
        <v>1.3926665391626125E-2</v>
      </c>
      <c r="O105">
        <v>1.5396918521218828E-2</v>
      </c>
      <c r="P105">
        <v>1.6650183917367833E-2</v>
      </c>
      <c r="Q105">
        <v>1.7693220966516821E-2</v>
      </c>
      <c r="R105">
        <v>1.8536485962050708E-2</v>
      </c>
      <c r="S105">
        <v>1.9256639090186267E-2</v>
      </c>
      <c r="T105">
        <v>1.984069919427367E-2</v>
      </c>
      <c r="U105">
        <v>2.0779791334920361E-2</v>
      </c>
      <c r="V105">
        <v>2.1756605022123843E-2</v>
      </c>
      <c r="W105">
        <v>2.2472620488516615E-2</v>
      </c>
      <c r="X105">
        <v>2.2592664759590875E-2</v>
      </c>
      <c r="Y105">
        <v>2.2607806260971586E-2</v>
      </c>
      <c r="Z105">
        <v>2.1940372352137638E-2</v>
      </c>
      <c r="AA105">
        <v>2.1359288145508692E-2</v>
      </c>
    </row>
    <row r="106" spans="1:27" x14ac:dyDescent="0.25">
      <c r="A106" s="37">
        <v>105</v>
      </c>
      <c r="B106">
        <v>7.1283285519201378E-3</v>
      </c>
      <c r="C106">
        <v>7.1156789424817735E-3</v>
      </c>
      <c r="D106">
        <v>7.1910066124587502E-3</v>
      </c>
      <c r="E106">
        <v>7.2887399597834079E-3</v>
      </c>
      <c r="F106">
        <v>7.3849124126144083E-3</v>
      </c>
      <c r="G106">
        <v>7.543452094868508E-3</v>
      </c>
      <c r="H106">
        <v>7.6409785487676629E-3</v>
      </c>
      <c r="I106">
        <v>7.7402338795868886E-3</v>
      </c>
      <c r="J106">
        <v>8.2726901286089838E-3</v>
      </c>
      <c r="K106">
        <v>8.8077742996031105E-3</v>
      </c>
      <c r="L106">
        <v>1.0054593279625212E-2</v>
      </c>
      <c r="M106">
        <v>1.2403854901172018E-2</v>
      </c>
      <c r="N106">
        <v>1.439606489697276E-2</v>
      </c>
      <c r="O106">
        <v>1.5999786737811217E-2</v>
      </c>
      <c r="P106">
        <v>1.7339276776874524E-2</v>
      </c>
      <c r="Q106">
        <v>1.8469714057224973E-2</v>
      </c>
      <c r="R106">
        <v>1.9381957348509893E-2</v>
      </c>
      <c r="S106">
        <v>2.0120606500786176E-2</v>
      </c>
      <c r="T106">
        <v>2.0783579604559677E-2</v>
      </c>
      <c r="U106">
        <v>2.1763749358994611E-2</v>
      </c>
      <c r="V106">
        <v>2.2727158784860313E-2</v>
      </c>
      <c r="W106">
        <v>2.3400643633640694E-2</v>
      </c>
      <c r="X106">
        <v>2.3463795160076906E-2</v>
      </c>
      <c r="Y106">
        <v>2.3362581116255443E-2</v>
      </c>
      <c r="Z106">
        <v>2.2751849763699816E-2</v>
      </c>
      <c r="AA106">
        <v>2.2144097887125236E-2</v>
      </c>
    </row>
    <row r="107" spans="1:27" x14ac:dyDescent="0.25">
      <c r="A107" s="37">
        <v>106</v>
      </c>
      <c r="B107">
        <v>7.1548335100721783E-3</v>
      </c>
      <c r="C107">
        <v>7.1420721904493778E-3</v>
      </c>
      <c r="D107">
        <v>7.2033326687084287E-3</v>
      </c>
      <c r="E107">
        <v>7.3035621854167232E-3</v>
      </c>
      <c r="F107">
        <v>7.3805149636816392E-3</v>
      </c>
      <c r="G107">
        <v>7.5257822627523563E-3</v>
      </c>
      <c r="H107">
        <v>7.6572874288480808E-3</v>
      </c>
      <c r="I107">
        <v>7.788677298268043E-3</v>
      </c>
      <c r="J107">
        <v>8.3366731757053003E-3</v>
      </c>
      <c r="K107">
        <v>8.9353886203191735E-3</v>
      </c>
      <c r="L107">
        <v>1.0331482570338446E-2</v>
      </c>
      <c r="M107">
        <v>1.2851198506023565E-2</v>
      </c>
      <c r="N107">
        <v>1.5075574088653232E-2</v>
      </c>
      <c r="O107">
        <v>1.7004751014508379E-2</v>
      </c>
      <c r="P107">
        <v>1.8473177140132302E-2</v>
      </c>
      <c r="Q107">
        <v>1.9702285644387363E-2</v>
      </c>
      <c r="R107">
        <v>2.0718987765839803E-2</v>
      </c>
      <c r="S107">
        <v>2.1557439080353458E-2</v>
      </c>
      <c r="T107">
        <v>2.2255956162421153E-2</v>
      </c>
      <c r="U107">
        <v>2.327926544546699E-2</v>
      </c>
      <c r="V107">
        <v>2.4260703397089411E-2</v>
      </c>
      <c r="W107">
        <v>2.4912778958854576E-2</v>
      </c>
      <c r="X107">
        <v>2.4969462784165231E-2</v>
      </c>
      <c r="Y107">
        <v>2.4787008734388438E-2</v>
      </c>
      <c r="Z107">
        <v>2.409717181840465E-2</v>
      </c>
      <c r="AA107">
        <v>2.3482478668054085E-2</v>
      </c>
    </row>
    <row r="108" spans="1:27" x14ac:dyDescent="0.25">
      <c r="A108" s="37">
        <v>107</v>
      </c>
      <c r="B108">
        <v>7.1786922467387271E-3</v>
      </c>
      <c r="C108">
        <v>7.1658567178396471E-3</v>
      </c>
      <c r="D108">
        <v>7.2492368842234089E-3</v>
      </c>
      <c r="E108">
        <v>7.3171093721760005E-3</v>
      </c>
      <c r="F108">
        <v>7.4019236422420143E-3</v>
      </c>
      <c r="G108">
        <v>7.5245955580323098E-3</v>
      </c>
      <c r="H108">
        <v>7.651855080135217E-3</v>
      </c>
      <c r="I108">
        <v>7.7787699563176549E-3</v>
      </c>
      <c r="J108">
        <v>8.3262095793594781E-3</v>
      </c>
      <c r="K108">
        <v>8.8830971594273667E-3</v>
      </c>
      <c r="L108">
        <v>1.0215983753620206E-2</v>
      </c>
      <c r="M108">
        <v>1.2598287392717289E-2</v>
      </c>
      <c r="N108">
        <v>1.4632164981339679E-2</v>
      </c>
      <c r="O108">
        <v>1.635674999542247E-2</v>
      </c>
      <c r="P108">
        <v>1.7762335094497317E-2</v>
      </c>
      <c r="Q108">
        <v>1.891437945624963E-2</v>
      </c>
      <c r="R108">
        <v>1.9872734860575836E-2</v>
      </c>
      <c r="S108">
        <v>2.0668317760591526E-2</v>
      </c>
      <c r="T108">
        <v>2.1309339115784365E-2</v>
      </c>
      <c r="U108">
        <v>2.2381645443115383E-2</v>
      </c>
      <c r="V108">
        <v>2.3408074560433478E-2</v>
      </c>
      <c r="W108">
        <v>2.4108320097823155E-2</v>
      </c>
      <c r="X108">
        <v>2.4100199627223207E-2</v>
      </c>
      <c r="Y108">
        <v>2.3998034171662352E-2</v>
      </c>
      <c r="Z108">
        <v>2.3228023062521475E-2</v>
      </c>
      <c r="AA108">
        <v>2.258967633953457E-2</v>
      </c>
    </row>
    <row r="109" spans="1:27" x14ac:dyDescent="0.25">
      <c r="A109" s="37">
        <v>108</v>
      </c>
      <c r="B109">
        <v>7.1628288900891235E-3</v>
      </c>
      <c r="C109">
        <v>7.1500611751682541E-3</v>
      </c>
      <c r="D109">
        <v>7.2130906665373029E-3</v>
      </c>
      <c r="E109">
        <v>7.3057875885562673E-3</v>
      </c>
      <c r="F109">
        <v>7.4215846658602924E-3</v>
      </c>
      <c r="G109">
        <v>7.5134497315405557E-3</v>
      </c>
      <c r="H109">
        <v>7.6392484667449079E-3</v>
      </c>
      <c r="I109">
        <v>7.7694280863429555E-3</v>
      </c>
      <c r="J109">
        <v>8.3109890009880338E-3</v>
      </c>
      <c r="K109">
        <v>8.8697707343330379E-3</v>
      </c>
      <c r="L109">
        <v>1.0201572885930155E-2</v>
      </c>
      <c r="M109">
        <v>1.2725081073015065E-2</v>
      </c>
      <c r="N109">
        <v>1.4897112864806106E-2</v>
      </c>
      <c r="O109">
        <v>1.6731622944388569E-2</v>
      </c>
      <c r="P109">
        <v>1.8228156835281784E-2</v>
      </c>
      <c r="Q109">
        <v>1.9430821595600722E-2</v>
      </c>
      <c r="R109">
        <v>2.0447324867750138E-2</v>
      </c>
      <c r="S109">
        <v>2.130037144032304E-2</v>
      </c>
      <c r="T109">
        <v>2.2002728762125168E-2</v>
      </c>
      <c r="U109">
        <v>2.3047564381703189E-2</v>
      </c>
      <c r="V109">
        <v>2.4035019632901777E-2</v>
      </c>
      <c r="W109">
        <v>2.4651182185598142E-2</v>
      </c>
      <c r="X109">
        <v>2.462623567754374E-2</v>
      </c>
      <c r="Y109">
        <v>2.437112164820765E-2</v>
      </c>
      <c r="Z109">
        <v>2.3585399115583439E-2</v>
      </c>
      <c r="AA109">
        <v>2.2901493875360224E-2</v>
      </c>
    </row>
    <row r="110" spans="1:27" x14ac:dyDescent="0.25">
      <c r="A110" s="37">
        <v>109</v>
      </c>
      <c r="B110">
        <v>7.1718543998746664E-3</v>
      </c>
      <c r="C110">
        <v>7.1590324827646157E-3</v>
      </c>
      <c r="D110">
        <v>7.1888378914410911E-3</v>
      </c>
      <c r="E110">
        <v>7.3520274352982806E-3</v>
      </c>
      <c r="F110">
        <v>7.3799134232899188E-3</v>
      </c>
      <c r="G110">
        <v>7.4991348768511656E-3</v>
      </c>
      <c r="H110">
        <v>7.6312604129300521E-3</v>
      </c>
      <c r="I110">
        <v>7.7371788811728681E-3</v>
      </c>
      <c r="J110">
        <v>8.2495393936823369E-3</v>
      </c>
      <c r="K110">
        <v>8.835917468676957E-3</v>
      </c>
      <c r="L110">
        <v>1.0149391138732478E-2</v>
      </c>
      <c r="M110">
        <v>1.259622681838457E-2</v>
      </c>
      <c r="N110">
        <v>1.4746857517760947E-2</v>
      </c>
      <c r="O110">
        <v>1.6543757661936942E-2</v>
      </c>
      <c r="P110">
        <v>1.8017171174941504E-2</v>
      </c>
      <c r="Q110">
        <v>1.9223310264185889E-2</v>
      </c>
      <c r="R110">
        <v>2.0215270696221754E-2</v>
      </c>
      <c r="S110">
        <v>2.1044795622273016E-2</v>
      </c>
      <c r="T110">
        <v>2.1739748888067068E-2</v>
      </c>
      <c r="U110">
        <v>2.2792991861745548E-2</v>
      </c>
      <c r="V110">
        <v>2.3797051638102085E-2</v>
      </c>
      <c r="W110">
        <v>2.4450661282785724E-2</v>
      </c>
      <c r="X110">
        <v>2.441723380676053E-2</v>
      </c>
      <c r="Y110">
        <v>2.4223133637264027E-2</v>
      </c>
      <c r="Z110">
        <v>2.3376553940053446E-2</v>
      </c>
      <c r="AA110">
        <v>2.2664156389459178E-2</v>
      </c>
    </row>
    <row r="111" spans="1:27" x14ac:dyDescent="0.25">
      <c r="A111" s="37">
        <v>110</v>
      </c>
      <c r="B111">
        <v>7.1629946782723053E-3</v>
      </c>
      <c r="C111">
        <v>7.1502011990598469E-3</v>
      </c>
      <c r="D111">
        <v>7.2482983055548456E-3</v>
      </c>
      <c r="E111">
        <v>7.3130353015224969E-3</v>
      </c>
      <c r="F111">
        <v>7.417046144023498E-3</v>
      </c>
      <c r="G111">
        <v>7.5637146623817042E-3</v>
      </c>
      <c r="H111">
        <v>7.694132472673143E-3</v>
      </c>
      <c r="I111">
        <v>7.8232431307034833E-3</v>
      </c>
      <c r="J111">
        <v>8.372732486419121E-3</v>
      </c>
      <c r="K111">
        <v>8.9972468805716854E-3</v>
      </c>
      <c r="L111">
        <v>1.0341080499808752E-2</v>
      </c>
      <c r="M111">
        <v>1.2892490934367951E-2</v>
      </c>
      <c r="N111">
        <v>1.5079928312724311E-2</v>
      </c>
      <c r="O111">
        <v>1.6946796888384963E-2</v>
      </c>
      <c r="P111">
        <v>1.8474218307363843E-2</v>
      </c>
      <c r="Q111">
        <v>1.9734565507458335E-2</v>
      </c>
      <c r="R111">
        <v>2.0787849063713004E-2</v>
      </c>
      <c r="S111">
        <v>2.1677733201715066E-2</v>
      </c>
      <c r="T111">
        <v>2.2418641858557464E-2</v>
      </c>
      <c r="U111">
        <v>2.3502032748133228E-2</v>
      </c>
      <c r="V111">
        <v>2.4528644175912495E-2</v>
      </c>
      <c r="W111">
        <v>2.5090469025812245E-2</v>
      </c>
      <c r="X111">
        <v>2.5022911642598178E-2</v>
      </c>
      <c r="Y111">
        <v>2.4866909134505288E-2</v>
      </c>
      <c r="Z111">
        <v>2.3857741284000866E-2</v>
      </c>
      <c r="AA111">
        <v>2.3097543632681905E-2</v>
      </c>
    </row>
    <row r="112" spans="1:27" x14ac:dyDescent="0.25">
      <c r="A112" s="37">
        <v>111</v>
      </c>
      <c r="B112">
        <v>7.1819273732895983E-3</v>
      </c>
      <c r="C112">
        <v>7.169068063588746E-3</v>
      </c>
      <c r="D112">
        <v>7.2336530162218082E-3</v>
      </c>
      <c r="E112">
        <v>7.3334825623603273E-3</v>
      </c>
      <c r="F112">
        <v>7.4634892227189997E-3</v>
      </c>
      <c r="G112">
        <v>7.6030403114593081E-3</v>
      </c>
      <c r="H112">
        <v>7.7410354274072279E-3</v>
      </c>
      <c r="I112">
        <v>7.8829925890788743E-3</v>
      </c>
      <c r="J112">
        <v>8.447175863494083E-3</v>
      </c>
      <c r="K112">
        <v>9.0690430380797604E-3</v>
      </c>
      <c r="L112">
        <v>1.0436375274547993E-2</v>
      </c>
      <c r="M112">
        <v>1.2973833015620162E-2</v>
      </c>
      <c r="N112">
        <v>1.5118563889208181E-2</v>
      </c>
      <c r="O112">
        <v>1.6948610960660027E-2</v>
      </c>
      <c r="P112">
        <v>1.847973421005622E-2</v>
      </c>
      <c r="Q112">
        <v>1.9743202445019481E-2</v>
      </c>
      <c r="R112">
        <v>2.0812735300165475E-2</v>
      </c>
      <c r="S112">
        <v>2.1669158345436923E-2</v>
      </c>
      <c r="T112">
        <v>2.2406788746869521E-2</v>
      </c>
      <c r="U112">
        <v>2.352546271003142E-2</v>
      </c>
      <c r="V112">
        <v>2.4599198822568447E-2</v>
      </c>
      <c r="W112">
        <v>2.5189532454339636E-2</v>
      </c>
      <c r="X112">
        <v>2.5178556836600086E-2</v>
      </c>
      <c r="Y112">
        <v>2.499178165613869E-2</v>
      </c>
      <c r="Z112">
        <v>2.4014450327129344E-2</v>
      </c>
      <c r="AA112">
        <v>2.321353879749477E-2</v>
      </c>
    </row>
    <row r="113" spans="1:27" x14ac:dyDescent="0.25">
      <c r="A113" s="37">
        <v>112</v>
      </c>
      <c r="B113">
        <v>7.1819273732895983E-3</v>
      </c>
      <c r="C113">
        <v>7.169068063588746E-3</v>
      </c>
      <c r="D113">
        <v>7.2418066279855697E-3</v>
      </c>
      <c r="E113">
        <v>7.3411054264642672E-3</v>
      </c>
      <c r="F113">
        <v>7.4502212411911017E-3</v>
      </c>
      <c r="G113">
        <v>7.5864372300631366E-3</v>
      </c>
      <c r="H113">
        <v>7.7192648186259483E-3</v>
      </c>
      <c r="I113">
        <v>7.8565430341170917E-3</v>
      </c>
      <c r="J113">
        <v>8.3956346277713756E-3</v>
      </c>
      <c r="K113">
        <v>8.9985856678556075E-3</v>
      </c>
      <c r="L113">
        <v>1.0324012268702498E-2</v>
      </c>
      <c r="M113">
        <v>1.2716589281715818E-2</v>
      </c>
      <c r="N113">
        <v>1.4818095427833411E-2</v>
      </c>
      <c r="O113">
        <v>1.6550641215476558E-2</v>
      </c>
      <c r="P113">
        <v>1.8046112856126451E-2</v>
      </c>
      <c r="Q113">
        <v>1.929151291357778E-2</v>
      </c>
      <c r="R113">
        <v>2.0322662630810173E-2</v>
      </c>
      <c r="S113">
        <v>2.1178801024534177E-2</v>
      </c>
      <c r="T113">
        <v>2.1841828615352332E-2</v>
      </c>
      <c r="U113">
        <v>2.3012806748612613E-2</v>
      </c>
      <c r="V113">
        <v>2.408533243779365E-2</v>
      </c>
      <c r="W113">
        <v>2.4665129312961165E-2</v>
      </c>
      <c r="X113">
        <v>2.4638528577146435E-2</v>
      </c>
      <c r="Y113">
        <v>2.4517357116206062E-2</v>
      </c>
      <c r="Z113">
        <v>2.3361167723969345E-2</v>
      </c>
      <c r="AA113">
        <v>2.2568009877274919E-2</v>
      </c>
    </row>
    <row r="114" spans="1:27" x14ac:dyDescent="0.25">
      <c r="A114" s="37">
        <v>113</v>
      </c>
      <c r="B114">
        <v>7.20694618406581E-3</v>
      </c>
      <c r="C114">
        <v>7.1940158967420675E-3</v>
      </c>
      <c r="D114">
        <v>7.2630265091806478E-3</v>
      </c>
      <c r="E114">
        <v>7.4379687114867199E-3</v>
      </c>
      <c r="F114">
        <v>7.5165662632385999E-3</v>
      </c>
      <c r="G114">
        <v>7.6942702007614105E-3</v>
      </c>
      <c r="H114">
        <v>7.7744236228829422E-3</v>
      </c>
      <c r="I114">
        <v>7.914393265184172E-3</v>
      </c>
      <c r="J114">
        <v>8.4686138726104421E-3</v>
      </c>
      <c r="K114">
        <v>9.0467762811270447E-3</v>
      </c>
      <c r="L114">
        <v>1.0346436936634174E-2</v>
      </c>
      <c r="M114">
        <v>1.2646905524170027E-2</v>
      </c>
      <c r="N114">
        <v>1.4689167134386727E-2</v>
      </c>
      <c r="O114">
        <v>1.6402481858110329E-2</v>
      </c>
      <c r="P114">
        <v>1.781276257849651E-2</v>
      </c>
      <c r="Q114">
        <v>1.895051920500701E-2</v>
      </c>
      <c r="R114">
        <v>1.9917558490907927E-2</v>
      </c>
      <c r="S114">
        <v>2.072476268997292E-2</v>
      </c>
      <c r="T114">
        <v>2.1399879528643195E-2</v>
      </c>
      <c r="U114">
        <v>2.2530369539226491E-2</v>
      </c>
      <c r="V114">
        <v>2.363117605426468E-2</v>
      </c>
      <c r="W114">
        <v>2.4235238692641436E-2</v>
      </c>
      <c r="X114">
        <v>2.4244494345683432E-2</v>
      </c>
      <c r="Y114">
        <v>2.4046281548473436E-2</v>
      </c>
      <c r="Z114">
        <v>2.3037489935647359E-2</v>
      </c>
      <c r="AA114">
        <v>2.2260169738282043E-2</v>
      </c>
    </row>
    <row r="115" spans="1:27" x14ac:dyDescent="0.25">
      <c r="A115" s="37">
        <v>114</v>
      </c>
      <c r="B115">
        <v>7.232256991073438E-3</v>
      </c>
      <c r="C115">
        <v>7.2192472116723305E-3</v>
      </c>
      <c r="D115">
        <v>7.3101248979952071E-3</v>
      </c>
      <c r="E115">
        <v>7.4278124048035021E-3</v>
      </c>
      <c r="F115">
        <v>7.5741351759934794E-3</v>
      </c>
      <c r="G115">
        <v>7.7045552752090796E-3</v>
      </c>
      <c r="H115">
        <v>7.8715992675728597E-3</v>
      </c>
      <c r="I115">
        <v>7.983790654251921E-3</v>
      </c>
      <c r="J115">
        <v>8.5678534557194208E-3</v>
      </c>
      <c r="K115">
        <v>9.1547468560773115E-3</v>
      </c>
      <c r="L115">
        <v>1.0468480361117471E-2</v>
      </c>
      <c r="M115">
        <v>1.2799488017759986E-2</v>
      </c>
      <c r="N115">
        <v>1.4915145317369483E-2</v>
      </c>
      <c r="O115">
        <v>1.6669348098262038E-2</v>
      </c>
      <c r="P115">
        <v>1.8118780210446328E-2</v>
      </c>
      <c r="Q115">
        <v>1.9332608778871219E-2</v>
      </c>
      <c r="R115">
        <v>2.0318893334365429E-2</v>
      </c>
      <c r="S115">
        <v>2.1163274940299681E-2</v>
      </c>
      <c r="T115">
        <v>2.1860248075248556E-2</v>
      </c>
      <c r="U115">
        <v>2.294843071917918E-2</v>
      </c>
      <c r="V115">
        <v>2.404002704706043E-2</v>
      </c>
      <c r="W115">
        <v>2.4677256019231208E-2</v>
      </c>
      <c r="X115">
        <v>2.4623505862091832E-2</v>
      </c>
      <c r="Y115">
        <v>2.4392014281422014E-2</v>
      </c>
      <c r="Z115">
        <v>2.337360774330266E-2</v>
      </c>
      <c r="AA115">
        <v>2.2576102749513938E-2</v>
      </c>
    </row>
    <row r="116" spans="1:27" x14ac:dyDescent="0.25">
      <c r="A116" s="37">
        <v>115</v>
      </c>
      <c r="B116">
        <v>7.2007501345550118E-3</v>
      </c>
      <c r="C116">
        <v>7.1878348554323956E-3</v>
      </c>
      <c r="D116">
        <v>7.3319654211891905E-3</v>
      </c>
      <c r="E116">
        <v>7.4507814889437363E-3</v>
      </c>
      <c r="F116">
        <v>7.5636518271049447E-3</v>
      </c>
      <c r="G116">
        <v>7.754722845661588E-3</v>
      </c>
      <c r="H116">
        <v>7.8045894617901901E-3</v>
      </c>
      <c r="I116">
        <v>7.9480157624189918E-3</v>
      </c>
      <c r="J116">
        <v>8.5010090500581281E-3</v>
      </c>
      <c r="K116">
        <v>9.0403992718934845E-3</v>
      </c>
      <c r="L116">
        <v>1.0281942276035183E-2</v>
      </c>
      <c r="M116">
        <v>1.261270309981577E-2</v>
      </c>
      <c r="N116">
        <v>1.4598053778166697E-2</v>
      </c>
      <c r="O116">
        <v>1.6285851205602775E-2</v>
      </c>
      <c r="P116">
        <v>1.7700459003981095E-2</v>
      </c>
      <c r="Q116">
        <v>1.8906154298186317E-2</v>
      </c>
      <c r="R116">
        <v>1.9840682967514178E-2</v>
      </c>
      <c r="S116">
        <v>2.0651871930188248E-2</v>
      </c>
      <c r="T116">
        <v>2.1343862017485282E-2</v>
      </c>
      <c r="U116">
        <v>2.2439825275782033E-2</v>
      </c>
      <c r="V116">
        <v>2.3515221462916402E-2</v>
      </c>
      <c r="W116">
        <v>2.4113431402759788E-2</v>
      </c>
      <c r="X116">
        <v>2.4056908928043352E-2</v>
      </c>
      <c r="Y116">
        <v>2.3870697715148825E-2</v>
      </c>
      <c r="Z116">
        <v>2.2922013292079768E-2</v>
      </c>
      <c r="AA116">
        <v>2.218568948230204E-2</v>
      </c>
    </row>
    <row r="117" spans="1:27" x14ac:dyDescent="0.25">
      <c r="A117" s="37">
        <v>116</v>
      </c>
      <c r="B117">
        <v>7.2700518170316641E-3</v>
      </c>
      <c r="C117">
        <v>7.2568823221241807E-3</v>
      </c>
      <c r="D117">
        <v>7.393395550516102E-3</v>
      </c>
      <c r="E117">
        <v>7.5746476645552896E-3</v>
      </c>
      <c r="F117">
        <v>7.3267320641585698E-3</v>
      </c>
      <c r="G117">
        <v>7.9564439084438554E-3</v>
      </c>
      <c r="H117">
        <v>8.0873601343536272E-3</v>
      </c>
      <c r="I117">
        <v>8.0027659930368422E-3</v>
      </c>
      <c r="J117">
        <v>8.6297152214873663E-3</v>
      </c>
      <c r="K117">
        <v>9.3816207248376138E-3</v>
      </c>
      <c r="L117">
        <v>1.0949417944100759E-2</v>
      </c>
      <c r="M117">
        <v>1.3406404988991483E-2</v>
      </c>
      <c r="N117">
        <v>1.5486700634023354E-2</v>
      </c>
      <c r="O117">
        <v>1.7259410962773281E-2</v>
      </c>
      <c r="P117">
        <v>1.8681645724804463E-2</v>
      </c>
      <c r="Q117">
        <v>1.9852472209242356E-2</v>
      </c>
      <c r="R117">
        <v>2.0834142111634701E-2</v>
      </c>
      <c r="S117">
        <v>2.1645269974120751E-2</v>
      </c>
      <c r="T117">
        <v>2.229787915160264E-2</v>
      </c>
      <c r="U117">
        <v>2.3384899092288025E-2</v>
      </c>
      <c r="V117">
        <v>2.4462292469751734E-2</v>
      </c>
      <c r="W117">
        <v>2.5039908698668123E-2</v>
      </c>
      <c r="X117">
        <v>2.493401058463296E-2</v>
      </c>
      <c r="Y117">
        <v>2.4716604596559666E-2</v>
      </c>
      <c r="Z117">
        <v>2.3659923457284071E-2</v>
      </c>
      <c r="AA117">
        <v>2.2920838482743289E-2</v>
      </c>
    </row>
    <row r="118" spans="1:27" x14ac:dyDescent="0.25">
      <c r="A118" s="37">
        <v>117</v>
      </c>
      <c r="B118">
        <v>7.2763020711748005E-3</v>
      </c>
      <c r="C118">
        <v>7.263104671283882E-3</v>
      </c>
      <c r="D118">
        <v>7.3247982904260933E-3</v>
      </c>
      <c r="E118">
        <v>7.5084047950937371E-3</v>
      </c>
      <c r="F118">
        <v>7.6891901912043981E-3</v>
      </c>
      <c r="G118">
        <v>7.9011527872301368E-3</v>
      </c>
      <c r="H118">
        <v>8.008386344497298E-3</v>
      </c>
      <c r="I118">
        <v>8.1513361925031891E-3</v>
      </c>
      <c r="J118">
        <v>8.8221449365608606E-3</v>
      </c>
      <c r="K118">
        <v>9.4161730767350349E-3</v>
      </c>
      <c r="L118">
        <v>1.0852353652617497E-2</v>
      </c>
      <c r="M118">
        <v>1.3326695540669231E-2</v>
      </c>
      <c r="N118">
        <v>1.5452752947099357E-2</v>
      </c>
      <c r="O118">
        <v>1.7275991823716197E-2</v>
      </c>
      <c r="P118">
        <v>1.8736116524681323E-2</v>
      </c>
      <c r="Q118">
        <v>1.9941887553300175E-2</v>
      </c>
      <c r="R118">
        <v>2.0927661186933122E-2</v>
      </c>
      <c r="S118">
        <v>2.1765172012886191E-2</v>
      </c>
      <c r="T118">
        <v>2.2492730311941544E-2</v>
      </c>
      <c r="U118">
        <v>2.3553887707275178E-2</v>
      </c>
      <c r="V118">
        <v>2.4623573546652899E-2</v>
      </c>
      <c r="W118">
        <v>2.5189657685079192E-2</v>
      </c>
      <c r="X118">
        <v>2.5151850527248332E-2</v>
      </c>
      <c r="Y118">
        <v>2.4800694441131199E-2</v>
      </c>
      <c r="Z118">
        <v>2.3896385551353871E-2</v>
      </c>
      <c r="AA118">
        <v>2.3203539102686799E-2</v>
      </c>
    </row>
    <row r="119" spans="1:27" x14ac:dyDescent="0.25">
      <c r="A119" s="37">
        <v>118</v>
      </c>
      <c r="B119">
        <v>7.2824770633033165E-3</v>
      </c>
      <c r="C119">
        <v>7.2692827894524914E-3</v>
      </c>
      <c r="D119">
        <v>7.3948129883081304E-3</v>
      </c>
      <c r="E119">
        <v>7.5704393873787801E-3</v>
      </c>
      <c r="F119">
        <v>7.7547260550214769E-3</v>
      </c>
      <c r="G119">
        <v>7.9660368582086249E-3</v>
      </c>
      <c r="H119">
        <v>8.0440485789214922E-3</v>
      </c>
      <c r="I119">
        <v>8.1551087498348274E-3</v>
      </c>
      <c r="J119">
        <v>8.8329284214041515E-3</v>
      </c>
      <c r="K119">
        <v>9.3604149240451573E-3</v>
      </c>
      <c r="L119">
        <v>1.0714875604000529E-2</v>
      </c>
      <c r="M119">
        <v>1.3108833159194866E-2</v>
      </c>
      <c r="N119">
        <v>1.5099275141952306E-2</v>
      </c>
      <c r="O119">
        <v>1.6750991518262648E-2</v>
      </c>
      <c r="P119">
        <v>1.8154103283791301E-2</v>
      </c>
      <c r="Q119">
        <v>1.9296322460092385E-2</v>
      </c>
      <c r="R119">
        <v>2.023992539101882E-2</v>
      </c>
      <c r="S119">
        <v>2.1040586469524225E-2</v>
      </c>
      <c r="T119">
        <v>2.1732539557624664E-2</v>
      </c>
      <c r="U119">
        <v>2.2788684644866608E-2</v>
      </c>
      <c r="V119">
        <v>2.385877767497746E-2</v>
      </c>
      <c r="W119">
        <v>2.4448266165310484E-2</v>
      </c>
      <c r="X119">
        <v>2.4421938650892816E-2</v>
      </c>
      <c r="Y119">
        <v>2.4169292845094503E-2</v>
      </c>
      <c r="Z119">
        <v>2.3262628986046252E-2</v>
      </c>
      <c r="AA119">
        <v>2.2585725636035336E-2</v>
      </c>
    </row>
    <row r="120" spans="1:27" x14ac:dyDescent="0.25">
      <c r="A120" s="37">
        <v>119</v>
      </c>
      <c r="B120">
        <v>7.2826258973048841E-3</v>
      </c>
      <c r="C120">
        <v>7.269427492063274E-3</v>
      </c>
      <c r="D120">
        <v>7.447297199288716E-3</v>
      </c>
      <c r="E120">
        <v>7.598308564286782E-3</v>
      </c>
      <c r="F120">
        <v>7.7716969920269552E-3</v>
      </c>
      <c r="G120">
        <v>7.9662794800252623E-3</v>
      </c>
      <c r="H120">
        <v>8.1182581045513569E-3</v>
      </c>
      <c r="I120">
        <v>8.2605846164125474E-3</v>
      </c>
      <c r="J120">
        <v>8.9689714013594379E-3</v>
      </c>
      <c r="K120">
        <v>9.6076920452481396E-3</v>
      </c>
      <c r="L120">
        <v>1.1094233085870098E-2</v>
      </c>
      <c r="M120">
        <v>1.3613241946975441E-2</v>
      </c>
      <c r="N120">
        <v>1.5726285521761918E-2</v>
      </c>
      <c r="O120">
        <v>1.7478565629309495E-2</v>
      </c>
      <c r="P120">
        <v>1.8922007951015285E-2</v>
      </c>
      <c r="Q120">
        <v>2.0117399402525882E-2</v>
      </c>
      <c r="R120">
        <v>2.1113689014550241E-2</v>
      </c>
      <c r="S120">
        <v>2.1952259821547138E-2</v>
      </c>
      <c r="T120">
        <v>2.2645249584483551E-2</v>
      </c>
      <c r="U120">
        <v>2.3709469032009434E-2</v>
      </c>
      <c r="V120">
        <v>2.4713820677083387E-2</v>
      </c>
      <c r="W120">
        <v>2.531988970342014E-2</v>
      </c>
      <c r="X120">
        <v>2.5240188563288024E-2</v>
      </c>
      <c r="Y120">
        <v>2.4998765480629626E-2</v>
      </c>
      <c r="Z120">
        <v>2.405582045159238E-2</v>
      </c>
      <c r="AA120">
        <v>2.3384705597759181E-2</v>
      </c>
    </row>
    <row r="121" spans="1:27" x14ac:dyDescent="0.25">
      <c r="A121" s="37">
        <v>120</v>
      </c>
      <c r="B121">
        <v>7.3109365372574509E-3</v>
      </c>
      <c r="C121">
        <v>7.2976292726785186E-3</v>
      </c>
      <c r="D121">
        <v>7.4602590263048718E-3</v>
      </c>
      <c r="E121">
        <v>7.6480780410419502E-3</v>
      </c>
      <c r="F121">
        <v>7.8112851130820449E-3</v>
      </c>
      <c r="G121">
        <v>8.0410923056211114E-3</v>
      </c>
      <c r="H121">
        <v>8.1937571106549534E-3</v>
      </c>
      <c r="I121">
        <v>8.3401016754334201E-3</v>
      </c>
      <c r="J121">
        <v>9.1138549299696336E-3</v>
      </c>
      <c r="K121">
        <v>9.7981910673810013E-3</v>
      </c>
      <c r="L121">
        <v>1.1343840712495279E-2</v>
      </c>
      <c r="M121">
        <v>1.4022154865507508E-2</v>
      </c>
      <c r="N121">
        <v>1.6100037955762536E-2</v>
      </c>
      <c r="O121">
        <v>1.7789821022714758E-2</v>
      </c>
      <c r="P121">
        <v>1.9185614997941469E-2</v>
      </c>
      <c r="Q121">
        <v>2.0328719809377782E-2</v>
      </c>
      <c r="R121">
        <v>2.1271722320291175E-2</v>
      </c>
      <c r="S121">
        <v>2.2068879779364448E-2</v>
      </c>
      <c r="T121">
        <v>2.272332622297335E-2</v>
      </c>
      <c r="U121">
        <v>2.3771693493212842E-2</v>
      </c>
      <c r="V121">
        <v>2.4786714196770365E-2</v>
      </c>
      <c r="W121">
        <v>2.5359594942857111E-2</v>
      </c>
      <c r="X121">
        <v>2.5251255430349895E-2</v>
      </c>
      <c r="Y121">
        <v>2.5034698488680229E-2</v>
      </c>
      <c r="Z121">
        <v>2.4011530782346968E-2</v>
      </c>
      <c r="AA121">
        <v>2.3315450000225058E-2</v>
      </c>
    </row>
    <row r="122" spans="1:27" x14ac:dyDescent="0.25">
      <c r="A122" s="37">
        <v>121</v>
      </c>
      <c r="B122">
        <v>7.3864967618040289E-3</v>
      </c>
      <c r="C122">
        <v>7.3729031398948042E-3</v>
      </c>
      <c r="D122">
        <v>7.6003132212285607E-3</v>
      </c>
      <c r="E122">
        <v>7.8417634621914534E-3</v>
      </c>
      <c r="F122">
        <v>8.0001692779754219E-3</v>
      </c>
      <c r="G122">
        <v>8.2434751066082779E-3</v>
      </c>
      <c r="H122">
        <v>8.3866081359995626E-3</v>
      </c>
      <c r="I122">
        <v>8.5437137678476827E-3</v>
      </c>
      <c r="J122">
        <v>9.3771696216837785E-3</v>
      </c>
      <c r="K122">
        <v>1.0086606611831916E-2</v>
      </c>
      <c r="L122">
        <v>1.1681564990682736E-2</v>
      </c>
      <c r="M122">
        <v>1.4350369570473198E-2</v>
      </c>
      <c r="N122">
        <v>1.6401943734018376E-2</v>
      </c>
      <c r="O122">
        <v>1.7973145527498957E-2</v>
      </c>
      <c r="P122">
        <v>1.9335164072259436E-2</v>
      </c>
      <c r="Q122">
        <v>2.0426847970927753E-2</v>
      </c>
      <c r="R122">
        <v>2.1334724061140564E-2</v>
      </c>
      <c r="S122">
        <v>2.2085380279535549E-2</v>
      </c>
      <c r="T122">
        <v>2.2706875734620269E-2</v>
      </c>
      <c r="U122">
        <v>2.370748993879479E-2</v>
      </c>
      <c r="V122">
        <v>2.4693747866804117E-2</v>
      </c>
      <c r="W122">
        <v>2.5203787034352221E-2</v>
      </c>
      <c r="X122">
        <v>2.5087922874070134E-2</v>
      </c>
      <c r="Y122">
        <v>2.4825939613749792E-2</v>
      </c>
      <c r="Z122">
        <v>2.3838881000595169E-2</v>
      </c>
      <c r="AA122">
        <v>2.3149274096770034E-2</v>
      </c>
    </row>
    <row r="123" spans="1:27" x14ac:dyDescent="0.25">
      <c r="A123" s="37">
        <v>122</v>
      </c>
      <c r="B123">
        <v>7.4085592131483136E-3</v>
      </c>
      <c r="C123">
        <v>7.3945844087832668E-3</v>
      </c>
      <c r="D123">
        <v>7.6699528451815713E-3</v>
      </c>
      <c r="E123">
        <v>7.8208545892102244E-3</v>
      </c>
      <c r="F123">
        <v>8.0388070864867434E-3</v>
      </c>
      <c r="G123">
        <v>8.2550572812332135E-3</v>
      </c>
      <c r="H123">
        <v>8.3911418865987297E-3</v>
      </c>
      <c r="I123">
        <v>8.5721589254428299E-3</v>
      </c>
      <c r="J123">
        <v>9.3999240379021298E-3</v>
      </c>
      <c r="K123">
        <v>1.0057430332648387E-2</v>
      </c>
      <c r="L123">
        <v>1.1646501098313999E-2</v>
      </c>
      <c r="M123">
        <v>1.432232569491676E-2</v>
      </c>
      <c r="N123">
        <v>1.6442864033094029E-2</v>
      </c>
      <c r="O123">
        <v>1.8142659780860271E-2</v>
      </c>
      <c r="P123">
        <v>1.9528057070749671E-2</v>
      </c>
      <c r="Q123">
        <v>2.0672574997989024E-2</v>
      </c>
      <c r="R123">
        <v>2.161203505705056E-2</v>
      </c>
      <c r="S123">
        <v>2.240134290131679E-2</v>
      </c>
      <c r="T123">
        <v>2.3037855950707398E-2</v>
      </c>
      <c r="U123">
        <v>2.4021979264368554E-2</v>
      </c>
      <c r="V123">
        <v>2.4958772707043941E-2</v>
      </c>
      <c r="W123">
        <v>2.5408307418027132E-2</v>
      </c>
      <c r="X123">
        <v>2.5198924215153351E-2</v>
      </c>
      <c r="Y123">
        <v>2.4905531317228835E-2</v>
      </c>
      <c r="Z123">
        <v>2.3858872735160963E-2</v>
      </c>
      <c r="AA123">
        <v>2.3162603280614702E-2</v>
      </c>
    </row>
    <row r="124" spans="1:27" x14ac:dyDescent="0.25">
      <c r="A124" s="37">
        <v>123</v>
      </c>
      <c r="B124">
        <v>7.436693969806063E-3</v>
      </c>
      <c r="C124">
        <v>7.4228609776174626E-3</v>
      </c>
      <c r="D124">
        <v>7.5980835001501212E-3</v>
      </c>
      <c r="E124">
        <v>7.854469870731684E-3</v>
      </c>
      <c r="F124">
        <v>8.0539339391276776E-3</v>
      </c>
      <c r="G124">
        <v>8.2692467567866412E-3</v>
      </c>
      <c r="H124">
        <v>8.4369284093188668E-3</v>
      </c>
      <c r="I124">
        <v>8.6295202378900981E-3</v>
      </c>
      <c r="J124">
        <v>9.4721766031042876E-3</v>
      </c>
      <c r="K124">
        <v>1.0198527021430204E-2</v>
      </c>
      <c r="L124">
        <v>1.1844350515539448E-2</v>
      </c>
      <c r="M124">
        <v>1.4640167688010353E-2</v>
      </c>
      <c r="N124">
        <v>1.679612204065517E-2</v>
      </c>
      <c r="O124">
        <v>1.8481129999004642E-2</v>
      </c>
      <c r="P124">
        <v>1.9870435077827819E-2</v>
      </c>
      <c r="Q124">
        <v>2.1004397150442777E-2</v>
      </c>
      <c r="R124">
        <v>2.194733040135044E-2</v>
      </c>
      <c r="S124">
        <v>2.2754445857736894E-2</v>
      </c>
      <c r="T124">
        <v>2.3408648034412893E-2</v>
      </c>
      <c r="U124">
        <v>2.4395405926969094E-2</v>
      </c>
      <c r="V124">
        <v>2.5324204072340928E-2</v>
      </c>
      <c r="W124">
        <v>2.5655744186787954E-2</v>
      </c>
      <c r="X124">
        <v>2.5439440587668338E-2</v>
      </c>
      <c r="Y124">
        <v>2.5083316001853984E-2</v>
      </c>
      <c r="Z124">
        <v>2.4041335146363974E-2</v>
      </c>
      <c r="AA124">
        <v>2.3314545191954306E-2</v>
      </c>
    </row>
    <row r="125" spans="1:27" x14ac:dyDescent="0.25">
      <c r="A125" s="37">
        <v>124</v>
      </c>
      <c r="B125">
        <v>7.3864967618040289E-3</v>
      </c>
      <c r="C125">
        <v>7.3729031398948042E-3</v>
      </c>
      <c r="D125">
        <v>7.557445507156979E-3</v>
      </c>
      <c r="E125">
        <v>7.7422694351851895E-3</v>
      </c>
      <c r="F125">
        <v>7.8871164663989468E-3</v>
      </c>
      <c r="G125">
        <v>8.0685362190848764E-3</v>
      </c>
      <c r="H125">
        <v>8.2227679944328891E-3</v>
      </c>
      <c r="I125">
        <v>8.3229264610733544E-3</v>
      </c>
      <c r="J125">
        <v>9.0583962914418947E-3</v>
      </c>
      <c r="K125">
        <v>9.6594277690980057E-3</v>
      </c>
      <c r="L125">
        <v>1.1186001741994689E-2</v>
      </c>
      <c r="M125">
        <v>1.377186047895429E-2</v>
      </c>
      <c r="N125">
        <v>1.580701810623597E-2</v>
      </c>
      <c r="O125">
        <v>1.7406761489068945E-2</v>
      </c>
      <c r="P125">
        <v>1.8715203764508415E-2</v>
      </c>
      <c r="Q125">
        <v>1.9812586318267433E-2</v>
      </c>
      <c r="R125">
        <v>2.0698461149021297E-2</v>
      </c>
      <c r="S125">
        <v>2.1472770937525532E-2</v>
      </c>
      <c r="T125">
        <v>2.211452682187387E-2</v>
      </c>
      <c r="U125">
        <v>2.3102361359837564E-2</v>
      </c>
      <c r="V125">
        <v>2.4021022608831988E-2</v>
      </c>
      <c r="W125">
        <v>2.4440960172578574E-2</v>
      </c>
      <c r="X125">
        <v>2.4258167466328473E-2</v>
      </c>
      <c r="Y125">
        <v>2.3964015816564599E-2</v>
      </c>
      <c r="Z125">
        <v>2.2953515134424896E-2</v>
      </c>
      <c r="AA125">
        <v>2.2255259726480903E-2</v>
      </c>
    </row>
    <row r="126" spans="1:27" x14ac:dyDescent="0.25">
      <c r="A126" s="37">
        <v>125</v>
      </c>
      <c r="B126">
        <v>7.3902105738485879E-3</v>
      </c>
      <c r="C126">
        <v>7.3765422644316292E-3</v>
      </c>
      <c r="D126">
        <v>7.5226721298526922E-3</v>
      </c>
      <c r="E126">
        <v>7.6837421424669206E-3</v>
      </c>
      <c r="F126">
        <v>7.8425397112020789E-3</v>
      </c>
      <c r="G126">
        <v>8.0084177765933351E-3</v>
      </c>
      <c r="H126">
        <v>8.1722265469417188E-3</v>
      </c>
      <c r="I126">
        <v>8.2647652472678246E-3</v>
      </c>
      <c r="J126">
        <v>8.9851144814958595E-3</v>
      </c>
      <c r="K126">
        <v>9.5669754239091631E-3</v>
      </c>
      <c r="L126">
        <v>1.1024032132377348E-2</v>
      </c>
      <c r="M126">
        <v>1.3601438008590483E-2</v>
      </c>
      <c r="N126">
        <v>1.5543359642526955E-2</v>
      </c>
      <c r="O126">
        <v>1.7120038777723279E-2</v>
      </c>
      <c r="P126">
        <v>1.8419860117321774E-2</v>
      </c>
      <c r="Q126">
        <v>1.9503669766333998E-2</v>
      </c>
      <c r="R126">
        <v>2.0393951461506576E-2</v>
      </c>
      <c r="S126">
        <v>2.1140662012392619E-2</v>
      </c>
      <c r="T126">
        <v>2.1787303185103024E-2</v>
      </c>
      <c r="U126">
        <v>2.2777588947278771E-2</v>
      </c>
      <c r="V126">
        <v>2.3719645797708466E-2</v>
      </c>
      <c r="W126">
        <v>2.4159994909975113E-2</v>
      </c>
      <c r="X126">
        <v>2.3992350505855908E-2</v>
      </c>
      <c r="Y126">
        <v>2.3707492152930776E-2</v>
      </c>
      <c r="Z126">
        <v>2.2700683747580719E-2</v>
      </c>
      <c r="AA126">
        <v>2.2005676965650478E-2</v>
      </c>
    </row>
    <row r="127" spans="1:27" x14ac:dyDescent="0.25">
      <c r="A127" s="37">
        <v>126</v>
      </c>
      <c r="B127">
        <v>7.3543599912155866E-3</v>
      </c>
      <c r="C127">
        <v>7.3410219711997904E-3</v>
      </c>
      <c r="D127">
        <v>7.5419391946367487E-3</v>
      </c>
      <c r="E127">
        <v>7.7074301741208995E-3</v>
      </c>
      <c r="F127">
        <v>7.8706896888685041E-3</v>
      </c>
      <c r="G127">
        <v>8.1111127946202899E-3</v>
      </c>
      <c r="H127">
        <v>8.2653613010232885E-3</v>
      </c>
      <c r="I127">
        <v>8.4278902455563465E-3</v>
      </c>
      <c r="J127">
        <v>9.1710411995238328E-3</v>
      </c>
      <c r="K127">
        <v>9.903699394149923E-3</v>
      </c>
      <c r="L127">
        <v>1.1503759324440033E-2</v>
      </c>
      <c r="M127">
        <v>1.4213629460740007E-2</v>
      </c>
      <c r="N127">
        <v>1.6327541225504172E-2</v>
      </c>
      <c r="O127">
        <v>1.8024125708514749E-2</v>
      </c>
      <c r="P127">
        <v>1.939242235976435E-2</v>
      </c>
      <c r="Q127">
        <v>2.0536637605301333E-2</v>
      </c>
      <c r="R127">
        <v>2.1498419364416321E-2</v>
      </c>
      <c r="S127">
        <v>2.22771574601206E-2</v>
      </c>
      <c r="T127">
        <v>2.2938793561679827E-2</v>
      </c>
      <c r="U127">
        <v>2.39235162417053E-2</v>
      </c>
      <c r="V127">
        <v>2.4879334086171934E-2</v>
      </c>
      <c r="W127">
        <v>2.5402936516470964E-2</v>
      </c>
      <c r="X127">
        <v>2.5234116504239346E-2</v>
      </c>
      <c r="Y127">
        <v>2.4965604313804679E-2</v>
      </c>
      <c r="Z127">
        <v>2.4052945870852271E-2</v>
      </c>
      <c r="AA127">
        <v>2.3322519409143316E-2</v>
      </c>
    </row>
    <row r="128" spans="1:27" x14ac:dyDescent="0.25">
      <c r="A128" s="37">
        <v>127</v>
      </c>
      <c r="B128">
        <v>7.3896222462619399E-3</v>
      </c>
      <c r="C128">
        <v>7.3762261742615909E-3</v>
      </c>
      <c r="D128">
        <v>7.4967674724708555E-3</v>
      </c>
      <c r="E128">
        <v>7.679007765942325E-3</v>
      </c>
      <c r="F128">
        <v>7.8440983431125044E-3</v>
      </c>
      <c r="G128">
        <v>8.0076158619910576E-3</v>
      </c>
      <c r="H128">
        <v>8.1172814146317496E-3</v>
      </c>
      <c r="I128">
        <v>8.2995618730834497E-3</v>
      </c>
      <c r="J128">
        <v>8.9811032190727502E-3</v>
      </c>
      <c r="K128">
        <v>9.6435890696626725E-3</v>
      </c>
      <c r="L128">
        <v>1.1134561078191219E-2</v>
      </c>
      <c r="M128">
        <v>1.3809038696038556E-2</v>
      </c>
      <c r="N128">
        <v>1.5910452562177824E-2</v>
      </c>
      <c r="O128">
        <v>1.7582173468614348E-2</v>
      </c>
      <c r="P128">
        <v>1.8985656234146386E-2</v>
      </c>
      <c r="Q128">
        <v>2.0160514512406413E-2</v>
      </c>
      <c r="R128">
        <v>2.1101441728655468E-2</v>
      </c>
      <c r="S128">
        <v>2.1899317235529514E-2</v>
      </c>
      <c r="T128">
        <v>2.2598437102707258E-2</v>
      </c>
      <c r="U128">
        <v>2.367402007339181E-2</v>
      </c>
      <c r="V128">
        <v>2.4661813078907135E-2</v>
      </c>
      <c r="W128">
        <v>2.5191693667141912E-2</v>
      </c>
      <c r="X128">
        <v>2.5028475579031984E-2</v>
      </c>
      <c r="Y128">
        <v>2.4715571692411453E-2</v>
      </c>
      <c r="Z128">
        <v>2.378457515417165E-2</v>
      </c>
      <c r="AA128">
        <v>2.3076692252393727E-2</v>
      </c>
    </row>
    <row r="129" spans="1:27" x14ac:dyDescent="0.25">
      <c r="A129" s="37">
        <v>128</v>
      </c>
      <c r="B129">
        <v>7.3832019570740925E-3</v>
      </c>
      <c r="C129">
        <v>7.3700800448923687E-3</v>
      </c>
      <c r="D129">
        <v>7.5137372592657403E-3</v>
      </c>
      <c r="E129">
        <v>7.6925902778270938E-3</v>
      </c>
      <c r="F129">
        <v>7.8439018350078271E-3</v>
      </c>
      <c r="G129">
        <v>8.0038747372395136E-3</v>
      </c>
      <c r="H129">
        <v>8.1419249403948957E-3</v>
      </c>
      <c r="I129">
        <v>8.2964850833842085E-3</v>
      </c>
      <c r="J129">
        <v>8.9409445615939998E-3</v>
      </c>
      <c r="K129">
        <v>9.5902694556049273E-3</v>
      </c>
      <c r="L129">
        <v>1.1034418861296968E-2</v>
      </c>
      <c r="M129">
        <v>1.3614353082858521E-2</v>
      </c>
      <c r="N129">
        <v>1.5649345516498325E-2</v>
      </c>
      <c r="O129">
        <v>1.7263686404780598E-2</v>
      </c>
      <c r="P129">
        <v>1.8639483941432111E-2</v>
      </c>
      <c r="Q129">
        <v>1.974707770833195E-2</v>
      </c>
      <c r="R129">
        <v>2.0654962966059509E-2</v>
      </c>
      <c r="S129">
        <v>2.1443627313631586E-2</v>
      </c>
      <c r="T129">
        <v>2.2104132169100232E-2</v>
      </c>
      <c r="U129">
        <v>2.3222523570186171E-2</v>
      </c>
      <c r="V129">
        <v>2.4260892592924632E-2</v>
      </c>
      <c r="W129">
        <v>2.4847086955159137E-2</v>
      </c>
      <c r="X129">
        <v>2.4700359733109023E-2</v>
      </c>
      <c r="Y129">
        <v>2.4368817886000871E-2</v>
      </c>
      <c r="Z129">
        <v>2.3486160910092702E-2</v>
      </c>
      <c r="AA129">
        <v>2.2795629594280387E-2</v>
      </c>
    </row>
    <row r="130" spans="1:27" x14ac:dyDescent="0.25">
      <c r="A130" s="37">
        <v>129</v>
      </c>
      <c r="B130">
        <v>7.3329973292477479E-3</v>
      </c>
      <c r="C130">
        <v>7.3201901479575948E-3</v>
      </c>
      <c r="D130">
        <v>7.438141012172883E-3</v>
      </c>
      <c r="E130">
        <v>7.589095108925914E-3</v>
      </c>
      <c r="F130">
        <v>7.6901905283077721E-3</v>
      </c>
      <c r="G130">
        <v>7.8638862409539101E-3</v>
      </c>
      <c r="H130">
        <v>7.9804991145751014E-3</v>
      </c>
      <c r="I130">
        <v>8.1264574424764202E-3</v>
      </c>
      <c r="J130">
        <v>8.73284621423287E-3</v>
      </c>
      <c r="K130">
        <v>9.391768757874619E-3</v>
      </c>
      <c r="L130">
        <v>1.0808295627342979E-2</v>
      </c>
      <c r="M130">
        <v>1.3391382957555376E-2</v>
      </c>
      <c r="N130">
        <v>1.5507131483297298E-2</v>
      </c>
      <c r="O130">
        <v>1.7218617760978328E-2</v>
      </c>
      <c r="P130">
        <v>1.8641019999564135E-2</v>
      </c>
      <c r="Q130">
        <v>1.9743849287613635E-2</v>
      </c>
      <c r="R130">
        <v>2.0768893226921881E-2</v>
      </c>
      <c r="S130">
        <v>2.1612430751182687E-2</v>
      </c>
      <c r="T130">
        <v>2.2147814481203731E-2</v>
      </c>
      <c r="U130">
        <v>2.3399351768964349E-2</v>
      </c>
      <c r="V130">
        <v>2.4452978927604452E-2</v>
      </c>
      <c r="W130">
        <v>2.5086350220059339E-2</v>
      </c>
      <c r="X130">
        <v>2.4972063906674613E-2</v>
      </c>
      <c r="Y130">
        <v>2.4575307832550131E-2</v>
      </c>
      <c r="Z130">
        <v>2.3838232499607592E-2</v>
      </c>
      <c r="AA130">
        <v>2.3163681843626049E-2</v>
      </c>
    </row>
    <row r="131" spans="1:27" x14ac:dyDescent="0.25">
      <c r="A131" s="37">
        <v>130</v>
      </c>
      <c r="B131">
        <v>7.3216359608621051E-3</v>
      </c>
      <c r="C131">
        <v>7.3089572372904144E-3</v>
      </c>
      <c r="D131">
        <v>7.3935046975446284E-3</v>
      </c>
      <c r="E131">
        <v>7.5048986111916349E-3</v>
      </c>
      <c r="F131">
        <v>7.6196094911054058E-3</v>
      </c>
      <c r="G131">
        <v>7.7963454717848713E-3</v>
      </c>
      <c r="H131">
        <v>7.867822740420749E-3</v>
      </c>
      <c r="I131">
        <v>8.0183461353351415E-3</v>
      </c>
      <c r="J131">
        <v>8.5297361734977262E-3</v>
      </c>
      <c r="K131">
        <v>9.1222323232276192E-3</v>
      </c>
      <c r="L131">
        <v>1.0327884181343894E-2</v>
      </c>
      <c r="M131">
        <v>1.2611959271688011E-2</v>
      </c>
      <c r="N131">
        <v>1.4552944179320848E-2</v>
      </c>
      <c r="O131">
        <v>1.6084217876571438E-2</v>
      </c>
      <c r="P131">
        <v>1.7339331384796486E-2</v>
      </c>
      <c r="Q131">
        <v>1.8329502742629344E-2</v>
      </c>
      <c r="R131">
        <v>1.9257472815368049E-2</v>
      </c>
      <c r="S131">
        <v>2.0019319681324088E-2</v>
      </c>
      <c r="T131">
        <v>2.0630054255246222E-2</v>
      </c>
      <c r="U131">
        <v>2.1716794054703392E-2</v>
      </c>
      <c r="V131">
        <v>2.2776357090115606E-2</v>
      </c>
      <c r="W131">
        <v>2.3485409831955462E-2</v>
      </c>
      <c r="X131">
        <v>2.3460138371653727E-2</v>
      </c>
      <c r="Y131">
        <v>2.3290215948829962E-2</v>
      </c>
      <c r="Z131">
        <v>2.2438361446169841E-2</v>
      </c>
      <c r="AA131">
        <v>2.1864392711332448E-2</v>
      </c>
    </row>
    <row r="132" spans="1:27" x14ac:dyDescent="0.25">
      <c r="A132" s="37">
        <v>131</v>
      </c>
      <c r="B132">
        <v>7.3078112975544229E-3</v>
      </c>
      <c r="C132">
        <v>7.295315083947207E-3</v>
      </c>
      <c r="D132">
        <v>7.3908294432321053E-3</v>
      </c>
      <c r="E132">
        <v>7.5089781591346494E-3</v>
      </c>
      <c r="F132">
        <v>7.6150796326195369E-3</v>
      </c>
      <c r="G132">
        <v>7.7923622607021237E-3</v>
      </c>
      <c r="H132">
        <v>7.8616144047785053E-3</v>
      </c>
      <c r="I132">
        <v>8.0139782659438552E-3</v>
      </c>
      <c r="J132">
        <v>8.5328752323756696E-3</v>
      </c>
      <c r="K132">
        <v>9.0985668528662522E-3</v>
      </c>
      <c r="L132">
        <v>1.0345901227497123E-2</v>
      </c>
      <c r="M132">
        <v>1.2693323730659012E-2</v>
      </c>
      <c r="N132">
        <v>1.4613215292796244E-2</v>
      </c>
      <c r="O132">
        <v>1.6275576108759626E-2</v>
      </c>
      <c r="P132">
        <v>1.762397811156946E-2</v>
      </c>
      <c r="Q132">
        <v>1.8741051360000149E-2</v>
      </c>
      <c r="R132">
        <v>1.9688697225519691E-2</v>
      </c>
      <c r="S132">
        <v>2.0472429718147334E-2</v>
      </c>
      <c r="T132">
        <v>2.1157261972779784E-2</v>
      </c>
      <c r="U132">
        <v>2.2192257004161275E-2</v>
      </c>
      <c r="V132">
        <v>2.3232339868238361E-2</v>
      </c>
      <c r="W132">
        <v>2.3927247196191326E-2</v>
      </c>
      <c r="X132">
        <v>2.3806166073657931E-2</v>
      </c>
      <c r="Y132">
        <v>2.3573848800263031E-2</v>
      </c>
      <c r="Z132">
        <v>2.2776574674594929E-2</v>
      </c>
      <c r="AA132">
        <v>2.2199210140677161E-2</v>
      </c>
    </row>
    <row r="133" spans="1:27" x14ac:dyDescent="0.25">
      <c r="A133" s="37">
        <v>132</v>
      </c>
      <c r="B133">
        <v>7.3486975546230848E-3</v>
      </c>
      <c r="C133">
        <v>7.3362346697227743E-3</v>
      </c>
      <c r="D133">
        <v>7.4657298572664565E-3</v>
      </c>
      <c r="E133">
        <v>7.6242892700870701E-3</v>
      </c>
      <c r="F133">
        <v>7.7438549098891585E-3</v>
      </c>
      <c r="G133">
        <v>7.8703643846005367E-3</v>
      </c>
      <c r="H133">
        <v>7.989676817610647E-3</v>
      </c>
      <c r="I133">
        <v>8.1799333027587906E-3</v>
      </c>
      <c r="J133">
        <v>8.7407075334962059E-3</v>
      </c>
      <c r="K133">
        <v>9.3322043925285758E-3</v>
      </c>
      <c r="L133">
        <v>1.0676866459337964E-2</v>
      </c>
      <c r="M133">
        <v>1.3073302382072383E-2</v>
      </c>
      <c r="N133">
        <v>1.5143413279732787E-2</v>
      </c>
      <c r="O133">
        <v>1.6835313642036942E-2</v>
      </c>
      <c r="P133">
        <v>1.8204529328046171E-2</v>
      </c>
      <c r="Q133">
        <v>1.9345103392757412E-2</v>
      </c>
      <c r="R133">
        <v>2.0329223857983303E-2</v>
      </c>
      <c r="S133">
        <v>2.1142097207678789E-2</v>
      </c>
      <c r="T133">
        <v>2.1833803213688219E-2</v>
      </c>
      <c r="U133">
        <v>2.2930493468259039E-2</v>
      </c>
      <c r="V133">
        <v>2.3963671201220116E-2</v>
      </c>
      <c r="W133">
        <v>2.4567446995935383E-2</v>
      </c>
      <c r="X133">
        <v>2.4457245392292659E-2</v>
      </c>
      <c r="Y133">
        <v>2.4249544800188483E-2</v>
      </c>
      <c r="Z133">
        <v>2.3438762454369266E-2</v>
      </c>
      <c r="AA133">
        <v>2.2834676868568549E-2</v>
      </c>
    </row>
    <row r="134" spans="1:27" x14ac:dyDescent="0.25">
      <c r="A134" s="37">
        <v>133</v>
      </c>
      <c r="B134">
        <v>7.3580259101064804E-3</v>
      </c>
      <c r="C134">
        <v>7.3457503166201032E-3</v>
      </c>
      <c r="D134">
        <v>7.4850044449892295E-3</v>
      </c>
      <c r="E134">
        <v>7.6418540618632402E-3</v>
      </c>
      <c r="F134">
        <v>7.8093656264632827E-3</v>
      </c>
      <c r="G134">
        <v>7.9942420250931345E-3</v>
      </c>
      <c r="H134">
        <v>8.1035720064430716E-3</v>
      </c>
      <c r="I134">
        <v>8.2867344095540751E-3</v>
      </c>
      <c r="J134">
        <v>8.8598027074529018E-3</v>
      </c>
      <c r="K134">
        <v>9.5532605905672696E-3</v>
      </c>
      <c r="L134">
        <v>1.0968360257516574E-2</v>
      </c>
      <c r="M134">
        <v>1.3554986321656637E-2</v>
      </c>
      <c r="N134">
        <v>1.5721794656085475E-2</v>
      </c>
      <c r="O134">
        <v>1.7548132388041315E-2</v>
      </c>
      <c r="P134">
        <v>1.9020582896360105E-2</v>
      </c>
      <c r="Q134">
        <v>2.016230040273248E-2</v>
      </c>
      <c r="R134">
        <v>2.115865423639085E-2</v>
      </c>
      <c r="S134">
        <v>2.1990440461861827E-2</v>
      </c>
      <c r="T134">
        <v>2.271807043922025E-2</v>
      </c>
      <c r="U134">
        <v>2.3835463161384629E-2</v>
      </c>
      <c r="V134">
        <v>2.4872215952359555E-2</v>
      </c>
      <c r="W134">
        <v>2.5371817908439454E-2</v>
      </c>
      <c r="X134">
        <v>2.5262928354713665E-2</v>
      </c>
      <c r="Y134">
        <v>2.4925654482587989E-2</v>
      </c>
      <c r="Z134">
        <v>2.4188613546476612E-2</v>
      </c>
      <c r="AA134">
        <v>2.3549434092522192E-2</v>
      </c>
    </row>
    <row r="135" spans="1:27" x14ac:dyDescent="0.25">
      <c r="A135" s="37">
        <v>134</v>
      </c>
      <c r="B135">
        <v>7.4021978233025365E-3</v>
      </c>
      <c r="C135">
        <v>7.3899175826821484E-3</v>
      </c>
      <c r="D135">
        <v>7.5906871904105611E-3</v>
      </c>
      <c r="E135">
        <v>7.7716250758588235E-3</v>
      </c>
      <c r="F135">
        <v>7.9478613664085707E-3</v>
      </c>
      <c r="G135">
        <v>8.1321215210163889E-3</v>
      </c>
      <c r="H135">
        <v>8.2308430702946467E-3</v>
      </c>
      <c r="I135">
        <v>8.4115450486108578E-3</v>
      </c>
      <c r="J135">
        <v>9.0686419102035121E-3</v>
      </c>
      <c r="K135">
        <v>9.7429398576456272E-3</v>
      </c>
      <c r="L135">
        <v>1.1186086007690221E-2</v>
      </c>
      <c r="M135">
        <v>1.3827276391033649E-2</v>
      </c>
      <c r="N135">
        <v>1.6002017941123103E-2</v>
      </c>
      <c r="O135">
        <v>1.774866317390944E-2</v>
      </c>
      <c r="P135">
        <v>1.9175260873369293E-2</v>
      </c>
      <c r="Q135">
        <v>2.0316151180390429E-2</v>
      </c>
      <c r="R135">
        <v>2.1257578538129929E-2</v>
      </c>
      <c r="S135">
        <v>2.2078204027658366E-2</v>
      </c>
      <c r="T135">
        <v>2.2776077436241771E-2</v>
      </c>
      <c r="U135">
        <v>2.387968838455623E-2</v>
      </c>
      <c r="V135">
        <v>2.4935573519280441E-2</v>
      </c>
      <c r="W135">
        <v>2.546776568016651E-2</v>
      </c>
      <c r="X135">
        <v>2.5341861930943121E-2</v>
      </c>
      <c r="Y135">
        <v>2.503101081836534E-2</v>
      </c>
      <c r="Z135">
        <v>2.42468891021832E-2</v>
      </c>
      <c r="AA135">
        <v>2.3685267698336565E-2</v>
      </c>
    </row>
    <row r="136" spans="1:27" x14ac:dyDescent="0.25">
      <c r="A136" s="37">
        <v>135</v>
      </c>
      <c r="B136">
        <v>7.4525752510916643E-3</v>
      </c>
      <c r="C136">
        <v>7.4402215832884977E-3</v>
      </c>
      <c r="D136">
        <v>7.6881518363034473E-3</v>
      </c>
      <c r="E136">
        <v>7.8908806813620114E-3</v>
      </c>
      <c r="F136">
        <v>8.0918124102384859E-3</v>
      </c>
      <c r="G136">
        <v>8.3267140496858794E-3</v>
      </c>
      <c r="H136">
        <v>8.4752335471822704E-3</v>
      </c>
      <c r="I136">
        <v>8.5868558752026924E-3</v>
      </c>
      <c r="J136">
        <v>9.3360222093976653E-3</v>
      </c>
      <c r="K136">
        <v>1.006179245411265E-2</v>
      </c>
      <c r="L136">
        <v>1.1603753780996096E-2</v>
      </c>
      <c r="M136">
        <v>1.4323186084619799E-2</v>
      </c>
      <c r="N136">
        <v>1.6450780715161706E-2</v>
      </c>
      <c r="O136">
        <v>1.8161026241737321E-2</v>
      </c>
      <c r="P136">
        <v>1.9545104483654097E-2</v>
      </c>
      <c r="Q136">
        <v>2.0655371077631379E-2</v>
      </c>
      <c r="R136">
        <v>2.1578760610623027E-2</v>
      </c>
      <c r="S136">
        <v>2.2376682003070414E-2</v>
      </c>
      <c r="T136">
        <v>2.3040201623486523E-2</v>
      </c>
      <c r="U136">
        <v>2.4153554941166E-2</v>
      </c>
      <c r="V136">
        <v>2.5198347894161977E-2</v>
      </c>
      <c r="W136">
        <v>2.5694720960852901E-2</v>
      </c>
      <c r="X136">
        <v>2.5526341593233859E-2</v>
      </c>
      <c r="Y136">
        <v>2.5177698927282055E-2</v>
      </c>
      <c r="Z136">
        <v>2.4466628814602265E-2</v>
      </c>
      <c r="AA136">
        <v>2.3901585449684237E-2</v>
      </c>
    </row>
    <row r="137" spans="1:27" x14ac:dyDescent="0.25">
      <c r="A137" s="37">
        <v>136</v>
      </c>
      <c r="B137">
        <v>7.5344715409029206E-3</v>
      </c>
      <c r="C137">
        <v>7.5219518802593921E-3</v>
      </c>
      <c r="D137">
        <v>7.8176014623889678E-3</v>
      </c>
      <c r="E137">
        <v>8.0316435296603483E-3</v>
      </c>
      <c r="F137">
        <v>8.2329281956126099E-3</v>
      </c>
      <c r="G137">
        <v>8.4225406193636498E-3</v>
      </c>
      <c r="H137">
        <v>8.5672960014784305E-3</v>
      </c>
      <c r="I137">
        <v>8.7280260755664418E-3</v>
      </c>
      <c r="J137">
        <v>9.4892111910021004E-3</v>
      </c>
      <c r="K137">
        <v>1.0130283544853569E-2</v>
      </c>
      <c r="L137">
        <v>1.1669964080555761E-2</v>
      </c>
      <c r="M137">
        <v>1.4299969612256769E-2</v>
      </c>
      <c r="N137">
        <v>1.6402375164460414E-2</v>
      </c>
      <c r="O137">
        <v>1.8095410520201582E-2</v>
      </c>
      <c r="P137">
        <v>1.9439286081086804E-2</v>
      </c>
      <c r="Q137">
        <v>2.051081657403464E-2</v>
      </c>
      <c r="R137">
        <v>2.1410471051360735E-2</v>
      </c>
      <c r="S137">
        <v>2.217356875585752E-2</v>
      </c>
      <c r="T137">
        <v>2.2804559135279234E-2</v>
      </c>
      <c r="U137">
        <v>2.3889125425207824E-2</v>
      </c>
      <c r="V137">
        <v>2.4897512598385685E-2</v>
      </c>
      <c r="W137">
        <v>2.5372273070516593E-2</v>
      </c>
      <c r="X137">
        <v>2.5184706158065673E-2</v>
      </c>
      <c r="Y137">
        <v>2.4795634912664788E-2</v>
      </c>
      <c r="Z137">
        <v>2.4075443322539636E-2</v>
      </c>
      <c r="AA137">
        <v>2.3487947307951451E-2</v>
      </c>
    </row>
    <row r="138" spans="1:27" x14ac:dyDescent="0.25">
      <c r="A138" s="37">
        <v>137</v>
      </c>
      <c r="B138">
        <v>7.559663255381821E-3</v>
      </c>
      <c r="C138">
        <v>7.5472107175775793E-3</v>
      </c>
      <c r="D138">
        <v>7.8141217128402385E-3</v>
      </c>
      <c r="E138">
        <v>8.0305851664945749E-3</v>
      </c>
      <c r="F138">
        <v>8.2505440344975423E-3</v>
      </c>
      <c r="G138">
        <v>8.4355826976520998E-3</v>
      </c>
      <c r="H138">
        <v>8.5787493578397545E-3</v>
      </c>
      <c r="I138">
        <v>8.7342820444098468E-3</v>
      </c>
      <c r="J138">
        <v>9.506397835329361E-3</v>
      </c>
      <c r="K138">
        <v>1.0144436924417466E-2</v>
      </c>
      <c r="L138">
        <v>1.1669990694626931E-2</v>
      </c>
      <c r="M138">
        <v>1.4253940914481733E-2</v>
      </c>
      <c r="N138">
        <v>1.6279415558065224E-2</v>
      </c>
      <c r="O138">
        <v>1.7866102414541229E-2</v>
      </c>
      <c r="P138">
        <v>1.9183357201631557E-2</v>
      </c>
      <c r="Q138">
        <v>2.0254457483827704E-2</v>
      </c>
      <c r="R138">
        <v>2.1125499197507169E-2</v>
      </c>
      <c r="S138">
        <v>2.1879710969965105E-2</v>
      </c>
      <c r="T138">
        <v>2.2561540858482276E-2</v>
      </c>
      <c r="U138">
        <v>2.3551429344540464E-2</v>
      </c>
      <c r="V138">
        <v>2.4554626175549599E-2</v>
      </c>
      <c r="W138">
        <v>2.50483072695451E-2</v>
      </c>
      <c r="X138">
        <v>2.4859572229060989E-2</v>
      </c>
      <c r="Y138">
        <v>2.4672895042389786E-2</v>
      </c>
      <c r="Z138">
        <v>2.3723944625068549E-2</v>
      </c>
      <c r="AA138">
        <v>2.3165364600288951E-2</v>
      </c>
    </row>
    <row r="139" spans="1:27" x14ac:dyDescent="0.25">
      <c r="A139" s="37">
        <v>138</v>
      </c>
      <c r="B139">
        <v>7.5688673119074235E-3</v>
      </c>
      <c r="C139">
        <v>7.556636424081109E-3</v>
      </c>
      <c r="D139">
        <v>7.7996516389917669E-3</v>
      </c>
      <c r="E139">
        <v>8.0106646397326564E-3</v>
      </c>
      <c r="F139">
        <v>8.2929482595441861E-3</v>
      </c>
      <c r="G139">
        <v>8.4994756051839371E-3</v>
      </c>
      <c r="H139">
        <v>8.6378799833197739E-3</v>
      </c>
      <c r="I139">
        <v>8.7921394068355418E-3</v>
      </c>
      <c r="J139">
        <v>9.5702204001095748E-3</v>
      </c>
      <c r="K139">
        <v>1.0229255015641758E-2</v>
      </c>
      <c r="L139">
        <v>1.1738533998587153E-2</v>
      </c>
      <c r="M139">
        <v>1.4366927787770045E-2</v>
      </c>
      <c r="N139">
        <v>1.6356892808420342E-2</v>
      </c>
      <c r="O139">
        <v>1.7910959939874349E-2</v>
      </c>
      <c r="P139">
        <v>1.9219170042370948E-2</v>
      </c>
      <c r="Q139">
        <v>2.0255099906306029E-2</v>
      </c>
      <c r="R139">
        <v>2.1087642900984749E-2</v>
      </c>
      <c r="S139">
        <v>2.1842979894178161E-2</v>
      </c>
      <c r="T139">
        <v>2.2499766859251036E-2</v>
      </c>
      <c r="U139">
        <v>2.3481606349224693E-2</v>
      </c>
      <c r="V139">
        <v>2.4477927451313608E-2</v>
      </c>
      <c r="W139">
        <v>2.4970553113605964E-2</v>
      </c>
      <c r="X139">
        <v>2.478769246213175E-2</v>
      </c>
      <c r="Y139">
        <v>2.4566721740163944E-2</v>
      </c>
      <c r="Z139">
        <v>2.369725819569557E-2</v>
      </c>
      <c r="AA139">
        <v>2.3152897594435062E-2</v>
      </c>
    </row>
    <row r="140" spans="1:27" x14ac:dyDescent="0.25">
      <c r="A140" s="37">
        <v>139</v>
      </c>
      <c r="B140">
        <v>7.5627892786134243E-3</v>
      </c>
      <c r="C140">
        <v>7.5507258810989519E-3</v>
      </c>
      <c r="D140">
        <v>7.773508850304589E-3</v>
      </c>
      <c r="E140">
        <v>8.0149630674413164E-3</v>
      </c>
      <c r="F140">
        <v>8.2361041455225603E-3</v>
      </c>
      <c r="G140">
        <v>8.3772244812603258E-3</v>
      </c>
      <c r="H140">
        <v>8.5775223820085955E-3</v>
      </c>
      <c r="I140">
        <v>8.7425715434472639E-3</v>
      </c>
      <c r="J140">
        <v>9.4831341234684619E-3</v>
      </c>
      <c r="K140">
        <v>1.0175198181188616E-2</v>
      </c>
      <c r="L140">
        <v>1.1649463873110388E-2</v>
      </c>
      <c r="M140">
        <v>1.4280118837972866E-2</v>
      </c>
      <c r="N140">
        <v>1.6300758250259673E-2</v>
      </c>
      <c r="O140">
        <v>1.7871147446363755E-2</v>
      </c>
      <c r="P140">
        <v>1.9165806925343754E-2</v>
      </c>
      <c r="Q140">
        <v>2.0185564657478006E-2</v>
      </c>
      <c r="R140">
        <v>2.1010720476878575E-2</v>
      </c>
      <c r="S140">
        <v>2.174441341401967E-2</v>
      </c>
      <c r="T140">
        <v>2.2374833276067818E-2</v>
      </c>
      <c r="U140">
        <v>2.3389284616408323E-2</v>
      </c>
      <c r="V140">
        <v>2.437847690079864E-2</v>
      </c>
      <c r="W140">
        <v>2.4896710679644052E-2</v>
      </c>
      <c r="X140">
        <v>2.4765824015001714E-2</v>
      </c>
      <c r="Y140">
        <v>2.4588555318184602E-2</v>
      </c>
      <c r="Z140">
        <v>2.3698500622539642E-2</v>
      </c>
      <c r="AA140">
        <v>2.3151357814895634E-2</v>
      </c>
    </row>
    <row r="141" spans="1:27" x14ac:dyDescent="0.25">
      <c r="A141" s="37">
        <v>140</v>
      </c>
      <c r="B141">
        <v>7.5407234403042089E-3</v>
      </c>
      <c r="C141">
        <v>7.5288497142182997E-3</v>
      </c>
      <c r="D141">
        <v>7.7358644215415051E-3</v>
      </c>
      <c r="E141">
        <v>7.9363334316351342E-3</v>
      </c>
      <c r="F141">
        <v>8.1753146302083746E-3</v>
      </c>
      <c r="G141">
        <v>8.4226631554540354E-3</v>
      </c>
      <c r="H141">
        <v>8.5705570698269007E-3</v>
      </c>
      <c r="I141">
        <v>8.7290568359246201E-3</v>
      </c>
      <c r="J141">
        <v>9.4666606201045944E-3</v>
      </c>
      <c r="K141">
        <v>1.0159329396616013E-2</v>
      </c>
      <c r="L141">
        <v>1.1626469065286971E-2</v>
      </c>
      <c r="M141">
        <v>1.4287881502405675E-2</v>
      </c>
      <c r="N141">
        <v>1.630291986075294E-2</v>
      </c>
      <c r="O141">
        <v>1.7932388582237557E-2</v>
      </c>
      <c r="P141">
        <v>1.9156703249694429E-2</v>
      </c>
      <c r="Q141">
        <v>2.0231407360236986E-2</v>
      </c>
      <c r="R141">
        <v>2.1071005969407253E-2</v>
      </c>
      <c r="S141">
        <v>2.1805206273328936E-2</v>
      </c>
      <c r="T141">
        <v>2.2378650440185721E-2</v>
      </c>
      <c r="U141">
        <v>2.3378486275129173E-2</v>
      </c>
      <c r="V141">
        <v>2.4392033646227995E-2</v>
      </c>
      <c r="W141">
        <v>2.4949235115348412E-2</v>
      </c>
      <c r="X141">
        <v>2.4912972515056309E-2</v>
      </c>
      <c r="Y141">
        <v>2.4706256453614239E-2</v>
      </c>
      <c r="Z141">
        <v>2.3757879917414515E-2</v>
      </c>
      <c r="AA141">
        <v>2.32113400094347E-2</v>
      </c>
    </row>
    <row r="142" spans="1:27" x14ac:dyDescent="0.25">
      <c r="A142" s="37">
        <v>141</v>
      </c>
      <c r="B142">
        <v>7.5754038005022561E-3</v>
      </c>
      <c r="C142">
        <v>7.5635018442674617E-3</v>
      </c>
      <c r="D142">
        <v>7.7819087459438663E-3</v>
      </c>
      <c r="E142">
        <v>7.9901792091108259E-3</v>
      </c>
      <c r="F142">
        <v>8.2337855073482125E-3</v>
      </c>
      <c r="G142">
        <v>8.4994079052438387E-3</v>
      </c>
      <c r="H142">
        <v>8.6411403205302051E-3</v>
      </c>
      <c r="I142">
        <v>8.8365128500837997E-3</v>
      </c>
      <c r="J142">
        <v>9.611093535025983E-3</v>
      </c>
      <c r="K142">
        <v>1.0330443404976908E-2</v>
      </c>
      <c r="L142">
        <v>1.1825106975912325E-2</v>
      </c>
      <c r="M142">
        <v>1.4378760728047668E-2</v>
      </c>
      <c r="N142">
        <v>1.6314329287527851E-2</v>
      </c>
      <c r="O142">
        <v>1.7836455281687202E-2</v>
      </c>
      <c r="P142">
        <v>1.9032864740187394E-2</v>
      </c>
      <c r="Q142">
        <v>1.9970841153339469E-2</v>
      </c>
      <c r="R142">
        <v>2.0728443226502025E-2</v>
      </c>
      <c r="S142">
        <v>2.1388100712307789E-2</v>
      </c>
      <c r="T142">
        <v>2.1958817846259304E-2</v>
      </c>
      <c r="U142">
        <v>2.2918948448777066E-2</v>
      </c>
      <c r="V142">
        <v>2.3897304069027125E-2</v>
      </c>
      <c r="W142">
        <v>2.4434619291287873E-2</v>
      </c>
      <c r="X142">
        <v>2.4338076296322342E-2</v>
      </c>
      <c r="Y142">
        <v>2.4160880659748862E-2</v>
      </c>
      <c r="Z142">
        <v>2.3309953211877898E-2</v>
      </c>
      <c r="AA142">
        <v>2.2799666764175441E-2</v>
      </c>
    </row>
    <row r="143" spans="1:27" x14ac:dyDescent="0.25">
      <c r="A143" s="37">
        <v>142</v>
      </c>
      <c r="B143">
        <v>7.5773162199748167E-3</v>
      </c>
      <c r="C143">
        <v>7.5655610426628161E-3</v>
      </c>
      <c r="D143">
        <v>7.757521558336089E-3</v>
      </c>
      <c r="E143">
        <v>7.9682293677254545E-3</v>
      </c>
      <c r="F143">
        <v>8.216687126405775E-3</v>
      </c>
      <c r="G143">
        <v>8.4432135221148563E-3</v>
      </c>
      <c r="H143">
        <v>8.64201060823655E-3</v>
      </c>
      <c r="I143">
        <v>8.7933608939190222E-3</v>
      </c>
      <c r="J143">
        <v>9.5260275910387104E-3</v>
      </c>
      <c r="K143">
        <v>1.0240559760521961E-2</v>
      </c>
      <c r="L143">
        <v>1.1719589271649067E-2</v>
      </c>
      <c r="M143">
        <v>1.4264675676103122E-2</v>
      </c>
      <c r="N143">
        <v>1.6230925030142895E-2</v>
      </c>
      <c r="O143">
        <v>1.772456334006911E-2</v>
      </c>
      <c r="P143">
        <v>1.8866197488613512E-2</v>
      </c>
      <c r="Q143">
        <v>1.975115629476365E-2</v>
      </c>
      <c r="R143">
        <v>2.0491456200329994E-2</v>
      </c>
      <c r="S143">
        <v>2.1085419273241701E-2</v>
      </c>
      <c r="T143">
        <v>2.1641962294937089E-2</v>
      </c>
      <c r="U143">
        <v>2.2520899663605043E-2</v>
      </c>
      <c r="V143">
        <v>2.3392998571331702E-2</v>
      </c>
      <c r="W143">
        <v>2.3886720180813281E-2</v>
      </c>
      <c r="X143">
        <v>2.3762873787553263E-2</v>
      </c>
      <c r="Y143">
        <v>2.3575505079701076E-2</v>
      </c>
      <c r="Z143">
        <v>2.2713673269656898E-2</v>
      </c>
      <c r="AA143">
        <v>2.2200948990571012E-2</v>
      </c>
    </row>
    <row r="144" spans="1:27" x14ac:dyDescent="0.25">
      <c r="A144" s="37">
        <v>143</v>
      </c>
      <c r="B144">
        <v>7.5620265263225406E-3</v>
      </c>
      <c r="C144">
        <v>7.5505930491812645E-3</v>
      </c>
      <c r="D144">
        <v>7.6876043196598687E-3</v>
      </c>
      <c r="E144">
        <v>7.8971294860601393E-3</v>
      </c>
      <c r="F144">
        <v>8.1451212849588117E-3</v>
      </c>
      <c r="G144">
        <v>8.3172997056364384E-3</v>
      </c>
      <c r="H144">
        <v>8.4710021676999148E-3</v>
      </c>
      <c r="I144">
        <v>8.6395829144390035E-3</v>
      </c>
      <c r="J144">
        <v>9.3614975619795704E-3</v>
      </c>
      <c r="K144">
        <v>1.0016366865037263E-2</v>
      </c>
      <c r="L144">
        <v>1.1439694606020012E-2</v>
      </c>
      <c r="M144">
        <v>1.394385741276527E-2</v>
      </c>
      <c r="N144">
        <v>1.5799831389030405E-2</v>
      </c>
      <c r="O144">
        <v>1.7270617414379519E-2</v>
      </c>
      <c r="P144">
        <v>1.8401143704528833E-2</v>
      </c>
      <c r="Q144">
        <v>1.9297220950597049E-2</v>
      </c>
      <c r="R144">
        <v>2.0020962844924606E-2</v>
      </c>
      <c r="S144">
        <v>2.0644777431003458E-2</v>
      </c>
      <c r="T144">
        <v>2.1141170691086231E-2</v>
      </c>
      <c r="U144">
        <v>2.2016374559605145E-2</v>
      </c>
      <c r="V144">
        <v>2.2838583284938485E-2</v>
      </c>
      <c r="W144">
        <v>2.3248880204424616E-2</v>
      </c>
      <c r="X144">
        <v>2.3089320229428667E-2</v>
      </c>
      <c r="Y144">
        <v>2.2865516274497955E-2</v>
      </c>
      <c r="Z144">
        <v>2.191658408756636E-2</v>
      </c>
      <c r="AA144">
        <v>2.1393973606665062E-2</v>
      </c>
    </row>
    <row r="145" spans="1:27" x14ac:dyDescent="0.25">
      <c r="A145" s="37">
        <v>144</v>
      </c>
      <c r="B145">
        <v>7.5533376852161549E-3</v>
      </c>
      <c r="C145">
        <v>7.5420750149159943E-3</v>
      </c>
      <c r="D145">
        <v>7.7599322471519905E-3</v>
      </c>
      <c r="E145">
        <v>7.8942021117749395E-3</v>
      </c>
      <c r="F145">
        <v>8.1666327660425697E-3</v>
      </c>
      <c r="G145">
        <v>8.3139541826551255E-3</v>
      </c>
      <c r="H145">
        <v>8.4618333193098305E-3</v>
      </c>
      <c r="I145">
        <v>8.6382889441027899E-3</v>
      </c>
      <c r="J145">
        <v>9.361037051440313E-3</v>
      </c>
      <c r="K145">
        <v>9.9943821298289492E-3</v>
      </c>
      <c r="L145">
        <v>1.1356964900798516E-2</v>
      </c>
      <c r="M145">
        <v>1.3794555216479543E-2</v>
      </c>
      <c r="N145">
        <v>1.5743024120960403E-2</v>
      </c>
      <c r="O145">
        <v>1.7245176673191143E-2</v>
      </c>
      <c r="P145">
        <v>1.8410233509760676E-2</v>
      </c>
      <c r="Q145">
        <v>1.9298608873487222E-2</v>
      </c>
      <c r="R145">
        <v>2.002970537734905E-2</v>
      </c>
      <c r="S145">
        <v>2.0652588630089452E-2</v>
      </c>
      <c r="T145">
        <v>2.1137323437577571E-2</v>
      </c>
      <c r="U145">
        <v>2.1987081503855643E-2</v>
      </c>
      <c r="V145">
        <v>2.2772172658603429E-2</v>
      </c>
      <c r="W145">
        <v>2.318149994556018E-2</v>
      </c>
      <c r="X145">
        <v>2.300091434753182E-2</v>
      </c>
      <c r="Y145">
        <v>2.2710620492327527E-2</v>
      </c>
      <c r="Z145">
        <v>2.1758446647684782E-2</v>
      </c>
      <c r="AA145">
        <v>2.1242372739820548E-2</v>
      </c>
    </row>
    <row r="146" spans="1:27" x14ac:dyDescent="0.25">
      <c r="A146" s="37">
        <v>145</v>
      </c>
      <c r="B146">
        <v>7.5438494046127236E-3</v>
      </c>
      <c r="C146">
        <v>7.5327484776797071E-3</v>
      </c>
      <c r="D146">
        <v>7.7800193170138865E-3</v>
      </c>
      <c r="E146">
        <v>7.9082743294605073E-3</v>
      </c>
      <c r="F146">
        <v>8.1033562219090527E-3</v>
      </c>
      <c r="G146">
        <v>8.306952005438184E-3</v>
      </c>
      <c r="H146">
        <v>8.405664495799714E-3</v>
      </c>
      <c r="I146">
        <v>8.5836047711485008E-3</v>
      </c>
      <c r="J146">
        <v>9.2828033409286803E-3</v>
      </c>
      <c r="K146">
        <v>9.9336970111687517E-3</v>
      </c>
      <c r="L146">
        <v>1.1287629379853614E-2</v>
      </c>
      <c r="M146">
        <v>1.3733434870332184E-2</v>
      </c>
      <c r="N146">
        <v>1.5678768200949822E-2</v>
      </c>
      <c r="O146">
        <v>1.7204583592048461E-2</v>
      </c>
      <c r="P146">
        <v>1.8392964721794414E-2</v>
      </c>
      <c r="Q146">
        <v>1.9357874289116506E-2</v>
      </c>
      <c r="R146">
        <v>2.0133385984410612E-2</v>
      </c>
      <c r="S146">
        <v>2.0780855208881732E-2</v>
      </c>
      <c r="T146">
        <v>2.1309384324232683E-2</v>
      </c>
      <c r="U146">
        <v>2.2124037472629698E-2</v>
      </c>
      <c r="V146">
        <v>2.291361915888368E-2</v>
      </c>
      <c r="W146">
        <v>2.3330449243089912E-2</v>
      </c>
      <c r="X146">
        <v>2.3124911944587323E-2</v>
      </c>
      <c r="Y146">
        <v>2.286150020655664E-2</v>
      </c>
      <c r="Z146">
        <v>2.1897208743726804E-2</v>
      </c>
      <c r="AA146">
        <v>2.1378790372498901E-2</v>
      </c>
    </row>
    <row r="147" spans="1:27" x14ac:dyDescent="0.25">
      <c r="A147" s="37">
        <v>146</v>
      </c>
      <c r="B147">
        <v>7.5375974857614381E-3</v>
      </c>
      <c r="C147">
        <v>7.5266350838514295E-3</v>
      </c>
      <c r="D147">
        <v>7.7370961820550921E-3</v>
      </c>
      <c r="E147">
        <v>7.9362560457008069E-3</v>
      </c>
      <c r="F147">
        <v>8.1281054069965997E-3</v>
      </c>
      <c r="G147">
        <v>8.3069698541813342E-3</v>
      </c>
      <c r="H147">
        <v>8.4601900549781117E-3</v>
      </c>
      <c r="I147">
        <v>8.6305257428684889E-3</v>
      </c>
      <c r="J147">
        <v>9.3658735226815892E-3</v>
      </c>
      <c r="K147">
        <v>1.0032566205924853E-2</v>
      </c>
      <c r="L147">
        <v>1.1477513884950774E-2</v>
      </c>
      <c r="M147">
        <v>1.3966521296182588E-2</v>
      </c>
      <c r="N147">
        <v>1.5939689822280778E-2</v>
      </c>
      <c r="O147">
        <v>1.7546719708237291E-2</v>
      </c>
      <c r="P147">
        <v>1.8709804720062673E-2</v>
      </c>
      <c r="Q147">
        <v>1.9713901243531229E-2</v>
      </c>
      <c r="R147">
        <v>2.0486343231806092E-2</v>
      </c>
      <c r="S147">
        <v>2.1145311175349901E-2</v>
      </c>
      <c r="T147">
        <v>2.1623671670619071E-2</v>
      </c>
      <c r="U147">
        <v>2.2462604410306231E-2</v>
      </c>
      <c r="V147">
        <v>2.32397095436776E-2</v>
      </c>
      <c r="W147">
        <v>2.3674849270512777E-2</v>
      </c>
      <c r="X147">
        <v>2.3486450952552085E-2</v>
      </c>
      <c r="Y147">
        <v>2.3156885261798266E-2</v>
      </c>
      <c r="Z147">
        <v>2.2118477843295015E-2</v>
      </c>
      <c r="AA147">
        <v>2.1572172225721609E-2</v>
      </c>
    </row>
    <row r="148" spans="1:27" x14ac:dyDescent="0.25">
      <c r="A148" s="37">
        <v>147</v>
      </c>
      <c r="B148">
        <v>7.5250202138723576E-3</v>
      </c>
      <c r="C148">
        <v>7.5141780356862142E-3</v>
      </c>
      <c r="D148">
        <v>7.7581149316552356E-3</v>
      </c>
      <c r="E148">
        <v>7.9262320892530269E-3</v>
      </c>
      <c r="F148">
        <v>8.1496230354058952E-3</v>
      </c>
      <c r="G148">
        <v>8.36462968974927E-3</v>
      </c>
      <c r="H148">
        <v>8.5093209983193585E-3</v>
      </c>
      <c r="I148">
        <v>8.627296973406251E-3</v>
      </c>
      <c r="J148">
        <v>9.4422370468152383E-3</v>
      </c>
      <c r="K148">
        <v>1.007709278636626E-2</v>
      </c>
      <c r="L148">
        <v>1.1571419864088162E-2</v>
      </c>
      <c r="M148">
        <v>1.4099421027230719E-2</v>
      </c>
      <c r="N148">
        <v>1.6056928041542795E-2</v>
      </c>
      <c r="O148">
        <v>1.7588930653884782E-2</v>
      </c>
      <c r="P148">
        <v>1.8752197130347703E-2</v>
      </c>
      <c r="Q148">
        <v>1.9642113572731823E-2</v>
      </c>
      <c r="R148">
        <v>2.0349402690311047E-2</v>
      </c>
      <c r="S148">
        <v>2.0973266241376187E-2</v>
      </c>
      <c r="T148">
        <v>2.1499607979739821E-2</v>
      </c>
      <c r="U148">
        <v>2.2281237391309716E-2</v>
      </c>
      <c r="V148">
        <v>2.3059338650457173E-2</v>
      </c>
      <c r="W148">
        <v>2.3440858328007241E-2</v>
      </c>
      <c r="X148">
        <v>2.3158929827282293E-2</v>
      </c>
      <c r="Y148">
        <v>2.2775589311669009E-2</v>
      </c>
      <c r="Z148">
        <v>2.177911091435436E-2</v>
      </c>
      <c r="AA148">
        <v>2.1241321593107987E-2</v>
      </c>
    </row>
    <row r="149" spans="1:27" x14ac:dyDescent="0.25">
      <c r="A149" s="37">
        <v>148</v>
      </c>
      <c r="B149">
        <v>7.540560494246229E-3</v>
      </c>
      <c r="C149">
        <v>7.5299387577958399E-3</v>
      </c>
      <c r="D149">
        <v>7.6611221121927198E-3</v>
      </c>
      <c r="E149">
        <v>7.7887569977095339E-3</v>
      </c>
      <c r="F149">
        <v>7.9964540092776204E-3</v>
      </c>
      <c r="G149">
        <v>8.1325143155654978E-3</v>
      </c>
      <c r="H149">
        <v>8.2957019013922828E-3</v>
      </c>
      <c r="I149">
        <v>8.4371846303301634E-3</v>
      </c>
      <c r="J149">
        <v>9.1302148810101791E-3</v>
      </c>
      <c r="K149">
        <v>9.7429255527670122E-3</v>
      </c>
      <c r="L149">
        <v>1.1123596682685477E-2</v>
      </c>
      <c r="M149">
        <v>1.3523214718495824E-2</v>
      </c>
      <c r="N149">
        <v>1.541542168352561E-2</v>
      </c>
      <c r="O149">
        <v>1.6900808259926903E-2</v>
      </c>
      <c r="P149">
        <v>1.804357506848131E-2</v>
      </c>
      <c r="Q149">
        <v>1.8945457141849031E-2</v>
      </c>
      <c r="R149">
        <v>1.9663769600518632E-2</v>
      </c>
      <c r="S149">
        <v>2.0270280413909214E-2</v>
      </c>
      <c r="T149">
        <v>2.0794496324968659E-2</v>
      </c>
      <c r="U149">
        <v>2.1579082387299442E-2</v>
      </c>
      <c r="V149">
        <v>2.2392566258820246E-2</v>
      </c>
      <c r="W149">
        <v>2.2804791095643928E-2</v>
      </c>
      <c r="X149">
        <v>2.257041562008677E-2</v>
      </c>
      <c r="Y149">
        <v>2.2263674819601675E-2</v>
      </c>
      <c r="Z149">
        <v>2.1330306888745598E-2</v>
      </c>
      <c r="AA149">
        <v>2.0789018399838488E-2</v>
      </c>
    </row>
    <row r="150" spans="1:27" x14ac:dyDescent="0.25">
      <c r="A150" s="37">
        <v>149</v>
      </c>
      <c r="B150">
        <v>7.5344715409029206E-3</v>
      </c>
      <c r="C150">
        <v>7.5240831148830623E-3</v>
      </c>
      <c r="D150">
        <v>7.6756676849736305E-3</v>
      </c>
      <c r="E150">
        <v>7.8900050701959934E-3</v>
      </c>
      <c r="F150">
        <v>8.0596256068228289E-3</v>
      </c>
      <c r="G150">
        <v>8.2507785355800944E-3</v>
      </c>
      <c r="H150">
        <v>8.3996509029018451E-3</v>
      </c>
      <c r="I150">
        <v>8.5292911503969115E-3</v>
      </c>
      <c r="J150">
        <v>9.2226214734294487E-3</v>
      </c>
      <c r="K150">
        <v>9.8289374246287586E-3</v>
      </c>
      <c r="L150">
        <v>1.1182963641714894E-2</v>
      </c>
      <c r="M150">
        <v>1.352992770874395E-2</v>
      </c>
      <c r="N150">
        <v>1.5340689818453157E-2</v>
      </c>
      <c r="O150">
        <v>1.6715952176001192E-2</v>
      </c>
      <c r="P150">
        <v>1.7805822918333325E-2</v>
      </c>
      <c r="Q150">
        <v>1.8676948971030782E-2</v>
      </c>
      <c r="R150">
        <v>1.9356020773149796E-2</v>
      </c>
      <c r="S150">
        <v>1.9930738975650231E-2</v>
      </c>
      <c r="T150">
        <v>2.0360365036134365E-2</v>
      </c>
      <c r="U150">
        <v>2.1205285592760248E-2</v>
      </c>
      <c r="V150">
        <v>2.1973193500482102E-2</v>
      </c>
      <c r="W150">
        <v>2.2339830126836047E-2</v>
      </c>
      <c r="X150">
        <v>2.2091070542147984E-2</v>
      </c>
      <c r="Y150">
        <v>2.1739438620256291E-2</v>
      </c>
      <c r="Z150">
        <v>2.0830707832194539E-2</v>
      </c>
      <c r="AA150">
        <v>2.0299543568577105E-2</v>
      </c>
    </row>
    <row r="151" spans="1:27" x14ac:dyDescent="0.25">
      <c r="A151" s="37">
        <v>150</v>
      </c>
      <c r="B151">
        <v>7.5312720544660205E-3</v>
      </c>
      <c r="C151">
        <v>7.5209817553170133E-3</v>
      </c>
      <c r="D151">
        <v>7.7697285940776517E-3</v>
      </c>
      <c r="E151">
        <v>7.9582599913416985E-3</v>
      </c>
      <c r="F151">
        <v>8.1187157467694782E-3</v>
      </c>
      <c r="G151">
        <v>8.3132251134157009E-3</v>
      </c>
      <c r="H151">
        <v>8.4554311763713752E-3</v>
      </c>
      <c r="I151">
        <v>8.5777315848900582E-3</v>
      </c>
      <c r="J151">
        <v>9.2984400856650495E-3</v>
      </c>
      <c r="K151">
        <v>9.915946850621582E-3</v>
      </c>
      <c r="L151">
        <v>1.1269635728210936E-2</v>
      </c>
      <c r="M151">
        <v>1.3642225378293515E-2</v>
      </c>
      <c r="N151">
        <v>1.5436033265459947E-2</v>
      </c>
      <c r="O151">
        <v>1.682187493141396E-2</v>
      </c>
      <c r="P151">
        <v>1.7906824062841276E-2</v>
      </c>
      <c r="Q151">
        <v>1.8766961052087083E-2</v>
      </c>
      <c r="R151">
        <v>1.9449767838005672E-2</v>
      </c>
      <c r="S151">
        <v>2.0031163620158887E-2</v>
      </c>
      <c r="T151">
        <v>2.0530284116041519E-2</v>
      </c>
      <c r="U151">
        <v>2.1305526816657094E-2</v>
      </c>
      <c r="V151">
        <v>2.2073842045180481E-2</v>
      </c>
      <c r="W151">
        <v>2.2441501950602571E-2</v>
      </c>
      <c r="X151">
        <v>2.2162266075446579E-2</v>
      </c>
      <c r="Y151">
        <v>2.1802218475725166E-2</v>
      </c>
      <c r="Z151">
        <v>2.0908844557165018E-2</v>
      </c>
      <c r="AA151">
        <v>2.0377201430948455E-2</v>
      </c>
    </row>
    <row r="152" spans="1:27" x14ac:dyDescent="0.25">
      <c r="A152" s="37">
        <v>151</v>
      </c>
      <c r="B152">
        <v>7.5848556014628254E-3</v>
      </c>
      <c r="C152">
        <v>7.5745213522451227E-3</v>
      </c>
      <c r="D152">
        <v>7.8907010191284765E-3</v>
      </c>
      <c r="E152">
        <v>8.0450471992978834E-3</v>
      </c>
      <c r="F152">
        <v>8.2268986614235651E-3</v>
      </c>
      <c r="G152">
        <v>8.4463996048316226E-3</v>
      </c>
      <c r="H152">
        <v>8.6438159112829371E-3</v>
      </c>
      <c r="I152">
        <v>8.7547041800841718E-3</v>
      </c>
      <c r="J152">
        <v>9.5331550816541988E-3</v>
      </c>
      <c r="K152">
        <v>1.0184249914000132E-2</v>
      </c>
      <c r="L152">
        <v>1.1693533435588321E-2</v>
      </c>
      <c r="M152">
        <v>1.4186505441435848E-2</v>
      </c>
      <c r="N152">
        <v>1.6115262089385851E-2</v>
      </c>
      <c r="O152">
        <v>1.761826106615394E-2</v>
      </c>
      <c r="P152">
        <v>1.8745659203619258E-2</v>
      </c>
      <c r="Q152">
        <v>1.9612548691893661E-2</v>
      </c>
      <c r="R152">
        <v>2.0323634585540873E-2</v>
      </c>
      <c r="S152">
        <v>2.0905379818387138E-2</v>
      </c>
      <c r="T152">
        <v>2.1359022456129972E-2</v>
      </c>
      <c r="U152">
        <v>2.2124591861590659E-2</v>
      </c>
      <c r="V152">
        <v>2.2851514603787315E-2</v>
      </c>
      <c r="W152">
        <v>2.3144653839389795E-2</v>
      </c>
      <c r="X152">
        <v>2.2783269569905507E-2</v>
      </c>
      <c r="Y152">
        <v>2.2364691339215037E-2</v>
      </c>
      <c r="Z152">
        <v>2.1359427599299874E-2</v>
      </c>
      <c r="AA152">
        <v>2.0773594527196959E-2</v>
      </c>
    </row>
    <row r="153" spans="1:27" x14ac:dyDescent="0.25">
      <c r="A153" s="37">
        <v>152</v>
      </c>
      <c r="B153">
        <v>7.5848556014628254E-3</v>
      </c>
      <c r="C153">
        <v>7.5746558745335424E-3</v>
      </c>
      <c r="D153">
        <v>7.6999136097624099E-3</v>
      </c>
      <c r="E153">
        <v>7.875506419311229E-3</v>
      </c>
      <c r="F153">
        <v>8.0900509675858601E-3</v>
      </c>
      <c r="G153">
        <v>8.3289589676576181E-3</v>
      </c>
      <c r="H153">
        <v>8.4799465373226468E-3</v>
      </c>
      <c r="I153">
        <v>8.6489188976770492E-3</v>
      </c>
      <c r="J153">
        <v>9.3661344932642887E-3</v>
      </c>
      <c r="K153">
        <v>1.0059713028449879E-2</v>
      </c>
      <c r="L153">
        <v>1.1557826948979333E-2</v>
      </c>
      <c r="M153">
        <v>1.4043736869438606E-2</v>
      </c>
      <c r="N153">
        <v>1.5946152489557663E-2</v>
      </c>
      <c r="O153">
        <v>1.7386506827067771E-2</v>
      </c>
      <c r="P153">
        <v>1.8511314862718287E-2</v>
      </c>
      <c r="Q153">
        <v>1.9387227495020865E-2</v>
      </c>
      <c r="R153">
        <v>2.0071952611525168E-2</v>
      </c>
      <c r="S153">
        <v>2.0625052609005268E-2</v>
      </c>
      <c r="T153">
        <v>2.1090365513692921E-2</v>
      </c>
      <c r="U153">
        <v>2.1809292041735651E-2</v>
      </c>
      <c r="V153">
        <v>2.2495235671308844E-2</v>
      </c>
      <c r="W153">
        <v>2.2742189839627169E-2</v>
      </c>
      <c r="X153">
        <v>2.2328746723377257E-2</v>
      </c>
      <c r="Y153">
        <v>2.1836626084227762E-2</v>
      </c>
      <c r="Z153">
        <v>2.0852224482891923E-2</v>
      </c>
      <c r="AA153">
        <v>2.0278941400026396E-2</v>
      </c>
    </row>
    <row r="154" spans="1:27" x14ac:dyDescent="0.25">
      <c r="A154" s="37">
        <v>153</v>
      </c>
      <c r="B154">
        <v>7.5469107629584364E-3</v>
      </c>
      <c r="C154">
        <v>7.5370967423893376E-3</v>
      </c>
      <c r="D154">
        <v>7.6350697698674974E-3</v>
      </c>
      <c r="E154">
        <v>7.8662700035747601E-3</v>
      </c>
      <c r="F154">
        <v>8.0074703994166274E-3</v>
      </c>
      <c r="G154">
        <v>8.1957883618124505E-3</v>
      </c>
      <c r="H154">
        <v>8.4082117436552473E-3</v>
      </c>
      <c r="I154">
        <v>8.5830179917341098E-3</v>
      </c>
      <c r="J154">
        <v>9.2666895307735864E-3</v>
      </c>
      <c r="K154">
        <v>9.9679566527104413E-3</v>
      </c>
      <c r="L154">
        <v>1.1371033737411773E-2</v>
      </c>
      <c r="M154">
        <v>1.3805371426481639E-2</v>
      </c>
      <c r="N154">
        <v>1.5573813661982738E-2</v>
      </c>
      <c r="O154">
        <v>1.6897952758117452E-2</v>
      </c>
      <c r="P154">
        <v>1.7916382244728579E-2</v>
      </c>
      <c r="Q154">
        <v>1.8705430759511144E-2</v>
      </c>
      <c r="R154">
        <v>1.9327402152107043E-2</v>
      </c>
      <c r="S154">
        <v>1.9858027572318582E-2</v>
      </c>
      <c r="T154">
        <v>2.0275701692526127E-2</v>
      </c>
      <c r="U154">
        <v>2.0918222115933416E-2</v>
      </c>
      <c r="V154">
        <v>2.1594379174082023E-2</v>
      </c>
      <c r="W154">
        <v>2.1865065062971256E-2</v>
      </c>
      <c r="X154">
        <v>2.1438250928640157E-2</v>
      </c>
      <c r="Y154">
        <v>2.0983461606337794E-2</v>
      </c>
      <c r="Z154">
        <v>1.9953128468241044E-2</v>
      </c>
      <c r="AA154">
        <v>1.9380565719310017E-2</v>
      </c>
    </row>
    <row r="155" spans="1:27" x14ac:dyDescent="0.25">
      <c r="A155" s="37">
        <v>154</v>
      </c>
      <c r="B155">
        <v>7.5407234403042089E-3</v>
      </c>
      <c r="C155">
        <v>7.5310954176979195E-3</v>
      </c>
      <c r="D155">
        <v>7.6600967569655509E-3</v>
      </c>
      <c r="E155">
        <v>7.8548361442236647E-3</v>
      </c>
      <c r="F155">
        <v>8.0288995262802754E-3</v>
      </c>
      <c r="G155">
        <v>8.2537934538846613E-3</v>
      </c>
      <c r="H155">
        <v>8.4574516927466981E-3</v>
      </c>
      <c r="I155">
        <v>8.602873350386897E-3</v>
      </c>
      <c r="J155">
        <v>9.3254509199978131E-3</v>
      </c>
      <c r="K155">
        <v>1.0069396214055892E-2</v>
      </c>
      <c r="L155">
        <v>1.1567029447489441E-2</v>
      </c>
      <c r="M155">
        <v>1.4134214949909296E-2</v>
      </c>
      <c r="N155">
        <v>1.6114887046893234E-2</v>
      </c>
      <c r="O155">
        <v>1.7578997665563145E-2</v>
      </c>
      <c r="P155">
        <v>1.8682236350138215E-2</v>
      </c>
      <c r="Q155">
        <v>1.9534766734379927E-2</v>
      </c>
      <c r="R155">
        <v>2.0199542713381646E-2</v>
      </c>
      <c r="S155">
        <v>2.0766668576444935E-2</v>
      </c>
      <c r="T155">
        <v>2.1214172332783443E-2</v>
      </c>
      <c r="U155">
        <v>2.1847469572606526E-2</v>
      </c>
      <c r="V155">
        <v>2.2478888593833179E-2</v>
      </c>
      <c r="W155">
        <v>2.2626655491920333E-2</v>
      </c>
      <c r="X155">
        <v>2.2134175814327639E-2</v>
      </c>
      <c r="Y155">
        <v>2.1635830909651155E-2</v>
      </c>
      <c r="Z155">
        <v>2.0540637131996498E-2</v>
      </c>
      <c r="AA155">
        <v>1.9924253167149963E-2</v>
      </c>
    </row>
    <row r="156" spans="1:27" x14ac:dyDescent="0.25">
      <c r="A156" s="37">
        <v>155</v>
      </c>
      <c r="B156">
        <v>7.5407234403042089E-3</v>
      </c>
      <c r="C156">
        <v>7.5312077380393916E-3</v>
      </c>
      <c r="D156">
        <v>7.6301477279963059E-3</v>
      </c>
      <c r="E156">
        <v>7.7886175397590129E-3</v>
      </c>
      <c r="F156">
        <v>7.9688872432222002E-3</v>
      </c>
      <c r="G156">
        <v>8.1357636237924247E-3</v>
      </c>
      <c r="H156">
        <v>8.2963663719062275E-3</v>
      </c>
      <c r="I156">
        <v>8.4829422301442303E-3</v>
      </c>
      <c r="J156">
        <v>9.1077012197928742E-3</v>
      </c>
      <c r="K156">
        <v>9.7510808293479467E-3</v>
      </c>
      <c r="L156">
        <v>1.1077358032709261E-2</v>
      </c>
      <c r="M156">
        <v>1.3475589048451919E-2</v>
      </c>
      <c r="N156">
        <v>1.5336692065562429E-2</v>
      </c>
      <c r="O156">
        <v>1.6742885873347602E-2</v>
      </c>
      <c r="P156">
        <v>1.7799938955057604E-2</v>
      </c>
      <c r="Q156">
        <v>1.8618778128508762E-2</v>
      </c>
      <c r="R156">
        <v>1.9257783528391137E-2</v>
      </c>
      <c r="S156">
        <v>1.9792704253066118E-2</v>
      </c>
      <c r="T156">
        <v>2.0172468783436814E-2</v>
      </c>
      <c r="U156">
        <v>2.0893962772932984E-2</v>
      </c>
      <c r="V156">
        <v>2.1547216523251089E-2</v>
      </c>
      <c r="W156">
        <v>2.1739959769410566E-2</v>
      </c>
      <c r="X156">
        <v>2.132253528716288E-2</v>
      </c>
      <c r="Y156">
        <v>2.0800757759342092E-2</v>
      </c>
      <c r="Z156">
        <v>1.98351855449026E-2</v>
      </c>
      <c r="AA156">
        <v>1.9203337326064274E-2</v>
      </c>
    </row>
    <row r="157" spans="1:27" x14ac:dyDescent="0.25">
      <c r="A157" s="37">
        <v>156</v>
      </c>
      <c r="B157">
        <v>7.5344715409029206E-3</v>
      </c>
      <c r="C157">
        <v>7.5250930686545647E-3</v>
      </c>
      <c r="D157">
        <v>7.5732335704925546E-3</v>
      </c>
      <c r="E157">
        <v>7.712761654407263E-3</v>
      </c>
      <c r="F157">
        <v>7.853366853767918E-3</v>
      </c>
      <c r="G157">
        <v>8.0670404753167002E-3</v>
      </c>
      <c r="H157">
        <v>8.184339339514235E-3</v>
      </c>
      <c r="I157">
        <v>8.379872090787277E-3</v>
      </c>
      <c r="J157">
        <v>8.944392552258762E-3</v>
      </c>
      <c r="K157">
        <v>9.6071684025762494E-3</v>
      </c>
      <c r="L157">
        <v>1.0933880593579248E-2</v>
      </c>
      <c r="M157">
        <v>1.32535683269428E-2</v>
      </c>
      <c r="N157">
        <v>1.514281774143833E-2</v>
      </c>
      <c r="O157">
        <v>1.6578989118245957E-2</v>
      </c>
      <c r="P157">
        <v>1.7661154806339452E-2</v>
      </c>
      <c r="Q157">
        <v>1.8460811171537861E-2</v>
      </c>
      <c r="R157">
        <v>1.9096983681225588E-2</v>
      </c>
      <c r="S157">
        <v>1.9618169416451003E-2</v>
      </c>
      <c r="T157">
        <v>2.0049909738634186E-2</v>
      </c>
      <c r="U157">
        <v>2.0752868526407786E-2</v>
      </c>
      <c r="V157">
        <v>2.1451864811435462E-2</v>
      </c>
      <c r="W157">
        <v>2.1789080389415849E-2</v>
      </c>
      <c r="X157">
        <v>2.1439253324383678E-2</v>
      </c>
      <c r="Y157">
        <v>2.1078910226794978E-2</v>
      </c>
      <c r="Z157">
        <v>2.0095596317668996E-2</v>
      </c>
      <c r="AA157">
        <v>1.9493883239978027E-2</v>
      </c>
    </row>
    <row r="158" spans="1:27" x14ac:dyDescent="0.25">
      <c r="A158" s="37">
        <v>157</v>
      </c>
      <c r="B158">
        <v>7.5281461293270624E-3</v>
      </c>
      <c r="C158">
        <v>7.518891883891099E-3</v>
      </c>
      <c r="D158">
        <v>7.615237788485274E-3</v>
      </c>
      <c r="E158">
        <v>7.7715268312077423E-3</v>
      </c>
      <c r="F158">
        <v>7.9247133653870261E-3</v>
      </c>
      <c r="G158">
        <v>8.1263447998813909E-3</v>
      </c>
      <c r="H158">
        <v>8.2906884651503532E-3</v>
      </c>
      <c r="I158">
        <v>8.4218227179400085E-3</v>
      </c>
      <c r="J158">
        <v>9.0646710821866705E-3</v>
      </c>
      <c r="K158">
        <v>9.7000168709424628E-3</v>
      </c>
      <c r="L158">
        <v>1.1040446472009746E-2</v>
      </c>
      <c r="M158">
        <v>1.339467542404793E-2</v>
      </c>
      <c r="N158">
        <v>1.5294724224628631E-2</v>
      </c>
      <c r="O158">
        <v>1.6757048140232822E-2</v>
      </c>
      <c r="P158">
        <v>1.7903045031555598E-2</v>
      </c>
      <c r="Q158">
        <v>1.8795133470600245E-2</v>
      </c>
      <c r="R158">
        <v>1.9496037569044722E-2</v>
      </c>
      <c r="S158">
        <v>2.009009245118909E-2</v>
      </c>
      <c r="T158">
        <v>2.0580473711593994E-2</v>
      </c>
      <c r="U158">
        <v>2.1338231733976087E-2</v>
      </c>
      <c r="V158">
        <v>2.2087042617874975E-2</v>
      </c>
      <c r="W158">
        <v>2.2496848741249131E-2</v>
      </c>
      <c r="X158">
        <v>2.2150695359184791E-2</v>
      </c>
      <c r="Y158">
        <v>2.1859301980064583E-2</v>
      </c>
      <c r="Z158">
        <v>2.0849200373192156E-2</v>
      </c>
      <c r="AA158">
        <v>2.0261964898047991E-2</v>
      </c>
    </row>
    <row r="159" spans="1:27" x14ac:dyDescent="0.25">
      <c r="A159" s="37">
        <v>158</v>
      </c>
      <c r="B159">
        <v>7.5279704089692423E-3</v>
      </c>
      <c r="C159">
        <v>7.5189967494360133E-3</v>
      </c>
      <c r="D159">
        <v>7.6158378853337094E-3</v>
      </c>
      <c r="E159">
        <v>7.7943250014558263E-3</v>
      </c>
      <c r="F159">
        <v>7.975074268629978E-3</v>
      </c>
      <c r="G159">
        <v>8.140484035854767E-3</v>
      </c>
      <c r="H159">
        <v>8.3235809220874035E-3</v>
      </c>
      <c r="I159">
        <v>8.4891630176946453E-3</v>
      </c>
      <c r="J159">
        <v>9.1467130441038602E-3</v>
      </c>
      <c r="K159">
        <v>9.8043320754339636E-3</v>
      </c>
      <c r="L159">
        <v>1.1149844345471616E-2</v>
      </c>
      <c r="M159">
        <v>1.3494100467331682E-2</v>
      </c>
      <c r="N159">
        <v>1.5434590693977235E-2</v>
      </c>
      <c r="O159">
        <v>1.6925747335464258E-2</v>
      </c>
      <c r="P159">
        <v>1.8081748729477765E-2</v>
      </c>
      <c r="Q159">
        <v>1.8980122577068936E-2</v>
      </c>
      <c r="R159">
        <v>1.9694353487850202E-2</v>
      </c>
      <c r="S159">
        <v>2.0289900915762438E-2</v>
      </c>
      <c r="T159">
        <v>2.0784577781782332E-2</v>
      </c>
      <c r="U159">
        <v>2.1556435631974624E-2</v>
      </c>
      <c r="V159">
        <v>2.2296994145808213E-2</v>
      </c>
      <c r="W159">
        <v>2.2657036505801864E-2</v>
      </c>
      <c r="X159">
        <v>2.233414343836837E-2</v>
      </c>
      <c r="Y159">
        <v>2.196265207721515E-2</v>
      </c>
      <c r="Z159">
        <v>2.0955370736321699E-2</v>
      </c>
      <c r="AA159">
        <v>2.0370244647618163E-2</v>
      </c>
    </row>
    <row r="160" spans="1:27" x14ac:dyDescent="0.25">
      <c r="A160" s="37">
        <v>159</v>
      </c>
      <c r="B160">
        <v>7.5407234403042089E-3</v>
      </c>
      <c r="C160">
        <v>7.5318817304506069E-3</v>
      </c>
      <c r="D160">
        <v>7.5749316780173714E-3</v>
      </c>
      <c r="E160">
        <v>7.7432990679633384E-3</v>
      </c>
      <c r="F160">
        <v>7.8725465058964161E-3</v>
      </c>
      <c r="G160">
        <v>8.0733451553671731E-3</v>
      </c>
      <c r="H160">
        <v>8.2400820641952421E-3</v>
      </c>
      <c r="I160">
        <v>8.3833233352323955E-3</v>
      </c>
      <c r="J160">
        <v>8.9692126666074401E-3</v>
      </c>
      <c r="K160">
        <v>9.6049430556022219E-3</v>
      </c>
      <c r="L160">
        <v>1.0878508049343205E-2</v>
      </c>
      <c r="M160">
        <v>1.3122618716751466E-2</v>
      </c>
      <c r="N160">
        <v>1.5027304628246085E-2</v>
      </c>
      <c r="O160">
        <v>1.652804214089465E-2</v>
      </c>
      <c r="P160">
        <v>1.7653100865656191E-2</v>
      </c>
      <c r="Q160">
        <v>1.8607191733737594E-2</v>
      </c>
      <c r="R160">
        <v>1.9308005828136965E-2</v>
      </c>
      <c r="S160">
        <v>1.9903223743537257E-2</v>
      </c>
      <c r="T160">
        <v>2.0431252364423891E-2</v>
      </c>
      <c r="U160">
        <v>2.1175122747231434E-2</v>
      </c>
      <c r="V160">
        <v>2.1940027364404813E-2</v>
      </c>
      <c r="W160">
        <v>2.2344707374764905E-2</v>
      </c>
      <c r="X160">
        <v>2.208356186041871E-2</v>
      </c>
      <c r="Y160">
        <v>2.1762039965413482E-2</v>
      </c>
      <c r="Z160">
        <v>2.081428189863388E-2</v>
      </c>
      <c r="AA160">
        <v>2.0237241766341008E-2</v>
      </c>
    </row>
    <row r="161" spans="1:27" x14ac:dyDescent="0.25">
      <c r="A161" s="37">
        <v>160</v>
      </c>
      <c r="B161">
        <v>7.5470857072870157E-3</v>
      </c>
      <c r="C161">
        <v>7.5383222696130403E-3</v>
      </c>
      <c r="D161">
        <v>7.6703940149180916E-3</v>
      </c>
      <c r="E161">
        <v>7.8583976705253189E-3</v>
      </c>
      <c r="F161">
        <v>8.0383482708552556E-3</v>
      </c>
      <c r="G161">
        <v>8.2599592101584296E-3</v>
      </c>
      <c r="H161">
        <v>8.4089908951643366E-3</v>
      </c>
      <c r="I161">
        <v>8.5365767011702509E-3</v>
      </c>
      <c r="J161">
        <v>9.230175438369681E-3</v>
      </c>
      <c r="K161">
        <v>9.8236582953326046E-3</v>
      </c>
      <c r="L161">
        <v>1.1139359776938917E-2</v>
      </c>
      <c r="M161">
        <v>1.347873537018196E-2</v>
      </c>
      <c r="N161">
        <v>1.5412470484008178E-2</v>
      </c>
      <c r="O161">
        <v>1.6971413376593913E-2</v>
      </c>
      <c r="P161">
        <v>1.8123345023308701E-2</v>
      </c>
      <c r="Q161">
        <v>1.9049605327102981E-2</v>
      </c>
      <c r="R161">
        <v>1.9761948772423432E-2</v>
      </c>
      <c r="S161">
        <v>2.03705931895517E-2</v>
      </c>
      <c r="T161">
        <v>2.087295841112935E-2</v>
      </c>
      <c r="U161">
        <v>2.1647752038503443E-2</v>
      </c>
      <c r="V161">
        <v>2.2396898099944496E-2</v>
      </c>
      <c r="W161">
        <v>2.2774614526223314E-2</v>
      </c>
      <c r="X161">
        <v>2.2502041991000477E-2</v>
      </c>
      <c r="Y161">
        <v>2.2174862940732565E-2</v>
      </c>
      <c r="Z161">
        <v>2.1270637415032656E-2</v>
      </c>
      <c r="AA161">
        <v>2.0685448767539194E-2</v>
      </c>
    </row>
    <row r="162" spans="1:27" x14ac:dyDescent="0.25">
      <c r="A162" s="37">
        <v>161</v>
      </c>
      <c r="B162">
        <v>7.5470857072870157E-3</v>
      </c>
      <c r="C162">
        <v>7.5384347115055039E-3</v>
      </c>
      <c r="D162">
        <v>7.5673325510707823E-3</v>
      </c>
      <c r="E162">
        <v>7.7542002669901411E-3</v>
      </c>
      <c r="F162">
        <v>7.9516212711501222E-3</v>
      </c>
      <c r="G162">
        <v>8.1325549837210076E-3</v>
      </c>
      <c r="H162">
        <v>8.2998057988814544E-3</v>
      </c>
      <c r="I162">
        <v>8.4366378929805474E-3</v>
      </c>
      <c r="J162">
        <v>9.0640474639713808E-3</v>
      </c>
      <c r="K162">
        <v>9.6547572914280622E-3</v>
      </c>
      <c r="L162">
        <v>1.0930972147174645E-2</v>
      </c>
      <c r="M162">
        <v>1.3204011514665659E-2</v>
      </c>
      <c r="N162">
        <v>1.5119167952747148E-2</v>
      </c>
      <c r="O162">
        <v>1.6639905231639052E-2</v>
      </c>
      <c r="P162">
        <v>1.7801385752623133E-2</v>
      </c>
      <c r="Q162">
        <v>1.8710795731819774E-2</v>
      </c>
      <c r="R162">
        <v>1.9415187382590959E-2</v>
      </c>
      <c r="S162">
        <v>1.9990615214509289E-2</v>
      </c>
      <c r="T162">
        <v>2.0471771123898197E-2</v>
      </c>
      <c r="U162">
        <v>2.1241060661502553E-2</v>
      </c>
      <c r="V162">
        <v>2.1995522538500234E-2</v>
      </c>
      <c r="W162">
        <v>2.2386809762109827E-2</v>
      </c>
      <c r="X162">
        <v>2.2145217834639075E-2</v>
      </c>
      <c r="Y162">
        <v>2.1952404779814971E-2</v>
      </c>
      <c r="Z162">
        <v>2.0978133721797132E-2</v>
      </c>
      <c r="AA162">
        <v>2.0410362466858789E-2</v>
      </c>
    </row>
    <row r="163" spans="1:27" x14ac:dyDescent="0.25">
      <c r="A163" s="37">
        <v>162</v>
      </c>
      <c r="B163">
        <v>7.5155322006692504E-3</v>
      </c>
      <c r="C163">
        <v>7.507112726356846E-3</v>
      </c>
      <c r="D163">
        <v>7.5371318143790944E-3</v>
      </c>
      <c r="E163">
        <v>7.7162317519186008E-3</v>
      </c>
      <c r="F163">
        <v>7.8542756787820522E-3</v>
      </c>
      <c r="G163">
        <v>8.0015495757046473E-3</v>
      </c>
      <c r="H163">
        <v>8.1761681901193484E-3</v>
      </c>
      <c r="I163">
        <v>8.3114734879814467E-3</v>
      </c>
      <c r="J163">
        <v>8.901014549435482E-3</v>
      </c>
      <c r="K163">
        <v>9.4484506242626942E-3</v>
      </c>
      <c r="L163">
        <v>1.0653103922964258E-2</v>
      </c>
      <c r="M163">
        <v>1.2804272788718762E-2</v>
      </c>
      <c r="N163">
        <v>1.4674270479323903E-2</v>
      </c>
      <c r="O163">
        <v>1.615012733392085E-2</v>
      </c>
      <c r="P163">
        <v>1.7243849048079518E-2</v>
      </c>
      <c r="Q163">
        <v>1.809764597362018E-2</v>
      </c>
      <c r="R163">
        <v>1.876453265865452E-2</v>
      </c>
      <c r="S163">
        <v>1.9326331645767691E-2</v>
      </c>
      <c r="T163">
        <v>1.9782761188391174E-2</v>
      </c>
      <c r="U163">
        <v>2.0563642012307204E-2</v>
      </c>
      <c r="V163">
        <v>2.1329751607951808E-2</v>
      </c>
      <c r="W163">
        <v>2.1722660775981506E-2</v>
      </c>
      <c r="X163">
        <v>2.1485669324387002E-2</v>
      </c>
      <c r="Y163">
        <v>2.1195031752028193E-2</v>
      </c>
      <c r="Z163">
        <v>2.0346804774476146E-2</v>
      </c>
      <c r="AA163">
        <v>1.9799744981551903E-2</v>
      </c>
    </row>
    <row r="164" spans="1:27" x14ac:dyDescent="0.25">
      <c r="A164" s="37">
        <v>163</v>
      </c>
      <c r="B164">
        <v>7.5091284842114803E-3</v>
      </c>
      <c r="C164">
        <v>7.5009937586429931E-3</v>
      </c>
      <c r="D164">
        <v>7.5021736237490533E-3</v>
      </c>
      <c r="E164">
        <v>7.6470164363322546E-3</v>
      </c>
      <c r="F164">
        <v>7.810127242740883E-3</v>
      </c>
      <c r="G164">
        <v>7.9404386210306654E-3</v>
      </c>
      <c r="H164">
        <v>8.0641843097484234E-3</v>
      </c>
      <c r="I164">
        <v>8.2158363220852237E-3</v>
      </c>
      <c r="J164">
        <v>8.7459566538192757E-3</v>
      </c>
      <c r="K164">
        <v>9.2423807903794231E-3</v>
      </c>
      <c r="L164">
        <v>1.0356622456491715E-2</v>
      </c>
      <c r="M164">
        <v>1.242220902046709E-2</v>
      </c>
      <c r="N164">
        <v>1.4244091911555845E-2</v>
      </c>
      <c r="O164">
        <v>1.5708323354359122E-2</v>
      </c>
      <c r="P164">
        <v>1.682018980696709E-2</v>
      </c>
      <c r="Q164">
        <v>1.7465711087286229E-2</v>
      </c>
      <c r="R164">
        <v>1.80133475587958E-2</v>
      </c>
      <c r="S164">
        <v>1.8785448524446968E-2</v>
      </c>
      <c r="T164">
        <v>1.9228875674008883E-2</v>
      </c>
      <c r="U164">
        <v>1.9998980068557382E-2</v>
      </c>
      <c r="V164">
        <v>2.0767963671340262E-2</v>
      </c>
      <c r="W164">
        <v>2.1004187206573821E-2</v>
      </c>
      <c r="X164">
        <v>2.073796553254148E-2</v>
      </c>
      <c r="Y164">
        <v>2.0763914762349511E-2</v>
      </c>
      <c r="Z164">
        <v>1.9900099269108296E-2</v>
      </c>
      <c r="AA164">
        <v>1.9358444399208308E-2</v>
      </c>
    </row>
    <row r="165" spans="1:27" x14ac:dyDescent="0.25">
      <c r="A165" s="37">
        <v>164</v>
      </c>
      <c r="B165">
        <v>7.5155322006692504E-3</v>
      </c>
      <c r="C165">
        <v>7.5075547276211019E-3</v>
      </c>
      <c r="D165">
        <v>7.4946838950344929E-3</v>
      </c>
      <c r="E165">
        <v>7.6327897654240306E-3</v>
      </c>
      <c r="F165">
        <v>7.7611571656304168E-3</v>
      </c>
      <c r="G165">
        <v>7.9129842031329112E-3</v>
      </c>
      <c r="H165">
        <v>8.0111651230050374E-3</v>
      </c>
      <c r="I165">
        <v>8.1711056566986517E-3</v>
      </c>
      <c r="J165">
        <v>8.6197205833569157E-3</v>
      </c>
      <c r="K165">
        <v>9.1437390178734645E-3</v>
      </c>
      <c r="L165">
        <v>1.0208674903356307E-2</v>
      </c>
      <c r="M165">
        <v>1.2285414020236418E-2</v>
      </c>
      <c r="N165">
        <v>1.406297326036543E-2</v>
      </c>
      <c r="O165">
        <v>1.5459732330052933E-2</v>
      </c>
      <c r="P165">
        <v>1.6707721012034327E-2</v>
      </c>
      <c r="Q165">
        <v>1.7583088713020167E-2</v>
      </c>
      <c r="R165">
        <v>1.8064648806996653E-2</v>
      </c>
      <c r="S165">
        <v>1.8902472500599954E-2</v>
      </c>
      <c r="T165">
        <v>1.9420315169687008E-2</v>
      </c>
      <c r="U165">
        <v>1.9836517861472558E-2</v>
      </c>
      <c r="V165">
        <v>2.0631412342227984E-2</v>
      </c>
      <c r="W165">
        <v>2.1427589809162262E-2</v>
      </c>
      <c r="X165">
        <v>2.1169545669337264E-2</v>
      </c>
      <c r="Y165">
        <v>2.0901337319516156E-2</v>
      </c>
      <c r="Z165">
        <v>1.9743345722303074E-2</v>
      </c>
      <c r="AA165">
        <v>1.9231440506879416E-2</v>
      </c>
    </row>
    <row r="166" spans="1:27" x14ac:dyDescent="0.25">
      <c r="A166" s="37">
        <v>165</v>
      </c>
      <c r="B166">
        <v>7.5155322006692504E-3</v>
      </c>
      <c r="C166">
        <v>7.5076667188613833E-3</v>
      </c>
      <c r="D166">
        <v>7.5205353700942279E-3</v>
      </c>
      <c r="E166">
        <v>7.6483419638180283E-3</v>
      </c>
      <c r="F166">
        <v>7.794622418523911E-3</v>
      </c>
      <c r="G166">
        <v>7.9377695523588088E-3</v>
      </c>
      <c r="H166">
        <v>8.0673176897276822E-3</v>
      </c>
      <c r="I166">
        <v>8.2211699599785693E-3</v>
      </c>
      <c r="J166">
        <v>8.7003748404410608E-3</v>
      </c>
      <c r="K166">
        <v>9.2616772721236806E-3</v>
      </c>
      <c r="L166">
        <v>1.0398903549735161E-2</v>
      </c>
      <c r="M166">
        <v>1.2620288202413121E-2</v>
      </c>
      <c r="N166">
        <v>1.4564372439724416E-2</v>
      </c>
      <c r="O166">
        <v>1.6147275315626208E-2</v>
      </c>
      <c r="P166">
        <v>1.7374888411589628E-2</v>
      </c>
      <c r="Q166">
        <v>1.8337371055154428E-2</v>
      </c>
      <c r="R166">
        <v>1.9105454068065297E-2</v>
      </c>
      <c r="S166">
        <v>1.9741910117001771E-2</v>
      </c>
      <c r="T166">
        <v>2.018311212856605E-2</v>
      </c>
      <c r="U166">
        <v>2.103616141661524E-2</v>
      </c>
      <c r="V166">
        <v>2.1800300077532642E-2</v>
      </c>
      <c r="W166">
        <v>2.2187701443400432E-2</v>
      </c>
      <c r="X166">
        <v>2.1976840601791725E-2</v>
      </c>
      <c r="Y166">
        <v>2.1775460475200292E-2</v>
      </c>
      <c r="Z166">
        <v>2.0934909265190482E-2</v>
      </c>
      <c r="AA166">
        <v>2.0372641955589632E-2</v>
      </c>
    </row>
    <row r="167" spans="1:27" x14ac:dyDescent="0.25">
      <c r="A167" s="37">
        <v>166</v>
      </c>
      <c r="B167">
        <v>7.5218943081425405E-3</v>
      </c>
      <c r="C167">
        <v>7.5141074296218857E-3</v>
      </c>
      <c r="D167">
        <v>7.5641831258059788E-3</v>
      </c>
      <c r="E167">
        <v>7.5977608138777519E-3</v>
      </c>
      <c r="F167">
        <v>7.7267132279237316E-3</v>
      </c>
      <c r="G167">
        <v>7.882022833807012E-3</v>
      </c>
      <c r="H167">
        <v>8.0156501758372745E-3</v>
      </c>
      <c r="I167">
        <v>8.1244117211116684E-3</v>
      </c>
      <c r="J167">
        <v>8.584312345351508E-3</v>
      </c>
      <c r="K167">
        <v>9.1126593639432318E-3</v>
      </c>
      <c r="L167">
        <v>1.0248172918295495E-2</v>
      </c>
      <c r="M167">
        <v>1.2440066474356248E-2</v>
      </c>
      <c r="N167">
        <v>1.4532183273491484E-2</v>
      </c>
      <c r="O167">
        <v>1.625045105020706E-2</v>
      </c>
      <c r="P167">
        <v>1.7598644705106192E-2</v>
      </c>
      <c r="Q167">
        <v>1.8603064898802923E-2</v>
      </c>
      <c r="R167">
        <v>1.9439923201697074E-2</v>
      </c>
      <c r="S167">
        <v>2.0114525793676563E-2</v>
      </c>
      <c r="T167">
        <v>2.0668083988408581E-2</v>
      </c>
      <c r="U167">
        <v>2.1472515812545501E-2</v>
      </c>
      <c r="V167">
        <v>2.224569144761035E-2</v>
      </c>
      <c r="W167">
        <v>2.2641063556751551E-2</v>
      </c>
      <c r="X167">
        <v>2.2424737009965501E-2</v>
      </c>
      <c r="Y167">
        <v>2.2157197890174452E-2</v>
      </c>
      <c r="Z167">
        <v>2.1390632712153135E-2</v>
      </c>
      <c r="AA167">
        <v>2.078703223729983E-2</v>
      </c>
    </row>
    <row r="168" spans="1:27" x14ac:dyDescent="0.25">
      <c r="A168" s="37">
        <v>167</v>
      </c>
      <c r="B168">
        <v>7.5470857072870157E-3</v>
      </c>
      <c r="C168">
        <v>7.5393313895824043E-3</v>
      </c>
      <c r="D168">
        <v>7.5681634548521171E-3</v>
      </c>
      <c r="E168">
        <v>7.7096286253641733E-3</v>
      </c>
      <c r="F168">
        <v>7.858716744036931E-3</v>
      </c>
      <c r="G168">
        <v>8.0132051285779493E-3</v>
      </c>
      <c r="H168">
        <v>8.0817603269696114E-3</v>
      </c>
      <c r="I168">
        <v>8.2370657174826167E-3</v>
      </c>
      <c r="J168">
        <v>8.7618523822621253E-3</v>
      </c>
      <c r="K168">
        <v>9.2525557598666097E-3</v>
      </c>
      <c r="L168">
        <v>1.0472316018824923E-2</v>
      </c>
      <c r="M168">
        <v>1.2714766091129981E-2</v>
      </c>
      <c r="N168">
        <v>1.4702355606855955E-2</v>
      </c>
      <c r="O168">
        <v>1.6375027144663212E-2</v>
      </c>
      <c r="P168">
        <v>1.7640084286098867E-2</v>
      </c>
      <c r="Q168">
        <v>1.8700918084136431E-2</v>
      </c>
      <c r="R168">
        <v>1.9518750900327619E-2</v>
      </c>
      <c r="S168">
        <v>2.0161173179322089E-2</v>
      </c>
      <c r="T168">
        <v>2.0736286119053871E-2</v>
      </c>
      <c r="U168">
        <v>2.158656335735154E-2</v>
      </c>
      <c r="V168">
        <v>2.241148814947902E-2</v>
      </c>
      <c r="W168">
        <v>2.2797910748546757E-2</v>
      </c>
      <c r="X168">
        <v>2.2546713563265097E-2</v>
      </c>
      <c r="Y168">
        <v>2.233367010862386E-2</v>
      </c>
      <c r="Z168">
        <v>2.1474946738734291E-2</v>
      </c>
      <c r="AA168">
        <v>2.084248156284807E-2</v>
      </c>
    </row>
    <row r="169" spans="1:27" x14ac:dyDescent="0.25">
      <c r="A169" s="37">
        <v>168</v>
      </c>
      <c r="B169">
        <v>7.5090524910645939E-3</v>
      </c>
      <c r="C169">
        <v>7.5017728187067867E-3</v>
      </c>
      <c r="D169">
        <v>7.5966633133672801E-3</v>
      </c>
      <c r="E169">
        <v>7.7285393743617981E-3</v>
      </c>
      <c r="F169">
        <v>7.9009049530425202E-3</v>
      </c>
      <c r="G169">
        <v>7.9954919760130139E-3</v>
      </c>
      <c r="H169">
        <v>8.1174878096219594E-3</v>
      </c>
      <c r="I169">
        <v>8.2702403137229208E-3</v>
      </c>
      <c r="J169">
        <v>8.8157081829935979E-3</v>
      </c>
      <c r="K169">
        <v>9.303609319619488E-3</v>
      </c>
      <c r="L169">
        <v>1.0538289006748247E-2</v>
      </c>
      <c r="M169">
        <v>1.2765246165201694E-2</v>
      </c>
      <c r="N169">
        <v>1.4760003476762318E-2</v>
      </c>
      <c r="O169">
        <v>1.6427890212383556E-2</v>
      </c>
      <c r="P169">
        <v>1.7727951220550153E-2</v>
      </c>
      <c r="Q169">
        <v>1.8607858182819959E-2</v>
      </c>
      <c r="R169">
        <v>1.9395401540486468E-2</v>
      </c>
      <c r="S169">
        <v>2.0054043012990075E-2</v>
      </c>
      <c r="T169">
        <v>2.0747127247777941E-2</v>
      </c>
      <c r="U169">
        <v>2.167425995325023E-2</v>
      </c>
      <c r="V169">
        <v>2.2517619876667672E-2</v>
      </c>
      <c r="W169">
        <v>2.2838904123753778E-2</v>
      </c>
      <c r="X169">
        <v>2.271798139200687E-2</v>
      </c>
      <c r="Y169">
        <v>2.245784775005899E-2</v>
      </c>
      <c r="Z169">
        <v>2.1822898564320736E-2</v>
      </c>
      <c r="AA169">
        <v>2.1186142818016895E-2</v>
      </c>
    </row>
    <row r="170" spans="1:27" x14ac:dyDescent="0.25">
      <c r="A170" s="37">
        <v>169</v>
      </c>
      <c r="B170">
        <v>7.5473752547958739E-3</v>
      </c>
      <c r="C170">
        <v>7.6410624609499767E-3</v>
      </c>
      <c r="D170">
        <v>7.7810768154875642E-3</v>
      </c>
      <c r="E170">
        <v>8.0222589514866716E-3</v>
      </c>
      <c r="F170">
        <v>8.1084209366562021E-3</v>
      </c>
      <c r="G170">
        <v>8.2818005056564115E-3</v>
      </c>
      <c r="H170">
        <v>8.7497813237631394E-3</v>
      </c>
      <c r="I170">
        <v>9.3266466034291895E-3</v>
      </c>
      <c r="J170">
        <v>1.0410917078381043E-2</v>
      </c>
      <c r="K170">
        <v>1.2687071747316869E-2</v>
      </c>
      <c r="L170">
        <v>1.4659350535903837E-2</v>
      </c>
      <c r="M170">
        <v>1.6282325474284542E-2</v>
      </c>
      <c r="N170">
        <v>1.7544147606262106E-2</v>
      </c>
      <c r="O170">
        <v>1.8561329446707964E-2</v>
      </c>
      <c r="P170">
        <v>1.9347388514364683E-2</v>
      </c>
      <c r="Q170">
        <v>2.0015993680935873E-2</v>
      </c>
      <c r="R170">
        <v>2.0557930473580344E-2</v>
      </c>
      <c r="S170">
        <v>2.141683076349743E-2</v>
      </c>
      <c r="T170">
        <v>2.2281921932132409E-2</v>
      </c>
      <c r="U170">
        <v>2.2764921282336426E-2</v>
      </c>
      <c r="V170">
        <v>2.2488039232096302E-2</v>
      </c>
      <c r="W170">
        <v>2.2455541487870878E-2</v>
      </c>
      <c r="X170">
        <v>2.0742700540542502E-2</v>
      </c>
      <c r="Y170">
        <f t="shared" ref="Y170:AA170" si="4">(Y169+Y171)/2</f>
        <v>2.2317781615722287E-2</v>
      </c>
      <c r="Z170">
        <f t="shared" si="4"/>
        <v>2.1589832628533423E-2</v>
      </c>
      <c r="AA170">
        <f t="shared" si="4"/>
        <v>2.0960202471715705E-2</v>
      </c>
    </row>
    <row r="171" spans="1:27" x14ac:dyDescent="0.25">
      <c r="A171" s="37">
        <v>170</v>
      </c>
      <c r="B171">
        <v>7.4589369599247224E-3</v>
      </c>
      <c r="C171">
        <v>7.4519936500938577E-3</v>
      </c>
      <c r="D171">
        <v>7.6168848526145805E-3</v>
      </c>
      <c r="E171">
        <v>7.7322877372494325E-3</v>
      </c>
      <c r="F171">
        <v>7.8719474989823457E-3</v>
      </c>
      <c r="G171">
        <v>8.0349561431038996E-3</v>
      </c>
      <c r="H171">
        <v>8.1512869003226296E-3</v>
      </c>
      <c r="I171">
        <v>8.3023148381540235E-3</v>
      </c>
      <c r="J171">
        <v>8.8043475535490856E-3</v>
      </c>
      <c r="K171">
        <v>9.3440405218709888E-3</v>
      </c>
      <c r="L171">
        <v>1.0458751598326099E-2</v>
      </c>
      <c r="M171">
        <v>1.2661231409742069E-2</v>
      </c>
      <c r="N171">
        <v>1.4519801520852305E-2</v>
      </c>
      <c r="O171">
        <v>1.611693001246195E-2</v>
      </c>
      <c r="P171">
        <v>1.7359940319328304E-2</v>
      </c>
      <c r="Q171">
        <v>1.8334482529341667E-2</v>
      </c>
      <c r="R171">
        <v>1.9113826420084745E-2</v>
      </c>
      <c r="S171">
        <v>1.9765838332145957E-2</v>
      </c>
      <c r="T171">
        <v>2.0286836568731648E-2</v>
      </c>
      <c r="U171">
        <v>2.1180232421065259E-2</v>
      </c>
      <c r="V171">
        <v>2.204291922186985E-2</v>
      </c>
      <c r="W171">
        <v>2.2579456215260585E-2</v>
      </c>
      <c r="X171">
        <v>2.2351897057618864E-2</v>
      </c>
      <c r="Y171">
        <v>2.2177715481385585E-2</v>
      </c>
      <c r="Z171">
        <v>2.135676669274611E-2</v>
      </c>
      <c r="AA171">
        <v>2.0734262125414515E-2</v>
      </c>
    </row>
    <row r="172" spans="1:27" x14ac:dyDescent="0.25">
      <c r="A172" s="37">
        <v>171</v>
      </c>
      <c r="B172">
        <v>7.4337477707748789E-3</v>
      </c>
      <c r="C172">
        <v>7.4269893697602729E-3</v>
      </c>
      <c r="D172">
        <v>7.5877550462191135E-3</v>
      </c>
      <c r="E172">
        <v>7.6894878131188449E-3</v>
      </c>
      <c r="F172">
        <v>7.8703905995756163E-3</v>
      </c>
      <c r="G172">
        <v>7.9668928060347977E-3</v>
      </c>
      <c r="H172">
        <v>8.0852353432874224E-3</v>
      </c>
      <c r="I172">
        <v>8.1887629494890035E-3</v>
      </c>
      <c r="J172">
        <v>8.7430085830226822E-3</v>
      </c>
      <c r="K172">
        <v>9.2180367338496882E-3</v>
      </c>
      <c r="L172">
        <v>1.0403390328729722E-2</v>
      </c>
      <c r="M172">
        <v>1.2552106047824418E-2</v>
      </c>
      <c r="N172">
        <v>1.4507697541521036E-2</v>
      </c>
      <c r="O172">
        <v>1.6109066101613001E-2</v>
      </c>
      <c r="P172">
        <v>1.7405485648608554E-2</v>
      </c>
      <c r="Q172">
        <v>1.8367913243884537E-2</v>
      </c>
      <c r="R172">
        <v>1.9139858215706074E-2</v>
      </c>
      <c r="S172">
        <v>1.9808896660368669E-2</v>
      </c>
      <c r="T172">
        <v>2.0382252473451601E-2</v>
      </c>
      <c r="U172">
        <v>2.1251255680900361E-2</v>
      </c>
      <c r="V172">
        <v>2.2118917557611528E-2</v>
      </c>
      <c r="W172">
        <v>2.2679343929796758E-2</v>
      </c>
      <c r="X172">
        <v>2.2514810636534044E-2</v>
      </c>
      <c r="Y172">
        <v>2.2253813547218115E-2</v>
      </c>
      <c r="Z172">
        <v>2.1519043898645007E-2</v>
      </c>
      <c r="AA172">
        <v>2.0889520016572849E-2</v>
      </c>
    </row>
    <row r="173" spans="1:27" x14ac:dyDescent="0.25">
      <c r="A173" s="37">
        <v>172</v>
      </c>
      <c r="B173">
        <v>7.4463239001580916E-3</v>
      </c>
      <c r="C173">
        <v>7.4396598955179805E-3</v>
      </c>
      <c r="D173">
        <v>7.5966951112995673E-3</v>
      </c>
      <c r="E173">
        <v>7.6923934866324206E-3</v>
      </c>
      <c r="F173">
        <v>7.834356788179786E-3</v>
      </c>
      <c r="G173">
        <v>7.97376033152708E-3</v>
      </c>
      <c r="H173">
        <v>8.1456761933638155E-3</v>
      </c>
      <c r="I173">
        <v>8.249857396957827E-3</v>
      </c>
      <c r="J173">
        <v>8.7270615480581348E-3</v>
      </c>
      <c r="K173">
        <v>9.2388150769990851E-3</v>
      </c>
      <c r="L173">
        <v>1.0352706248315746E-2</v>
      </c>
      <c r="M173">
        <v>1.2505419557996111E-2</v>
      </c>
      <c r="N173">
        <v>1.4333085788834632E-2</v>
      </c>
      <c r="O173">
        <v>1.592245020190064E-2</v>
      </c>
      <c r="P173">
        <v>1.7119097688139018E-2</v>
      </c>
      <c r="Q173">
        <v>1.8107491609023807E-2</v>
      </c>
      <c r="R173">
        <v>1.8861119811711902E-2</v>
      </c>
      <c r="S173">
        <v>1.9498125810406108E-2</v>
      </c>
      <c r="T173">
        <v>2.0042987229679232E-2</v>
      </c>
      <c r="U173">
        <v>2.0911844260040224E-2</v>
      </c>
      <c r="V173">
        <v>2.1820442178341226E-2</v>
      </c>
      <c r="W173">
        <v>2.2392420787749057E-2</v>
      </c>
      <c r="X173">
        <v>2.2176917015084729E-2</v>
      </c>
      <c r="Y173">
        <v>2.2001532284774861E-2</v>
      </c>
      <c r="Z173">
        <v>2.1223818873332689E-2</v>
      </c>
      <c r="AA173">
        <v>2.0583605052870046E-2</v>
      </c>
    </row>
    <row r="174" spans="1:27" x14ac:dyDescent="0.25">
      <c r="A174" s="37">
        <v>173</v>
      </c>
      <c r="B174">
        <v>7.4461693659337858E-3</v>
      </c>
      <c r="C174">
        <v>7.4397721042427367E-3</v>
      </c>
      <c r="D174">
        <v>7.5202236529692268E-3</v>
      </c>
      <c r="E174">
        <v>7.6097397197703032E-3</v>
      </c>
      <c r="F174">
        <v>7.7415001220997315E-3</v>
      </c>
      <c r="G174">
        <v>7.9153767270314646E-3</v>
      </c>
      <c r="H174">
        <v>8.036494626387336E-3</v>
      </c>
      <c r="I174">
        <v>8.0957493946705039E-3</v>
      </c>
      <c r="J174">
        <v>8.5413221061751976E-3</v>
      </c>
      <c r="K174">
        <v>8.9741810603987116E-3</v>
      </c>
      <c r="L174">
        <v>1.0022445704515048E-2</v>
      </c>
      <c r="M174">
        <v>1.2081921339425206E-2</v>
      </c>
      <c r="N174">
        <v>1.3755842955928355E-2</v>
      </c>
      <c r="O174">
        <v>1.5193238338666815E-2</v>
      </c>
      <c r="P174">
        <v>1.6373438857055556E-2</v>
      </c>
      <c r="Q174">
        <v>1.7326158764700006E-2</v>
      </c>
      <c r="R174">
        <v>1.8054580315365998E-2</v>
      </c>
      <c r="S174">
        <v>1.868518911338457E-2</v>
      </c>
      <c r="T174">
        <v>1.91954507793346E-2</v>
      </c>
      <c r="U174">
        <v>2.0059931122532904E-2</v>
      </c>
      <c r="V174">
        <v>2.095368211593418E-2</v>
      </c>
      <c r="W174">
        <v>2.153374760748461E-2</v>
      </c>
      <c r="X174">
        <v>2.1330779870042837E-2</v>
      </c>
      <c r="Y174">
        <v>2.11800187705391E-2</v>
      </c>
      <c r="Z174">
        <v>2.0392824784134955E-2</v>
      </c>
      <c r="AA174">
        <v>1.9765967841592902E-2</v>
      </c>
    </row>
    <row r="175" spans="1:27" x14ac:dyDescent="0.25">
      <c r="A175" s="37">
        <v>174</v>
      </c>
      <c r="B175">
        <v>7.4337477707748789E-3</v>
      </c>
      <c r="C175">
        <v>7.4275494797233499E-3</v>
      </c>
      <c r="D175">
        <v>7.6139343681738136E-3</v>
      </c>
      <c r="E175">
        <v>7.7547642761657265E-3</v>
      </c>
      <c r="F175">
        <v>7.8304956138732784E-3</v>
      </c>
      <c r="G175">
        <v>7.9707140575084878E-3</v>
      </c>
      <c r="H175">
        <v>8.083648001984356E-3</v>
      </c>
      <c r="I175">
        <v>8.1890704249378832E-3</v>
      </c>
      <c r="J175">
        <v>8.6788093567322644E-3</v>
      </c>
      <c r="K175">
        <v>9.0949334511363222E-3</v>
      </c>
      <c r="L175">
        <v>1.0127756527356979E-2</v>
      </c>
      <c r="M175">
        <v>1.2110397328281897E-2</v>
      </c>
      <c r="N175">
        <v>1.3784348042044314E-2</v>
      </c>
      <c r="O175">
        <v>1.5148305477954427E-2</v>
      </c>
      <c r="P175">
        <v>1.6272355924386472E-2</v>
      </c>
      <c r="Q175">
        <v>1.7189825330663933E-2</v>
      </c>
      <c r="R175">
        <v>1.7910391141054749E-2</v>
      </c>
      <c r="S175">
        <v>1.8538855400082044E-2</v>
      </c>
      <c r="T175">
        <v>1.9072589190681111E-2</v>
      </c>
      <c r="U175">
        <v>1.9882890002334674E-2</v>
      </c>
      <c r="V175">
        <v>2.0769674898188262E-2</v>
      </c>
      <c r="W175">
        <v>2.1377270304125284E-2</v>
      </c>
      <c r="X175">
        <v>2.1164928479679546E-2</v>
      </c>
      <c r="Y175">
        <v>2.0977830663791996E-2</v>
      </c>
      <c r="Z175">
        <v>2.0135184673254702E-2</v>
      </c>
      <c r="AA175">
        <v>1.9517530142988404E-2</v>
      </c>
    </row>
    <row r="176" spans="1:27" x14ac:dyDescent="0.25">
      <c r="A176" s="37">
        <v>175</v>
      </c>
      <c r="B176">
        <v>7.4450368621197249E-3</v>
      </c>
      <c r="C176">
        <v>7.4389146936570949E-3</v>
      </c>
      <c r="D176">
        <v>7.6501585116208748E-3</v>
      </c>
      <c r="E176">
        <v>7.8039918528154395E-3</v>
      </c>
      <c r="F176">
        <v>7.9148957938997011E-3</v>
      </c>
      <c r="G176">
        <v>8.0355080091685238E-3</v>
      </c>
      <c r="H176">
        <v>8.1454128878317711E-3</v>
      </c>
      <c r="I176">
        <v>8.2452907486432192E-3</v>
      </c>
      <c r="J176">
        <v>8.7294824468466814E-3</v>
      </c>
      <c r="K176">
        <v>9.202413937122067E-3</v>
      </c>
      <c r="L176">
        <v>1.0289186900241942E-2</v>
      </c>
      <c r="M176">
        <v>1.2315306748248434E-2</v>
      </c>
      <c r="N176">
        <v>1.4103824846357416E-2</v>
      </c>
      <c r="O176">
        <v>1.5593145661132901E-2</v>
      </c>
      <c r="P176">
        <v>1.6769995073046218E-2</v>
      </c>
      <c r="Q176">
        <v>1.7715904371126134E-2</v>
      </c>
      <c r="R176">
        <v>1.8486957435315254E-2</v>
      </c>
      <c r="S176">
        <v>1.9129387339627657E-2</v>
      </c>
      <c r="T176">
        <v>1.9700590782534277E-2</v>
      </c>
      <c r="U176">
        <v>2.0534453232731398E-2</v>
      </c>
      <c r="V176">
        <v>2.1432020352154302E-2</v>
      </c>
      <c r="W176">
        <v>2.1956196157716823E-2</v>
      </c>
      <c r="X176">
        <v>2.1784446587944872E-2</v>
      </c>
      <c r="Y176">
        <v>2.1570429646168732E-2</v>
      </c>
      <c r="Z176">
        <v>2.0739136509748901E-2</v>
      </c>
      <c r="AA176">
        <v>2.0096408025541246E-2</v>
      </c>
    </row>
    <row r="177" spans="1:27" x14ac:dyDescent="0.25">
      <c r="A177" s="37">
        <v>176</v>
      </c>
      <c r="B177">
        <v>7.4671005990447625E-3</v>
      </c>
      <c r="C177">
        <v>7.4610315269501015E-3</v>
      </c>
      <c r="D177">
        <v>7.6882058974747647E-3</v>
      </c>
      <c r="E177">
        <v>7.7809384171023677E-3</v>
      </c>
      <c r="F177">
        <v>7.915575796377583E-3</v>
      </c>
      <c r="G177">
        <v>8.1005038315129507E-3</v>
      </c>
      <c r="H177">
        <v>8.2101782683761115E-3</v>
      </c>
      <c r="I177">
        <v>8.3068677183488759E-3</v>
      </c>
      <c r="J177">
        <v>8.830585984580086E-3</v>
      </c>
      <c r="K177">
        <v>9.3001744637559725E-3</v>
      </c>
      <c r="L177">
        <v>1.0424169363976166E-2</v>
      </c>
      <c r="M177">
        <v>1.2425755234590996E-2</v>
      </c>
      <c r="N177">
        <v>1.416375315177909E-2</v>
      </c>
      <c r="O177">
        <v>1.5647161109542118E-2</v>
      </c>
      <c r="P177">
        <v>1.6843870978897391E-2</v>
      </c>
      <c r="Q177">
        <v>1.7811225617117454E-2</v>
      </c>
      <c r="R177">
        <v>1.8620984378672656E-2</v>
      </c>
      <c r="S177">
        <v>1.9288666877383953E-2</v>
      </c>
      <c r="T177">
        <v>1.9826950028686952E-2</v>
      </c>
      <c r="U177">
        <v>2.0724061135451555E-2</v>
      </c>
      <c r="V177">
        <v>2.1619812554944939E-2</v>
      </c>
      <c r="W177">
        <v>2.221628524798569E-2</v>
      </c>
      <c r="X177">
        <v>2.2091490224696919E-2</v>
      </c>
      <c r="Y177">
        <v>2.189189610625486E-2</v>
      </c>
      <c r="Z177">
        <v>2.1112459318392229E-2</v>
      </c>
      <c r="AA177">
        <v>2.0463897447562163E-2</v>
      </c>
    </row>
    <row r="178" spans="1:27" x14ac:dyDescent="0.25">
      <c r="A178" s="37">
        <v>177</v>
      </c>
      <c r="B178">
        <v>7.4715134045735265E-3</v>
      </c>
      <c r="C178">
        <v>7.4655652052517674E-3</v>
      </c>
      <c r="D178">
        <v>7.6011149671466605E-3</v>
      </c>
      <c r="E178">
        <v>7.7143713022498339E-3</v>
      </c>
      <c r="F178">
        <v>7.8835486062409643E-3</v>
      </c>
      <c r="G178">
        <v>8.1044157344658529E-3</v>
      </c>
      <c r="H178">
        <v>8.2122679237308649E-3</v>
      </c>
      <c r="I178">
        <v>8.3135576458435168E-3</v>
      </c>
      <c r="J178">
        <v>8.817307453802492E-3</v>
      </c>
      <c r="K178">
        <v>9.321112729441916E-3</v>
      </c>
      <c r="L178">
        <v>1.0417839022329733E-2</v>
      </c>
      <c r="M178">
        <v>1.2407775526282583E-2</v>
      </c>
      <c r="N178">
        <v>1.4156477618965546E-2</v>
      </c>
      <c r="O178">
        <v>1.5634044701526628E-2</v>
      </c>
      <c r="P178">
        <v>1.6819803612784234E-2</v>
      </c>
      <c r="Q178">
        <v>1.7780642853190809E-2</v>
      </c>
      <c r="R178">
        <v>1.8572807079369147E-2</v>
      </c>
      <c r="S178">
        <v>1.9230218491466999E-2</v>
      </c>
      <c r="T178">
        <v>1.9786676189315289E-2</v>
      </c>
      <c r="U178">
        <v>2.0723334444466168E-2</v>
      </c>
      <c r="V178">
        <v>2.1647688191668513E-2</v>
      </c>
      <c r="W178">
        <v>2.2272992805863812E-2</v>
      </c>
      <c r="X178">
        <v>2.216534374943846E-2</v>
      </c>
      <c r="Y178">
        <v>2.1963291637479454E-2</v>
      </c>
      <c r="Z178">
        <v>2.1265369693753255E-2</v>
      </c>
      <c r="AA178">
        <v>2.0630816779015015E-2</v>
      </c>
    </row>
    <row r="179" spans="1:27" x14ac:dyDescent="0.25">
      <c r="A179" s="37">
        <v>178</v>
      </c>
      <c r="B179">
        <v>7.5595010868461099E-3</v>
      </c>
      <c r="C179">
        <v>7.5536005829976993E-3</v>
      </c>
      <c r="D179">
        <v>7.6060438014360354E-3</v>
      </c>
      <c r="E179">
        <v>7.7742711690280686E-3</v>
      </c>
      <c r="F179">
        <v>7.8804341418172719E-3</v>
      </c>
      <c r="G179">
        <v>8.0817038535989649E-3</v>
      </c>
      <c r="H179">
        <v>8.1979271362395689E-3</v>
      </c>
      <c r="I179">
        <v>8.3043948774272902E-3</v>
      </c>
      <c r="J179">
        <v>8.7453012098583915E-3</v>
      </c>
      <c r="K179">
        <v>9.2468206028835098E-3</v>
      </c>
      <c r="L179">
        <v>1.0277720768355314E-2</v>
      </c>
      <c r="M179">
        <v>1.2198775155029207E-2</v>
      </c>
      <c r="N179">
        <v>1.3896810749242761E-2</v>
      </c>
      <c r="O179">
        <v>1.532748702550002E-2</v>
      </c>
      <c r="P179">
        <v>1.649590951795088E-2</v>
      </c>
      <c r="Q179">
        <v>1.7426471790717546E-2</v>
      </c>
      <c r="R179">
        <v>1.8196450712935963E-2</v>
      </c>
      <c r="S179">
        <v>1.8856413642426739E-2</v>
      </c>
      <c r="T179">
        <v>1.9399647638517648E-2</v>
      </c>
      <c r="U179">
        <v>2.0326128395398158E-2</v>
      </c>
      <c r="V179">
        <v>2.1253272655032518E-2</v>
      </c>
      <c r="W179">
        <v>2.190334133104499E-2</v>
      </c>
      <c r="X179">
        <v>2.183569956412601E-2</v>
      </c>
      <c r="Y179">
        <v>2.1701860765574121E-2</v>
      </c>
      <c r="Z179">
        <v>2.0986127655829412E-2</v>
      </c>
      <c r="AA179">
        <v>2.0345104344380527E-2</v>
      </c>
    </row>
    <row r="180" spans="1:27" x14ac:dyDescent="0.25">
      <c r="A180" s="37">
        <v>179</v>
      </c>
      <c r="B180">
        <v>7.559663255381821E-3</v>
      </c>
      <c r="C180">
        <v>7.5539424354165163E-3</v>
      </c>
      <c r="D180">
        <v>7.6323212499807003E-3</v>
      </c>
      <c r="E180">
        <v>7.7279471713755932E-3</v>
      </c>
      <c r="F180">
        <v>7.8929476090512374E-3</v>
      </c>
      <c r="G180">
        <v>8.0818920198042488E-3</v>
      </c>
      <c r="H180">
        <v>8.1962357738623037E-3</v>
      </c>
      <c r="I180">
        <v>8.3026174164677613E-3</v>
      </c>
      <c r="J180">
        <v>8.7364746615574695E-3</v>
      </c>
      <c r="K180">
        <v>9.2305728620063476E-3</v>
      </c>
      <c r="L180">
        <v>1.0306958523664811E-2</v>
      </c>
      <c r="M180">
        <v>1.2247485527266511E-2</v>
      </c>
      <c r="N180">
        <v>1.3949171261079973E-2</v>
      </c>
      <c r="O180">
        <v>1.536361695326649E-2</v>
      </c>
      <c r="P180">
        <v>1.6528614700060507E-2</v>
      </c>
      <c r="Q180">
        <v>1.7484911419600957E-2</v>
      </c>
      <c r="R180">
        <v>1.8304082367027297E-2</v>
      </c>
      <c r="S180">
        <v>1.8978186834393451E-2</v>
      </c>
      <c r="T180">
        <v>1.9572615240268654E-2</v>
      </c>
      <c r="U180">
        <v>2.0454767064661539E-2</v>
      </c>
      <c r="V180">
        <v>2.1397633085478374E-2</v>
      </c>
      <c r="W180">
        <v>2.2027306271344305E-2</v>
      </c>
      <c r="X180">
        <v>2.1959700415466132E-2</v>
      </c>
      <c r="Y180">
        <v>2.1811704916710362E-2</v>
      </c>
      <c r="Z180">
        <v>2.1124221659062803E-2</v>
      </c>
      <c r="AA180">
        <v>2.0471461509107503E-2</v>
      </c>
    </row>
    <row r="181" spans="1:27" x14ac:dyDescent="0.25">
      <c r="A181" s="37">
        <v>180</v>
      </c>
      <c r="B181">
        <v>7.5470857072870157E-3</v>
      </c>
      <c r="C181">
        <v>7.5414951136558717E-3</v>
      </c>
      <c r="D181">
        <v>7.7083740620087493E-3</v>
      </c>
      <c r="E181">
        <v>7.8004951671879486E-3</v>
      </c>
      <c r="F181">
        <v>7.9627246527862461E-3</v>
      </c>
      <c r="G181">
        <v>8.1371252386026605E-3</v>
      </c>
      <c r="H181">
        <v>8.2470762900712646E-3</v>
      </c>
      <c r="I181">
        <v>8.3975418620398923E-3</v>
      </c>
      <c r="J181">
        <v>8.879064124129199E-3</v>
      </c>
      <c r="K181">
        <v>9.3872662759764136E-3</v>
      </c>
      <c r="L181">
        <v>1.046904301846352E-2</v>
      </c>
      <c r="M181">
        <v>1.2506445984170389E-2</v>
      </c>
      <c r="N181">
        <v>1.4264354412074187E-2</v>
      </c>
      <c r="O181">
        <v>1.5749514993769642E-2</v>
      </c>
      <c r="P181">
        <v>1.6980496233277798E-2</v>
      </c>
      <c r="Q181">
        <v>1.7996848651683273E-2</v>
      </c>
      <c r="R181">
        <v>1.885003085569914E-2</v>
      </c>
      <c r="S181">
        <v>1.956802014511827E-2</v>
      </c>
      <c r="T181">
        <v>2.0180028679133155E-2</v>
      </c>
      <c r="U181">
        <v>2.1093002790605109E-2</v>
      </c>
      <c r="V181">
        <v>2.2023928314683916E-2</v>
      </c>
      <c r="W181">
        <v>2.2641494656750805E-2</v>
      </c>
      <c r="X181">
        <v>2.2524411662689481E-2</v>
      </c>
      <c r="Y181">
        <v>2.2361501524672311E-2</v>
      </c>
      <c r="Z181">
        <v>2.1625369903362612E-2</v>
      </c>
      <c r="AA181">
        <v>2.0937755866149876E-2</v>
      </c>
    </row>
    <row r="182" spans="1:27" x14ac:dyDescent="0.25">
      <c r="A182" s="37">
        <v>181</v>
      </c>
      <c r="B182">
        <v>7.6288793633141339E-3</v>
      </c>
      <c r="C182">
        <v>7.6232103391375983E-3</v>
      </c>
      <c r="D182">
        <v>7.8238676092197146E-3</v>
      </c>
      <c r="E182">
        <v>7.9199934200779865E-3</v>
      </c>
      <c r="F182">
        <v>8.0638089278057823E-3</v>
      </c>
      <c r="G182">
        <v>8.2861290089797368E-3</v>
      </c>
      <c r="H182">
        <v>8.3937481954980964E-3</v>
      </c>
      <c r="I182">
        <v>8.5393721089672692E-3</v>
      </c>
      <c r="J182">
        <v>9.0404561380543758E-3</v>
      </c>
      <c r="K182">
        <v>9.598670915244023E-3</v>
      </c>
      <c r="L182">
        <v>1.0778126084738604E-2</v>
      </c>
      <c r="M182">
        <v>1.2832892607207658E-2</v>
      </c>
      <c r="N182">
        <v>1.4611480358051487E-2</v>
      </c>
      <c r="O182">
        <v>1.6094850951289263E-2</v>
      </c>
      <c r="P182">
        <v>1.7302377077764053E-2</v>
      </c>
      <c r="Q182">
        <v>1.8286261667790127E-2</v>
      </c>
      <c r="R182">
        <v>1.9112867074475126E-2</v>
      </c>
      <c r="S182">
        <v>1.9797643040972979E-2</v>
      </c>
      <c r="T182">
        <v>2.0358621697781132E-2</v>
      </c>
      <c r="U182">
        <v>2.131348806677491E-2</v>
      </c>
      <c r="V182">
        <v>2.2244333920239612E-2</v>
      </c>
      <c r="W182">
        <v>2.2831651013670129E-2</v>
      </c>
      <c r="X182">
        <v>2.2734607162022913E-2</v>
      </c>
      <c r="Y182">
        <v>2.2549905431472617E-2</v>
      </c>
      <c r="Z182">
        <v>2.1769578974355719E-2</v>
      </c>
      <c r="AA182">
        <v>2.1083607509600144E-2</v>
      </c>
    </row>
    <row r="183" spans="1:27" x14ac:dyDescent="0.25">
      <c r="A183" s="37">
        <v>182</v>
      </c>
      <c r="B183">
        <v>7.6112622713855327E-3</v>
      </c>
      <c r="C183">
        <v>7.6057383417691415E-3</v>
      </c>
      <c r="D183">
        <v>7.8535693576144983E-3</v>
      </c>
      <c r="E183">
        <v>7.9834421729825245E-3</v>
      </c>
      <c r="F183">
        <v>8.1587877887072668E-3</v>
      </c>
      <c r="G183">
        <v>8.4012632842977997E-3</v>
      </c>
      <c r="H183">
        <v>8.4404145242547024E-3</v>
      </c>
      <c r="I183">
        <v>8.6168611579160448E-3</v>
      </c>
      <c r="J183">
        <v>9.1845795318050705E-3</v>
      </c>
      <c r="K183">
        <v>9.7202623579091263E-3</v>
      </c>
      <c r="L183">
        <v>1.0925086738318601E-2</v>
      </c>
      <c r="M183">
        <v>1.3034449474951249E-2</v>
      </c>
      <c r="N183">
        <v>1.4881239808451241E-2</v>
      </c>
      <c r="O183">
        <v>1.6406483862149157E-2</v>
      </c>
      <c r="P183">
        <v>1.7608486782545452E-2</v>
      </c>
      <c r="Q183">
        <v>1.8586171502173565E-2</v>
      </c>
      <c r="R183">
        <v>1.9390930839588982E-2</v>
      </c>
      <c r="S183">
        <v>2.0089397899520467E-2</v>
      </c>
      <c r="T183">
        <v>2.0683435822548946E-2</v>
      </c>
      <c r="U183">
        <v>2.1597693447245048E-2</v>
      </c>
      <c r="V183">
        <v>2.2535203532125125E-2</v>
      </c>
      <c r="W183">
        <v>2.3140686398730681E-2</v>
      </c>
      <c r="X183">
        <v>2.304542182339242E-2</v>
      </c>
      <c r="Y183">
        <v>2.2861356978023384E-2</v>
      </c>
      <c r="Z183">
        <v>2.209654771834102E-2</v>
      </c>
      <c r="AA183">
        <v>2.1435214762244525E-2</v>
      </c>
    </row>
    <row r="184" spans="1:27" x14ac:dyDescent="0.25">
      <c r="A184" s="37">
        <v>183</v>
      </c>
      <c r="B184">
        <v>7.540560494246229E-3</v>
      </c>
      <c r="C184">
        <v>7.5355051403669382E-3</v>
      </c>
      <c r="D184">
        <v>7.5266273293039809E-3</v>
      </c>
      <c r="E184">
        <v>7.6421268179982516E-3</v>
      </c>
      <c r="F184">
        <v>7.7669122875996255E-3</v>
      </c>
      <c r="G184">
        <v>7.9542086594843742E-3</v>
      </c>
      <c r="H184">
        <v>8.0258394884649142E-3</v>
      </c>
      <c r="I184">
        <v>8.1433604002258964E-3</v>
      </c>
      <c r="J184">
        <v>8.536637354848553E-3</v>
      </c>
      <c r="K184">
        <v>9.0137969535426521E-3</v>
      </c>
      <c r="L184">
        <v>1.000548604048257E-2</v>
      </c>
      <c r="M184">
        <v>1.1971266797484725E-2</v>
      </c>
      <c r="N184">
        <v>1.3702319046775102E-2</v>
      </c>
      <c r="O184">
        <v>1.5142292735667473E-2</v>
      </c>
      <c r="P184">
        <v>1.6339881363136133E-2</v>
      </c>
      <c r="Q184">
        <v>1.7309827118461074E-2</v>
      </c>
      <c r="R184">
        <v>1.8141002278086127E-2</v>
      </c>
      <c r="S184">
        <v>1.883243135028656E-2</v>
      </c>
      <c r="T184">
        <v>1.9417441431997418E-2</v>
      </c>
      <c r="U184">
        <v>2.0355375773450701E-2</v>
      </c>
      <c r="V184">
        <v>2.1329469819723501E-2</v>
      </c>
      <c r="W184">
        <v>2.2024413190005365E-2</v>
      </c>
      <c r="X184">
        <v>2.1985855588813941E-2</v>
      </c>
      <c r="Y184">
        <v>2.1885260098180925E-2</v>
      </c>
      <c r="Z184">
        <v>2.113867100669875E-2</v>
      </c>
      <c r="AA184">
        <v>2.0508459408223656E-2</v>
      </c>
    </row>
    <row r="185" spans="1:27" x14ac:dyDescent="0.25">
      <c r="A185" s="37">
        <v>184</v>
      </c>
      <c r="B185">
        <v>7.5155322006692504E-3</v>
      </c>
      <c r="C185">
        <v>7.5107214932865762E-3</v>
      </c>
      <c r="D185">
        <v>7.5749890641436668E-3</v>
      </c>
      <c r="E185">
        <v>7.6873515778252965E-3</v>
      </c>
      <c r="F185">
        <v>7.8049935036863527E-3</v>
      </c>
      <c r="G185">
        <v>7.9443001208676645E-3</v>
      </c>
      <c r="H185">
        <v>8.0675474338114395E-3</v>
      </c>
      <c r="I185">
        <v>8.1800102611115921E-3</v>
      </c>
      <c r="J185">
        <v>8.6232941794401885E-3</v>
      </c>
      <c r="K185">
        <v>9.1248890284383322E-3</v>
      </c>
      <c r="L185">
        <v>1.016012485315243E-2</v>
      </c>
      <c r="M185">
        <v>1.2201944554719235E-2</v>
      </c>
      <c r="N185">
        <v>1.4010169982372034E-2</v>
      </c>
      <c r="O185">
        <v>1.5560197298875922E-2</v>
      </c>
      <c r="P185">
        <v>1.6791331347095539E-2</v>
      </c>
      <c r="Q185">
        <v>1.7852540800496364E-2</v>
      </c>
      <c r="R185">
        <v>1.8718670877280408E-2</v>
      </c>
      <c r="S185">
        <v>1.9422733769039136E-2</v>
      </c>
      <c r="T185">
        <v>2.003675029550811E-2</v>
      </c>
      <c r="U185">
        <v>2.1017135463876846E-2</v>
      </c>
      <c r="V185">
        <v>2.2018593911783624E-2</v>
      </c>
      <c r="W185">
        <v>2.2705912965024222E-2</v>
      </c>
      <c r="X185">
        <v>2.2715238671449978E-2</v>
      </c>
      <c r="Y185">
        <v>2.2619583307442515E-2</v>
      </c>
      <c r="Z185">
        <v>2.1834938533486614E-2</v>
      </c>
      <c r="AA185">
        <v>2.1136426523492791E-2</v>
      </c>
    </row>
    <row r="186" spans="1:27" x14ac:dyDescent="0.25">
      <c r="A186" s="37">
        <v>185</v>
      </c>
      <c r="B186">
        <v>7.4903415926090844E-3</v>
      </c>
      <c r="C186">
        <v>7.4857098409428779E-3</v>
      </c>
      <c r="D186">
        <v>7.4506396337103986E-3</v>
      </c>
      <c r="E186">
        <v>7.5092411220212263E-3</v>
      </c>
      <c r="F186">
        <v>7.5952474265879033E-3</v>
      </c>
      <c r="G186">
        <v>7.7536567733889061E-3</v>
      </c>
      <c r="H186">
        <v>7.8391947782476823E-3</v>
      </c>
      <c r="I186">
        <v>7.9147582010838935E-3</v>
      </c>
      <c r="J186">
        <v>8.2557430558796163E-3</v>
      </c>
      <c r="K186">
        <v>8.7010409877530392E-3</v>
      </c>
      <c r="L186">
        <v>9.6502641180837845E-3</v>
      </c>
      <c r="M186">
        <v>1.151703611930599E-2</v>
      </c>
      <c r="N186">
        <v>1.3183034824050255E-2</v>
      </c>
      <c r="O186">
        <v>1.4609946609458468E-2</v>
      </c>
      <c r="P186">
        <v>1.5775702018679949E-2</v>
      </c>
      <c r="Q186">
        <v>1.6791078500297374E-2</v>
      </c>
      <c r="R186">
        <v>1.7612267402575821E-2</v>
      </c>
      <c r="S186">
        <v>1.8273446368590962E-2</v>
      </c>
      <c r="T186">
        <v>1.8843006934533113E-2</v>
      </c>
      <c r="U186">
        <v>1.98179002519423E-2</v>
      </c>
      <c r="V186">
        <v>2.0840084061389597E-2</v>
      </c>
      <c r="W186">
        <v>2.1559560282534251E-2</v>
      </c>
      <c r="X186">
        <v>2.1592089894185929E-2</v>
      </c>
      <c r="Y186">
        <v>2.1507085756331978E-2</v>
      </c>
      <c r="Z186">
        <v>2.0831997205625896E-2</v>
      </c>
      <c r="AA186">
        <v>2.0174478728077316E-2</v>
      </c>
    </row>
    <row r="187" spans="1:27" x14ac:dyDescent="0.25">
      <c r="A187" s="37">
        <v>186</v>
      </c>
      <c r="B187">
        <v>7.4651516161075016E-3</v>
      </c>
      <c r="C187">
        <v>7.4606979635774007E-3</v>
      </c>
      <c r="D187">
        <v>7.4990250279451942E-3</v>
      </c>
      <c r="E187">
        <v>7.5256568244630451E-3</v>
      </c>
      <c r="F187">
        <v>7.657488396365153E-3</v>
      </c>
      <c r="G187">
        <v>7.7418594461533541E-3</v>
      </c>
      <c r="H187">
        <v>7.8277722196737898E-3</v>
      </c>
      <c r="I187">
        <v>7.8871409519483127E-3</v>
      </c>
      <c r="J187">
        <v>8.3132414763036344E-3</v>
      </c>
      <c r="K187">
        <v>8.689164740509403E-3</v>
      </c>
      <c r="L187">
        <v>9.6865682108504547E-3</v>
      </c>
      <c r="M187">
        <v>1.153217453885147E-2</v>
      </c>
      <c r="N187">
        <v>1.3252610250477748E-2</v>
      </c>
      <c r="O187">
        <v>1.4725891811793401E-2</v>
      </c>
      <c r="P187">
        <v>1.5911278661680184E-2</v>
      </c>
      <c r="Q187">
        <v>1.6905110766900711E-2</v>
      </c>
      <c r="R187">
        <v>1.774692316861004E-2</v>
      </c>
      <c r="S187">
        <v>1.8452250596733055E-2</v>
      </c>
      <c r="T187">
        <v>1.9017250046635459E-2</v>
      </c>
      <c r="U187">
        <v>1.9974955793215621E-2</v>
      </c>
      <c r="V187">
        <v>2.0996581301659489E-2</v>
      </c>
      <c r="W187">
        <v>2.1746856032214712E-2</v>
      </c>
      <c r="X187">
        <v>2.173224016254327E-2</v>
      </c>
      <c r="Y187">
        <v>2.1667902347870305E-2</v>
      </c>
      <c r="Z187">
        <v>2.0968684104440527E-2</v>
      </c>
      <c r="AA187">
        <v>2.0310180225862728E-2</v>
      </c>
    </row>
    <row r="188" spans="1:27" x14ac:dyDescent="0.25">
      <c r="A188" s="37">
        <v>187</v>
      </c>
      <c r="B188">
        <v>7.4777649122808043E-3</v>
      </c>
      <c r="C188">
        <v>7.4733730052463088E-3</v>
      </c>
      <c r="D188">
        <v>7.4579458720356318E-3</v>
      </c>
      <c r="E188">
        <v>7.4912461160245858E-3</v>
      </c>
      <c r="F188">
        <v>7.4737017729455957E-3</v>
      </c>
      <c r="G188">
        <v>7.6278662749025283E-3</v>
      </c>
      <c r="H188">
        <v>7.7243018667449981E-3</v>
      </c>
      <c r="I188">
        <v>7.7583768516651386E-3</v>
      </c>
      <c r="J188">
        <v>8.0490535714763389E-3</v>
      </c>
      <c r="K188">
        <v>8.4797039070398927E-3</v>
      </c>
      <c r="L188">
        <v>9.4180800859722247E-3</v>
      </c>
      <c r="M188">
        <v>1.121756501389215E-2</v>
      </c>
      <c r="N188">
        <v>1.2904696955727601E-2</v>
      </c>
      <c r="O188">
        <v>1.4323055614254399E-2</v>
      </c>
      <c r="P188">
        <v>1.5507002660955616E-2</v>
      </c>
      <c r="Q188">
        <v>1.6541991399396494E-2</v>
      </c>
      <c r="R188">
        <v>1.7309790193107855E-2</v>
      </c>
      <c r="S188">
        <v>1.800019447044976E-2</v>
      </c>
      <c r="T188">
        <v>1.8609665809924847E-2</v>
      </c>
      <c r="U188">
        <v>1.9565194324834057E-2</v>
      </c>
      <c r="V188">
        <v>2.0549596737594378E-2</v>
      </c>
      <c r="W188">
        <v>2.1397141172719181E-2</v>
      </c>
      <c r="X188">
        <v>2.1316757522225283E-2</v>
      </c>
      <c r="Y188">
        <v>2.1145625160370329E-2</v>
      </c>
      <c r="Z188">
        <v>2.0461958139063929E-2</v>
      </c>
      <c r="AA188">
        <v>1.9800566658634056E-2</v>
      </c>
    </row>
    <row r="189" spans="1:27" x14ac:dyDescent="0.25">
      <c r="A189" s="37">
        <v>188</v>
      </c>
      <c r="B189">
        <v>7.5279704089692423E-3</v>
      </c>
      <c r="C189">
        <v>7.5236652311505559E-3</v>
      </c>
      <c r="D189">
        <v>7.5512312910981372E-3</v>
      </c>
      <c r="E189">
        <v>7.6018491923284248E-3</v>
      </c>
      <c r="F189">
        <v>7.6929451882838951E-3</v>
      </c>
      <c r="G189">
        <v>7.7087059941374214E-3</v>
      </c>
      <c r="H189">
        <v>7.8018523362404224E-3</v>
      </c>
      <c r="I189">
        <v>7.9292333332123821E-3</v>
      </c>
      <c r="J189">
        <v>8.3109141794031061E-3</v>
      </c>
      <c r="K189">
        <v>8.7052867850487825E-3</v>
      </c>
      <c r="L189">
        <v>9.7089721015106711E-3</v>
      </c>
      <c r="M189">
        <v>1.1661795663401753E-2</v>
      </c>
      <c r="N189">
        <v>1.3469604269207069E-2</v>
      </c>
      <c r="O189">
        <v>1.506258811067096E-2</v>
      </c>
      <c r="P189">
        <v>1.6330978345835412E-2</v>
      </c>
      <c r="Q189">
        <v>1.7317164906496707E-2</v>
      </c>
      <c r="R189">
        <v>1.8164805625570768E-2</v>
      </c>
      <c r="S189">
        <v>1.8884637296008311E-2</v>
      </c>
      <c r="T189">
        <v>1.9516343649176315E-2</v>
      </c>
      <c r="U189">
        <v>2.052591242348778E-2</v>
      </c>
      <c r="V189">
        <v>2.1501805711678923E-2</v>
      </c>
      <c r="W189">
        <v>2.2147723591684931E-2</v>
      </c>
      <c r="X189">
        <v>2.2052169738462135E-2</v>
      </c>
      <c r="Y189">
        <v>2.2038397817893962E-2</v>
      </c>
      <c r="Z189">
        <v>2.1241188588195348E-2</v>
      </c>
      <c r="AA189">
        <v>2.0523121830065882E-2</v>
      </c>
    </row>
    <row r="190" spans="1:27" x14ac:dyDescent="0.25">
      <c r="A190" s="37">
        <v>189</v>
      </c>
      <c r="B190">
        <v>7.5533376852161549E-3</v>
      </c>
      <c r="C190">
        <v>7.5491866867294366E-3</v>
      </c>
      <c r="D190">
        <v>7.563698546963149E-3</v>
      </c>
      <c r="E190">
        <v>7.6454500055571639E-3</v>
      </c>
      <c r="F190">
        <v>7.6698821233263104E-3</v>
      </c>
      <c r="G190">
        <v>7.719066336275171E-3</v>
      </c>
      <c r="H190">
        <v>7.8141015050361418E-3</v>
      </c>
      <c r="I190">
        <v>7.894869491676948E-3</v>
      </c>
      <c r="J190">
        <v>8.2195493330918801E-3</v>
      </c>
      <c r="K190">
        <v>8.5759740741140345E-3</v>
      </c>
      <c r="L190">
        <v>9.4956510330290733E-3</v>
      </c>
      <c r="M190">
        <v>1.1358623163629122E-2</v>
      </c>
      <c r="N190">
        <v>1.3059187812971995E-2</v>
      </c>
      <c r="O190">
        <v>1.4535050238764891E-2</v>
      </c>
      <c r="P190">
        <v>1.5734931842922517E-2</v>
      </c>
      <c r="Q190">
        <v>1.6677400716092361E-2</v>
      </c>
      <c r="R190">
        <v>1.7536627963039342E-2</v>
      </c>
      <c r="S190">
        <v>1.8232503144679058E-2</v>
      </c>
      <c r="T190">
        <v>1.8827196628090626E-2</v>
      </c>
      <c r="U190">
        <v>1.9815492423918224E-2</v>
      </c>
      <c r="V190">
        <v>2.0794832384708695E-2</v>
      </c>
      <c r="W190">
        <v>2.1574346900089525E-2</v>
      </c>
      <c r="X190">
        <v>2.1585301709756699E-2</v>
      </c>
      <c r="Y190">
        <v>2.1463455114115737E-2</v>
      </c>
      <c r="Z190">
        <v>2.0507201198783687E-2</v>
      </c>
      <c r="AA190">
        <v>1.9811703204684727E-2</v>
      </c>
    </row>
    <row r="191" spans="1:27" x14ac:dyDescent="0.25">
      <c r="A191" s="37">
        <v>190</v>
      </c>
      <c r="B191">
        <v>7.5407234403042089E-3</v>
      </c>
      <c r="C191">
        <v>7.5367558677508217E-3</v>
      </c>
      <c r="D191">
        <v>7.5620364883024482E-3</v>
      </c>
      <c r="E191">
        <v>7.612681791735465E-3</v>
      </c>
      <c r="F191">
        <v>7.6729270765909519E-3</v>
      </c>
      <c r="G191">
        <v>7.714121208991509E-3</v>
      </c>
      <c r="H191">
        <v>7.7543320450299547E-3</v>
      </c>
      <c r="I191">
        <v>7.8390638846330685E-3</v>
      </c>
      <c r="J191">
        <v>8.1815544076300206E-3</v>
      </c>
      <c r="K191">
        <v>8.5502796522716196E-3</v>
      </c>
      <c r="L191">
        <v>9.4467776578337492E-3</v>
      </c>
      <c r="M191">
        <v>1.1235556197160879E-2</v>
      </c>
      <c r="N191">
        <v>1.2902930423158709E-2</v>
      </c>
      <c r="O191">
        <v>1.4290668292462838E-2</v>
      </c>
      <c r="P191">
        <v>1.550819265069503E-2</v>
      </c>
      <c r="Q191">
        <v>1.6451728532780319E-2</v>
      </c>
      <c r="R191">
        <v>1.7223368733986888E-2</v>
      </c>
      <c r="S191">
        <v>1.7933504562982927E-2</v>
      </c>
      <c r="T191">
        <v>1.853532308279271E-2</v>
      </c>
      <c r="U191">
        <v>1.9513949434509792E-2</v>
      </c>
      <c r="V191">
        <v>2.0492998608295565E-2</v>
      </c>
      <c r="W191">
        <v>2.120027032838756E-2</v>
      </c>
      <c r="X191">
        <v>2.1228811571386785E-2</v>
      </c>
      <c r="Y191">
        <v>2.1056297610051677E-2</v>
      </c>
      <c r="Z191">
        <v>2.0274896167955525E-2</v>
      </c>
      <c r="AA191">
        <v>1.9561016754245708E-2</v>
      </c>
    </row>
    <row r="192" spans="1:27" x14ac:dyDescent="0.25">
      <c r="A192" s="37">
        <v>191</v>
      </c>
      <c r="B192">
        <v>7.5029552050205339E-3</v>
      </c>
      <c r="C192">
        <v>7.4991575357143958E-3</v>
      </c>
      <c r="D192">
        <v>7.608579530233861E-3</v>
      </c>
      <c r="E192">
        <v>7.5885066112213462E-3</v>
      </c>
      <c r="F192">
        <v>7.7197619528255323E-3</v>
      </c>
      <c r="G192">
        <v>7.6996476936479485E-3</v>
      </c>
      <c r="H192">
        <v>7.792986928299106E-3</v>
      </c>
      <c r="I192">
        <v>7.8488240487468719E-3</v>
      </c>
      <c r="J192">
        <v>8.2096622000986663E-3</v>
      </c>
      <c r="K192">
        <v>8.5593195880033779E-3</v>
      </c>
      <c r="L192">
        <v>9.4609105111271852E-3</v>
      </c>
      <c r="M192">
        <v>1.1221740213213538E-2</v>
      </c>
      <c r="N192">
        <v>1.2926040893975088E-2</v>
      </c>
      <c r="O192">
        <v>1.4335890076882851E-2</v>
      </c>
      <c r="P192">
        <v>1.5520996721039682E-2</v>
      </c>
      <c r="Q192">
        <v>1.6494949632613665E-2</v>
      </c>
      <c r="R192">
        <v>1.7300885193956672E-2</v>
      </c>
      <c r="S192">
        <v>1.7995322984168061E-2</v>
      </c>
      <c r="T192">
        <v>1.8571381579163049E-2</v>
      </c>
      <c r="U192">
        <v>1.9551063179432226E-2</v>
      </c>
      <c r="V192">
        <v>2.0512654712613987E-2</v>
      </c>
      <c r="W192">
        <v>2.1226404877849658E-2</v>
      </c>
      <c r="X192">
        <v>2.1204288697266316E-2</v>
      </c>
      <c r="Y192">
        <v>2.1076001693597357E-2</v>
      </c>
      <c r="Z192">
        <v>2.025228933962997E-2</v>
      </c>
      <c r="AA192">
        <v>1.9526367950237766E-2</v>
      </c>
    </row>
    <row r="193" spans="1:27" x14ac:dyDescent="0.25">
      <c r="A193" s="37">
        <v>192</v>
      </c>
      <c r="B193">
        <v>7.4903415926090844E-3</v>
      </c>
      <c r="C193">
        <v>7.4867060345438219E-3</v>
      </c>
      <c r="D193">
        <v>7.5374846485569691E-3</v>
      </c>
      <c r="E193">
        <v>7.5628261511864192E-3</v>
      </c>
      <c r="F193">
        <v>7.6240496300583604E-3</v>
      </c>
      <c r="G193">
        <v>7.693400158264474E-3</v>
      </c>
      <c r="H193">
        <v>7.7873616943477941E-3</v>
      </c>
      <c r="I193">
        <v>7.8646628550578246E-3</v>
      </c>
      <c r="J193">
        <v>8.2151596471278232E-3</v>
      </c>
      <c r="K193">
        <v>8.6038118999081092E-3</v>
      </c>
      <c r="L193">
        <v>9.5297665322877645E-3</v>
      </c>
      <c r="M193">
        <v>1.1301961863725118E-2</v>
      </c>
      <c r="N193">
        <v>1.2938916297468017E-2</v>
      </c>
      <c r="O193">
        <v>1.432743427346983E-2</v>
      </c>
      <c r="P193">
        <v>1.5501581619047355E-2</v>
      </c>
      <c r="Q193">
        <v>1.6456097700597194E-2</v>
      </c>
      <c r="R193">
        <v>1.7263705573598243E-2</v>
      </c>
      <c r="S193">
        <v>1.7954323447751053E-2</v>
      </c>
      <c r="T193">
        <v>1.8518969800366047E-2</v>
      </c>
      <c r="U193">
        <v>1.9475551703526328E-2</v>
      </c>
      <c r="V193">
        <v>2.0449220730743622E-2</v>
      </c>
      <c r="W193">
        <v>2.1102871956827807E-2</v>
      </c>
      <c r="X193">
        <v>2.1018266817632414E-2</v>
      </c>
      <c r="Y193">
        <v>2.0894163494521889E-2</v>
      </c>
      <c r="Z193">
        <v>2.0064240372569264E-2</v>
      </c>
      <c r="AA193">
        <v>1.9330067763654091E-2</v>
      </c>
    </row>
    <row r="194" spans="1:27" x14ac:dyDescent="0.25">
      <c r="A194" s="37">
        <v>193</v>
      </c>
      <c r="B194">
        <v>7.4965387949326168E-3</v>
      </c>
      <c r="C194">
        <v>7.4931066720889117E-3</v>
      </c>
      <c r="D194">
        <v>7.4871955856528061E-3</v>
      </c>
      <c r="E194">
        <v>7.5192886106796308E-3</v>
      </c>
      <c r="F194">
        <v>7.5836389834440521E-3</v>
      </c>
      <c r="G194">
        <v>7.5759681106768451E-3</v>
      </c>
      <c r="H194">
        <v>7.6800852721841117E-3</v>
      </c>
      <c r="I194">
        <v>7.7138398180511825E-3</v>
      </c>
      <c r="J194">
        <v>8.0064523899978646E-3</v>
      </c>
      <c r="K194">
        <v>8.3170001497270274E-3</v>
      </c>
      <c r="L194">
        <v>9.1258511164873379E-3</v>
      </c>
      <c r="M194">
        <v>1.0822954949316621E-2</v>
      </c>
      <c r="N194">
        <v>1.2399056355526961E-2</v>
      </c>
      <c r="O194">
        <v>1.377201704180786E-2</v>
      </c>
      <c r="P194">
        <v>1.4939047040467335E-2</v>
      </c>
      <c r="Q194">
        <v>1.5895260989715609E-2</v>
      </c>
      <c r="R194">
        <v>1.6712719029068124E-2</v>
      </c>
      <c r="S194">
        <v>1.7414951480369423E-2</v>
      </c>
      <c r="T194">
        <v>1.8045359225922875E-2</v>
      </c>
      <c r="U194">
        <v>1.9035463254357676E-2</v>
      </c>
      <c r="V194">
        <v>2.0044375050970675E-2</v>
      </c>
      <c r="W194">
        <v>2.0779984443421329E-2</v>
      </c>
      <c r="X194">
        <v>2.074970677240362E-2</v>
      </c>
      <c r="Y194">
        <v>2.0588032747096863E-2</v>
      </c>
      <c r="Z194">
        <v>1.9876642477471673E-2</v>
      </c>
      <c r="AA194">
        <v>1.9135687963586001E-2</v>
      </c>
    </row>
    <row r="195" spans="1:27" x14ac:dyDescent="0.25">
      <c r="A195" s="37">
        <v>194</v>
      </c>
      <c r="B195">
        <v>7.4841267806133871E-3</v>
      </c>
      <c r="C195">
        <v>7.4809233464641078E-3</v>
      </c>
      <c r="D195">
        <v>7.5371417317113831E-3</v>
      </c>
      <c r="E195">
        <v>7.6133932558646311E-3</v>
      </c>
      <c r="F195">
        <v>7.6603930025980205E-3</v>
      </c>
      <c r="G195">
        <v>7.6911623108626426E-3</v>
      </c>
      <c r="H195">
        <v>7.7283028970842604E-3</v>
      </c>
      <c r="I195">
        <v>7.8095361462724444E-3</v>
      </c>
      <c r="J195">
        <v>8.1350317741735179E-3</v>
      </c>
      <c r="K195">
        <v>8.4694278252448463E-3</v>
      </c>
      <c r="L195">
        <v>9.3865907511558877E-3</v>
      </c>
      <c r="M195">
        <v>1.1145798215493663E-2</v>
      </c>
      <c r="N195">
        <v>1.2815001021758032E-2</v>
      </c>
      <c r="O195">
        <v>1.4256978111473195E-2</v>
      </c>
      <c r="P195">
        <v>1.5485333628225462E-2</v>
      </c>
      <c r="Q195">
        <v>1.652165537452599E-2</v>
      </c>
      <c r="R195">
        <v>1.7374347865268813E-2</v>
      </c>
      <c r="S195">
        <v>1.8113957061596686E-2</v>
      </c>
      <c r="T195">
        <v>1.8720537062927312E-2</v>
      </c>
      <c r="U195">
        <v>1.9719979211311411E-2</v>
      </c>
      <c r="V195">
        <v>2.0775354859956519E-2</v>
      </c>
      <c r="W195">
        <v>2.1544871964227941E-2</v>
      </c>
      <c r="X195">
        <v>2.1632126449673716E-2</v>
      </c>
      <c r="Y195">
        <v>2.1412474949956684E-2</v>
      </c>
      <c r="Z195">
        <v>2.063468644117461E-2</v>
      </c>
      <c r="AA195">
        <v>1.991093108422981E-2</v>
      </c>
    </row>
    <row r="196" spans="1:27" x14ac:dyDescent="0.25">
      <c r="A196" s="37">
        <v>195</v>
      </c>
      <c r="B196">
        <v>7.5218943081425405E-3</v>
      </c>
      <c r="C196">
        <v>7.5187305255648429E-3</v>
      </c>
      <c r="D196">
        <v>7.5556131447147568E-3</v>
      </c>
      <c r="E196">
        <v>7.6160119704220541E-3</v>
      </c>
      <c r="F196">
        <v>7.706535204513365E-3</v>
      </c>
      <c r="G196">
        <v>7.7052847591987383E-3</v>
      </c>
      <c r="H196">
        <v>7.8011145583503083E-3</v>
      </c>
      <c r="I196">
        <v>7.8787530516235549E-3</v>
      </c>
      <c r="J196">
        <v>8.2030235017240827E-3</v>
      </c>
      <c r="K196">
        <v>8.5590456376005708E-3</v>
      </c>
      <c r="L196">
        <v>9.4684789196008978E-3</v>
      </c>
      <c r="M196">
        <v>1.126311495891108E-2</v>
      </c>
      <c r="N196">
        <v>1.2926658669528912E-2</v>
      </c>
      <c r="O196">
        <v>1.437279679775183E-2</v>
      </c>
      <c r="P196">
        <v>1.5600448138292755E-2</v>
      </c>
      <c r="Q196">
        <v>1.6635819787859552E-2</v>
      </c>
      <c r="R196">
        <v>1.7496169015079666E-2</v>
      </c>
      <c r="S196">
        <v>1.8237373817804103E-2</v>
      </c>
      <c r="T196">
        <v>1.8866786325393292E-2</v>
      </c>
      <c r="U196">
        <v>1.983317666026263E-2</v>
      </c>
      <c r="V196">
        <v>2.0894155409341808E-2</v>
      </c>
      <c r="W196">
        <v>2.1757053005209359E-2</v>
      </c>
      <c r="X196">
        <v>2.1788313472658638E-2</v>
      </c>
      <c r="Y196">
        <v>2.1649542277857536E-2</v>
      </c>
      <c r="Z196">
        <v>2.0762851514452008E-2</v>
      </c>
      <c r="AA196">
        <v>2.0055591570434794E-2</v>
      </c>
    </row>
    <row r="197" spans="1:27" x14ac:dyDescent="0.25">
      <c r="A197" s="37">
        <v>196</v>
      </c>
      <c r="B197">
        <v>7.509280458010803E-3</v>
      </c>
      <c r="C197">
        <v>7.5062780420824815E-3</v>
      </c>
      <c r="D197">
        <v>7.6684310397048261E-3</v>
      </c>
      <c r="E197">
        <v>7.7189004220679092E-3</v>
      </c>
      <c r="F197">
        <v>7.8092763656303354E-3</v>
      </c>
      <c r="G197">
        <v>7.8803019798738827E-3</v>
      </c>
      <c r="H197">
        <v>7.9615402744979136E-3</v>
      </c>
      <c r="I197">
        <v>8.0234017451741302E-3</v>
      </c>
      <c r="J197">
        <v>8.4096099241639521E-3</v>
      </c>
      <c r="K197">
        <v>8.7691931550442082E-3</v>
      </c>
      <c r="L197">
        <v>9.7506173942136787E-3</v>
      </c>
      <c r="M197">
        <v>1.1585049969633943E-2</v>
      </c>
      <c r="N197">
        <v>1.3240125508460432E-2</v>
      </c>
      <c r="O197">
        <v>1.4701843817204407E-2</v>
      </c>
      <c r="P197">
        <v>1.588582169899122E-2</v>
      </c>
      <c r="Q197">
        <v>1.6916543744386336E-2</v>
      </c>
      <c r="R197">
        <v>1.7757546327151985E-2</v>
      </c>
      <c r="S197">
        <v>1.8495848389669778E-2</v>
      </c>
      <c r="T197">
        <v>1.9088054778285457E-2</v>
      </c>
      <c r="U197">
        <v>2.0136026953476938E-2</v>
      </c>
      <c r="V197">
        <v>2.1208399174953874E-2</v>
      </c>
      <c r="W197">
        <v>2.1997517796809918E-2</v>
      </c>
      <c r="X197">
        <v>2.2081718816372442E-2</v>
      </c>
      <c r="Y197">
        <v>2.1961292219321749E-2</v>
      </c>
      <c r="Z197">
        <v>2.1088017904751899E-2</v>
      </c>
      <c r="AA197">
        <v>2.0372651890687932E-2</v>
      </c>
    </row>
    <row r="198" spans="1:27" x14ac:dyDescent="0.25">
      <c r="A198" s="37">
        <v>197</v>
      </c>
      <c r="B198">
        <v>7.509280458010803E-3</v>
      </c>
      <c r="C198">
        <v>7.506390698975407E-3</v>
      </c>
      <c r="D198">
        <v>7.5495249212871318E-3</v>
      </c>
      <c r="E198">
        <v>7.6360252031113518E-3</v>
      </c>
      <c r="F198">
        <v>7.7425501622225834E-3</v>
      </c>
      <c r="G198">
        <v>7.7615298803881405E-3</v>
      </c>
      <c r="H198">
        <v>7.8514444076500656E-3</v>
      </c>
      <c r="I198">
        <v>7.9756102296248965E-3</v>
      </c>
      <c r="J198">
        <v>8.3273217776951292E-3</v>
      </c>
      <c r="K198">
        <v>8.7476719277876924E-3</v>
      </c>
      <c r="L198">
        <v>9.6191015575457506E-3</v>
      </c>
      <c r="M198">
        <v>1.1445644087946905E-2</v>
      </c>
      <c r="N198">
        <v>1.3127833267606359E-2</v>
      </c>
      <c r="O198">
        <v>1.4473074751947479E-2</v>
      </c>
      <c r="P198">
        <v>1.5859826329623683E-2</v>
      </c>
      <c r="Q198">
        <v>1.6888783253856454E-2</v>
      </c>
      <c r="R198">
        <v>1.7750093744645756E-2</v>
      </c>
      <c r="S198">
        <v>1.8478934087942989E-2</v>
      </c>
      <c r="T198">
        <v>1.9116145504909809E-2</v>
      </c>
      <c r="U198">
        <v>2.017427166545982E-2</v>
      </c>
      <c r="V198">
        <v>2.12810711468292E-2</v>
      </c>
      <c r="W198">
        <v>2.2097264612686462E-2</v>
      </c>
      <c r="X198">
        <v>2.2225796667623143E-2</v>
      </c>
      <c r="Y198">
        <v>2.2170418616533683E-2</v>
      </c>
      <c r="Z198">
        <v>2.1255078868903432E-2</v>
      </c>
      <c r="AA198">
        <v>2.0580403207985487E-2</v>
      </c>
    </row>
    <row r="199" spans="1:27" x14ac:dyDescent="0.25">
      <c r="A199" s="37">
        <v>198</v>
      </c>
      <c r="B199">
        <v>7.5091284842114803E-3</v>
      </c>
      <c r="C199">
        <v>7.5064505795765513E-3</v>
      </c>
      <c r="D199">
        <v>7.5498704879497502E-3</v>
      </c>
      <c r="E199">
        <v>7.666319962837953E-3</v>
      </c>
      <c r="F199">
        <v>7.7874090445473332E-3</v>
      </c>
      <c r="G199">
        <v>7.8215886396506562E-3</v>
      </c>
      <c r="H199">
        <v>7.9065354210920979E-3</v>
      </c>
      <c r="I199">
        <v>7.970666496161849E-3</v>
      </c>
      <c r="J199">
        <v>8.4101353773600174E-3</v>
      </c>
      <c r="K199">
        <v>8.7712126300965032E-3</v>
      </c>
      <c r="L199">
        <v>9.75220955863354E-3</v>
      </c>
      <c r="M199">
        <v>1.165795252689561E-2</v>
      </c>
      <c r="N199">
        <v>1.342645252255803E-2</v>
      </c>
      <c r="O199">
        <v>1.4900218143177657E-2</v>
      </c>
      <c r="P199">
        <v>1.6244675167877087E-2</v>
      </c>
      <c r="Q199">
        <v>1.7216679198731821E-2</v>
      </c>
      <c r="R199">
        <v>1.80902118367261E-2</v>
      </c>
      <c r="S199">
        <v>1.8838144352674613E-2</v>
      </c>
      <c r="T199">
        <v>1.9526009472148109E-2</v>
      </c>
      <c r="U199">
        <v>2.0592375668405216E-2</v>
      </c>
      <c r="V199">
        <v>2.1685179809430633E-2</v>
      </c>
      <c r="W199">
        <v>2.2354561922302674E-2</v>
      </c>
      <c r="X199">
        <v>2.2243299357184165E-2</v>
      </c>
      <c r="Y199">
        <v>2.232319954933959E-2</v>
      </c>
      <c r="Z199">
        <v>2.135297560596805E-2</v>
      </c>
      <c r="AA199">
        <v>2.0700329425505259E-2</v>
      </c>
    </row>
    <row r="200" spans="1:27" x14ac:dyDescent="0.25">
      <c r="A200" s="37">
        <v>199</v>
      </c>
      <c r="B200">
        <v>7.509280458010803E-3</v>
      </c>
      <c r="C200">
        <v>7.5068413603649464E-3</v>
      </c>
      <c r="D200">
        <v>7.5758475319505081E-3</v>
      </c>
      <c r="E200">
        <v>7.672794842741304E-3</v>
      </c>
      <c r="F200">
        <v>7.7695835495437127E-3</v>
      </c>
      <c r="G200">
        <v>7.8218302536470219E-3</v>
      </c>
      <c r="H200">
        <v>7.904471059019258E-3</v>
      </c>
      <c r="I200">
        <v>7.9734083533045119E-3</v>
      </c>
      <c r="J200">
        <v>8.361729615914415E-3</v>
      </c>
      <c r="K200">
        <v>8.7255696519661363E-3</v>
      </c>
      <c r="L200">
        <v>9.6520652258209605E-3</v>
      </c>
      <c r="M200">
        <v>1.1446494221929893E-2</v>
      </c>
      <c r="N200">
        <v>1.3152149871709096E-2</v>
      </c>
      <c r="O200">
        <v>1.4594234587120614E-2</v>
      </c>
      <c r="P200">
        <v>1.5796249049915501E-2</v>
      </c>
      <c r="Q200">
        <v>1.6784643730609394E-2</v>
      </c>
      <c r="R200">
        <v>1.7627280600858608E-2</v>
      </c>
      <c r="S200">
        <v>1.8367790292894703E-2</v>
      </c>
      <c r="T200">
        <v>1.9031229380775283E-2</v>
      </c>
      <c r="U200">
        <v>2.0047968332180366E-2</v>
      </c>
      <c r="V200">
        <v>2.1127661074276993E-2</v>
      </c>
      <c r="W200">
        <v>2.1853557329697848E-2</v>
      </c>
      <c r="X200">
        <v>2.1888507729077578E-2</v>
      </c>
      <c r="Y200">
        <v>2.1778896941884618E-2</v>
      </c>
      <c r="Z200">
        <v>2.0976227188002072E-2</v>
      </c>
      <c r="AA200">
        <v>2.0369507309248247E-2</v>
      </c>
    </row>
    <row r="201" spans="1:27" x14ac:dyDescent="0.25">
      <c r="A201" s="37">
        <v>200</v>
      </c>
      <c r="B201">
        <v>7.4903415926090844E-3</v>
      </c>
      <c r="C201">
        <v>7.4880544808939575E-3</v>
      </c>
      <c r="D201">
        <v>7.5216436499205841E-3</v>
      </c>
      <c r="E201">
        <v>7.5710863614431023E-3</v>
      </c>
      <c r="F201">
        <v>7.6831433537631888E-3</v>
      </c>
      <c r="G201">
        <v>7.7525763231529599E-3</v>
      </c>
      <c r="H201">
        <v>7.7872622691166349E-3</v>
      </c>
      <c r="I201">
        <v>7.913713810757006E-3</v>
      </c>
      <c r="J201">
        <v>8.2493110588399698E-3</v>
      </c>
      <c r="K201">
        <v>8.6622690515327783E-3</v>
      </c>
      <c r="L201">
        <v>9.5482801996324973E-3</v>
      </c>
      <c r="M201">
        <v>1.1418970836303943E-2</v>
      </c>
      <c r="N201">
        <v>1.3089201721510957E-2</v>
      </c>
      <c r="O201">
        <v>1.4552414591535667E-2</v>
      </c>
      <c r="P201">
        <v>1.5813165069066271E-2</v>
      </c>
      <c r="Q201">
        <v>1.6838399751710753E-2</v>
      </c>
      <c r="R201">
        <v>1.7669961404068291E-2</v>
      </c>
      <c r="S201">
        <v>1.8431023086028508E-2</v>
      </c>
      <c r="T201">
        <v>1.904375531102187E-2</v>
      </c>
      <c r="U201">
        <v>2.0183136683774361E-2</v>
      </c>
      <c r="V201">
        <v>2.1260636863444704E-2</v>
      </c>
      <c r="W201">
        <v>2.1998191855916893E-2</v>
      </c>
      <c r="X201">
        <v>2.1965260011346022E-2</v>
      </c>
      <c r="Y201">
        <v>2.1942856366861774E-2</v>
      </c>
      <c r="Z201">
        <v>2.1114241498360276E-2</v>
      </c>
      <c r="AA201">
        <v>2.0535536999443327E-2</v>
      </c>
    </row>
    <row r="202" spans="1:27" x14ac:dyDescent="0.25">
      <c r="A202" s="37">
        <v>201</v>
      </c>
      <c r="B202">
        <v>7.4903415926090844E-3</v>
      </c>
      <c r="C202">
        <v>7.4881668733493001E-3</v>
      </c>
      <c r="D202">
        <v>7.4789508123898063E-3</v>
      </c>
      <c r="E202">
        <v>7.518680317504467E-3</v>
      </c>
      <c r="F202">
        <v>7.58301173107645E-3</v>
      </c>
      <c r="G202">
        <v>7.6338325197051748E-3</v>
      </c>
      <c r="H202">
        <v>7.6780258355724218E-3</v>
      </c>
      <c r="I202">
        <v>7.7628883565818985E-3</v>
      </c>
      <c r="J202">
        <v>8.0100509865257408E-3</v>
      </c>
      <c r="K202">
        <v>8.3492619597700379E-3</v>
      </c>
      <c r="L202">
        <v>9.0974950360878104E-3</v>
      </c>
      <c r="M202">
        <v>1.078989489265636E-2</v>
      </c>
      <c r="N202">
        <v>1.2405134113664618E-2</v>
      </c>
      <c r="O202">
        <v>1.3803017930104966E-2</v>
      </c>
      <c r="P202">
        <v>1.5092551180838409E-2</v>
      </c>
      <c r="Q202">
        <v>1.6089357360629331E-2</v>
      </c>
      <c r="R202">
        <v>1.70005680132852E-2</v>
      </c>
      <c r="S202">
        <v>1.7764472315747737E-2</v>
      </c>
      <c r="T202">
        <v>1.8417120584619084E-2</v>
      </c>
      <c r="U202">
        <v>1.9547438886301949E-2</v>
      </c>
      <c r="V202">
        <v>2.0721141102568952E-2</v>
      </c>
      <c r="W202">
        <v>2.1485417064202705E-2</v>
      </c>
      <c r="X202">
        <v>2.1516181757459396E-2</v>
      </c>
      <c r="Y202">
        <v>2.1616839407842869E-2</v>
      </c>
      <c r="Z202">
        <v>2.0648980182006227E-2</v>
      </c>
      <c r="AA202">
        <v>2.0138763415890049E-2</v>
      </c>
    </row>
    <row r="203" spans="1:27" x14ac:dyDescent="0.25">
      <c r="A203" s="37">
        <v>202</v>
      </c>
      <c r="B203">
        <v>7.4903415926090844E-3</v>
      </c>
      <c r="C203">
        <v>7.4882792691786104E-3</v>
      </c>
      <c r="D203">
        <v>7.4875146105641832E-3</v>
      </c>
      <c r="E203">
        <v>7.5413916026263461E-3</v>
      </c>
      <c r="F203">
        <v>7.6498940179023922E-3</v>
      </c>
      <c r="G203">
        <v>7.6343501217266407E-3</v>
      </c>
      <c r="H203">
        <v>7.7331709725136921E-3</v>
      </c>
      <c r="I203">
        <v>7.7643519481069845E-3</v>
      </c>
      <c r="J203">
        <v>8.0689401768294644E-3</v>
      </c>
      <c r="K203">
        <v>8.3852927472596317E-3</v>
      </c>
      <c r="L203">
        <v>9.1831960143733404E-3</v>
      </c>
      <c r="M203">
        <v>1.0864768648503054E-2</v>
      </c>
      <c r="N203">
        <v>1.2494079617813014E-2</v>
      </c>
      <c r="O203">
        <v>1.3846436701833831E-2</v>
      </c>
      <c r="P203">
        <v>1.5211854104402844E-2</v>
      </c>
      <c r="Q203">
        <v>1.6264450611010339E-2</v>
      </c>
      <c r="R203">
        <v>1.7180993869772898E-2</v>
      </c>
      <c r="S203">
        <v>1.7933418018047487E-2</v>
      </c>
      <c r="T203">
        <v>1.8619702705094054E-2</v>
      </c>
      <c r="U203">
        <v>1.973990054371888E-2</v>
      </c>
      <c r="V203">
        <v>2.0901509339410929E-2</v>
      </c>
      <c r="W203">
        <v>2.1615677059877214E-2</v>
      </c>
      <c r="X203">
        <v>2.1659912411617466E-2</v>
      </c>
      <c r="Y203">
        <v>2.1678058344454021E-2</v>
      </c>
      <c r="Z203">
        <v>2.0799763848121655E-2</v>
      </c>
      <c r="AA203">
        <v>2.0316967237079098E-2</v>
      </c>
    </row>
    <row r="204" spans="1:27" x14ac:dyDescent="0.25">
      <c r="A204" s="37">
        <v>203</v>
      </c>
      <c r="B204">
        <v>7.4901888463092536E-3</v>
      </c>
      <c r="C204">
        <v>7.4883308547901706E-3</v>
      </c>
      <c r="D204">
        <v>7.4962485578025095E-3</v>
      </c>
      <c r="E204">
        <v>7.5641440113145553E-3</v>
      </c>
      <c r="F204">
        <v>7.6488609781451E-3</v>
      </c>
      <c r="G204">
        <v>7.694410000705032E-3</v>
      </c>
      <c r="H204">
        <v>7.7331804276208338E-3</v>
      </c>
      <c r="I204">
        <v>7.81150492611693E-3</v>
      </c>
      <c r="J204">
        <v>8.125444023630024E-3</v>
      </c>
      <c r="K204">
        <v>8.4498530407262074E-3</v>
      </c>
      <c r="L204">
        <v>9.2704063567232708E-3</v>
      </c>
      <c r="M204">
        <v>1.09920989881791E-2</v>
      </c>
      <c r="N204">
        <v>1.2614723738483047E-2</v>
      </c>
      <c r="O204">
        <v>1.4103283964328694E-2</v>
      </c>
      <c r="P204">
        <v>1.5376289224850126E-2</v>
      </c>
      <c r="Q204">
        <v>1.6407204052339974E-2</v>
      </c>
      <c r="R204">
        <v>1.7355360872492565E-2</v>
      </c>
      <c r="S204">
        <v>1.8145542322639319E-2</v>
      </c>
      <c r="T204">
        <v>1.8808861786412612E-2</v>
      </c>
      <c r="U204">
        <v>1.9924168264515485E-2</v>
      </c>
      <c r="V204">
        <v>2.1060040059733387E-2</v>
      </c>
      <c r="W204">
        <v>2.1861372365479026E-2</v>
      </c>
      <c r="X204">
        <v>2.1908841969730197E-2</v>
      </c>
      <c r="Y204">
        <v>2.1924593456958963E-2</v>
      </c>
      <c r="Z204">
        <v>2.0995761351536579E-2</v>
      </c>
      <c r="AA204">
        <v>2.0481028775610532E-2</v>
      </c>
    </row>
    <row r="205" spans="1:27" x14ac:dyDescent="0.25">
      <c r="A205" s="37">
        <v>204</v>
      </c>
      <c r="B205">
        <v>7.4903415926090844E-3</v>
      </c>
      <c r="C205">
        <v>7.488728886238194E-3</v>
      </c>
      <c r="D205">
        <v>7.5480025399481399E-3</v>
      </c>
      <c r="E205">
        <v>7.5937364782501238E-3</v>
      </c>
      <c r="F205">
        <v>7.6702437625726372E-3</v>
      </c>
      <c r="G205">
        <v>7.7546714025908958E-3</v>
      </c>
      <c r="H205">
        <v>7.8415422865678597E-3</v>
      </c>
      <c r="I205">
        <v>7.9140704515494598E-3</v>
      </c>
      <c r="J205">
        <v>8.22110616631333E-3</v>
      </c>
      <c r="K205">
        <v>8.6088412056450903E-3</v>
      </c>
      <c r="L205">
        <v>9.4342941260521229E-3</v>
      </c>
      <c r="M205">
        <v>1.1155656047828755E-2</v>
      </c>
      <c r="N205">
        <v>1.280819807312672E-2</v>
      </c>
      <c r="O205">
        <v>1.4312769591582786E-2</v>
      </c>
      <c r="P205">
        <v>1.559319555997285E-2</v>
      </c>
      <c r="Q205">
        <v>1.6671850705664681E-2</v>
      </c>
      <c r="R205">
        <v>1.7556762934908265E-2</v>
      </c>
      <c r="S205">
        <v>1.8362990540162105E-2</v>
      </c>
      <c r="T205">
        <v>1.9019006803113747E-2</v>
      </c>
      <c r="U205">
        <v>2.0160080243265543E-2</v>
      </c>
      <c r="V205">
        <v>2.1307034131391012E-2</v>
      </c>
      <c r="W205">
        <v>2.211900002212297E-2</v>
      </c>
      <c r="X205">
        <v>2.2172007772138791E-2</v>
      </c>
      <c r="Y205">
        <v>2.2138031938025327E-2</v>
      </c>
      <c r="Z205">
        <v>2.1358660462802215E-2</v>
      </c>
      <c r="AA205">
        <v>2.0894047046321917E-2</v>
      </c>
    </row>
    <row r="206" spans="1:27" x14ac:dyDescent="0.25">
      <c r="A206" s="37">
        <v>205</v>
      </c>
      <c r="B206">
        <v>7.4903415926090844E-3</v>
      </c>
      <c r="C206">
        <v>7.4888412989395636E-3</v>
      </c>
      <c r="D206">
        <v>7.5738773574911544E-3</v>
      </c>
      <c r="E206">
        <v>7.6167529940442957E-3</v>
      </c>
      <c r="F206">
        <v>7.6903638895211568E-3</v>
      </c>
      <c r="G206">
        <v>7.8126957918518425E-3</v>
      </c>
      <c r="H206">
        <v>7.8426287018849017E-3</v>
      </c>
      <c r="I206">
        <v>7.9141298948066652E-3</v>
      </c>
      <c r="J206">
        <v>8.2735161196270113E-3</v>
      </c>
      <c r="K206">
        <v>8.648912228212069E-3</v>
      </c>
      <c r="L206">
        <v>9.5379064872762598E-3</v>
      </c>
      <c r="M206">
        <v>1.1386361535262957E-2</v>
      </c>
      <c r="N206">
        <v>1.3097542107016968E-2</v>
      </c>
      <c r="O206">
        <v>1.4649912712633162E-2</v>
      </c>
      <c r="P206">
        <v>1.5973589338443173E-2</v>
      </c>
      <c r="Q206">
        <v>1.7052073221743846E-2</v>
      </c>
      <c r="R206">
        <v>1.79377259057516E-2</v>
      </c>
      <c r="S206">
        <v>1.8720620248964037E-2</v>
      </c>
      <c r="T206">
        <v>1.9383541337357535E-2</v>
      </c>
      <c r="U206">
        <v>2.0544904158049437E-2</v>
      </c>
      <c r="V206">
        <v>2.1662733780449361E-2</v>
      </c>
      <c r="W206">
        <v>2.233486006272134E-2</v>
      </c>
      <c r="X206">
        <v>2.2312831419017298E-2</v>
      </c>
      <c r="Y206">
        <v>2.2118751958044802E-2</v>
      </c>
      <c r="Z206">
        <v>2.1373058813185075E-2</v>
      </c>
      <c r="AA206">
        <v>2.0902441486907231E-2</v>
      </c>
    </row>
    <row r="207" spans="1:27" x14ac:dyDescent="0.25">
      <c r="A207" s="37">
        <v>206</v>
      </c>
      <c r="B207">
        <v>7.4903415926090844E-3</v>
      </c>
      <c r="C207">
        <v>7.4889537150157892E-3</v>
      </c>
      <c r="D207">
        <v>7.5392076739371205E-3</v>
      </c>
      <c r="E207">
        <v>7.5871580495330271E-3</v>
      </c>
      <c r="F207">
        <v>7.7038033162852848E-3</v>
      </c>
      <c r="G207">
        <v>7.75396863026101E-3</v>
      </c>
      <c r="H207">
        <v>7.7886358441361381E-3</v>
      </c>
      <c r="I207">
        <v>7.8638917409747933E-3</v>
      </c>
      <c r="J207">
        <v>8.2037373824195292E-3</v>
      </c>
      <c r="K207">
        <v>8.5485240106508709E-3</v>
      </c>
      <c r="L207">
        <v>9.3457617188279496E-3</v>
      </c>
      <c r="M207">
        <v>1.1041355321721014E-2</v>
      </c>
      <c r="N207">
        <v>1.264583343249015E-2</v>
      </c>
      <c r="O207">
        <v>1.4152927303881846E-2</v>
      </c>
      <c r="P207">
        <v>1.5375038978561406E-2</v>
      </c>
      <c r="Q207">
        <v>1.6440231285548501E-2</v>
      </c>
      <c r="R207">
        <v>1.7331640687495264E-2</v>
      </c>
      <c r="S207">
        <v>1.8047533010432604E-2</v>
      </c>
      <c r="T207">
        <v>1.8773324366211819E-2</v>
      </c>
      <c r="U207">
        <v>1.9771805681129573E-2</v>
      </c>
      <c r="V207">
        <v>2.0900706593153018E-2</v>
      </c>
      <c r="W207">
        <v>2.1698603493897739E-2</v>
      </c>
      <c r="X207">
        <v>2.1820449553293431E-2</v>
      </c>
      <c r="Y207">
        <v>2.1551520242735656E-2</v>
      </c>
      <c r="Z207">
        <v>2.0687534617827907E-2</v>
      </c>
      <c r="AA207">
        <v>2.0215007463883827E-2</v>
      </c>
    </row>
    <row r="208" spans="1:27" x14ac:dyDescent="0.25">
      <c r="A208" s="37">
        <v>207</v>
      </c>
      <c r="B208">
        <v>7.4525752510916643E-3</v>
      </c>
      <c r="C208">
        <v>7.4513628965937606E-3</v>
      </c>
      <c r="D208">
        <v>7.4825481639284597E-3</v>
      </c>
      <c r="E208">
        <v>7.5627281702694837E-3</v>
      </c>
      <c r="F208">
        <v>7.6310836673250115E-3</v>
      </c>
      <c r="G208">
        <v>7.6796413310600276E-3</v>
      </c>
      <c r="H208">
        <v>7.7165449930780561E-3</v>
      </c>
      <c r="I208">
        <v>7.796561967608584E-3</v>
      </c>
      <c r="J208">
        <v>8.0979247388779374E-3</v>
      </c>
      <c r="K208">
        <v>8.4126835848692405E-3</v>
      </c>
      <c r="L208">
        <v>9.2273495264192373E-3</v>
      </c>
      <c r="M208">
        <v>1.0912678186861369E-2</v>
      </c>
      <c r="N208">
        <v>1.2523216335901477E-2</v>
      </c>
      <c r="O208">
        <v>1.3995318600856343E-2</v>
      </c>
      <c r="P208">
        <v>1.5252515450354442E-2</v>
      </c>
      <c r="Q208">
        <v>1.6346215834974975E-2</v>
      </c>
      <c r="R208">
        <v>1.7205989127950794E-2</v>
      </c>
      <c r="S208">
        <v>1.7960717384005509E-2</v>
      </c>
      <c r="T208">
        <v>1.8614485285896931E-2</v>
      </c>
      <c r="U208">
        <v>1.9727770094909225E-2</v>
      </c>
      <c r="V208">
        <v>2.0849269006130822E-2</v>
      </c>
      <c r="W208">
        <v>2.1602656058186787E-2</v>
      </c>
      <c r="X208">
        <v>2.1634483865114351E-2</v>
      </c>
      <c r="Y208">
        <v>2.1523266592119228E-2</v>
      </c>
      <c r="Z208">
        <v>2.0622488086512014E-2</v>
      </c>
      <c r="AA208">
        <v>2.0133900408564553E-2</v>
      </c>
    </row>
    <row r="209" spans="1:27" x14ac:dyDescent="0.25">
      <c r="A209" s="37">
        <v>208</v>
      </c>
      <c r="B209">
        <v>7.4398197373830577E-3</v>
      </c>
      <c r="C209">
        <v>7.4388390448709707E-3</v>
      </c>
      <c r="D209">
        <v>7.5239760883765161E-3</v>
      </c>
      <c r="E209">
        <v>7.6125106901430151E-3</v>
      </c>
      <c r="F209">
        <v>7.6521615549669519E-3</v>
      </c>
      <c r="G209">
        <v>7.7346336075230226E-3</v>
      </c>
      <c r="H209">
        <v>7.8210356751986509E-3</v>
      </c>
      <c r="I209">
        <v>7.8866681553417806E-3</v>
      </c>
      <c r="J209">
        <v>8.2075735271445183E-3</v>
      </c>
      <c r="K209">
        <v>8.5777960942914344E-3</v>
      </c>
      <c r="L209">
        <v>9.4592715792172211E-3</v>
      </c>
      <c r="M209">
        <v>1.1231441649045326E-2</v>
      </c>
      <c r="N209">
        <v>1.2976078083954956E-2</v>
      </c>
      <c r="O209">
        <v>1.4550456419910152E-2</v>
      </c>
      <c r="P209">
        <v>1.589943009615391E-2</v>
      </c>
      <c r="Q209">
        <v>1.695246224472724E-2</v>
      </c>
      <c r="R209">
        <v>1.7857733896033512E-2</v>
      </c>
      <c r="S209">
        <v>1.8649704756645624E-2</v>
      </c>
      <c r="T209">
        <v>1.9336419513581449E-2</v>
      </c>
      <c r="U209">
        <v>2.044184155487172E-2</v>
      </c>
      <c r="V209">
        <v>2.1550287993141071E-2</v>
      </c>
      <c r="W209">
        <v>2.2242049704385369E-2</v>
      </c>
      <c r="X209">
        <v>2.2155114697091305E-2</v>
      </c>
      <c r="Y209">
        <v>2.2018900398002472E-2</v>
      </c>
      <c r="Z209">
        <v>2.1116249553818189E-2</v>
      </c>
      <c r="AA209">
        <v>2.0579903139981814E-2</v>
      </c>
    </row>
    <row r="210" spans="1:27" x14ac:dyDescent="0.25">
      <c r="A210" s="37">
        <v>209</v>
      </c>
      <c r="B210">
        <v>7.4399990434579344E-3</v>
      </c>
      <c r="C210">
        <v>7.4392418987765385E-3</v>
      </c>
      <c r="D210">
        <v>7.5413649981084241E-3</v>
      </c>
      <c r="E210">
        <v>7.6256143845045976E-3</v>
      </c>
      <c r="F210">
        <v>7.660574234845674E-3</v>
      </c>
      <c r="G210">
        <v>7.734872400513737E-3</v>
      </c>
      <c r="H210">
        <v>7.8179656306762713E-3</v>
      </c>
      <c r="I210">
        <v>7.8893263493731158E-3</v>
      </c>
      <c r="J210">
        <v>8.2149951425061207E-3</v>
      </c>
      <c r="K210">
        <v>8.5469523337922126E-3</v>
      </c>
      <c r="L210">
        <v>9.3847089444931697E-3</v>
      </c>
      <c r="M210">
        <v>1.1093641702770274E-2</v>
      </c>
      <c r="N210">
        <v>1.2742365860609395E-2</v>
      </c>
      <c r="O210">
        <v>1.4205957870099706E-2</v>
      </c>
      <c r="P210">
        <v>1.5487085350846197E-2</v>
      </c>
      <c r="Q210">
        <v>1.6522834802944697E-2</v>
      </c>
      <c r="R210">
        <v>1.738637902619522E-2</v>
      </c>
      <c r="S210">
        <v>1.8159560180868839E-2</v>
      </c>
      <c r="T210">
        <v>1.8776576819333091E-2</v>
      </c>
      <c r="U210">
        <v>1.9878403360880537E-2</v>
      </c>
      <c r="V210">
        <v>2.0979095971136896E-2</v>
      </c>
      <c r="W210">
        <v>2.1671567842876271E-2</v>
      </c>
      <c r="X210">
        <v>2.1680499441121048E-2</v>
      </c>
      <c r="Y210">
        <v>2.1469630769047399E-2</v>
      </c>
      <c r="Z210">
        <v>2.0587658900403927E-2</v>
      </c>
      <c r="AA210">
        <v>2.0073873124917707E-2</v>
      </c>
    </row>
    <row r="211" spans="1:27" x14ac:dyDescent="0.25">
      <c r="A211" s="37">
        <v>210</v>
      </c>
      <c r="B211">
        <v>7.4273862214375708E-3</v>
      </c>
      <c r="C211">
        <v>7.4267851865184031E-3</v>
      </c>
      <c r="D211">
        <v>7.5052602342577934E-3</v>
      </c>
      <c r="E211">
        <v>7.593278503855494E-3</v>
      </c>
      <c r="F211">
        <v>7.6497471776268977E-3</v>
      </c>
      <c r="G211">
        <v>7.7291956665532791E-3</v>
      </c>
      <c r="H211">
        <v>7.7586356955694491E-3</v>
      </c>
      <c r="I211">
        <v>7.8327970899352284E-3</v>
      </c>
      <c r="J211">
        <v>8.1276473559825924E-3</v>
      </c>
      <c r="K211">
        <v>8.4540517344866561E-3</v>
      </c>
      <c r="L211">
        <v>9.2298299107063109E-3</v>
      </c>
      <c r="M211">
        <v>1.0863994434781699E-2</v>
      </c>
      <c r="N211">
        <v>1.2425999140628585E-2</v>
      </c>
      <c r="O211">
        <v>1.3836584370745753E-2</v>
      </c>
      <c r="P211">
        <v>1.5074675388271341E-2</v>
      </c>
      <c r="Q211">
        <v>1.6098762759873653E-2</v>
      </c>
      <c r="R211">
        <v>1.6951026596804031E-2</v>
      </c>
      <c r="S211">
        <v>1.7677513720666838E-2</v>
      </c>
      <c r="T211">
        <v>1.8317450573868355E-2</v>
      </c>
      <c r="U211">
        <v>1.9368368728729601E-2</v>
      </c>
      <c r="V211">
        <v>2.0491404102129795E-2</v>
      </c>
      <c r="W211">
        <v>2.1271258563871243E-2</v>
      </c>
      <c r="X211">
        <v>2.1272861119901121E-2</v>
      </c>
      <c r="Y211">
        <v>2.1063307587812607E-2</v>
      </c>
      <c r="Z211">
        <v>2.0229414560130499E-2</v>
      </c>
      <c r="AA211">
        <v>1.9747280927711719E-2</v>
      </c>
    </row>
    <row r="212" spans="1:27" x14ac:dyDescent="0.25">
      <c r="A212" s="37">
        <v>211</v>
      </c>
      <c r="B212">
        <v>7.4021978233025365E-3</v>
      </c>
      <c r="C212">
        <v>7.4017596181517042E-3</v>
      </c>
      <c r="D212">
        <v>7.5179193068481975E-3</v>
      </c>
      <c r="E212">
        <v>7.5876494685538365E-3</v>
      </c>
      <c r="F212">
        <v>7.654741720520386E-3</v>
      </c>
      <c r="G212">
        <v>7.7200955091021317E-3</v>
      </c>
      <c r="H212">
        <v>7.7482407284594768E-3</v>
      </c>
      <c r="I212">
        <v>7.8202761865875381E-3</v>
      </c>
      <c r="J212">
        <v>8.1538393984752489E-3</v>
      </c>
      <c r="K212">
        <v>8.465683686718295E-3</v>
      </c>
      <c r="L212">
        <v>9.2709286069796448E-3</v>
      </c>
      <c r="M212">
        <v>1.095917048586581E-2</v>
      </c>
      <c r="N212">
        <v>1.2570288842472577E-2</v>
      </c>
      <c r="O212">
        <v>1.412780183245177E-2</v>
      </c>
      <c r="P212">
        <v>1.5347822003716871E-2</v>
      </c>
      <c r="Q212">
        <v>1.6431601993789346E-2</v>
      </c>
      <c r="R212">
        <v>1.7278093008292972E-2</v>
      </c>
      <c r="S212">
        <v>1.8037895656112246E-2</v>
      </c>
      <c r="T212">
        <v>1.8655890818979115E-2</v>
      </c>
      <c r="U212">
        <v>1.978201981436567E-2</v>
      </c>
      <c r="V212">
        <v>2.0880602849033592E-2</v>
      </c>
      <c r="W212">
        <v>2.1531193217871447E-2</v>
      </c>
      <c r="X212">
        <v>2.1644895601131031E-2</v>
      </c>
      <c r="Y212">
        <v>2.1478789730808856E-2</v>
      </c>
      <c r="Z212">
        <v>2.0568787747473172E-2</v>
      </c>
      <c r="AA212">
        <v>2.0068206010855905E-2</v>
      </c>
    </row>
    <row r="213" spans="1:27" x14ac:dyDescent="0.25">
      <c r="A213" s="37">
        <v>212</v>
      </c>
      <c r="B213">
        <v>7.4273862214375708E-3</v>
      </c>
      <c r="C213">
        <v>7.4270081754370665E-3</v>
      </c>
      <c r="D213">
        <v>7.6078669690908818E-3</v>
      </c>
      <c r="E213">
        <v>7.7380843415344458E-3</v>
      </c>
      <c r="F213">
        <v>7.8770783704527059E-3</v>
      </c>
      <c r="G213">
        <v>8.0327116491902828E-3</v>
      </c>
      <c r="H213">
        <v>8.0912240450978778E-3</v>
      </c>
      <c r="I213">
        <v>8.1890219029054911E-3</v>
      </c>
      <c r="J213">
        <v>8.6320219679409949E-3</v>
      </c>
      <c r="K213">
        <v>9.0400434688260312E-3</v>
      </c>
      <c r="L213">
        <v>9.9725409767130735E-3</v>
      </c>
      <c r="M213">
        <v>1.1812936860976953E-2</v>
      </c>
      <c r="N213">
        <v>1.3594321130995679E-2</v>
      </c>
      <c r="O213">
        <v>1.5241187278078216E-2</v>
      </c>
      <c r="P213">
        <v>1.6536582227991703E-2</v>
      </c>
      <c r="Q213">
        <v>1.7614961499293758E-2</v>
      </c>
      <c r="R213">
        <v>1.8487242518678837E-2</v>
      </c>
      <c r="S213">
        <v>1.9244976541884062E-2</v>
      </c>
      <c r="T213">
        <v>1.9904906804763867E-2</v>
      </c>
      <c r="U213">
        <v>2.0895857872461621E-2</v>
      </c>
      <c r="V213">
        <v>2.1945065187455093E-2</v>
      </c>
      <c r="W213">
        <v>2.2542141393847581E-2</v>
      </c>
      <c r="X213">
        <v>2.247320512530826E-2</v>
      </c>
      <c r="Y213">
        <v>2.2173916498945401E-2</v>
      </c>
      <c r="Z213">
        <v>2.1230069350884451E-2</v>
      </c>
      <c r="AA213">
        <v>2.0703728276022737E-2</v>
      </c>
    </row>
    <row r="214" spans="1:27" x14ac:dyDescent="0.25">
      <c r="A214" s="37">
        <v>213</v>
      </c>
      <c r="B214">
        <v>7.3516768416630462E-3</v>
      </c>
      <c r="C214">
        <v>7.3517432297229846E-3</v>
      </c>
      <c r="D214">
        <v>7.5463610737891429E-3</v>
      </c>
      <c r="E214">
        <v>7.6724449138096951E-3</v>
      </c>
      <c r="F214">
        <v>7.8067526275082955E-3</v>
      </c>
      <c r="G214">
        <v>7.8837262253317331E-3</v>
      </c>
      <c r="H214">
        <v>7.9986313668618525E-3</v>
      </c>
      <c r="I214">
        <v>8.0523190658143839E-3</v>
      </c>
      <c r="J214">
        <v>8.5306697671712062E-3</v>
      </c>
      <c r="K214">
        <v>8.8969365932367594E-3</v>
      </c>
      <c r="L214">
        <v>9.8457188350700164E-3</v>
      </c>
      <c r="M214">
        <v>1.1730630097309236E-2</v>
      </c>
      <c r="N214">
        <v>1.3506723743544891E-2</v>
      </c>
      <c r="O214">
        <v>1.5119275861722237E-2</v>
      </c>
      <c r="P214">
        <v>1.6406503426904084E-2</v>
      </c>
      <c r="Q214">
        <v>1.7442561005714063E-2</v>
      </c>
      <c r="R214">
        <v>1.8305095535635862E-2</v>
      </c>
      <c r="S214">
        <v>1.9039558915353139E-2</v>
      </c>
      <c r="T214">
        <v>1.9686002938486435E-2</v>
      </c>
      <c r="U214">
        <v>2.0685036049837846E-2</v>
      </c>
      <c r="V214">
        <v>2.1679222550944566E-2</v>
      </c>
      <c r="W214">
        <v>2.2199640406814103E-2</v>
      </c>
      <c r="X214">
        <v>2.2045597951847906E-2</v>
      </c>
      <c r="Y214">
        <v>2.1748703403831726E-2</v>
      </c>
      <c r="Z214">
        <v>2.0869811762024071E-2</v>
      </c>
      <c r="AA214">
        <v>2.0334831436006784E-2</v>
      </c>
    </row>
    <row r="215" spans="1:27" x14ac:dyDescent="0.25">
      <c r="A215" s="37">
        <v>214</v>
      </c>
      <c r="B215">
        <v>7.3959467858226713E-3</v>
      </c>
      <c r="C215">
        <v>7.3960809054398613E-3</v>
      </c>
      <c r="D215">
        <v>7.5363432781496709E-3</v>
      </c>
      <c r="E215">
        <v>7.7050800663387431E-3</v>
      </c>
      <c r="F215">
        <v>7.8668521881646303E-3</v>
      </c>
      <c r="G215">
        <v>8.0244679663155072E-3</v>
      </c>
      <c r="H215">
        <v>8.0716578967059416E-3</v>
      </c>
      <c r="I215">
        <v>8.1716034842018725E-3</v>
      </c>
      <c r="J215">
        <v>8.6614537425599991E-3</v>
      </c>
      <c r="K215">
        <v>9.0888627928062959E-3</v>
      </c>
      <c r="L215">
        <v>1.0092858588687026E-2</v>
      </c>
      <c r="M215">
        <v>1.2013779916043132E-2</v>
      </c>
      <c r="N215">
        <v>1.3765994152748151E-2</v>
      </c>
      <c r="O215">
        <v>1.5356904919757053E-2</v>
      </c>
      <c r="P215">
        <v>1.6574054400597893E-2</v>
      </c>
      <c r="Q215">
        <v>1.7688330692971599E-2</v>
      </c>
      <c r="R215">
        <v>1.8542063698224531E-2</v>
      </c>
      <c r="S215">
        <v>1.9283719814287004E-2</v>
      </c>
      <c r="T215">
        <v>1.9845743414586225E-2</v>
      </c>
      <c r="U215">
        <v>2.08713778375893E-2</v>
      </c>
      <c r="V215">
        <v>2.1834968859038684E-2</v>
      </c>
      <c r="W215">
        <v>2.2312300713117406E-2</v>
      </c>
      <c r="X215">
        <v>2.2095763213069608E-2</v>
      </c>
      <c r="Y215">
        <v>2.1904944281570193E-2</v>
      </c>
      <c r="Z215">
        <v>2.0943170949422552E-2</v>
      </c>
      <c r="AA215">
        <v>2.0395779644988954E-2</v>
      </c>
    </row>
    <row r="216" spans="1:27" x14ac:dyDescent="0.25">
      <c r="A216" s="37">
        <v>215</v>
      </c>
      <c r="B216">
        <v>7.4021978233025365E-3</v>
      </c>
      <c r="C216">
        <v>7.4024657554327966E-3</v>
      </c>
      <c r="D216">
        <v>7.6410225306462465E-3</v>
      </c>
      <c r="E216">
        <v>7.8580753792867331E-3</v>
      </c>
      <c r="F216">
        <v>7.9826493349925975E-3</v>
      </c>
      <c r="G216">
        <v>8.0905682691547742E-3</v>
      </c>
      <c r="H216">
        <v>8.1861759406400836E-3</v>
      </c>
      <c r="I216">
        <v>8.3286295500131224E-3</v>
      </c>
      <c r="J216">
        <v>8.8519790703216472E-3</v>
      </c>
      <c r="K216">
        <v>9.3190994071770117E-3</v>
      </c>
      <c r="L216">
        <v>1.0443865963660981E-2</v>
      </c>
      <c r="M216">
        <v>1.2465701437216037E-2</v>
      </c>
      <c r="N216">
        <v>1.4286380509495933E-2</v>
      </c>
      <c r="O216">
        <v>1.5848599788136575E-2</v>
      </c>
      <c r="P216">
        <v>1.7140200092295776E-2</v>
      </c>
      <c r="Q216">
        <v>1.8149168879718403E-2</v>
      </c>
      <c r="R216">
        <v>1.9052634073581265E-2</v>
      </c>
      <c r="S216">
        <v>1.9770099128303631E-2</v>
      </c>
      <c r="T216">
        <v>2.0400898115231048E-2</v>
      </c>
      <c r="U216">
        <v>2.1398833413724505E-2</v>
      </c>
      <c r="V216">
        <v>2.2362278500730914E-2</v>
      </c>
      <c r="W216">
        <v>2.2758319410469019E-2</v>
      </c>
      <c r="X216">
        <v>2.2657937666342498E-2</v>
      </c>
      <c r="Y216">
        <v>2.2310251614700238E-2</v>
      </c>
      <c r="Z216">
        <v>2.1440268546470964E-2</v>
      </c>
      <c r="AA216">
        <v>2.0916041182851286E-2</v>
      </c>
    </row>
    <row r="217" spans="1:27" x14ac:dyDescent="0.25">
      <c r="A217" s="37">
        <v>216</v>
      </c>
      <c r="B217">
        <v>7.4589369599247224E-3</v>
      </c>
      <c r="C217">
        <v>7.4591935829693146E-3</v>
      </c>
      <c r="D217">
        <v>7.6925721247032008E-3</v>
      </c>
      <c r="E217">
        <v>7.8666995565142006E-3</v>
      </c>
      <c r="F217">
        <v>8.0218034330801213E-3</v>
      </c>
      <c r="G217">
        <v>8.1724619403877874E-3</v>
      </c>
      <c r="H217">
        <v>8.2692399632071645E-3</v>
      </c>
      <c r="I217">
        <v>8.356883055215869E-3</v>
      </c>
      <c r="J217">
        <v>8.9620510233938688E-3</v>
      </c>
      <c r="K217">
        <v>9.4577530097283979E-3</v>
      </c>
      <c r="L217">
        <v>1.0669111411126364E-2</v>
      </c>
      <c r="M217">
        <v>1.2682882459395639E-2</v>
      </c>
      <c r="N217">
        <v>1.4472956494300471E-2</v>
      </c>
      <c r="O217">
        <v>1.5988404182227578E-2</v>
      </c>
      <c r="P217">
        <v>1.7193789200679266E-2</v>
      </c>
      <c r="Q217">
        <v>1.8209392003395442E-2</v>
      </c>
      <c r="R217">
        <v>1.9024161858295363E-2</v>
      </c>
      <c r="S217">
        <v>1.9707142459618243E-2</v>
      </c>
      <c r="T217">
        <v>2.0274901247665955E-2</v>
      </c>
      <c r="U217">
        <v>2.1246395517245276E-2</v>
      </c>
      <c r="V217">
        <v>2.2199838132550775E-2</v>
      </c>
      <c r="W217">
        <v>2.267425489903041E-2</v>
      </c>
      <c r="X217">
        <v>2.2483159349274917E-2</v>
      </c>
      <c r="Y217">
        <v>2.2180980658499605E-2</v>
      </c>
      <c r="Z217">
        <v>2.1357780521966019E-2</v>
      </c>
      <c r="AA217">
        <v>2.0832741176526337E-2</v>
      </c>
    </row>
    <row r="218" spans="1:27" x14ac:dyDescent="0.25">
      <c r="A218" s="37">
        <v>217</v>
      </c>
      <c r="B218">
        <v>7.4557009411650998E-3</v>
      </c>
      <c r="C218">
        <v>7.4560880572407395E-3</v>
      </c>
      <c r="D218">
        <v>7.5870828099775522E-3</v>
      </c>
      <c r="E218">
        <v>7.7002237932557449E-3</v>
      </c>
      <c r="F218">
        <v>7.8470574110196534E-3</v>
      </c>
      <c r="G218">
        <v>7.9842810290546851E-3</v>
      </c>
      <c r="H218">
        <v>8.0480124039177259E-3</v>
      </c>
      <c r="I218">
        <v>8.1566801062407102E-3</v>
      </c>
      <c r="J218">
        <v>8.692510464882286E-3</v>
      </c>
      <c r="K218">
        <v>9.1405704447578007E-3</v>
      </c>
      <c r="L218">
        <v>1.0268382101420448E-2</v>
      </c>
      <c r="M218">
        <v>1.2260565836068382E-2</v>
      </c>
      <c r="N218">
        <v>1.3997365892092661E-2</v>
      </c>
      <c r="O218">
        <v>1.5432982136401874E-2</v>
      </c>
      <c r="P218">
        <v>1.6728982229718747E-2</v>
      </c>
      <c r="Q218">
        <v>1.772111439654922E-2</v>
      </c>
      <c r="R218">
        <v>1.8572738858476212E-2</v>
      </c>
      <c r="S218">
        <v>1.9282152083328175E-2</v>
      </c>
      <c r="T218">
        <v>1.9896520041789989E-2</v>
      </c>
      <c r="U218">
        <v>2.0909112330158797E-2</v>
      </c>
      <c r="V218">
        <v>2.1897638642201178E-2</v>
      </c>
      <c r="W218">
        <v>2.2325897680340434E-2</v>
      </c>
      <c r="X218">
        <v>2.217502948286465E-2</v>
      </c>
      <c r="Y218">
        <v>2.1941197176918781E-2</v>
      </c>
      <c r="Z218">
        <v>2.1135762797631852E-2</v>
      </c>
      <c r="AA218">
        <v>2.0607892639187941E-2</v>
      </c>
    </row>
    <row r="219" spans="1:27" x14ac:dyDescent="0.25">
      <c r="A219" s="37">
        <v>218</v>
      </c>
      <c r="B219">
        <v>7.3265015890315865E-3</v>
      </c>
      <c r="C219">
        <v>7.3273802579199021E-3</v>
      </c>
      <c r="D219">
        <v>7.4917906181146687E-3</v>
      </c>
      <c r="E219">
        <v>7.6378932338379002E-3</v>
      </c>
      <c r="F219">
        <v>7.8999970022417543E-3</v>
      </c>
      <c r="G219">
        <v>8.0254174108056464E-3</v>
      </c>
      <c r="H219">
        <v>8.2231446864398094E-3</v>
      </c>
      <c r="I219">
        <v>8.2430949985892177E-3</v>
      </c>
      <c r="J219">
        <v>8.9190197547892591E-3</v>
      </c>
      <c r="K219">
        <v>9.4201458122289417E-3</v>
      </c>
      <c r="L219">
        <v>1.062853733759983E-2</v>
      </c>
      <c r="M219">
        <v>1.2759751348065063E-2</v>
      </c>
      <c r="N219">
        <v>1.4565495882313151E-2</v>
      </c>
      <c r="O219">
        <v>1.60614866286104E-2</v>
      </c>
      <c r="P219">
        <v>1.732959609833884E-2</v>
      </c>
      <c r="Q219">
        <v>1.8403845218950554E-2</v>
      </c>
      <c r="R219">
        <v>1.9246464275969988E-2</v>
      </c>
      <c r="S219">
        <v>1.997602575048063E-2</v>
      </c>
      <c r="T219">
        <v>2.0587070942991614E-2</v>
      </c>
      <c r="U219">
        <v>2.157263106581353E-2</v>
      </c>
      <c r="V219">
        <v>2.2542211638801879E-2</v>
      </c>
      <c r="W219">
        <v>2.3021660639461983E-2</v>
      </c>
      <c r="X219">
        <v>2.2788154572699115E-2</v>
      </c>
      <c r="Y219">
        <v>2.2491641184210209E-2</v>
      </c>
      <c r="Z219">
        <v>2.1626933940033233E-2</v>
      </c>
      <c r="AA219">
        <v>2.1022614354335944E-2</v>
      </c>
    </row>
    <row r="220" spans="1:27" x14ac:dyDescent="0.25">
      <c r="A220" s="37">
        <v>219</v>
      </c>
      <c r="B220">
        <v>7.3959467858226713E-3</v>
      </c>
      <c r="C220">
        <v>7.3969011284531483E-3</v>
      </c>
      <c r="D220">
        <v>7.5370340090770149E-3</v>
      </c>
      <c r="E220">
        <v>7.601084219726717E-3</v>
      </c>
      <c r="F220">
        <v>7.747145329887406E-3</v>
      </c>
      <c r="G220">
        <v>7.9036187089862597E-3</v>
      </c>
      <c r="H220">
        <v>8.0175206977710634E-3</v>
      </c>
      <c r="I220">
        <v>8.1741714629626205E-3</v>
      </c>
      <c r="J220">
        <v>8.690472610086708E-3</v>
      </c>
      <c r="K220">
        <v>9.2753331938910666E-3</v>
      </c>
      <c r="L220">
        <v>1.0451023232261658E-2</v>
      </c>
      <c r="M220">
        <v>1.2585903207305238E-2</v>
      </c>
      <c r="N220">
        <v>1.4559872596340062E-2</v>
      </c>
      <c r="O220">
        <v>1.6120216593573211E-2</v>
      </c>
      <c r="P220">
        <v>1.7414758869152669E-2</v>
      </c>
      <c r="Q220">
        <v>1.8497458817107182E-2</v>
      </c>
      <c r="R220">
        <v>1.9385787128141319E-2</v>
      </c>
      <c r="S220">
        <v>2.025843471076616E-2</v>
      </c>
      <c r="T220">
        <v>2.0751305018995581E-2</v>
      </c>
      <c r="U220">
        <v>2.1768182446765927E-2</v>
      </c>
      <c r="V220">
        <v>2.2739952155601761E-2</v>
      </c>
      <c r="W220">
        <v>2.3177141180421579E-2</v>
      </c>
      <c r="X220">
        <v>2.2865996135549738E-2</v>
      </c>
      <c r="Y220">
        <v>2.257868552406439E-2</v>
      </c>
      <c r="Z220">
        <v>2.1680190168278379E-2</v>
      </c>
      <c r="AA220">
        <v>2.1078747270763198E-2</v>
      </c>
    </row>
    <row r="221" spans="1:27" x14ac:dyDescent="0.25">
      <c r="A221" s="37">
        <v>220</v>
      </c>
      <c r="B221">
        <v>7.3959467858226713E-3</v>
      </c>
      <c r="C221">
        <v>7.3970128023361781E-3</v>
      </c>
      <c r="D221">
        <v>7.450715858097201E-3</v>
      </c>
      <c r="E221">
        <v>7.6620107211149424E-3</v>
      </c>
      <c r="F221">
        <v>7.7204934864241181E-3</v>
      </c>
      <c r="G221">
        <v>7.844812870324569E-3</v>
      </c>
      <c r="H221">
        <v>7.9646211808630518E-3</v>
      </c>
      <c r="I221">
        <v>8.0730794068764045E-3</v>
      </c>
      <c r="J221">
        <v>8.5936520310265774E-3</v>
      </c>
      <c r="K221">
        <v>9.1044831171693819E-3</v>
      </c>
      <c r="L221">
        <v>1.0293362766419456E-2</v>
      </c>
      <c r="M221">
        <v>1.2451906997082762E-2</v>
      </c>
      <c r="N221">
        <v>1.4262510756776203E-2</v>
      </c>
      <c r="O221">
        <v>1.5783209600982673E-2</v>
      </c>
      <c r="P221">
        <v>1.7075408559366068E-2</v>
      </c>
      <c r="Q221">
        <v>1.8190968180415101E-2</v>
      </c>
      <c r="R221">
        <v>1.910735722453194E-2</v>
      </c>
      <c r="S221">
        <v>1.979124206039562E-2</v>
      </c>
      <c r="T221">
        <v>2.0473444057346857E-2</v>
      </c>
      <c r="U221">
        <v>2.1406838487469049E-2</v>
      </c>
      <c r="V221">
        <v>2.237694318463701E-2</v>
      </c>
      <c r="W221">
        <v>2.2816426423668101E-2</v>
      </c>
      <c r="X221">
        <v>2.2538369944075987E-2</v>
      </c>
      <c r="Y221">
        <v>2.2211009755162436E-2</v>
      </c>
      <c r="Z221">
        <v>2.1284891661602856E-2</v>
      </c>
      <c r="AA221">
        <v>2.0676249719075779E-2</v>
      </c>
    </row>
    <row r="222" spans="1:27" x14ac:dyDescent="0.25">
      <c r="A222" s="37">
        <v>221</v>
      </c>
      <c r="B222">
        <v>7.4211350272328502E-3</v>
      </c>
      <c r="C222">
        <v>7.4222671978441124E-3</v>
      </c>
      <c r="D222">
        <v>7.5148968589722198E-3</v>
      </c>
      <c r="E222">
        <v>7.699617386076163E-3</v>
      </c>
      <c r="F222">
        <v>7.775795754580983E-3</v>
      </c>
      <c r="G222">
        <v>7.9147511115913449E-3</v>
      </c>
      <c r="H222">
        <v>8.0327419283825474E-3</v>
      </c>
      <c r="I222">
        <v>8.1868112263019377E-3</v>
      </c>
      <c r="J222">
        <v>8.7133770530913868E-3</v>
      </c>
      <c r="K222">
        <v>9.300347341826054E-3</v>
      </c>
      <c r="L222">
        <v>1.0489907318104397E-2</v>
      </c>
      <c r="M222">
        <v>1.2681636165499111E-2</v>
      </c>
      <c r="N222">
        <v>1.453875592765197E-2</v>
      </c>
      <c r="O222">
        <v>1.6097649983055851E-2</v>
      </c>
      <c r="P222">
        <v>1.7378541277672577E-2</v>
      </c>
      <c r="Q222">
        <v>1.8459690431384734E-2</v>
      </c>
      <c r="R222">
        <v>1.9340829745132515E-2</v>
      </c>
      <c r="S222">
        <v>2.0079250045753394E-2</v>
      </c>
      <c r="T222">
        <v>2.0716860388661384E-2</v>
      </c>
      <c r="U222">
        <v>2.1696033684581062E-2</v>
      </c>
      <c r="V222">
        <v>2.263058326517231E-2</v>
      </c>
      <c r="W222">
        <v>2.3051430071937551E-2</v>
      </c>
      <c r="X222">
        <v>2.2761546231077512E-2</v>
      </c>
      <c r="Y222">
        <v>2.2463899944622279E-2</v>
      </c>
      <c r="Z222">
        <v>2.1466252813156839E-2</v>
      </c>
      <c r="AA222">
        <v>2.0843839555400034E-2</v>
      </c>
    </row>
    <row r="223" spans="1:27" x14ac:dyDescent="0.25">
      <c r="A223" s="37">
        <v>222</v>
      </c>
      <c r="B223">
        <v>7.4337477707748789E-3</v>
      </c>
      <c r="C223">
        <v>7.4349508567379541E-3</v>
      </c>
      <c r="D223">
        <v>7.4817581461399385E-3</v>
      </c>
      <c r="E223">
        <v>7.6576537181445303E-3</v>
      </c>
      <c r="F223">
        <v>7.7867801632807154E-3</v>
      </c>
      <c r="G223">
        <v>7.8553916975652172E-3</v>
      </c>
      <c r="H223">
        <v>7.9835569520272376E-3</v>
      </c>
      <c r="I223">
        <v>8.095403569864823E-3</v>
      </c>
      <c r="J223">
        <v>8.6156309409113341E-3</v>
      </c>
      <c r="K223">
        <v>9.1125749715272875E-3</v>
      </c>
      <c r="L223">
        <v>1.0265068360342466E-2</v>
      </c>
      <c r="M223">
        <v>1.2412760249223442E-2</v>
      </c>
      <c r="N223">
        <v>1.4167928794227791E-2</v>
      </c>
      <c r="O223">
        <v>1.5701580807974347E-2</v>
      </c>
      <c r="P223">
        <v>1.6927915815218686E-2</v>
      </c>
      <c r="Q223">
        <v>1.7969781639618265E-2</v>
      </c>
      <c r="R223">
        <v>1.8837766171863946E-2</v>
      </c>
      <c r="S223">
        <v>1.9546285300995336E-2</v>
      </c>
      <c r="T223">
        <v>2.0161917564167409E-2</v>
      </c>
      <c r="U223">
        <v>2.114617725364365E-2</v>
      </c>
      <c r="V223">
        <v>2.2100041622922229E-2</v>
      </c>
      <c r="W223">
        <v>2.2455297870715762E-2</v>
      </c>
      <c r="X223">
        <v>2.2177195228394453E-2</v>
      </c>
      <c r="Y223">
        <v>2.1899631679215936E-2</v>
      </c>
      <c r="Z223">
        <v>2.086276714420876E-2</v>
      </c>
      <c r="AA223">
        <v>2.0221521860860792E-2</v>
      </c>
    </row>
    <row r="224" spans="1:27" x14ac:dyDescent="0.25">
      <c r="A224" s="37">
        <v>223</v>
      </c>
      <c r="B224">
        <v>7.3958024758467023E-3</v>
      </c>
      <c r="C224">
        <v>7.3973478442175278E-3</v>
      </c>
      <c r="D224">
        <v>7.4336813965385495E-3</v>
      </c>
      <c r="E224">
        <v>7.5880663622422961E-3</v>
      </c>
      <c r="F224">
        <v>7.6388601333430284E-3</v>
      </c>
      <c r="G224">
        <v>7.7208106974195889E-3</v>
      </c>
      <c r="H224">
        <v>7.8565891102768681E-3</v>
      </c>
      <c r="I224">
        <v>7.9736055412655826E-3</v>
      </c>
      <c r="J224">
        <v>8.3997893144234226E-3</v>
      </c>
      <c r="K224">
        <v>8.9263244926296448E-3</v>
      </c>
      <c r="L224">
        <v>9.9831458344215029E-3</v>
      </c>
      <c r="M224">
        <v>1.2102374078491573E-2</v>
      </c>
      <c r="N224">
        <v>1.3839839800281695E-2</v>
      </c>
      <c r="O224">
        <v>1.5390041011889677E-2</v>
      </c>
      <c r="P224">
        <v>1.6643714086447492E-2</v>
      </c>
      <c r="Q224">
        <v>1.7720761096923221E-2</v>
      </c>
      <c r="R224">
        <v>1.8594177063238071E-2</v>
      </c>
      <c r="S224">
        <v>1.9332511793551665E-2</v>
      </c>
      <c r="T224">
        <v>1.9936020588065428E-2</v>
      </c>
      <c r="U224">
        <v>2.0910618416887461E-2</v>
      </c>
      <c r="V224">
        <v>2.1909001343255019E-2</v>
      </c>
      <c r="W224">
        <v>2.2325365010712472E-2</v>
      </c>
      <c r="X224">
        <v>2.2096859910132327E-2</v>
      </c>
      <c r="Y224">
        <v>2.1791393815963511E-2</v>
      </c>
      <c r="Z224">
        <v>2.0848248580403572E-2</v>
      </c>
      <c r="AA224">
        <v>2.0199366861302526E-2</v>
      </c>
    </row>
    <row r="225" spans="1:27" x14ac:dyDescent="0.25">
      <c r="A225" s="37">
        <v>224</v>
      </c>
      <c r="B225">
        <v>7.3959467858226713E-3</v>
      </c>
      <c r="C225">
        <v>7.3976829164508207E-3</v>
      </c>
      <c r="D225">
        <v>7.4469716060148183E-3</v>
      </c>
      <c r="E225">
        <v>7.5493685556882184E-3</v>
      </c>
      <c r="F225">
        <v>7.6407656435282245E-3</v>
      </c>
      <c r="G225">
        <v>7.6613392222562027E-3</v>
      </c>
      <c r="H225">
        <v>7.7994400181389256E-3</v>
      </c>
      <c r="I225">
        <v>7.8711273083418298E-3</v>
      </c>
      <c r="J225">
        <v>8.3233998541802912E-3</v>
      </c>
      <c r="K225">
        <v>8.7594753379036661E-3</v>
      </c>
      <c r="L225">
        <v>9.8009905696390121E-3</v>
      </c>
      <c r="M225">
        <v>1.1770579002437387E-2</v>
      </c>
      <c r="N225">
        <v>1.3601802464339174E-2</v>
      </c>
      <c r="O225">
        <v>1.5066040358345356E-2</v>
      </c>
      <c r="P225">
        <v>1.6359029695274696E-2</v>
      </c>
      <c r="Q225">
        <v>1.7417880111009865E-2</v>
      </c>
      <c r="R225">
        <v>1.8304482644438069E-2</v>
      </c>
      <c r="S225">
        <v>1.9045971815391249E-2</v>
      </c>
      <c r="T225">
        <v>1.9664206679871565E-2</v>
      </c>
      <c r="U225">
        <v>2.0636616010509368E-2</v>
      </c>
      <c r="V225">
        <v>2.1558674697920832E-2</v>
      </c>
      <c r="W225">
        <v>2.2062304759818296E-2</v>
      </c>
      <c r="X225">
        <v>2.1860487511745186E-2</v>
      </c>
      <c r="Y225">
        <v>2.1588788756820687E-2</v>
      </c>
      <c r="Z225">
        <v>2.0645258087328422E-2</v>
      </c>
      <c r="AA225">
        <v>1.9996069468224187E-2</v>
      </c>
    </row>
    <row r="226" spans="1:27" x14ac:dyDescent="0.25">
      <c r="A226" s="37">
        <v>225</v>
      </c>
      <c r="B226">
        <v>7.3581839924004022E-3</v>
      </c>
      <c r="C226">
        <v>7.3600777521025673E-3</v>
      </c>
      <c r="D226">
        <v>7.5065708577761736E-3</v>
      </c>
      <c r="E226">
        <v>7.5629788404147913E-3</v>
      </c>
      <c r="F226">
        <v>7.688316002723905E-3</v>
      </c>
      <c r="G226">
        <v>7.7694760765423254E-3</v>
      </c>
      <c r="H226">
        <v>7.893090711987627E-3</v>
      </c>
      <c r="I226">
        <v>7.953572670103215E-3</v>
      </c>
      <c r="J226">
        <v>8.4326349859025207E-3</v>
      </c>
      <c r="K226">
        <v>8.8711725917571815E-3</v>
      </c>
      <c r="L226">
        <v>9.9345409392410655E-3</v>
      </c>
      <c r="M226">
        <v>1.2010399879074596E-2</v>
      </c>
      <c r="N226">
        <v>1.3737112851875066E-2</v>
      </c>
      <c r="O226">
        <v>1.5218153708812521E-2</v>
      </c>
      <c r="P226">
        <v>1.6489982224737965E-2</v>
      </c>
      <c r="Q226">
        <v>1.7548625559399733E-2</v>
      </c>
      <c r="R226">
        <v>1.8404011861552716E-2</v>
      </c>
      <c r="S226">
        <v>1.913322083962754E-2</v>
      </c>
      <c r="T226">
        <v>1.9728538236163828E-2</v>
      </c>
      <c r="U226">
        <v>2.0703670982952449E-2</v>
      </c>
      <c r="V226">
        <v>2.1649880124662291E-2</v>
      </c>
      <c r="W226">
        <v>2.204401493454089E-2</v>
      </c>
      <c r="X226">
        <v>2.1832656611095791E-2</v>
      </c>
      <c r="Y226">
        <v>2.1510044592750743E-2</v>
      </c>
      <c r="Z226">
        <v>2.0603679002047182E-2</v>
      </c>
      <c r="AA226">
        <v>1.9942364078120445E-2</v>
      </c>
    </row>
    <row r="227" spans="1:27" x14ac:dyDescent="0.25">
      <c r="A227" s="37">
        <v>226</v>
      </c>
      <c r="B227">
        <v>7.3329973292477479E-3</v>
      </c>
      <c r="C227">
        <v>7.3350442202320121E-3</v>
      </c>
      <c r="D227">
        <v>7.4946298709770431E-3</v>
      </c>
      <c r="E227">
        <v>7.595238755945255E-3</v>
      </c>
      <c r="F227">
        <v>7.7133595050566939E-3</v>
      </c>
      <c r="G227">
        <v>7.8195968731114007E-3</v>
      </c>
      <c r="H227">
        <v>7.9382740032238885E-3</v>
      </c>
      <c r="I227">
        <v>7.9916955077525831E-3</v>
      </c>
      <c r="J227">
        <v>8.513162968335708E-3</v>
      </c>
      <c r="K227">
        <v>8.9731656014762073E-3</v>
      </c>
      <c r="L227">
        <v>1.0070979928168411E-2</v>
      </c>
      <c r="M227">
        <v>1.2013719002793799E-2</v>
      </c>
      <c r="N227">
        <v>1.3677305204675694E-2</v>
      </c>
      <c r="O227">
        <v>1.505850028171829E-2</v>
      </c>
      <c r="P227">
        <v>1.6222952629723286E-2</v>
      </c>
      <c r="Q227">
        <v>1.7180171470795091E-2</v>
      </c>
      <c r="R227">
        <v>1.8034202702077229E-2</v>
      </c>
      <c r="S227">
        <v>1.8713491781513936E-2</v>
      </c>
      <c r="T227">
        <v>1.9295697207635243E-2</v>
      </c>
      <c r="U227">
        <v>2.023164740318073E-2</v>
      </c>
      <c r="V227">
        <v>2.1161048243094172E-2</v>
      </c>
      <c r="W227">
        <v>2.155404126567606E-2</v>
      </c>
      <c r="X227">
        <v>2.1374088160354798E-2</v>
      </c>
      <c r="Y227">
        <v>2.1102266846248163E-2</v>
      </c>
      <c r="Z227">
        <v>2.0194524880868148E-2</v>
      </c>
      <c r="AA227">
        <v>1.9538622177167397E-2</v>
      </c>
    </row>
    <row r="228" spans="1:27" x14ac:dyDescent="0.25">
      <c r="A228" s="37">
        <v>227</v>
      </c>
      <c r="B228">
        <v>7.3467855702660234E-3</v>
      </c>
      <c r="C228">
        <v>7.3489344108834675E-3</v>
      </c>
      <c r="D228">
        <v>7.443818600736396E-3</v>
      </c>
      <c r="E228">
        <v>7.5535757327187536E-3</v>
      </c>
      <c r="F228">
        <v>7.6646035047156502E-3</v>
      </c>
      <c r="G228">
        <v>7.7607820938969674E-3</v>
      </c>
      <c r="H228">
        <v>7.8346748005855282E-3</v>
      </c>
      <c r="I228">
        <v>7.9511574198556367E-3</v>
      </c>
      <c r="J228">
        <v>8.3801688962763521E-3</v>
      </c>
      <c r="K228">
        <v>8.8427485639488435E-3</v>
      </c>
      <c r="L228">
        <v>9.8246369205414741E-3</v>
      </c>
      <c r="M228">
        <v>1.168512482846662E-2</v>
      </c>
      <c r="N228">
        <v>1.3309823125319697E-2</v>
      </c>
      <c r="O228">
        <v>1.4657017079798607E-2</v>
      </c>
      <c r="P228">
        <v>1.5798497788737764E-2</v>
      </c>
      <c r="Q228">
        <v>1.6796744787047624E-2</v>
      </c>
      <c r="R228">
        <v>1.7615042198637854E-2</v>
      </c>
      <c r="S228">
        <v>1.8289917842422287E-2</v>
      </c>
      <c r="T228">
        <v>1.8879098910555614E-2</v>
      </c>
      <c r="U228">
        <v>1.9799599635924592E-2</v>
      </c>
      <c r="V228">
        <v>2.0686369414177452E-2</v>
      </c>
      <c r="W228">
        <v>2.1080834738394172E-2</v>
      </c>
      <c r="X228">
        <v>2.0808334708114273E-2</v>
      </c>
      <c r="Y228">
        <v>2.0463449014865187E-2</v>
      </c>
      <c r="Z228">
        <v>1.9563149326224716E-2</v>
      </c>
      <c r="AA228">
        <v>1.8923000172532678E-2</v>
      </c>
    </row>
    <row r="229" spans="1:27" x14ac:dyDescent="0.25">
      <c r="A229" s="37">
        <v>228</v>
      </c>
      <c r="B229">
        <v>7.3214641633359001E-3</v>
      </c>
      <c r="C229">
        <v>7.3239001730753817E-3</v>
      </c>
      <c r="D229">
        <v>7.4407960124283079E-3</v>
      </c>
      <c r="E229">
        <v>7.5172800546963181E-3</v>
      </c>
      <c r="F229">
        <v>7.6273669246467168E-3</v>
      </c>
      <c r="G229">
        <v>7.6916830087256916E-3</v>
      </c>
      <c r="H229">
        <v>7.7683737792622054E-3</v>
      </c>
      <c r="I229">
        <v>7.8661797237316033E-3</v>
      </c>
      <c r="J229">
        <v>8.3121068353000371E-3</v>
      </c>
      <c r="K229">
        <v>8.7475599677400151E-3</v>
      </c>
      <c r="L229">
        <v>9.7323492330216865E-3</v>
      </c>
      <c r="M229">
        <v>1.1546660944792952E-2</v>
      </c>
      <c r="N229">
        <v>1.3107928816238124E-2</v>
      </c>
      <c r="O229">
        <v>1.446309931888079E-2</v>
      </c>
      <c r="P229">
        <v>1.5630811521294863E-2</v>
      </c>
      <c r="Q229">
        <v>1.6620917228540755E-2</v>
      </c>
      <c r="R229">
        <v>1.7450312187988981E-2</v>
      </c>
      <c r="S229">
        <v>1.8154567709952829E-2</v>
      </c>
      <c r="T229">
        <v>1.8735020352025344E-2</v>
      </c>
      <c r="U229">
        <v>1.9670848317262069E-2</v>
      </c>
      <c r="V229">
        <v>2.0519419228048008E-2</v>
      </c>
      <c r="W229">
        <v>2.0933227391068288E-2</v>
      </c>
      <c r="X229">
        <v>2.0667620732097047E-2</v>
      </c>
      <c r="Y229">
        <v>2.0329981703254729E-2</v>
      </c>
      <c r="Z229">
        <v>1.9409631359110113E-2</v>
      </c>
      <c r="AA229">
        <v>1.877264249726962E-2</v>
      </c>
    </row>
    <row r="230" spans="1:27" x14ac:dyDescent="0.25">
      <c r="A230" s="37">
        <v>229</v>
      </c>
      <c r="B230">
        <v>7.3090246247686785E-3</v>
      </c>
      <c r="C230">
        <v>7.3116589181974057E-3</v>
      </c>
      <c r="D230">
        <v>7.4310934384886895E-3</v>
      </c>
      <c r="E230">
        <v>7.5126846225754829E-3</v>
      </c>
      <c r="F230">
        <v>7.5920928557551282E-3</v>
      </c>
      <c r="G230">
        <v>7.6273666754467229E-3</v>
      </c>
      <c r="H230">
        <v>7.7601900959525238E-3</v>
      </c>
      <c r="I230">
        <v>7.8283417286577617E-3</v>
      </c>
      <c r="J230">
        <v>8.2939450320702601E-3</v>
      </c>
      <c r="K230">
        <v>8.6873164387830659E-3</v>
      </c>
      <c r="L230">
        <v>9.6693613734741835E-3</v>
      </c>
      <c r="M230">
        <v>1.1459480252570708E-2</v>
      </c>
      <c r="N230">
        <v>1.3014746798783783E-2</v>
      </c>
      <c r="O230">
        <v>1.4323051366705419E-2</v>
      </c>
      <c r="P230">
        <v>1.5455886236834804E-2</v>
      </c>
      <c r="Q230">
        <v>1.6450417752447599E-2</v>
      </c>
      <c r="R230">
        <v>1.7249307256997026E-2</v>
      </c>
      <c r="S230">
        <v>1.7929430827131165E-2</v>
      </c>
      <c r="T230">
        <v>1.8491628280302264E-2</v>
      </c>
      <c r="U230">
        <v>1.9390338001410212E-2</v>
      </c>
      <c r="V230">
        <v>2.0243423820878181E-2</v>
      </c>
      <c r="W230">
        <v>2.0670332477367603E-2</v>
      </c>
      <c r="X230">
        <v>2.0496722725451333E-2</v>
      </c>
      <c r="Y230">
        <v>2.0005441068040808E-2</v>
      </c>
      <c r="Z230">
        <v>1.9077755797028084E-2</v>
      </c>
      <c r="AA230">
        <v>1.8435121674101884E-2</v>
      </c>
    </row>
    <row r="231" spans="1:27" x14ac:dyDescent="0.25">
      <c r="A231" s="37">
        <v>230</v>
      </c>
      <c r="B231">
        <v>7.2964502140118181E-3</v>
      </c>
      <c r="C231">
        <v>7.2991961419561768E-3</v>
      </c>
      <c r="D231">
        <v>7.3775615815758755E-3</v>
      </c>
      <c r="E231">
        <v>7.4653548130347858E-3</v>
      </c>
      <c r="F231">
        <v>7.5511893646880157E-3</v>
      </c>
      <c r="G231">
        <v>7.6237376198418083E-3</v>
      </c>
      <c r="H231">
        <v>7.7558467898073413E-3</v>
      </c>
      <c r="I231">
        <v>7.8221433428742326E-3</v>
      </c>
      <c r="J231">
        <v>8.2290096345754016E-3</v>
      </c>
      <c r="K231">
        <v>8.6731487060185408E-3</v>
      </c>
      <c r="L231">
        <v>9.6070609029321741E-3</v>
      </c>
      <c r="M231">
        <v>1.1383889526489499E-2</v>
      </c>
      <c r="N231">
        <v>1.2981622188559028E-2</v>
      </c>
      <c r="O231">
        <v>1.434625795955391E-2</v>
      </c>
      <c r="P231">
        <v>1.549973659950532E-2</v>
      </c>
      <c r="Q231">
        <v>1.6428360366638417E-2</v>
      </c>
      <c r="R231">
        <v>1.7315021879689141E-2</v>
      </c>
      <c r="S231">
        <v>1.801509960637393E-2</v>
      </c>
      <c r="T231">
        <v>1.8605262697288349E-2</v>
      </c>
      <c r="U231">
        <v>1.9538824926166765E-2</v>
      </c>
      <c r="V231">
        <v>2.0378540783371424E-2</v>
      </c>
      <c r="W231">
        <v>2.0677348354690706E-2</v>
      </c>
      <c r="X231">
        <v>2.0391933562077025E-2</v>
      </c>
      <c r="Y231">
        <v>1.990520760367831E-2</v>
      </c>
      <c r="Z231">
        <v>1.9037105908077834E-2</v>
      </c>
      <c r="AA231">
        <v>1.8396339341859358E-2</v>
      </c>
    </row>
    <row r="232" spans="1:27" x14ac:dyDescent="0.25">
      <c r="A232" s="37">
        <v>231</v>
      </c>
      <c r="B232">
        <v>7.2964502140118181E-3</v>
      </c>
      <c r="C232">
        <v>7.2993063602797559E-3</v>
      </c>
      <c r="D232">
        <v>7.3847684078129916E-3</v>
      </c>
      <c r="E232">
        <v>7.4585712574553042E-3</v>
      </c>
      <c r="F232">
        <v>7.5412407882946564E-3</v>
      </c>
      <c r="G232">
        <v>7.6183805609362221E-3</v>
      </c>
      <c r="H232">
        <v>7.7022996374969122E-3</v>
      </c>
      <c r="I232">
        <v>7.8070281980815448E-3</v>
      </c>
      <c r="J232">
        <v>8.2272617569809636E-3</v>
      </c>
      <c r="K232">
        <v>8.6496869820258393E-3</v>
      </c>
      <c r="L232">
        <v>9.6514529715112651E-3</v>
      </c>
      <c r="M232">
        <v>1.1467840570260401E-2</v>
      </c>
      <c r="N232">
        <v>1.3061847871111087E-2</v>
      </c>
      <c r="O232">
        <v>1.4525708588080999E-2</v>
      </c>
      <c r="P232">
        <v>1.5708827311185392E-2</v>
      </c>
      <c r="Q232">
        <v>1.6766608591892052E-2</v>
      </c>
      <c r="R232">
        <v>1.7634826088870792E-2</v>
      </c>
      <c r="S232">
        <v>1.8356796530914377E-2</v>
      </c>
      <c r="T232">
        <v>1.8903100278016893E-2</v>
      </c>
      <c r="U232">
        <v>1.9751494053569907E-2</v>
      </c>
      <c r="V232">
        <v>2.0580103952039241E-2</v>
      </c>
      <c r="W232">
        <v>2.0879776476038669E-2</v>
      </c>
      <c r="X232">
        <v>2.058114737573713E-2</v>
      </c>
      <c r="Y232">
        <v>2.0195200268257052E-2</v>
      </c>
      <c r="Z232">
        <v>1.9076201438294138E-2</v>
      </c>
      <c r="AA232">
        <v>1.8417220649615818E-2</v>
      </c>
    </row>
    <row r="233" spans="1:27" x14ac:dyDescent="0.25">
      <c r="A233" s="37">
        <v>232</v>
      </c>
      <c r="B233">
        <v>7.2964502140118181E-3</v>
      </c>
      <c r="C233">
        <v>7.2994165819320056E-3</v>
      </c>
      <c r="D233">
        <v>7.3852398642668682E-3</v>
      </c>
      <c r="E233">
        <v>7.4812611592052214E-3</v>
      </c>
      <c r="F233">
        <v>7.5747314735636895E-3</v>
      </c>
      <c r="G233">
        <v>7.6194716695205944E-3</v>
      </c>
      <c r="H233">
        <v>7.7573252348586141E-3</v>
      </c>
      <c r="I233">
        <v>7.8249771673064572E-3</v>
      </c>
      <c r="J233">
        <v>8.2653655099811374E-3</v>
      </c>
      <c r="K233">
        <v>8.6645635125626175E-3</v>
      </c>
      <c r="L233">
        <v>9.6404440275617009E-3</v>
      </c>
      <c r="M233">
        <v>1.1432901037538468E-2</v>
      </c>
      <c r="N233">
        <v>1.2963401437344757E-2</v>
      </c>
      <c r="O233">
        <v>1.4310588785728662E-2</v>
      </c>
      <c r="P233">
        <v>1.5451208525589788E-2</v>
      </c>
      <c r="Q233">
        <v>1.6427115844559026E-2</v>
      </c>
      <c r="R233">
        <v>1.7255963237358118E-2</v>
      </c>
      <c r="S233">
        <v>1.7946858882462724E-2</v>
      </c>
      <c r="T233">
        <v>1.8521686509628266E-2</v>
      </c>
      <c r="U233">
        <v>1.943223840578101E-2</v>
      </c>
      <c r="V233">
        <v>2.0277384010779276E-2</v>
      </c>
      <c r="W233">
        <v>2.0583064214012792E-2</v>
      </c>
      <c r="X233">
        <v>2.0209933678910108E-2</v>
      </c>
      <c r="Y233">
        <v>1.9822387234483596E-2</v>
      </c>
      <c r="Z233">
        <v>1.8828955116328538E-2</v>
      </c>
      <c r="AA233">
        <v>1.8168214463386789E-2</v>
      </c>
    </row>
    <row r="234" spans="1:27" x14ac:dyDescent="0.25">
      <c r="A234" s="37">
        <v>233</v>
      </c>
      <c r="B234">
        <v>7.2962774157996346E-3</v>
      </c>
      <c r="C234">
        <v>7.299526806913148E-3</v>
      </c>
      <c r="D234">
        <v>7.3258798556634641E-3</v>
      </c>
      <c r="E234">
        <v>7.4286718058487189E-3</v>
      </c>
      <c r="F234">
        <v>7.5338533104711836E-3</v>
      </c>
      <c r="G234">
        <v>7.5602967587222736E-3</v>
      </c>
      <c r="H234">
        <v>7.7024391487043875E-3</v>
      </c>
      <c r="I234">
        <v>7.7729655734666281E-3</v>
      </c>
      <c r="J234">
        <v>8.1481785999137912E-3</v>
      </c>
      <c r="K234">
        <v>8.5611393212128295E-3</v>
      </c>
      <c r="L234">
        <v>9.4609443692803552E-3</v>
      </c>
      <c r="M234">
        <v>1.1197936111752904E-2</v>
      </c>
      <c r="N234">
        <v>1.2753614490544463E-2</v>
      </c>
      <c r="O234">
        <v>1.4107719318107392E-2</v>
      </c>
      <c r="P234">
        <v>1.5295739404227682E-2</v>
      </c>
      <c r="Q234">
        <v>1.6371125011817034E-2</v>
      </c>
      <c r="R234">
        <v>1.7187900465646999E-2</v>
      </c>
      <c r="S234">
        <v>1.7936050162488559E-2</v>
      </c>
      <c r="T234">
        <v>1.85096704726051E-2</v>
      </c>
      <c r="U234">
        <v>1.945551826552494E-2</v>
      </c>
      <c r="V234">
        <v>2.0302542426609671E-2</v>
      </c>
      <c r="W234">
        <v>2.069357451559628E-2</v>
      </c>
      <c r="X234">
        <v>2.0357032236792305E-2</v>
      </c>
      <c r="Y234">
        <v>1.9957589373892581E-2</v>
      </c>
      <c r="Z234">
        <v>1.9003409462722054E-2</v>
      </c>
      <c r="AA234">
        <v>1.8364259879001921E-2</v>
      </c>
    </row>
    <row r="235" spans="1:27" x14ac:dyDescent="0.25">
      <c r="A235" s="37">
        <v>234</v>
      </c>
      <c r="B235">
        <v>7.2964502140118181E-3</v>
      </c>
      <c r="C235">
        <v>7.2998034495588282E-3</v>
      </c>
      <c r="D235">
        <v>7.3605687152134003E-3</v>
      </c>
      <c r="E235">
        <v>7.4444856272481985E-3</v>
      </c>
      <c r="F235">
        <v>7.5297926594346531E-3</v>
      </c>
      <c r="G235">
        <v>7.6211298978279274E-3</v>
      </c>
      <c r="H235">
        <v>7.7056704128257714E-3</v>
      </c>
      <c r="I235">
        <v>7.7693672072998154E-3</v>
      </c>
      <c r="J235">
        <v>8.1480052489408816E-3</v>
      </c>
      <c r="K235">
        <v>8.5272197829191487E-3</v>
      </c>
      <c r="L235">
        <v>9.4483497359196811E-3</v>
      </c>
      <c r="M235">
        <v>1.1147425039374603E-2</v>
      </c>
      <c r="N235">
        <v>1.2737542569817295E-2</v>
      </c>
      <c r="O235">
        <v>1.413734618501139E-2</v>
      </c>
      <c r="P235">
        <v>1.5364074718680731E-2</v>
      </c>
      <c r="Q235">
        <v>1.6399887962981419E-2</v>
      </c>
      <c r="R235">
        <v>1.7339346490690133E-2</v>
      </c>
      <c r="S235">
        <v>1.8095493782221084E-2</v>
      </c>
      <c r="T235">
        <v>1.8746160081438479E-2</v>
      </c>
      <c r="U235">
        <v>1.9703003189932122E-2</v>
      </c>
      <c r="V235">
        <v>2.0602852961966844E-2</v>
      </c>
      <c r="W235">
        <v>2.0927198826602211E-2</v>
      </c>
      <c r="X235">
        <v>2.0686877326975939E-2</v>
      </c>
      <c r="Y235">
        <v>2.0327674143040486E-2</v>
      </c>
      <c r="Z235">
        <v>1.9352479913402387E-2</v>
      </c>
      <c r="AA235">
        <v>1.8689024934710696E-2</v>
      </c>
    </row>
    <row r="236" spans="1:27" x14ac:dyDescent="0.25">
      <c r="A236" s="37">
        <v>235</v>
      </c>
      <c r="B236">
        <v>7.3153854246466032E-3</v>
      </c>
      <c r="C236">
        <v>7.3188247843123388E-3</v>
      </c>
      <c r="D236">
        <v>7.3713193350024575E-3</v>
      </c>
      <c r="E236">
        <v>7.4257040409100306E-3</v>
      </c>
      <c r="F236">
        <v>7.522664492092046E-3</v>
      </c>
      <c r="G236">
        <v>7.5693896123636417E-3</v>
      </c>
      <c r="H236">
        <v>7.6550744650363267E-3</v>
      </c>
      <c r="I236">
        <v>7.7285790840824209E-3</v>
      </c>
      <c r="J236">
        <v>8.0638087631392796E-3</v>
      </c>
      <c r="K236">
        <v>8.4264813212673317E-3</v>
      </c>
      <c r="L236">
        <v>9.2582053937413367E-3</v>
      </c>
      <c r="M236">
        <v>1.0882603547098579E-2</v>
      </c>
      <c r="N236">
        <v>1.2359670972873271E-2</v>
      </c>
      <c r="O236">
        <v>1.3717730928663352E-2</v>
      </c>
      <c r="P236">
        <v>1.4954648141886517E-2</v>
      </c>
      <c r="Q236">
        <v>1.5988629031542079E-2</v>
      </c>
      <c r="R236">
        <v>1.6872923639281057E-2</v>
      </c>
      <c r="S236">
        <v>1.7654648698004483E-2</v>
      </c>
      <c r="T236">
        <v>1.8285119778255421E-2</v>
      </c>
      <c r="U236">
        <v>1.918693937459337E-2</v>
      </c>
      <c r="V236">
        <v>2.0119943703561516E-2</v>
      </c>
      <c r="W236">
        <v>2.0589885909484185E-2</v>
      </c>
      <c r="X236">
        <v>2.0277360956432622E-2</v>
      </c>
      <c r="Y236">
        <v>1.9967474596917389E-2</v>
      </c>
      <c r="Z236">
        <v>1.8920797480194818E-2</v>
      </c>
      <c r="AA236">
        <v>1.8266166221588165E-2</v>
      </c>
    </row>
    <row r="237" spans="1:27" x14ac:dyDescent="0.25">
      <c r="A237" s="37">
        <v>236</v>
      </c>
      <c r="B237">
        <v>7.3204226184564458E-3</v>
      </c>
      <c r="C237">
        <v>7.3239644926537117E-3</v>
      </c>
      <c r="D237">
        <v>7.4405480492312215E-3</v>
      </c>
      <c r="E237">
        <v>7.5396393964710651E-3</v>
      </c>
      <c r="F237">
        <v>7.6590472196724768E-3</v>
      </c>
      <c r="G237">
        <v>7.7488277940762629E-3</v>
      </c>
      <c r="H237">
        <v>7.8232203963448654E-3</v>
      </c>
      <c r="I237">
        <v>7.8820816280253947E-3</v>
      </c>
      <c r="J237">
        <v>8.3057459774589226E-3</v>
      </c>
      <c r="K237">
        <v>8.6959198011842265E-3</v>
      </c>
      <c r="L237">
        <v>9.566752384753352E-3</v>
      </c>
      <c r="M237">
        <v>1.1192074268242092E-2</v>
      </c>
      <c r="N237">
        <v>1.2619609610872606E-2</v>
      </c>
      <c r="O237">
        <v>1.404641496696879E-2</v>
      </c>
      <c r="P237">
        <v>1.5170093725768607E-2</v>
      </c>
      <c r="Q237">
        <v>1.6244202805571151E-2</v>
      </c>
      <c r="R237">
        <v>1.7121192525433093E-2</v>
      </c>
      <c r="S237">
        <v>1.7880890308114239E-2</v>
      </c>
      <c r="T237">
        <v>1.8476768415034206E-2</v>
      </c>
      <c r="U237">
        <v>1.9372141434370604E-2</v>
      </c>
      <c r="V237">
        <v>2.0288354144378795E-2</v>
      </c>
      <c r="W237">
        <v>2.070539660934223E-2</v>
      </c>
      <c r="X237">
        <v>2.0426685989459514E-2</v>
      </c>
      <c r="Y237">
        <v>2.0043126787440801E-2</v>
      </c>
      <c r="Z237">
        <v>1.89402141327637E-2</v>
      </c>
      <c r="AA237">
        <v>1.8292378123728081E-2</v>
      </c>
    </row>
    <row r="238" spans="1:27" x14ac:dyDescent="0.25">
      <c r="A238" s="37">
        <v>237</v>
      </c>
      <c r="B238">
        <v>7.3430719187490556E-3</v>
      </c>
      <c r="C238">
        <v>7.3467093337582501E-3</v>
      </c>
      <c r="D238">
        <v>7.5215704595135158E-3</v>
      </c>
      <c r="E238">
        <v>7.6205302775542716E-3</v>
      </c>
      <c r="F238">
        <v>7.7622462286537353E-3</v>
      </c>
      <c r="G238">
        <v>7.8195561409963865E-3</v>
      </c>
      <c r="H238">
        <v>7.9452115676588164E-3</v>
      </c>
      <c r="I238">
        <v>8.0480867386805155E-3</v>
      </c>
      <c r="J238">
        <v>8.5266877857876899E-3</v>
      </c>
      <c r="K238">
        <v>8.9636157560886165E-3</v>
      </c>
      <c r="L238">
        <v>9.9922783266885862E-3</v>
      </c>
      <c r="M238">
        <v>1.1854003742795438E-2</v>
      </c>
      <c r="N238">
        <v>1.3477470055829777E-2</v>
      </c>
      <c r="O238">
        <v>1.4961930750235775E-2</v>
      </c>
      <c r="P238">
        <v>1.6240387621387464E-2</v>
      </c>
      <c r="Q238">
        <v>1.7346093718814348E-2</v>
      </c>
      <c r="R238">
        <v>1.8311288746714727E-2</v>
      </c>
      <c r="S238">
        <v>1.9095961724694854E-2</v>
      </c>
      <c r="T238">
        <v>1.978300392279575E-2</v>
      </c>
      <c r="U238">
        <v>2.0783390189517803E-2</v>
      </c>
      <c r="V238">
        <v>2.1695772007758407E-2</v>
      </c>
      <c r="W238">
        <v>2.2049687347348579E-2</v>
      </c>
      <c r="X238">
        <v>2.1772836346986235E-2</v>
      </c>
      <c r="Y238">
        <v>2.1363683095338093E-2</v>
      </c>
      <c r="Z238">
        <v>2.0314719240893453E-2</v>
      </c>
      <c r="AA238">
        <v>1.9626574229324234E-2</v>
      </c>
    </row>
    <row r="239" spans="1:27" x14ac:dyDescent="0.25">
      <c r="A239" s="37">
        <v>238</v>
      </c>
      <c r="B239">
        <v>7.3958024758467023E-3</v>
      </c>
      <c r="C239">
        <v>7.3995186604758345E-3</v>
      </c>
      <c r="D239">
        <v>7.5474452227564104E-3</v>
      </c>
      <c r="E239">
        <v>7.6791134115412607E-3</v>
      </c>
      <c r="F239">
        <v>7.8397669472767273E-3</v>
      </c>
      <c r="G239">
        <v>7.9026550051632949E-3</v>
      </c>
      <c r="H239">
        <v>8.0242395615175433E-3</v>
      </c>
      <c r="I239">
        <v>8.1172203473081073E-3</v>
      </c>
      <c r="J239">
        <v>8.6350590469612687E-3</v>
      </c>
      <c r="K239">
        <v>9.0763944093319449E-3</v>
      </c>
      <c r="L239">
        <v>1.012229344014437E-2</v>
      </c>
      <c r="M239">
        <v>1.1989666908303276E-2</v>
      </c>
      <c r="N239">
        <v>1.3651589353968596E-2</v>
      </c>
      <c r="O239">
        <v>1.5109193928222853E-2</v>
      </c>
      <c r="P239">
        <v>1.6426233373381338E-2</v>
      </c>
      <c r="Q239">
        <v>1.7490331127995917E-2</v>
      </c>
      <c r="R239">
        <v>1.840672398148735E-2</v>
      </c>
      <c r="S239">
        <v>1.9171936037844395E-2</v>
      </c>
      <c r="T239">
        <v>1.9830500707849419E-2</v>
      </c>
      <c r="U239">
        <v>2.0883281902060569E-2</v>
      </c>
      <c r="V239">
        <v>2.1854583095074265E-2</v>
      </c>
      <c r="W239">
        <v>2.2176059412200022E-2</v>
      </c>
      <c r="X239">
        <v>2.1859227240409007E-2</v>
      </c>
      <c r="Y239">
        <v>2.1508982122996123E-2</v>
      </c>
      <c r="Z239">
        <v>2.0477414261789617E-2</v>
      </c>
      <c r="AA239">
        <v>1.9784285381001965E-2</v>
      </c>
    </row>
    <row r="240" spans="1:27" x14ac:dyDescent="0.25">
      <c r="A240" s="37">
        <v>239</v>
      </c>
      <c r="B240">
        <v>7.4463239001580916E-3</v>
      </c>
      <c r="C240">
        <v>7.4502738054198492E-3</v>
      </c>
      <c r="D240">
        <v>7.563571312995121E-3</v>
      </c>
      <c r="E240">
        <v>7.7210474605853285E-3</v>
      </c>
      <c r="F240">
        <v>7.8424552840210549E-3</v>
      </c>
      <c r="G240">
        <v>7.9230318855565418E-3</v>
      </c>
      <c r="H240">
        <v>7.9889656595246716E-3</v>
      </c>
      <c r="I240">
        <v>8.096244604762548E-3</v>
      </c>
      <c r="J240">
        <v>8.5758808507399031E-3</v>
      </c>
      <c r="K240">
        <v>8.9723392906870814E-3</v>
      </c>
      <c r="L240">
        <v>9.958741037426222E-3</v>
      </c>
      <c r="M240">
        <v>1.162554038369068E-2</v>
      </c>
      <c r="N240">
        <v>1.308790628710832E-2</v>
      </c>
      <c r="O240">
        <v>1.4363161949631387E-2</v>
      </c>
      <c r="P240">
        <v>1.5526371557016416E-2</v>
      </c>
      <c r="Q240">
        <v>1.6546428211806186E-2</v>
      </c>
      <c r="R240">
        <v>1.740432796911251E-2</v>
      </c>
      <c r="S240">
        <v>1.8144668960165644E-2</v>
      </c>
      <c r="T240">
        <v>1.8767059325674573E-2</v>
      </c>
      <c r="U240">
        <v>1.9749005607596182E-2</v>
      </c>
      <c r="V240">
        <v>2.0692690988896034E-2</v>
      </c>
      <c r="W240">
        <v>2.1057278884529129E-2</v>
      </c>
      <c r="X240">
        <v>2.0783154355516809E-2</v>
      </c>
      <c r="Y240">
        <v>2.0436871055155903E-2</v>
      </c>
      <c r="Z240">
        <v>1.9411217192102814E-2</v>
      </c>
      <c r="AA240">
        <v>1.8734768668249746E-2</v>
      </c>
    </row>
    <row r="241" spans="1:27" x14ac:dyDescent="0.25">
      <c r="A241" s="37">
        <v>240</v>
      </c>
      <c r="B241">
        <v>7.4072354524168382E-3</v>
      </c>
      <c r="C241">
        <v>7.4113486529951977E-3</v>
      </c>
      <c r="D241">
        <v>7.5579859487417966E-3</v>
      </c>
      <c r="E241">
        <v>7.6822858359120172E-3</v>
      </c>
      <c r="F241">
        <v>7.8161429177465713E-3</v>
      </c>
      <c r="G241">
        <v>7.9701678463051095E-3</v>
      </c>
      <c r="H241">
        <v>8.0278288052464397E-3</v>
      </c>
      <c r="I241">
        <v>8.1270846035885747E-3</v>
      </c>
      <c r="J241">
        <v>8.559958588384875E-3</v>
      </c>
      <c r="K241">
        <v>9.0262919381858264E-3</v>
      </c>
      <c r="L241">
        <v>9.9772655311498593E-3</v>
      </c>
      <c r="M241">
        <v>1.1664577537173759E-2</v>
      </c>
      <c r="N241">
        <v>1.3226283435638475E-2</v>
      </c>
      <c r="O241">
        <v>1.4591742765102556E-2</v>
      </c>
      <c r="P241">
        <v>1.577722464167941E-2</v>
      </c>
      <c r="Q241">
        <v>1.6781428842503887E-2</v>
      </c>
      <c r="R241">
        <v>1.766797307082224E-2</v>
      </c>
      <c r="S241">
        <v>1.8474177211149856E-2</v>
      </c>
      <c r="T241">
        <v>1.9046092161960626E-2</v>
      </c>
      <c r="U241">
        <v>2.0094356665791402E-2</v>
      </c>
      <c r="V241">
        <v>2.0990772882983899E-2</v>
      </c>
      <c r="W241">
        <v>2.1274325330099542E-2</v>
      </c>
      <c r="X241">
        <v>2.0990893245223852E-2</v>
      </c>
      <c r="Y241">
        <v>2.0612236419254915E-2</v>
      </c>
      <c r="Z241">
        <v>1.9574569601457981E-2</v>
      </c>
      <c r="AA241">
        <v>1.8899573414987048E-2</v>
      </c>
    </row>
    <row r="242" spans="1:27" x14ac:dyDescent="0.25">
      <c r="A242" s="37">
        <v>241</v>
      </c>
      <c r="B242">
        <v>7.4412860750427967E-3</v>
      </c>
      <c r="C242">
        <v>7.4454669883885494E-3</v>
      </c>
      <c r="D242">
        <v>7.6386266154133686E-3</v>
      </c>
      <c r="E242">
        <v>7.7435603121869256E-3</v>
      </c>
      <c r="F242">
        <v>7.8544129892477166E-3</v>
      </c>
      <c r="G242">
        <v>7.9780652199150648E-3</v>
      </c>
      <c r="H242">
        <v>8.0451178297653581E-3</v>
      </c>
      <c r="I242">
        <v>8.1441639068209337E-3</v>
      </c>
      <c r="J242">
        <v>8.6029656533921361E-3</v>
      </c>
      <c r="K242">
        <v>9.0376597675994041E-3</v>
      </c>
      <c r="L242">
        <v>1.0021831305758511E-2</v>
      </c>
      <c r="M242">
        <v>1.1822802109329178E-2</v>
      </c>
      <c r="N242">
        <v>1.3334078531155535E-2</v>
      </c>
      <c r="O242">
        <v>1.4731000830215057E-2</v>
      </c>
      <c r="P242">
        <v>1.5994793753351111E-2</v>
      </c>
      <c r="Q242">
        <v>1.7042019388767038E-2</v>
      </c>
      <c r="R242">
        <v>1.7987862197764715E-2</v>
      </c>
      <c r="S242">
        <v>1.873754160537211E-2</v>
      </c>
      <c r="T242">
        <v>1.941944108740512E-2</v>
      </c>
      <c r="U242">
        <v>2.0420458033070465E-2</v>
      </c>
      <c r="V242">
        <v>2.132798791725854E-2</v>
      </c>
      <c r="W242">
        <v>2.166679891776413E-2</v>
      </c>
      <c r="X242">
        <v>2.1292035102595364E-2</v>
      </c>
      <c r="Y242">
        <v>2.085159233000744E-2</v>
      </c>
      <c r="Z242">
        <v>1.990494240418883E-2</v>
      </c>
      <c r="AA242">
        <v>1.9222683128835572E-2</v>
      </c>
    </row>
    <row r="243" spans="1:27" x14ac:dyDescent="0.25">
      <c r="A243" s="37">
        <v>242</v>
      </c>
      <c r="B243">
        <v>7.4273862214375708E-3</v>
      </c>
      <c r="C243">
        <v>7.4316940378624796E-3</v>
      </c>
      <c r="D243">
        <v>7.6546555352414725E-3</v>
      </c>
      <c r="E243">
        <v>7.7701434728689733E-3</v>
      </c>
      <c r="F243">
        <v>7.8918205341436121E-3</v>
      </c>
      <c r="G243">
        <v>8.0344692962699416E-3</v>
      </c>
      <c r="H243">
        <v>8.0940057199057058E-3</v>
      </c>
      <c r="I243">
        <v>8.1915925536630851E-3</v>
      </c>
      <c r="J243">
        <v>8.6843636573092908E-3</v>
      </c>
      <c r="K243">
        <v>9.1425442959012226E-3</v>
      </c>
      <c r="L243">
        <v>1.0156775785086669E-2</v>
      </c>
      <c r="M243">
        <v>1.1849611617099409E-2</v>
      </c>
      <c r="N243">
        <v>1.3391321012332869E-2</v>
      </c>
      <c r="O243">
        <v>1.4792145673074408E-2</v>
      </c>
      <c r="P243">
        <v>1.6023236632801474E-2</v>
      </c>
      <c r="Q243">
        <v>1.7167348727602727E-2</v>
      </c>
      <c r="R243">
        <v>1.8082765288831348E-2</v>
      </c>
      <c r="S243">
        <v>1.8862513752375909E-2</v>
      </c>
      <c r="T243">
        <v>1.9526723020469205E-2</v>
      </c>
      <c r="U243">
        <v>2.0533348972516574E-2</v>
      </c>
      <c r="V243">
        <v>2.1458035260771391E-2</v>
      </c>
      <c r="W243">
        <v>2.1782805590311094E-2</v>
      </c>
      <c r="X243">
        <v>2.1509437597271974E-2</v>
      </c>
      <c r="Y243">
        <v>2.1015945630376454E-2</v>
      </c>
      <c r="Z243">
        <v>2.0015950780864156E-2</v>
      </c>
      <c r="AA243">
        <v>1.9334167737187435E-2</v>
      </c>
    </row>
    <row r="244" spans="1:27" x14ac:dyDescent="0.25">
      <c r="A244" s="37">
        <v>243</v>
      </c>
      <c r="B244">
        <v>7.4713476339034468E-3</v>
      </c>
      <c r="C244">
        <v>7.4757474977962257E-3</v>
      </c>
      <c r="D244">
        <v>7.6193028937376894E-3</v>
      </c>
      <c r="E244">
        <v>7.7739664536367048E-3</v>
      </c>
      <c r="F244">
        <v>7.8449716286133064E-3</v>
      </c>
      <c r="G244">
        <v>7.9333563270527208E-3</v>
      </c>
      <c r="H244">
        <v>8.0588610863185917E-3</v>
      </c>
      <c r="I244">
        <v>8.1055686310878006E-3</v>
      </c>
      <c r="J244">
        <v>8.5579191242728392E-3</v>
      </c>
      <c r="K244">
        <v>8.9658776562351328E-3</v>
      </c>
      <c r="L244">
        <v>9.9218342174942631E-3</v>
      </c>
      <c r="M244">
        <v>1.1598225255743388E-2</v>
      </c>
      <c r="N244">
        <v>1.3043944488285275E-2</v>
      </c>
      <c r="O244">
        <v>1.4353977461061929E-2</v>
      </c>
      <c r="P244">
        <v>1.5577416980002257E-2</v>
      </c>
      <c r="Q244">
        <v>1.6658336372557203E-2</v>
      </c>
      <c r="R244">
        <v>1.7563063402372459E-2</v>
      </c>
      <c r="S244">
        <v>1.8344311469383534E-2</v>
      </c>
      <c r="T244">
        <v>1.8990776801957709E-2</v>
      </c>
      <c r="U244">
        <v>1.9981728335818794E-2</v>
      </c>
      <c r="V244">
        <v>2.0956529227277532E-2</v>
      </c>
      <c r="W244">
        <v>2.137424252334541E-2</v>
      </c>
      <c r="X244">
        <v>2.1061919600066314E-2</v>
      </c>
      <c r="Y244">
        <v>2.0632055586509379E-2</v>
      </c>
      <c r="Z244">
        <v>1.9653960144513594E-2</v>
      </c>
      <c r="AA244">
        <v>1.8958700895144842E-2</v>
      </c>
    </row>
    <row r="245" spans="1:27" x14ac:dyDescent="0.25">
      <c r="A245" s="37">
        <v>244</v>
      </c>
      <c r="B245">
        <v>7.4715134045735265E-3</v>
      </c>
      <c r="C245">
        <v>7.4762127982099802E-3</v>
      </c>
      <c r="D245">
        <v>7.679701035663733E-3</v>
      </c>
      <c r="E245">
        <v>7.7804578234841326E-3</v>
      </c>
      <c r="F245">
        <v>7.8513324685667296E-3</v>
      </c>
      <c r="G245">
        <v>8.0543694399020094E-3</v>
      </c>
      <c r="H245">
        <v>8.110458374362306E-3</v>
      </c>
      <c r="I245">
        <v>8.2098930726450803E-3</v>
      </c>
      <c r="J245">
        <v>8.6408003644478093E-3</v>
      </c>
      <c r="K245">
        <v>9.0980561601103904E-3</v>
      </c>
      <c r="L245">
        <v>1.0121746152004896E-2</v>
      </c>
      <c r="M245">
        <v>1.1823930749664591E-2</v>
      </c>
      <c r="N245">
        <v>1.3351348241912753E-2</v>
      </c>
      <c r="O245">
        <v>1.4759461145361419E-2</v>
      </c>
      <c r="P245">
        <v>1.6013764634218663E-2</v>
      </c>
      <c r="Q245">
        <v>1.715354583131079E-2</v>
      </c>
      <c r="R245">
        <v>1.8102507516793986E-2</v>
      </c>
      <c r="S245">
        <v>1.893479960228861E-2</v>
      </c>
      <c r="T245">
        <v>1.9641218888894807E-2</v>
      </c>
      <c r="U245">
        <v>2.0677149326466582E-2</v>
      </c>
      <c r="V245">
        <v>2.1615582891319818E-2</v>
      </c>
      <c r="W245">
        <v>2.1948974092375062E-2</v>
      </c>
      <c r="X245">
        <v>2.1685714231996167E-2</v>
      </c>
      <c r="Y245">
        <v>2.1236180620332945E-2</v>
      </c>
      <c r="Z245">
        <v>2.0246775263001782E-2</v>
      </c>
      <c r="AA245">
        <v>1.9541619059136206E-2</v>
      </c>
    </row>
    <row r="246" spans="1:27" x14ac:dyDescent="0.25">
      <c r="A246" s="37">
        <v>245</v>
      </c>
      <c r="B246">
        <v>7.4589369599247224E-3</v>
      </c>
      <c r="C246">
        <v>7.4637470515432902E-3</v>
      </c>
      <c r="D246">
        <v>7.7037665134214173E-3</v>
      </c>
      <c r="E246">
        <v>7.8536573150917999E-3</v>
      </c>
      <c r="F246">
        <v>7.9751883158107884E-3</v>
      </c>
      <c r="G246">
        <v>8.1124846351705582E-3</v>
      </c>
      <c r="H246">
        <v>8.2165820290864833E-3</v>
      </c>
      <c r="I246">
        <v>8.3042959363970326E-3</v>
      </c>
      <c r="J246">
        <v>8.815305954940067E-3</v>
      </c>
      <c r="K246">
        <v>9.2879725809777991E-3</v>
      </c>
      <c r="L246">
        <v>1.0285516000310801E-2</v>
      </c>
      <c r="M246">
        <v>1.210346428243092E-2</v>
      </c>
      <c r="N246">
        <v>1.3743798938234519E-2</v>
      </c>
      <c r="O246">
        <v>1.5231744920063628E-2</v>
      </c>
      <c r="P246">
        <v>1.6470852429378846E-2</v>
      </c>
      <c r="Q246">
        <v>1.7686868111780774E-2</v>
      </c>
      <c r="R246">
        <v>1.865008853084138E-2</v>
      </c>
      <c r="S246">
        <v>1.9468371752624503E-2</v>
      </c>
      <c r="T246">
        <v>2.0074258285602165E-2</v>
      </c>
      <c r="U246">
        <v>2.1088649256636893E-2</v>
      </c>
      <c r="V246">
        <v>2.2015191609481732E-2</v>
      </c>
      <c r="W246">
        <v>2.234431937459247E-2</v>
      </c>
      <c r="X246">
        <v>2.2015003477981798E-2</v>
      </c>
      <c r="Y246">
        <v>2.1553022379125597E-2</v>
      </c>
      <c r="Z246">
        <v>2.0507291665184724E-2</v>
      </c>
      <c r="AA246">
        <v>1.9805013600998178E-2</v>
      </c>
    </row>
    <row r="247" spans="1:27" x14ac:dyDescent="0.25">
      <c r="A247" s="37">
        <v>246</v>
      </c>
      <c r="B247">
        <v>7.460113696625692E-3</v>
      </c>
      <c r="C247">
        <v>7.465066711536128E-3</v>
      </c>
      <c r="D247">
        <v>7.6251613093485382E-3</v>
      </c>
      <c r="E247">
        <v>7.7864890635894746E-3</v>
      </c>
      <c r="F247">
        <v>7.9958698386779492E-3</v>
      </c>
      <c r="G247">
        <v>8.0461629092993814E-3</v>
      </c>
      <c r="H247">
        <v>8.1643201452019643E-3</v>
      </c>
      <c r="I247">
        <v>8.2546444949742614E-3</v>
      </c>
      <c r="J247">
        <v>8.7878030427275267E-3</v>
      </c>
      <c r="K247">
        <v>9.2247091201649312E-3</v>
      </c>
      <c r="L247">
        <v>1.0295456039358886E-2</v>
      </c>
      <c r="M247">
        <v>1.2172816668449382E-2</v>
      </c>
      <c r="N247">
        <v>1.377791246699811E-2</v>
      </c>
      <c r="O247">
        <v>1.5111775550496365E-2</v>
      </c>
      <c r="P247">
        <v>1.6398058114314384E-2</v>
      </c>
      <c r="Q247">
        <v>1.7548825902642173E-2</v>
      </c>
      <c r="R247">
        <v>1.849498401949079E-2</v>
      </c>
      <c r="S247">
        <v>1.9295684409577074E-2</v>
      </c>
      <c r="T247">
        <v>1.9920717897201401E-2</v>
      </c>
      <c r="U247">
        <v>2.0917722416073703E-2</v>
      </c>
      <c r="V247">
        <v>2.1867736352589207E-2</v>
      </c>
      <c r="W247">
        <v>2.221617130942688E-2</v>
      </c>
      <c r="X247">
        <v>2.1919760853658543E-2</v>
      </c>
      <c r="Y247">
        <v>2.1510676311933263E-2</v>
      </c>
      <c r="Z247">
        <v>2.0488547125950163E-2</v>
      </c>
      <c r="AA247">
        <v>1.9781633477327754E-2</v>
      </c>
    </row>
    <row r="248" spans="1:27" x14ac:dyDescent="0.25">
      <c r="A248" s="37">
        <v>247</v>
      </c>
      <c r="B248">
        <v>7.4891280464368659E-3</v>
      </c>
      <c r="C248">
        <v>7.4941594143846935E-3</v>
      </c>
      <c r="D248">
        <v>7.6388934742512848E-3</v>
      </c>
      <c r="E248">
        <v>7.7789294229178019E-3</v>
      </c>
      <c r="F248">
        <v>7.9261594451836004E-3</v>
      </c>
      <c r="G248">
        <v>8.0597860023492451E-3</v>
      </c>
      <c r="H248">
        <v>8.1775076485159914E-3</v>
      </c>
      <c r="I248">
        <v>8.2733118862834409E-3</v>
      </c>
      <c r="J248">
        <v>8.7446509947946005E-3</v>
      </c>
      <c r="K248">
        <v>9.2535049675299685E-3</v>
      </c>
      <c r="L248">
        <v>1.0291133088679683E-2</v>
      </c>
      <c r="M248">
        <v>1.205496114115201E-2</v>
      </c>
      <c r="N248">
        <v>1.3507228760173851E-2</v>
      </c>
      <c r="O248">
        <v>1.4777106652735794E-2</v>
      </c>
      <c r="P248">
        <v>1.5945145573201147E-2</v>
      </c>
      <c r="Q248">
        <v>1.7013959097192499E-2</v>
      </c>
      <c r="R248">
        <v>1.7924982537227185E-2</v>
      </c>
      <c r="S248">
        <v>1.8677327140871336E-2</v>
      </c>
      <c r="T248">
        <v>1.9251464533069695E-2</v>
      </c>
      <c r="U248">
        <v>2.0183251489576337E-2</v>
      </c>
      <c r="V248">
        <v>2.1136608379788369E-2</v>
      </c>
      <c r="W248">
        <v>2.1679489782235217E-2</v>
      </c>
      <c r="X248">
        <v>2.1376622629848629E-2</v>
      </c>
      <c r="Y248">
        <v>2.1030250105434023E-2</v>
      </c>
      <c r="Z248">
        <v>1.9878899389083271E-2</v>
      </c>
      <c r="AA248">
        <v>1.9185796740685435E-2</v>
      </c>
    </row>
    <row r="249" spans="1:27" x14ac:dyDescent="0.25">
      <c r="A249" s="37">
        <v>248</v>
      </c>
      <c r="B249">
        <v>7.5015771033539735E-3</v>
      </c>
      <c r="C249">
        <v>7.5067128923975712E-3</v>
      </c>
      <c r="D249">
        <v>7.5641929359726578E-3</v>
      </c>
      <c r="E249">
        <v>7.707182637749721E-3</v>
      </c>
      <c r="F249">
        <v>7.8352392599583265E-3</v>
      </c>
      <c r="G249">
        <v>8.0063262298908366E-3</v>
      </c>
      <c r="H249">
        <v>8.1281016834404696E-3</v>
      </c>
      <c r="I249">
        <v>8.1762302928949371E-3</v>
      </c>
      <c r="J249">
        <v>8.6316701754820535E-3</v>
      </c>
      <c r="K249">
        <v>9.1394679229235276E-3</v>
      </c>
      <c r="L249">
        <v>1.0226036221476775E-2</v>
      </c>
      <c r="M249">
        <v>1.2059414954481706E-2</v>
      </c>
      <c r="N249">
        <v>1.3550694526182516E-2</v>
      </c>
      <c r="O249">
        <v>1.4764567223054303E-2</v>
      </c>
      <c r="P249">
        <v>1.5964425495286871E-2</v>
      </c>
      <c r="Q249">
        <v>1.6938282293321283E-2</v>
      </c>
      <c r="R249">
        <v>1.7812079097029754E-2</v>
      </c>
      <c r="S249">
        <v>1.8472095175415149E-2</v>
      </c>
      <c r="T249">
        <v>1.9069696626041743E-2</v>
      </c>
      <c r="U249">
        <v>2.0078174110386371E-2</v>
      </c>
      <c r="V249">
        <v>2.1004947427856857E-2</v>
      </c>
      <c r="W249">
        <v>2.1469567979827131E-2</v>
      </c>
      <c r="X249">
        <v>2.1132610211052505E-2</v>
      </c>
      <c r="Y249">
        <v>2.0656097861320388E-2</v>
      </c>
      <c r="Z249">
        <v>1.9760639257476731E-2</v>
      </c>
      <c r="AA249">
        <v>1.9062196195575698E-2</v>
      </c>
    </row>
    <row r="250" spans="1:27" x14ac:dyDescent="0.25">
      <c r="A250" s="37">
        <v>249</v>
      </c>
      <c r="B250">
        <v>7.4891280464368659E-3</v>
      </c>
      <c r="C250">
        <v>7.4946098101587033E-3</v>
      </c>
      <c r="D250">
        <v>7.6227612619108598E-3</v>
      </c>
      <c r="E250">
        <v>7.7407387617529633E-3</v>
      </c>
      <c r="F250">
        <v>7.8173077306855632E-3</v>
      </c>
      <c r="G250">
        <v>8.0015374425221886E-3</v>
      </c>
      <c r="H250">
        <v>8.1189498597906695E-3</v>
      </c>
      <c r="I250">
        <v>8.2191374686610974E-3</v>
      </c>
      <c r="J250">
        <v>8.6399067778801797E-3</v>
      </c>
      <c r="K250">
        <v>9.1907663179444654E-3</v>
      </c>
      <c r="L250">
        <v>1.0283674687685096E-2</v>
      </c>
      <c r="M250">
        <v>1.2127700265604391E-2</v>
      </c>
      <c r="N250">
        <v>1.3583670778636314E-2</v>
      </c>
      <c r="O250">
        <v>1.4853408488205044E-2</v>
      </c>
      <c r="P250">
        <v>1.6001918860488296E-2</v>
      </c>
      <c r="Q250">
        <v>1.6970151692246249E-2</v>
      </c>
      <c r="R250">
        <v>1.7860939933083575E-2</v>
      </c>
      <c r="S250">
        <v>1.8610946487233271E-2</v>
      </c>
      <c r="T250">
        <v>1.9206246542251337E-2</v>
      </c>
      <c r="U250">
        <v>2.0156612661017093E-2</v>
      </c>
      <c r="V250">
        <v>2.1097512617736403E-2</v>
      </c>
      <c r="W250">
        <v>2.1524496921921044E-2</v>
      </c>
      <c r="X250">
        <v>2.1214902248815726E-2</v>
      </c>
      <c r="Y250">
        <v>2.0878453556617993E-2</v>
      </c>
      <c r="Z250">
        <v>1.9797519034269184E-2</v>
      </c>
      <c r="AA250">
        <v>1.9103601909027157E-2</v>
      </c>
    </row>
    <row r="251" spans="1:27" x14ac:dyDescent="0.25">
      <c r="A251" s="37">
        <v>250</v>
      </c>
      <c r="B251">
        <v>7.4796771459229028E-3</v>
      </c>
      <c r="C251">
        <v>7.4852627807671102E-3</v>
      </c>
      <c r="D251">
        <v>7.6214824827021133E-3</v>
      </c>
      <c r="E251">
        <v>7.7469333633615189E-3</v>
      </c>
      <c r="F251">
        <v>7.8277226639194009E-3</v>
      </c>
      <c r="G251">
        <v>7.9999381917696955E-3</v>
      </c>
      <c r="H251">
        <v>8.1165683226382956E-3</v>
      </c>
      <c r="I251">
        <v>8.2144657120364339E-3</v>
      </c>
      <c r="J251">
        <v>8.706036088257596E-3</v>
      </c>
      <c r="K251">
        <v>9.2443719344321718E-3</v>
      </c>
      <c r="L251">
        <v>1.0365917960424964E-2</v>
      </c>
      <c r="M251">
        <v>1.2312481957124533E-2</v>
      </c>
      <c r="N251">
        <v>1.3903384409645447E-2</v>
      </c>
      <c r="O251">
        <v>1.5286930940864973E-2</v>
      </c>
      <c r="P251">
        <v>1.6470454028551629E-2</v>
      </c>
      <c r="Q251">
        <v>1.7497897435965859E-2</v>
      </c>
      <c r="R251">
        <v>1.8385890897650858E-2</v>
      </c>
      <c r="S251">
        <v>1.9138330473397858E-2</v>
      </c>
      <c r="T251">
        <v>1.9740060579428231E-2</v>
      </c>
      <c r="U251">
        <v>2.0753627870852887E-2</v>
      </c>
      <c r="V251">
        <v>2.1649015125396964E-2</v>
      </c>
      <c r="W251">
        <v>2.1989525753415951E-2</v>
      </c>
      <c r="X251">
        <v>2.1614086926742715E-2</v>
      </c>
      <c r="Y251">
        <v>2.1320887944332512E-2</v>
      </c>
      <c r="Z251">
        <v>2.0328821346069947E-2</v>
      </c>
      <c r="AA251">
        <v>1.9621973922479885E-2</v>
      </c>
    </row>
    <row r="252" spans="1:27" x14ac:dyDescent="0.25">
      <c r="A252" s="37">
        <v>251</v>
      </c>
      <c r="B252">
        <v>7.4828029203122259E-3</v>
      </c>
      <c r="C252">
        <v>7.4884949916953492E-3</v>
      </c>
      <c r="D252">
        <v>7.5867215186069537E-3</v>
      </c>
      <c r="E252">
        <v>7.7252912365017856E-3</v>
      </c>
      <c r="F252">
        <v>7.8288336851812801E-3</v>
      </c>
      <c r="G252">
        <v>7.9958222864380257E-3</v>
      </c>
      <c r="H252">
        <v>8.1199236638327399E-3</v>
      </c>
      <c r="I252">
        <v>8.2160884954063373E-3</v>
      </c>
      <c r="J252">
        <v>8.7266233865350706E-3</v>
      </c>
      <c r="K252">
        <v>9.315537075064162E-3</v>
      </c>
      <c r="L252">
        <v>1.0537749921781581E-2</v>
      </c>
      <c r="M252">
        <v>1.2562234015439877E-2</v>
      </c>
      <c r="N252">
        <v>1.4197474452810388E-2</v>
      </c>
      <c r="O252">
        <v>1.5595367050037723E-2</v>
      </c>
      <c r="P252">
        <v>1.6828459999368439E-2</v>
      </c>
      <c r="Q252">
        <v>1.7882875411324717E-2</v>
      </c>
      <c r="R252">
        <v>1.8779566335880959E-2</v>
      </c>
      <c r="S252">
        <v>1.9555432831945607E-2</v>
      </c>
      <c r="T252">
        <v>2.0198533939047802E-2</v>
      </c>
      <c r="U252">
        <v>2.1182942367421465E-2</v>
      </c>
      <c r="V252">
        <v>2.2054174603389987E-2</v>
      </c>
      <c r="W252">
        <v>2.2376459712977637E-2</v>
      </c>
      <c r="X252">
        <v>2.2055271525645237E-2</v>
      </c>
      <c r="Y252">
        <v>2.1663014414792459E-2</v>
      </c>
      <c r="Z252">
        <v>2.0668055701540844E-2</v>
      </c>
      <c r="AA252">
        <v>1.9958510147805031E-2</v>
      </c>
    </row>
    <row r="253" spans="1:27" x14ac:dyDescent="0.25">
      <c r="A253" s="37">
        <v>252</v>
      </c>
      <c r="B253">
        <v>7.5120977118754428E-3</v>
      </c>
      <c r="C253">
        <v>7.5181953736380702E-3</v>
      </c>
      <c r="D253">
        <v>7.5919176509426922E-3</v>
      </c>
      <c r="E253">
        <v>7.7330520582625795E-3</v>
      </c>
      <c r="F253">
        <v>7.9006629319460231E-3</v>
      </c>
      <c r="G253">
        <v>8.0697041317929763E-3</v>
      </c>
      <c r="H253">
        <v>8.2436459580892407E-3</v>
      </c>
      <c r="I253">
        <v>8.3401675988550306E-3</v>
      </c>
      <c r="J253">
        <v>8.8485856068836188E-3</v>
      </c>
      <c r="K253">
        <v>9.4601474457354229E-3</v>
      </c>
      <c r="L253">
        <v>1.0680220728211731E-2</v>
      </c>
      <c r="M253">
        <v>1.2698848821383502E-2</v>
      </c>
      <c r="N253">
        <v>1.4259160389179737E-2</v>
      </c>
      <c r="O253">
        <v>1.5549462105917344E-2</v>
      </c>
      <c r="P253">
        <v>1.6740749032851276E-2</v>
      </c>
      <c r="Q253">
        <v>1.777219960009746E-2</v>
      </c>
      <c r="R253">
        <v>1.8634998584662332E-2</v>
      </c>
      <c r="S253">
        <v>1.9363026232271707E-2</v>
      </c>
      <c r="T253">
        <v>1.9887286722260811E-2</v>
      </c>
      <c r="U253">
        <v>2.0938777115182772E-2</v>
      </c>
      <c r="V253">
        <v>2.1820032248668131E-2</v>
      </c>
      <c r="W253">
        <v>2.2136728336027645E-2</v>
      </c>
      <c r="X253">
        <v>2.1748891792735314E-2</v>
      </c>
      <c r="Y253">
        <v>2.1466569385862888E-2</v>
      </c>
      <c r="Z253">
        <v>2.046213930573737E-2</v>
      </c>
      <c r="AA253">
        <v>1.9770041951624018E-2</v>
      </c>
    </row>
    <row r="254" spans="1:27" x14ac:dyDescent="0.25">
      <c r="A254" s="37">
        <v>253</v>
      </c>
      <c r="B254">
        <v>7.5799399650091637E-3</v>
      </c>
      <c r="C254">
        <v>7.6906134598342391E-3</v>
      </c>
      <c r="D254">
        <v>7.7752858063306896E-3</v>
      </c>
      <c r="E254">
        <v>7.9363606087381466E-3</v>
      </c>
      <c r="F254">
        <v>8.0888087872044157E-3</v>
      </c>
      <c r="G254">
        <v>8.2940664928776719E-3</v>
      </c>
      <c r="H254">
        <v>8.7750700166344675E-3</v>
      </c>
      <c r="I254">
        <v>9.4409870482750069E-3</v>
      </c>
      <c r="J254">
        <v>1.0643601164114891E-2</v>
      </c>
      <c r="K254">
        <v>1.2700611175151311E-2</v>
      </c>
      <c r="L254">
        <v>1.4183653195097623E-2</v>
      </c>
      <c r="M254">
        <v>1.5505292222070421E-2</v>
      </c>
      <c r="N254">
        <v>1.6628163763043213E-2</v>
      </c>
      <c r="O254">
        <v>1.7724613836589409E-2</v>
      </c>
      <c r="P254">
        <v>1.8532121750733266E-2</v>
      </c>
      <c r="Q254">
        <v>1.9300394781785801E-2</v>
      </c>
      <c r="R254">
        <v>1.9894881886645122E-2</v>
      </c>
      <c r="S254">
        <v>2.0841037139193608E-2</v>
      </c>
      <c r="T254">
        <v>2.1746914053079047E-2</v>
      </c>
      <c r="U254">
        <v>2.2106588607980093E-2</v>
      </c>
      <c r="V254">
        <v>2.1778239493096541E-2</v>
      </c>
      <c r="W254">
        <v>2.0447208234981362E-2</v>
      </c>
      <c r="X254">
        <v>1.9769993284648679E-2</v>
      </c>
      <c r="Y254">
        <f t="shared" ref="Y254:AA254" si="5">(2*Y253 + Y256)/3</f>
        <v>2.1476087940115168E-2</v>
      </c>
      <c r="Z254">
        <f t="shared" si="5"/>
        <v>2.0470667563450728E-2</v>
      </c>
      <c r="AA254">
        <f t="shared" si="5"/>
        <v>1.97838333216717E-2</v>
      </c>
    </row>
    <row r="255" spans="1:27" x14ac:dyDescent="0.25">
      <c r="A255" s="37">
        <v>254</v>
      </c>
      <c r="B255">
        <v>7.5654266948004256E-3</v>
      </c>
      <c r="C255">
        <v>7.6954290314421581E-3</v>
      </c>
      <c r="D255">
        <v>7.7798798786747891E-3</v>
      </c>
      <c r="E255">
        <v>8.0105390131615106E-3</v>
      </c>
      <c r="F255">
        <v>8.1485723480538841E-3</v>
      </c>
      <c r="G255">
        <v>8.296658626115061E-3</v>
      </c>
      <c r="H255">
        <v>8.7821817618536357E-3</v>
      </c>
      <c r="I255">
        <v>9.4580573581710681E-3</v>
      </c>
      <c r="J255">
        <v>1.0623476682622535E-2</v>
      </c>
      <c r="K255">
        <v>1.2599053129655591E-2</v>
      </c>
      <c r="L255">
        <v>1.5506293260174164E-2</v>
      </c>
      <c r="M255">
        <v>1.7724035154487394E-2</v>
      </c>
      <c r="N255">
        <v>1.8574357554709264E-2</v>
      </c>
      <c r="O255">
        <v>1.9298730750342719E-2</v>
      </c>
      <c r="P255">
        <v>1.9888114002802881E-2</v>
      </c>
      <c r="Q255">
        <v>2.0847862466094158E-2</v>
      </c>
      <c r="R255">
        <v>2.1733720175040272E-2</v>
      </c>
      <c r="S255">
        <v>2.2088049580329727E-2</v>
      </c>
      <c r="T255">
        <v>2.1684515074071875E-2</v>
      </c>
      <c r="U255">
        <v>2.1425020314828513E-2</v>
      </c>
      <c r="V255">
        <v>1.9300193506519348E-2</v>
      </c>
      <c r="W255">
        <f t="shared" ref="W255:X255" si="6">(W254+W256)/2</f>
        <v>2.1281154888034948E-2</v>
      </c>
      <c r="X255">
        <f t="shared" si="6"/>
        <v>2.0842777859709671E-2</v>
      </c>
      <c r="Y255">
        <f t="shared" ref="Y255:AA255" si="7">(Y253+2*Y256)/3</f>
        <v>2.1485606494367444E-2</v>
      </c>
      <c r="Z255">
        <f t="shared" si="7"/>
        <v>2.0479195821164087E-2</v>
      </c>
      <c r="AA255">
        <f t="shared" si="7"/>
        <v>1.9797624691719379E-2</v>
      </c>
    </row>
    <row r="256" spans="1:27" x14ac:dyDescent="0.25">
      <c r="A256" s="37">
        <v>255</v>
      </c>
      <c r="B256">
        <v>7.509280458010803E-3</v>
      </c>
      <c r="C256">
        <v>7.5156400858709116E-3</v>
      </c>
      <c r="D256">
        <v>7.6694816429945245E-3</v>
      </c>
      <c r="E256">
        <v>7.8459484729553886E-3</v>
      </c>
      <c r="F256">
        <v>7.9794963157118204E-3</v>
      </c>
      <c r="G256">
        <v>8.1941682980808395E-3</v>
      </c>
      <c r="H256">
        <v>8.291161130524749E-3</v>
      </c>
      <c r="I256">
        <v>8.4310008532009206E-3</v>
      </c>
      <c r="J256">
        <v>8.9969209134672656E-3</v>
      </c>
      <c r="K256">
        <v>9.6308297991680725E-3</v>
      </c>
      <c r="L256">
        <v>1.0911193031379218E-2</v>
      </c>
      <c r="M256">
        <v>1.3038888971669049E-2</v>
      </c>
      <c r="N256">
        <v>1.4564103595613442E-2</v>
      </c>
      <c r="O256">
        <v>1.5777359873536678E-2</v>
      </c>
      <c r="P256">
        <v>1.6925858310966158E-2</v>
      </c>
      <c r="Q256">
        <v>1.7846036823095934E-2</v>
      </c>
      <c r="R256">
        <v>1.8648531835713689E-2</v>
      </c>
      <c r="S256">
        <v>1.9356851737127867E-2</v>
      </c>
      <c r="T256">
        <v>1.9953878042622497E-2</v>
      </c>
      <c r="U256">
        <v>2.090180374911621E-2</v>
      </c>
      <c r="V256">
        <v>2.1791075969393114E-2</v>
      </c>
      <c r="W256">
        <v>2.2115101541088533E-2</v>
      </c>
      <c r="X256">
        <v>2.1915562434770663E-2</v>
      </c>
      <c r="Y256">
        <v>2.1495125048619723E-2</v>
      </c>
      <c r="Z256">
        <v>2.0487724078877445E-2</v>
      </c>
      <c r="AA256">
        <v>1.9811416061767062E-2</v>
      </c>
    </row>
    <row r="257" spans="1:27" x14ac:dyDescent="0.25">
      <c r="A257" s="37">
        <v>256</v>
      </c>
      <c r="B257">
        <v>7.5470857072870157E-3</v>
      </c>
      <c r="C257">
        <v>7.553496660928527E-3</v>
      </c>
      <c r="D257">
        <v>7.6929314339835297E-3</v>
      </c>
      <c r="E257">
        <v>7.909703362715792E-3</v>
      </c>
      <c r="F257">
        <v>8.0661579635434855E-3</v>
      </c>
      <c r="G257">
        <v>8.272250074730314E-3</v>
      </c>
      <c r="H257">
        <v>8.4203826976352314E-3</v>
      </c>
      <c r="I257">
        <v>8.5002787027110838E-3</v>
      </c>
      <c r="J257">
        <v>9.1524980665014244E-3</v>
      </c>
      <c r="K257">
        <v>9.7889381222049376E-3</v>
      </c>
      <c r="L257">
        <v>1.1076419808790039E-2</v>
      </c>
      <c r="M257">
        <v>1.3261126643752563E-2</v>
      </c>
      <c r="N257">
        <v>1.4905081044737756E-2</v>
      </c>
      <c r="O257">
        <v>1.6227961885895592E-2</v>
      </c>
      <c r="P257">
        <v>1.7474512470690984E-2</v>
      </c>
      <c r="Q257">
        <v>1.8437931073253422E-2</v>
      </c>
      <c r="R257">
        <v>1.9302885089614641E-2</v>
      </c>
      <c r="S257">
        <v>2.0045546842768269E-2</v>
      </c>
      <c r="T257">
        <v>2.0735936879916483E-2</v>
      </c>
      <c r="U257">
        <v>2.1674357727133664E-2</v>
      </c>
      <c r="V257">
        <v>2.2523122655688343E-2</v>
      </c>
      <c r="W257">
        <v>2.2819535080299769E-2</v>
      </c>
      <c r="X257">
        <v>2.2472826653785027E-2</v>
      </c>
      <c r="Y257">
        <v>2.2142487355966356E-2</v>
      </c>
      <c r="Z257">
        <v>2.1044508150592556E-2</v>
      </c>
      <c r="AA257">
        <v>2.0365430359164272E-2</v>
      </c>
    </row>
    <row r="258" spans="1:27" x14ac:dyDescent="0.25">
      <c r="A258" s="37">
        <v>257</v>
      </c>
      <c r="B258">
        <v>7.5675867701046062E-3</v>
      </c>
      <c r="C258">
        <v>7.5536880991271538E-3</v>
      </c>
      <c r="D258">
        <v>7.6591426566194887E-3</v>
      </c>
      <c r="E258">
        <v>7.8810250075200816E-3</v>
      </c>
      <c r="F258">
        <v>8.0385868629615498E-3</v>
      </c>
      <c r="G258">
        <v>8.2747599430259555E-3</v>
      </c>
      <c r="H258">
        <v>8.4230967098095633E-3</v>
      </c>
      <c r="I258">
        <v>8.5534404568488043E-3</v>
      </c>
      <c r="J258">
        <v>9.1182358425154764E-3</v>
      </c>
      <c r="K258">
        <v>9.793331048729037E-3</v>
      </c>
      <c r="L258">
        <v>1.1020111136571309E-2</v>
      </c>
      <c r="M258">
        <v>1.3162277251106635E-2</v>
      </c>
      <c r="N258">
        <v>1.4738093067660607E-2</v>
      </c>
      <c r="O258">
        <v>1.6077938173617579E-2</v>
      </c>
      <c r="P258">
        <v>1.7225805637662406E-2</v>
      </c>
      <c r="Q258">
        <v>1.8251713803895564E-2</v>
      </c>
      <c r="R258">
        <v>1.9078576789814283E-2</v>
      </c>
      <c r="S258">
        <v>1.9840706975039479E-2</v>
      </c>
      <c r="T258">
        <v>2.0433495566970938E-2</v>
      </c>
      <c r="U258">
        <v>2.1391271335271966E-2</v>
      </c>
      <c r="V258">
        <v>2.2259151370046304E-2</v>
      </c>
      <c r="W258">
        <v>2.2527087615282548E-2</v>
      </c>
      <c r="X258">
        <v>2.2113082655075278E-2</v>
      </c>
      <c r="Y258">
        <v>2.1732892635577761E-2</v>
      </c>
      <c r="Z258">
        <v>2.0835572607989405E-2</v>
      </c>
      <c r="AA258">
        <v>2.0167776318626318E-2</v>
      </c>
    </row>
    <row r="259" spans="1:27" x14ac:dyDescent="0.25">
      <c r="A259" s="37">
        <v>258</v>
      </c>
      <c r="B259">
        <v>7.6464632989809989E-3</v>
      </c>
      <c r="C259">
        <v>7.7869694112393528E-3</v>
      </c>
      <c r="D259">
        <v>7.9091795066408288E-3</v>
      </c>
      <c r="E259">
        <v>8.0463767892300364E-3</v>
      </c>
      <c r="F259">
        <v>8.2299533007743619E-3</v>
      </c>
      <c r="G259">
        <v>8.4918456851097446E-3</v>
      </c>
      <c r="H259">
        <v>9.0353318133380434E-3</v>
      </c>
      <c r="I259">
        <v>9.7722687145544995E-3</v>
      </c>
      <c r="J259">
        <v>1.1052896273807455E-2</v>
      </c>
      <c r="K259">
        <v>1.3161608930095881E-2</v>
      </c>
      <c r="L259">
        <v>1.4681545904816407E-2</v>
      </c>
      <c r="M259">
        <v>1.603118120593372E-2</v>
      </c>
      <c r="N259">
        <v>1.7122001189114222E-2</v>
      </c>
      <c r="O259">
        <v>1.8198066201304819E-2</v>
      </c>
      <c r="P259">
        <v>1.902784708801919E-2</v>
      </c>
      <c r="Q259">
        <v>1.9775290366688569E-2</v>
      </c>
      <c r="R259">
        <v>2.0365340370704255E-2</v>
      </c>
      <c r="S259">
        <v>2.1307355614752499E-2</v>
      </c>
      <c r="T259">
        <v>2.2185738555554391E-2</v>
      </c>
      <c r="U259">
        <v>2.2461760280591214E-2</v>
      </c>
      <c r="V259">
        <v>2.2191826271017012E-2</v>
      </c>
      <c r="W259">
        <v>2.0802338526904496E-2</v>
      </c>
      <c r="X259">
        <v>2.0153541964150534E-2</v>
      </c>
      <c r="Y259">
        <f t="shared" ref="Y259:AA259" si="8">(Y258+Y260)/2</f>
        <v>2.1413166946572249E-2</v>
      </c>
      <c r="Z259">
        <f t="shared" si="8"/>
        <v>2.0450510023781066E-2</v>
      </c>
      <c r="AA259">
        <f t="shared" si="8"/>
        <v>1.9791653960752997E-2</v>
      </c>
    </row>
    <row r="260" spans="1:27" x14ac:dyDescent="0.25">
      <c r="A260" s="37">
        <v>259</v>
      </c>
      <c r="B260">
        <v>7.5513564822864421E-3</v>
      </c>
      <c r="C260">
        <v>7.5372814234484498E-3</v>
      </c>
      <c r="D260">
        <v>7.6125914620890356E-3</v>
      </c>
      <c r="E260">
        <v>7.7784501904754055E-3</v>
      </c>
      <c r="F260">
        <v>7.9254883881691995E-3</v>
      </c>
      <c r="G260">
        <v>8.0821851317427473E-3</v>
      </c>
      <c r="H260">
        <v>8.1917714549226694E-3</v>
      </c>
      <c r="I260">
        <v>8.294682256546837E-3</v>
      </c>
      <c r="J260">
        <v>8.8492825547701326E-3</v>
      </c>
      <c r="K260">
        <v>9.4003996593516881E-3</v>
      </c>
      <c r="L260">
        <v>1.0556170716163438E-2</v>
      </c>
      <c r="M260">
        <v>1.2513579184835644E-2</v>
      </c>
      <c r="N260">
        <v>1.4050766527834879E-2</v>
      </c>
      <c r="O260">
        <v>1.5327585690503742E-2</v>
      </c>
      <c r="P260">
        <v>1.645149065489071E-2</v>
      </c>
      <c r="Q260">
        <v>1.7447776560521655E-2</v>
      </c>
      <c r="R260">
        <v>1.8314535312383695E-2</v>
      </c>
      <c r="S260">
        <v>1.9057248770612878E-2</v>
      </c>
      <c r="T260">
        <v>1.9562272750478726E-2</v>
      </c>
      <c r="U260">
        <v>2.0526285215681117E-2</v>
      </c>
      <c r="V260">
        <v>2.1415074000248335E-2</v>
      </c>
      <c r="W260">
        <v>2.1898707988077915E-2</v>
      </c>
      <c r="X260">
        <v>2.1586081861345585E-2</v>
      </c>
      <c r="Y260">
        <v>2.1093441257566736E-2</v>
      </c>
      <c r="Z260">
        <v>2.0065447439572726E-2</v>
      </c>
      <c r="AA260">
        <v>1.9415531602879676E-2</v>
      </c>
    </row>
    <row r="261" spans="1:27" x14ac:dyDescent="0.25">
      <c r="A261" s="37">
        <v>260</v>
      </c>
      <c r="B261">
        <v>7.5513564822864421E-3</v>
      </c>
      <c r="C261">
        <v>7.5372814234484498E-3</v>
      </c>
      <c r="D261">
        <v>7.6125914620890356E-3</v>
      </c>
      <c r="E261">
        <v>7.7385900782973582E-3</v>
      </c>
      <c r="F261">
        <v>7.8582592717171273E-3</v>
      </c>
      <c r="G261">
        <v>7.9624386838159644E-3</v>
      </c>
      <c r="H261">
        <v>8.0840770160126585E-3</v>
      </c>
      <c r="I261">
        <v>8.1934247042814157E-3</v>
      </c>
      <c r="J261">
        <v>8.688375571838769E-3</v>
      </c>
      <c r="K261">
        <v>9.2062075133407806E-3</v>
      </c>
      <c r="L261">
        <v>1.0252823576043957E-2</v>
      </c>
      <c r="M261">
        <v>1.2203707771381467E-2</v>
      </c>
      <c r="N261">
        <v>1.3749010229352709E-2</v>
      </c>
      <c r="O261">
        <v>1.5083667605364948E-2</v>
      </c>
      <c r="P261">
        <v>1.6245144562221814E-2</v>
      </c>
      <c r="Q261">
        <v>1.7254104098118894E-2</v>
      </c>
      <c r="R261">
        <v>1.8095652934797535E-2</v>
      </c>
      <c r="S261">
        <v>1.8866729318463449E-2</v>
      </c>
      <c r="T261">
        <v>1.9442856035629452E-2</v>
      </c>
      <c r="U261">
        <v>2.0410336762114012E-2</v>
      </c>
      <c r="V261">
        <v>2.1305814631506381E-2</v>
      </c>
      <c r="W261">
        <v>2.1679051080578438E-2</v>
      </c>
      <c r="X261">
        <v>2.1382862249201606E-2</v>
      </c>
      <c r="Y261">
        <v>2.1051931475972507E-2</v>
      </c>
      <c r="Z261">
        <v>2.0004477404947707E-2</v>
      </c>
      <c r="AA261">
        <v>1.9350985565415701E-2</v>
      </c>
    </row>
    <row r="262" spans="1:27" x14ac:dyDescent="0.25">
      <c r="A262" s="37">
        <v>261</v>
      </c>
      <c r="B262">
        <v>7.5577362473460141E-3</v>
      </c>
      <c r="C262">
        <v>7.5436226114911076E-3</v>
      </c>
      <c r="D262">
        <v>7.5958221587446584E-3</v>
      </c>
      <c r="E262">
        <v>7.6653975809495289E-3</v>
      </c>
      <c r="F262">
        <v>7.7460786507597135E-3</v>
      </c>
      <c r="G262">
        <v>7.8423943018843811E-3</v>
      </c>
      <c r="H262">
        <v>7.923634015380987E-3</v>
      </c>
      <c r="I262">
        <v>8.0447260369482798E-3</v>
      </c>
      <c r="J262">
        <v>8.4402409561836755E-3</v>
      </c>
      <c r="K262">
        <v>8.9203958944212847E-3</v>
      </c>
      <c r="L262">
        <v>9.9490366061172342E-3</v>
      </c>
      <c r="M262">
        <v>1.1635291083444965E-2</v>
      </c>
      <c r="N262">
        <v>1.3146931559272046E-2</v>
      </c>
      <c r="O262">
        <v>1.4480189399562082E-2</v>
      </c>
      <c r="P262">
        <v>1.5645290383321742E-2</v>
      </c>
      <c r="Q262">
        <v>1.6603206663226899E-2</v>
      </c>
      <c r="R262">
        <v>1.7469127443752841E-2</v>
      </c>
      <c r="S262">
        <v>1.8161918007245204E-2</v>
      </c>
      <c r="T262">
        <v>1.8804321980997685E-2</v>
      </c>
      <c r="U262">
        <v>1.9691757338640814E-2</v>
      </c>
      <c r="V262">
        <v>2.0625141494168941E-2</v>
      </c>
      <c r="W262">
        <v>2.1127950937075646E-2</v>
      </c>
      <c r="X262">
        <v>2.0844517911712712E-2</v>
      </c>
      <c r="Y262">
        <v>2.0570022471267935E-2</v>
      </c>
      <c r="Z262">
        <v>1.9535778910704682E-2</v>
      </c>
      <c r="AA262">
        <v>1.8913806407315992E-2</v>
      </c>
    </row>
    <row r="263" spans="1:27" x14ac:dyDescent="0.25">
      <c r="A263" s="37">
        <v>262</v>
      </c>
      <c r="B263">
        <v>7.5513564822864421E-3</v>
      </c>
      <c r="C263">
        <v>7.5372814234484498E-3</v>
      </c>
      <c r="D263">
        <v>7.5865576901521514E-3</v>
      </c>
      <c r="E263">
        <v>7.6339766581228208E-3</v>
      </c>
      <c r="F263">
        <v>7.6834686369513516E-3</v>
      </c>
      <c r="G263">
        <v>7.7769955057729323E-3</v>
      </c>
      <c r="H263">
        <v>7.8107874838451163E-3</v>
      </c>
      <c r="I263">
        <v>7.9422740259056379E-3</v>
      </c>
      <c r="J263">
        <v>8.2821271309978517E-3</v>
      </c>
      <c r="K263">
        <v>8.7586678262141504E-3</v>
      </c>
      <c r="L263">
        <v>9.6785539716595093E-3</v>
      </c>
      <c r="M263">
        <v>1.1462094852127569E-2</v>
      </c>
      <c r="N263">
        <v>1.2946132424166423E-2</v>
      </c>
      <c r="O263">
        <v>1.4240744504281144E-2</v>
      </c>
      <c r="P263">
        <v>1.545118219218744E-2</v>
      </c>
      <c r="Q263">
        <v>1.6437635711388676E-2</v>
      </c>
      <c r="R263">
        <v>1.7321229013374184E-2</v>
      </c>
      <c r="S263">
        <v>1.8089560459314313E-2</v>
      </c>
      <c r="T263">
        <v>1.8696598856294155E-2</v>
      </c>
      <c r="U263">
        <v>1.9746493332316151E-2</v>
      </c>
      <c r="V263">
        <v>2.0661128828334041E-2</v>
      </c>
      <c r="W263">
        <v>2.1075114927001426E-2</v>
      </c>
      <c r="X263">
        <v>2.0907310534627355E-2</v>
      </c>
      <c r="Y263">
        <v>2.0722495416986009E-2</v>
      </c>
      <c r="Z263">
        <v>1.9797903727730715E-2</v>
      </c>
      <c r="AA263">
        <v>1.9188439827107828E-2</v>
      </c>
    </row>
    <row r="264" spans="1:27" x14ac:dyDescent="0.25">
      <c r="A264" s="37">
        <v>263</v>
      </c>
      <c r="B264">
        <v>7.5511926723961231E-3</v>
      </c>
      <c r="C264">
        <v>7.5372814234484498E-3</v>
      </c>
      <c r="D264">
        <v>7.5352966402888466E-3</v>
      </c>
      <c r="E264">
        <v>7.5657434641236421E-3</v>
      </c>
      <c r="F264">
        <v>7.6232182478428445E-3</v>
      </c>
      <c r="G264">
        <v>7.717286662138001E-3</v>
      </c>
      <c r="H264">
        <v>7.7558177553673779E-3</v>
      </c>
      <c r="I264">
        <v>7.8397762597954834E-3</v>
      </c>
      <c r="J264">
        <v>8.1631175808292156E-3</v>
      </c>
      <c r="K264">
        <v>8.5916574237530074E-3</v>
      </c>
      <c r="L264">
        <v>9.4573986858130787E-3</v>
      </c>
      <c r="M264">
        <v>1.1221703946281636E-2</v>
      </c>
      <c r="N264">
        <v>1.2673581855989546E-2</v>
      </c>
      <c r="O264">
        <v>1.3977763162090984E-2</v>
      </c>
      <c r="P264">
        <v>1.5180447105423545E-2</v>
      </c>
      <c r="Q264">
        <v>1.6164095680931689E-2</v>
      </c>
      <c r="R264">
        <v>1.708589692235174E-2</v>
      </c>
      <c r="S264">
        <v>1.7833245890588989E-2</v>
      </c>
      <c r="T264">
        <v>1.8468002936510075E-2</v>
      </c>
      <c r="U264">
        <v>1.9538656911409991E-2</v>
      </c>
      <c r="V264">
        <v>2.0494005540107052E-2</v>
      </c>
      <c r="W264">
        <v>2.0985697717697205E-2</v>
      </c>
      <c r="X264">
        <v>2.0833657694181662E-2</v>
      </c>
      <c r="Y264">
        <v>2.0605768051583429E-2</v>
      </c>
      <c r="Z264">
        <v>1.9667258339272964E-2</v>
      </c>
      <c r="AA264">
        <v>1.9044813205415956E-2</v>
      </c>
    </row>
    <row r="265" spans="1:27" x14ac:dyDescent="0.25">
      <c r="A265" s="37">
        <v>264</v>
      </c>
      <c r="B265">
        <v>7.5640054200916129E-3</v>
      </c>
      <c r="C265">
        <v>7.5498631879546974E-3</v>
      </c>
      <c r="D265">
        <v>7.5542186086741125E-3</v>
      </c>
      <c r="E265">
        <v>7.614325912060238E-3</v>
      </c>
      <c r="F265">
        <v>7.6338674758831271E-3</v>
      </c>
      <c r="G265">
        <v>7.6621176741240582E-3</v>
      </c>
      <c r="H265">
        <v>7.7602571004844467E-3</v>
      </c>
      <c r="I265">
        <v>7.7945499317670919E-3</v>
      </c>
      <c r="J265">
        <v>8.0915430750843065E-3</v>
      </c>
      <c r="K265">
        <v>8.4702226172568285E-3</v>
      </c>
      <c r="L265">
        <v>9.3165832478654398E-3</v>
      </c>
      <c r="M265">
        <v>1.0920295296160676E-2</v>
      </c>
      <c r="N265">
        <v>1.2443386980953264E-2</v>
      </c>
      <c r="O265">
        <v>1.3801831999550096E-2</v>
      </c>
      <c r="P265">
        <v>1.4948993320073267E-2</v>
      </c>
      <c r="Q265">
        <v>1.6028422691411803E-2</v>
      </c>
      <c r="R265">
        <v>1.6949880467616252E-2</v>
      </c>
      <c r="S265">
        <v>1.774029703147928E-2</v>
      </c>
      <c r="T265">
        <v>1.8400303356282732E-2</v>
      </c>
      <c r="U265">
        <v>1.9328863900911708E-2</v>
      </c>
      <c r="V265">
        <v>2.0324068183442012E-2</v>
      </c>
      <c r="W265">
        <v>2.0875235916004264E-2</v>
      </c>
      <c r="X265">
        <v>2.0767197497498779E-2</v>
      </c>
      <c r="Y265">
        <v>2.0510275126631949E-2</v>
      </c>
      <c r="Z265">
        <v>1.9489773578318159E-2</v>
      </c>
      <c r="AA265">
        <v>1.8873337913393184E-2</v>
      </c>
    </row>
    <row r="266" spans="1:27" x14ac:dyDescent="0.25">
      <c r="A266" s="37">
        <v>265</v>
      </c>
      <c r="B266">
        <v>7.5551917119094369E-3</v>
      </c>
      <c r="C266">
        <v>7.5411062631065562E-3</v>
      </c>
      <c r="D266">
        <v>7.6217488384040522E-3</v>
      </c>
      <c r="E266">
        <v>7.5513418355421802E-3</v>
      </c>
      <c r="F266">
        <v>7.5906242324752515E-3</v>
      </c>
      <c r="G266">
        <v>7.6590476132043506E-3</v>
      </c>
      <c r="H266">
        <v>7.6472556520239543E-3</v>
      </c>
      <c r="I266">
        <v>7.7395411302443318E-3</v>
      </c>
      <c r="J266">
        <v>7.9852243735845096E-3</v>
      </c>
      <c r="K266">
        <v>8.3502533309243177E-3</v>
      </c>
      <c r="L266">
        <v>9.1291827939952164E-3</v>
      </c>
      <c r="M266">
        <v>1.0709968039638751E-2</v>
      </c>
      <c r="N266">
        <v>1.2146976859484848E-2</v>
      </c>
      <c r="O266">
        <v>1.3489178329930462E-2</v>
      </c>
      <c r="P266">
        <v>1.4684088888487379E-2</v>
      </c>
      <c r="Q266">
        <v>1.5765553471674298E-2</v>
      </c>
      <c r="R266">
        <v>1.6710660966995583E-2</v>
      </c>
      <c r="S266">
        <v>1.7491860095127043E-2</v>
      </c>
      <c r="T266">
        <v>1.8039608026199083E-2</v>
      </c>
      <c r="U266">
        <v>1.9107603549656904E-2</v>
      </c>
      <c r="V266">
        <v>2.0094335035726552E-2</v>
      </c>
      <c r="W266">
        <v>2.0627494814190905E-2</v>
      </c>
      <c r="X266">
        <v>2.0443611910692994E-2</v>
      </c>
      <c r="Y266">
        <v>2.0208657109386463E-2</v>
      </c>
      <c r="Z266">
        <v>1.919224073457948E-2</v>
      </c>
      <c r="AA266">
        <v>1.8536737677148141E-2</v>
      </c>
    </row>
    <row r="267" spans="1:27" x14ac:dyDescent="0.25">
      <c r="A267" s="37">
        <v>266</v>
      </c>
      <c r="B267">
        <v>7.5425797618307033E-3</v>
      </c>
      <c r="C267">
        <v>7.5285246623286728E-3</v>
      </c>
      <c r="D267">
        <v>7.5594223364732205E-3</v>
      </c>
      <c r="E267">
        <v>7.5709282922662435E-3</v>
      </c>
      <c r="F267">
        <v>7.6200574509497354E-3</v>
      </c>
      <c r="G267">
        <v>7.6538705805131446E-3</v>
      </c>
      <c r="H267">
        <v>7.6968464687172666E-3</v>
      </c>
      <c r="I267">
        <v>7.7838202923512512E-3</v>
      </c>
      <c r="J267">
        <v>8.0831487112764666E-3</v>
      </c>
      <c r="K267">
        <v>8.4197907890963819E-3</v>
      </c>
      <c r="L267">
        <v>9.2493198040479729E-3</v>
      </c>
      <c r="M267">
        <v>1.0833299284674247E-2</v>
      </c>
      <c r="N267">
        <v>1.2247435893105285E-2</v>
      </c>
      <c r="O267">
        <v>1.3485388476579541E-2</v>
      </c>
      <c r="P267">
        <v>1.4726200853578675E-2</v>
      </c>
      <c r="Q267">
        <v>1.5723309797479379E-2</v>
      </c>
      <c r="R267">
        <v>1.6634608879788182E-2</v>
      </c>
      <c r="S267">
        <v>1.7393585575922188E-2</v>
      </c>
      <c r="T267">
        <v>1.803928391018661E-2</v>
      </c>
      <c r="U267">
        <v>1.9161248058385816E-2</v>
      </c>
      <c r="V267">
        <v>2.0137356240482962E-2</v>
      </c>
      <c r="W267">
        <v>2.0561100749100225E-2</v>
      </c>
      <c r="X267">
        <v>2.0355254261748001E-2</v>
      </c>
      <c r="Y267">
        <v>2.0149925676315128E-2</v>
      </c>
      <c r="Z267">
        <v>1.9356214836860897E-2</v>
      </c>
      <c r="AA267">
        <v>1.8700903286052561E-2</v>
      </c>
    </row>
    <row r="268" spans="1:27" x14ac:dyDescent="0.25">
      <c r="A268" s="37">
        <v>267</v>
      </c>
      <c r="B268">
        <v>7.529931093737563E-3</v>
      </c>
      <c r="C268">
        <v>7.5159430934217397E-3</v>
      </c>
      <c r="D268">
        <v>7.5491252314880963E-3</v>
      </c>
      <c r="E268">
        <v>7.54523843220678E-3</v>
      </c>
      <c r="F268">
        <v>7.5889887443276738E-3</v>
      </c>
      <c r="G268">
        <v>7.6477938696826175E-3</v>
      </c>
      <c r="H268">
        <v>7.6911368057119844E-3</v>
      </c>
      <c r="I268">
        <v>7.7787140549019362E-3</v>
      </c>
      <c r="J268">
        <v>8.0297378336768865E-3</v>
      </c>
      <c r="K268">
        <v>8.3897346994008526E-3</v>
      </c>
      <c r="L268">
        <v>9.163408427918851E-3</v>
      </c>
      <c r="M268">
        <v>1.0678816407617253E-2</v>
      </c>
      <c r="N268">
        <v>1.2123626751767924E-2</v>
      </c>
      <c r="O268">
        <v>1.3421590163321451E-2</v>
      </c>
      <c r="P268">
        <v>1.4663653315155623E-2</v>
      </c>
      <c r="Q268">
        <v>1.5744747096310574E-2</v>
      </c>
      <c r="R268">
        <v>1.6681685792446777E-2</v>
      </c>
      <c r="S268">
        <v>1.7474222388126126E-2</v>
      </c>
      <c r="T268">
        <v>1.8131447253088906E-2</v>
      </c>
      <c r="U268">
        <v>1.9174822427268978E-2</v>
      </c>
      <c r="V268">
        <v>2.0195300439367792E-2</v>
      </c>
      <c r="W268">
        <v>2.0718024263464807E-2</v>
      </c>
      <c r="X268">
        <v>2.0541609814691997E-2</v>
      </c>
      <c r="Y268">
        <v>2.0346268379819898E-2</v>
      </c>
      <c r="Z268">
        <v>1.9349087645586849E-2</v>
      </c>
      <c r="AA268">
        <v>1.8702429338124604E-2</v>
      </c>
    </row>
    <row r="269" spans="1:27" x14ac:dyDescent="0.25">
      <c r="A269" s="37">
        <v>268</v>
      </c>
      <c r="B269">
        <v>7.5297787004480199E-3</v>
      </c>
      <c r="C269">
        <v>7.5159430934217397E-3</v>
      </c>
      <c r="D269">
        <v>7.4117876520534143E-3</v>
      </c>
      <c r="E269">
        <v>7.3479840433623433E-3</v>
      </c>
      <c r="F269">
        <v>7.3193525682222482E-3</v>
      </c>
      <c r="G269">
        <v>7.3456543152792264E-3</v>
      </c>
      <c r="H269">
        <v>7.3612583585231928E-3</v>
      </c>
      <c r="I269">
        <v>7.3925182746321649E-3</v>
      </c>
      <c r="J269">
        <v>7.4806057561664918E-3</v>
      </c>
      <c r="K269">
        <v>7.7528491372025332E-3</v>
      </c>
      <c r="L269">
        <v>8.3540078791022321E-3</v>
      </c>
      <c r="M269">
        <v>9.7313458371790507E-3</v>
      </c>
      <c r="N269">
        <v>1.1070707019320336E-2</v>
      </c>
      <c r="O269">
        <v>1.2262503477188602E-2</v>
      </c>
      <c r="P269">
        <v>1.3589905406874436E-2</v>
      </c>
      <c r="Q269">
        <v>1.460586006590181E-2</v>
      </c>
      <c r="R269">
        <v>1.5606565141725426E-2</v>
      </c>
      <c r="S269">
        <v>1.6415849731878263E-2</v>
      </c>
      <c r="T269">
        <v>1.7041798819243503E-2</v>
      </c>
      <c r="U269">
        <v>1.817500601348998E-2</v>
      </c>
      <c r="V269">
        <v>1.9222929466760741E-2</v>
      </c>
      <c r="W269">
        <v>1.9813017386714149E-2</v>
      </c>
      <c r="X269">
        <v>1.9679566619943856E-2</v>
      </c>
      <c r="Y269">
        <v>1.9451642008698089E-2</v>
      </c>
      <c r="Z269">
        <v>1.8787916984592812E-2</v>
      </c>
      <c r="AA269">
        <v>1.8157958486885173E-2</v>
      </c>
    </row>
    <row r="270" spans="1:27" x14ac:dyDescent="0.25">
      <c r="A270" s="37">
        <v>269</v>
      </c>
      <c r="B270">
        <v>7.5047079860377508E-3</v>
      </c>
      <c r="C270">
        <v>7.4907802546013702E-3</v>
      </c>
      <c r="D270">
        <v>7.4682161510204459E-3</v>
      </c>
      <c r="E270">
        <v>7.4554585119392947E-3</v>
      </c>
      <c r="F270">
        <v>7.4697143063946481E-3</v>
      </c>
      <c r="G270">
        <v>7.5172370536777944E-3</v>
      </c>
      <c r="H270">
        <v>7.5146292375480872E-3</v>
      </c>
      <c r="I270">
        <v>7.6129818250021408E-3</v>
      </c>
      <c r="J270">
        <v>7.7316619301253109E-3</v>
      </c>
      <c r="K270">
        <v>8.0892693605627564E-3</v>
      </c>
      <c r="L270">
        <v>8.7143608167317144E-3</v>
      </c>
      <c r="M270">
        <v>1.0078380642057461E-2</v>
      </c>
      <c r="N270">
        <v>1.1411708575255863E-2</v>
      </c>
      <c r="O270">
        <v>1.2717441173892174E-2</v>
      </c>
      <c r="P270">
        <v>1.392374014483666E-2</v>
      </c>
      <c r="Q270">
        <v>1.5001000217024663E-2</v>
      </c>
      <c r="R270">
        <v>1.5927391629409593E-2</v>
      </c>
      <c r="S270">
        <v>1.6727891084884039E-2</v>
      </c>
      <c r="T270">
        <v>1.7378434226661632E-2</v>
      </c>
      <c r="U270">
        <v>1.8486549261267582E-2</v>
      </c>
      <c r="V270">
        <v>1.9540630669164782E-2</v>
      </c>
      <c r="W270">
        <v>2.0057745567006346E-2</v>
      </c>
      <c r="X270">
        <v>1.9951649024142259E-2</v>
      </c>
      <c r="Y270">
        <v>1.9806923837131674E-2</v>
      </c>
      <c r="Z270">
        <v>1.8911368461340228E-2</v>
      </c>
      <c r="AA270">
        <v>1.8260740234186557E-2</v>
      </c>
    </row>
    <row r="271" spans="1:27" x14ac:dyDescent="0.25">
      <c r="A271" s="37">
        <v>270</v>
      </c>
      <c r="B271">
        <v>7.4882248059873202E-3</v>
      </c>
      <c r="C271">
        <v>7.4743742992358086E-3</v>
      </c>
      <c r="D271">
        <v>7.4400279636996913E-3</v>
      </c>
      <c r="E271">
        <v>7.4441856548885799E-3</v>
      </c>
      <c r="F271">
        <v>7.4407382978194381E-3</v>
      </c>
      <c r="G271">
        <v>7.4498146549819566E-3</v>
      </c>
      <c r="H271">
        <v>7.4524124293700034E-3</v>
      </c>
      <c r="I271">
        <v>7.5516462517501992E-3</v>
      </c>
      <c r="J271">
        <v>7.7142111302790362E-3</v>
      </c>
      <c r="K271">
        <v>7.99834472379235E-3</v>
      </c>
      <c r="L271">
        <v>8.6505288029712357E-3</v>
      </c>
      <c r="M271">
        <v>1.0157126211411738E-2</v>
      </c>
      <c r="N271">
        <v>1.1520545279912087E-2</v>
      </c>
      <c r="O271">
        <v>1.280115153343675E-2</v>
      </c>
      <c r="P271">
        <v>1.4016338139033913E-2</v>
      </c>
      <c r="Q271">
        <v>1.5124660183509331E-2</v>
      </c>
      <c r="R271">
        <v>1.591562140683167E-2</v>
      </c>
      <c r="S271">
        <v>1.6696487943002269E-2</v>
      </c>
      <c r="T271">
        <v>1.7408299377504655E-2</v>
      </c>
      <c r="U271">
        <v>1.8510000800035176E-2</v>
      </c>
      <c r="V271">
        <v>1.9567446477051442E-2</v>
      </c>
      <c r="W271">
        <v>2.0027773944166771E-2</v>
      </c>
      <c r="X271">
        <v>1.9885259597626881E-2</v>
      </c>
      <c r="Y271">
        <v>1.9886960891607464E-2</v>
      </c>
      <c r="Z271">
        <v>1.8904848963978704E-2</v>
      </c>
      <c r="AA271">
        <v>1.8241105432353688E-2</v>
      </c>
    </row>
    <row r="272" spans="1:27" x14ac:dyDescent="0.25">
      <c r="A272" s="37">
        <v>271</v>
      </c>
      <c r="B272">
        <v>7.4668007636302658E-3</v>
      </c>
      <c r="C272">
        <v>7.4530365405340859E-3</v>
      </c>
      <c r="D272">
        <v>7.4200315128949423E-3</v>
      </c>
      <c r="E272">
        <v>7.4009571237674265E-3</v>
      </c>
      <c r="F272">
        <v>7.3429056267528825E-3</v>
      </c>
      <c r="G272">
        <v>7.3806293613856155E-3</v>
      </c>
      <c r="H272">
        <v>7.3327056024474757E-3</v>
      </c>
      <c r="I272">
        <v>7.3917398426055492E-3</v>
      </c>
      <c r="J272">
        <v>7.4948407636155068E-3</v>
      </c>
      <c r="K272">
        <v>7.7051141982384941E-3</v>
      </c>
      <c r="L272">
        <v>8.3050755224465256E-3</v>
      </c>
      <c r="M272">
        <v>9.5301800427072259E-3</v>
      </c>
      <c r="N272">
        <v>1.0951457724324598E-2</v>
      </c>
      <c r="O272">
        <v>1.2123924351701731E-2</v>
      </c>
      <c r="P272">
        <v>1.3299043277332112E-2</v>
      </c>
      <c r="Q272">
        <v>1.4342094033537478E-2</v>
      </c>
      <c r="R272">
        <v>1.52287290791151E-2</v>
      </c>
      <c r="S272">
        <v>1.6001399758925228E-2</v>
      </c>
      <c r="T272">
        <v>1.6605592771718802E-2</v>
      </c>
      <c r="U272">
        <v>1.767822469478042E-2</v>
      </c>
      <c r="V272">
        <v>1.8743859103713678E-2</v>
      </c>
      <c r="W272">
        <v>1.9300682229339783E-2</v>
      </c>
      <c r="X272">
        <v>1.9323939753034924E-2</v>
      </c>
      <c r="Y272">
        <v>1.9080623732946167E-2</v>
      </c>
      <c r="Z272">
        <v>1.8164571888236614E-2</v>
      </c>
      <c r="AA272">
        <v>1.7527582914226736E-2</v>
      </c>
    </row>
    <row r="273" spans="1:27" x14ac:dyDescent="0.25">
      <c r="A273" s="37">
        <v>272</v>
      </c>
      <c r="B273">
        <v>7.4541899229971786E-3</v>
      </c>
      <c r="C273">
        <v>7.4404553662974493E-3</v>
      </c>
      <c r="D273">
        <v>7.3923172107757118E-3</v>
      </c>
      <c r="E273">
        <v>7.367292667709302E-3</v>
      </c>
      <c r="F273">
        <v>7.3756978278962659E-3</v>
      </c>
      <c r="G273">
        <v>7.376258485437992E-3</v>
      </c>
      <c r="H273">
        <v>7.3819773475132244E-3</v>
      </c>
      <c r="I273">
        <v>7.4866783402378623E-3</v>
      </c>
      <c r="J273">
        <v>7.5947713551463014E-3</v>
      </c>
      <c r="K273">
        <v>7.8916629860548149E-3</v>
      </c>
      <c r="L273">
        <v>8.5525665853114496E-3</v>
      </c>
      <c r="M273">
        <v>1.0019057151884114E-2</v>
      </c>
      <c r="N273">
        <v>1.135988910981256E-2</v>
      </c>
      <c r="O273">
        <v>1.2653959184165897E-2</v>
      </c>
      <c r="P273">
        <v>1.3823675160376414E-2</v>
      </c>
      <c r="Q273">
        <v>1.4883044899447251E-2</v>
      </c>
      <c r="R273">
        <v>1.5795790675431798E-2</v>
      </c>
      <c r="S273">
        <v>1.657679188303729E-2</v>
      </c>
      <c r="T273">
        <v>1.7233979930197929E-2</v>
      </c>
      <c r="U273">
        <v>1.8284260288933707E-2</v>
      </c>
      <c r="V273">
        <v>1.9273172225012347E-2</v>
      </c>
      <c r="W273">
        <v>1.9771439233344346E-2</v>
      </c>
      <c r="X273">
        <v>1.9654983992481778E-2</v>
      </c>
      <c r="Y273">
        <v>1.9451530753532786E-2</v>
      </c>
      <c r="Z273">
        <v>1.8504274764071127E-2</v>
      </c>
      <c r="AA273">
        <v>1.7882172851349631E-2</v>
      </c>
    </row>
    <row r="274" spans="1:27" x14ac:dyDescent="0.25">
      <c r="A274" s="37">
        <v>273</v>
      </c>
      <c r="B274">
        <v>7.4287630622389411E-3</v>
      </c>
      <c r="C274">
        <v>7.4152935202076442E-3</v>
      </c>
      <c r="D274">
        <v>7.3971357358524337E-3</v>
      </c>
      <c r="E274">
        <v>7.3915381558093962E-3</v>
      </c>
      <c r="F274">
        <v>7.4210858874246277E-3</v>
      </c>
      <c r="G274">
        <v>7.4265641819164507E-3</v>
      </c>
      <c r="H274">
        <v>7.4805332459972895E-3</v>
      </c>
      <c r="I274">
        <v>7.5248337008617661E-3</v>
      </c>
      <c r="J274">
        <v>7.7209304268590628E-3</v>
      </c>
      <c r="K274">
        <v>8.0045420554419877E-3</v>
      </c>
      <c r="L274">
        <v>8.7336404414204427E-3</v>
      </c>
      <c r="M274">
        <v>1.0286160879483086E-2</v>
      </c>
      <c r="N274">
        <v>1.1729902979174422E-2</v>
      </c>
      <c r="O274">
        <v>1.3006422202461065E-2</v>
      </c>
      <c r="P274">
        <v>1.4213159179897517E-2</v>
      </c>
      <c r="Q274">
        <v>1.5227566136989612E-2</v>
      </c>
      <c r="R274">
        <v>1.6169238163652233E-2</v>
      </c>
      <c r="S274">
        <v>1.6881112879117088E-2</v>
      </c>
      <c r="T274">
        <v>1.7525820854190188E-2</v>
      </c>
      <c r="U274">
        <v>1.8593738492311163E-2</v>
      </c>
      <c r="V274">
        <v>1.9552282237574659E-2</v>
      </c>
      <c r="W274">
        <v>1.9970173730585739E-2</v>
      </c>
      <c r="X274">
        <v>1.9752324134349797E-2</v>
      </c>
      <c r="Y274">
        <v>1.9480020695591405E-2</v>
      </c>
      <c r="Z274">
        <v>1.8436773997497546E-2</v>
      </c>
      <c r="AA274">
        <v>1.7785351081255341E-2</v>
      </c>
    </row>
    <row r="275" spans="1:27" x14ac:dyDescent="0.25">
      <c r="A275" s="37">
        <v>274</v>
      </c>
      <c r="B275">
        <v>7.4225528967259979E-3</v>
      </c>
      <c r="C275">
        <v>7.4089527280820633E-3</v>
      </c>
      <c r="D275">
        <v>7.3789066706417827E-3</v>
      </c>
      <c r="E275">
        <v>7.3752757990150908E-3</v>
      </c>
      <c r="F275">
        <v>7.3786792633607767E-3</v>
      </c>
      <c r="G275">
        <v>7.3633407860607125E-3</v>
      </c>
      <c r="H275">
        <v>7.4225743268436783E-3</v>
      </c>
      <c r="I275">
        <v>7.4707195465468779E-3</v>
      </c>
      <c r="J275">
        <v>7.6365183342652632E-3</v>
      </c>
      <c r="K275">
        <v>7.9109406677919658E-3</v>
      </c>
      <c r="L275">
        <v>8.6097722304698809E-3</v>
      </c>
      <c r="M275">
        <v>1.0131549003611129E-2</v>
      </c>
      <c r="N275">
        <v>1.153678819540227E-2</v>
      </c>
      <c r="O275">
        <v>1.2794728190734572E-2</v>
      </c>
      <c r="P275">
        <v>1.3996141519603489E-2</v>
      </c>
      <c r="Q275">
        <v>1.5008888426648159E-2</v>
      </c>
      <c r="R275">
        <v>1.5919571195969651E-2</v>
      </c>
      <c r="S275">
        <v>1.6701408452816091E-2</v>
      </c>
      <c r="T275">
        <v>1.7326615861575245E-2</v>
      </c>
      <c r="U275">
        <v>1.8350459332789448E-2</v>
      </c>
      <c r="V275">
        <v>1.9277778016355107E-2</v>
      </c>
      <c r="W275">
        <v>1.9620686465831705E-2</v>
      </c>
      <c r="X275">
        <v>1.9387320420797716E-2</v>
      </c>
      <c r="Y275">
        <v>1.90598882519466E-2</v>
      </c>
      <c r="Z275">
        <v>1.7921188625793061E-2</v>
      </c>
      <c r="AA275">
        <v>1.722973039444442E-2</v>
      </c>
    </row>
    <row r="276" spans="1:27" x14ac:dyDescent="0.25">
      <c r="A276" s="37">
        <v>275</v>
      </c>
      <c r="B276">
        <v>7.4289318439795249E-3</v>
      </c>
      <c r="C276">
        <v>7.4152935202076442E-3</v>
      </c>
      <c r="D276">
        <v>7.4142288595591133E-3</v>
      </c>
      <c r="E276">
        <v>7.406746009385401E-3</v>
      </c>
      <c r="F276">
        <v>7.4143945011846402E-3</v>
      </c>
      <c r="G276">
        <v>7.426528644725261E-3</v>
      </c>
      <c r="H276">
        <v>7.4254937080273642E-3</v>
      </c>
      <c r="I276">
        <v>7.5244026497989225E-3</v>
      </c>
      <c r="J276">
        <v>7.6378532222989293E-3</v>
      </c>
      <c r="K276">
        <v>7.9734546065881595E-3</v>
      </c>
      <c r="L276">
        <v>8.6565440774228897E-3</v>
      </c>
      <c r="M276">
        <v>1.0212706910591507E-2</v>
      </c>
      <c r="N276">
        <v>1.1629000983762072E-2</v>
      </c>
      <c r="O276">
        <v>1.2912254705304882E-2</v>
      </c>
      <c r="P276">
        <v>1.4095999861781783E-2</v>
      </c>
      <c r="Q276">
        <v>1.5123811362542705E-2</v>
      </c>
      <c r="R276">
        <v>1.596939402333919E-2</v>
      </c>
      <c r="S276">
        <v>1.6744234808254266E-2</v>
      </c>
      <c r="T276">
        <v>1.7442589363563465E-2</v>
      </c>
      <c r="U276">
        <v>1.845586954472167E-2</v>
      </c>
      <c r="V276">
        <v>1.9371013205948806E-2</v>
      </c>
      <c r="W276">
        <v>1.9636103372694835E-2</v>
      </c>
      <c r="X276">
        <v>1.9373015183350439E-2</v>
      </c>
      <c r="Y276">
        <v>1.9162264204204416E-2</v>
      </c>
      <c r="Z276">
        <v>1.8088198242315112E-2</v>
      </c>
      <c r="AA276">
        <v>1.7423923273706343E-2</v>
      </c>
    </row>
    <row r="277" spans="1:27" x14ac:dyDescent="0.25">
      <c r="A277" s="37">
        <v>276</v>
      </c>
      <c r="B277">
        <v>7.4162846065179977E-3</v>
      </c>
      <c r="C277">
        <v>7.402712645018239E-3</v>
      </c>
      <c r="D277">
        <v>7.4292627117626964E-3</v>
      </c>
      <c r="E277">
        <v>7.4411795487134835E-3</v>
      </c>
      <c r="F277">
        <v>7.4438256196309727E-3</v>
      </c>
      <c r="G277">
        <v>7.4215755057136512E-3</v>
      </c>
      <c r="H277">
        <v>7.4749467621249011E-3</v>
      </c>
      <c r="I277">
        <v>7.5180906143463844E-3</v>
      </c>
      <c r="J277">
        <v>7.7156935418349892E-3</v>
      </c>
      <c r="K277">
        <v>8.0224518147520296E-3</v>
      </c>
      <c r="L277">
        <v>8.7814006773057063E-3</v>
      </c>
      <c r="M277">
        <v>1.0283033961659527E-2</v>
      </c>
      <c r="N277">
        <v>1.1696752706575664E-2</v>
      </c>
      <c r="O277">
        <v>1.3001123122896363E-2</v>
      </c>
      <c r="P277">
        <v>1.4187144881149694E-2</v>
      </c>
      <c r="Q277">
        <v>1.5227122983167085E-2</v>
      </c>
      <c r="R277">
        <v>1.6135936957221597E-2</v>
      </c>
      <c r="S277">
        <v>1.6920885959536669E-2</v>
      </c>
      <c r="T277">
        <v>1.7548345437623958E-2</v>
      </c>
      <c r="U277">
        <v>1.8602611562393179E-2</v>
      </c>
      <c r="V277">
        <v>1.9528637292508977E-2</v>
      </c>
      <c r="W277">
        <v>1.9822861850532947E-2</v>
      </c>
      <c r="X277">
        <v>1.960129385963616E-2</v>
      </c>
      <c r="Y277">
        <v>1.928156344983023E-2</v>
      </c>
      <c r="Z277">
        <v>1.8343407356901542E-2</v>
      </c>
      <c r="AA277">
        <v>1.7676872378590947E-2</v>
      </c>
    </row>
    <row r="278" spans="1:27" x14ac:dyDescent="0.25">
      <c r="A278" s="37">
        <v>277</v>
      </c>
      <c r="B278">
        <v>7.4162846065179977E-3</v>
      </c>
      <c r="C278">
        <v>7.402712645018239E-3</v>
      </c>
      <c r="D278">
        <v>7.3693733022903718E-3</v>
      </c>
      <c r="E278">
        <v>7.3581939682869635E-3</v>
      </c>
      <c r="F278">
        <v>7.3900505335722233E-3</v>
      </c>
      <c r="G278">
        <v>7.361406936433168E-3</v>
      </c>
      <c r="H278">
        <v>7.4198318975731148E-3</v>
      </c>
      <c r="I278">
        <v>7.4676237421704705E-3</v>
      </c>
      <c r="J278">
        <v>7.6231404450040063E-3</v>
      </c>
      <c r="K278">
        <v>7.9287998354165001E-3</v>
      </c>
      <c r="L278">
        <v>8.6396526568506271E-3</v>
      </c>
      <c r="M278">
        <v>1.0113806561961924E-2</v>
      </c>
      <c r="N278">
        <v>1.1531872755300654E-2</v>
      </c>
      <c r="O278">
        <v>1.2809110277293811E-2</v>
      </c>
      <c r="P278">
        <v>1.4021117490012891E-2</v>
      </c>
      <c r="Q278">
        <v>1.5058817275550807E-2</v>
      </c>
      <c r="R278">
        <v>1.5961139630808585E-2</v>
      </c>
      <c r="S278">
        <v>1.6747875202384854E-2</v>
      </c>
      <c r="T278">
        <v>1.7408527764986692E-2</v>
      </c>
      <c r="U278">
        <v>1.8438784777264905E-2</v>
      </c>
      <c r="V278">
        <v>1.9375762446343758E-2</v>
      </c>
      <c r="W278">
        <v>1.9741798966176338E-2</v>
      </c>
      <c r="X278">
        <v>1.9505618180536866E-2</v>
      </c>
      <c r="Y278">
        <v>1.926411822896501E-2</v>
      </c>
      <c r="Z278">
        <v>1.8252090485369132E-2</v>
      </c>
      <c r="AA278">
        <v>1.7594398345337492E-2</v>
      </c>
    </row>
    <row r="279" spans="1:27" x14ac:dyDescent="0.25">
      <c r="A279" s="37">
        <v>278</v>
      </c>
      <c r="B279">
        <v>7.3782590722890617E-3</v>
      </c>
      <c r="C279">
        <v>7.3649706175811236E-3</v>
      </c>
      <c r="D279">
        <v>7.2519147041887333E-3</v>
      </c>
      <c r="E279">
        <v>7.1385339389746783E-3</v>
      </c>
      <c r="F279">
        <v>7.0807087767557064E-3</v>
      </c>
      <c r="G279">
        <v>7.090336588124746E-3</v>
      </c>
      <c r="H279">
        <v>7.0463183440987454E-3</v>
      </c>
      <c r="I279">
        <v>7.1183579531894914E-3</v>
      </c>
      <c r="J279">
        <v>7.0762036771148118E-3</v>
      </c>
      <c r="K279">
        <v>7.3319078164384432E-3</v>
      </c>
      <c r="L279">
        <v>7.845624980803656E-3</v>
      </c>
      <c r="M279">
        <v>9.1135208856536476E-3</v>
      </c>
      <c r="N279">
        <v>1.037147292696794E-2</v>
      </c>
      <c r="O279">
        <v>1.1576516116452273E-2</v>
      </c>
      <c r="P279">
        <v>1.2777413359476242E-2</v>
      </c>
      <c r="Q279">
        <v>1.3847949153141803E-2</v>
      </c>
      <c r="R279">
        <v>1.4769830142224105E-2</v>
      </c>
      <c r="S279">
        <v>1.5567172896687742E-2</v>
      </c>
      <c r="T279">
        <v>1.6170161554878826E-2</v>
      </c>
      <c r="U279">
        <v>1.7265357763693423E-2</v>
      </c>
      <c r="V279">
        <v>1.8233215776004119E-2</v>
      </c>
      <c r="W279">
        <v>1.8654435396447733E-2</v>
      </c>
      <c r="X279">
        <v>1.8465896887013278E-2</v>
      </c>
      <c r="Y279">
        <v>1.820377647181104E-2</v>
      </c>
      <c r="Z279">
        <v>1.7338603561466215E-2</v>
      </c>
      <c r="AA279">
        <v>1.6735879524971908E-2</v>
      </c>
    </row>
    <row r="280" spans="1:27" x14ac:dyDescent="0.25">
      <c r="A280" s="37">
        <v>279</v>
      </c>
      <c r="B280">
        <v>7.3720389643410211E-3</v>
      </c>
      <c r="C280">
        <v>7.358629893053914E-3</v>
      </c>
      <c r="D280">
        <v>7.2846592591950809E-3</v>
      </c>
      <c r="E280">
        <v>7.2255161153054193E-3</v>
      </c>
      <c r="F280">
        <v>7.2075980779737758E-3</v>
      </c>
      <c r="G280">
        <v>7.1617056382462518E-3</v>
      </c>
      <c r="H280">
        <v>7.2333231826666733E-3</v>
      </c>
      <c r="I280">
        <v>7.2379171909313644E-3</v>
      </c>
      <c r="J280">
        <v>7.3333912813005053E-3</v>
      </c>
      <c r="K280">
        <v>7.6122003397121052E-3</v>
      </c>
      <c r="L280">
        <v>8.2554305175117637E-3</v>
      </c>
      <c r="M280">
        <v>9.6206683184458797E-3</v>
      </c>
      <c r="N280">
        <v>1.0918090606005348E-2</v>
      </c>
      <c r="O280">
        <v>1.2105294954775969E-2</v>
      </c>
      <c r="P280">
        <v>1.3298927596484544E-2</v>
      </c>
      <c r="Q280">
        <v>1.4310695951344821E-2</v>
      </c>
      <c r="R280">
        <v>1.5225664420416507E-2</v>
      </c>
      <c r="S280">
        <v>1.6017037393105449E-2</v>
      </c>
      <c r="T280">
        <v>1.6674584883398014E-2</v>
      </c>
      <c r="U280">
        <v>1.7747110404647382E-2</v>
      </c>
      <c r="V280">
        <v>1.8706688852910158E-2</v>
      </c>
      <c r="W280">
        <v>1.9066876952414047E-2</v>
      </c>
      <c r="X280">
        <v>1.8866240860648809E-2</v>
      </c>
      <c r="Y280">
        <v>1.8666245174542295E-2</v>
      </c>
      <c r="Z280">
        <v>1.7701677734931698E-2</v>
      </c>
      <c r="AA280">
        <v>1.7068451787108252E-2</v>
      </c>
    </row>
    <row r="281" spans="1:27" x14ac:dyDescent="0.25">
      <c r="A281" s="37">
        <v>280</v>
      </c>
      <c r="B281">
        <v>7.4162846065179977E-3</v>
      </c>
      <c r="C281">
        <v>7.402712645018239E-3</v>
      </c>
      <c r="D281">
        <v>7.2732741062750961E-3</v>
      </c>
      <c r="E281">
        <v>7.1931121663819653E-3</v>
      </c>
      <c r="F281">
        <v>7.1475655683490569E-3</v>
      </c>
      <c r="G281">
        <v>7.1186654922292814E-3</v>
      </c>
      <c r="H281">
        <v>7.199747889667707E-3</v>
      </c>
      <c r="I281">
        <v>7.2142501472016729E-3</v>
      </c>
      <c r="J281">
        <v>7.1970387052355811E-3</v>
      </c>
      <c r="K281">
        <v>7.4433737454149274E-3</v>
      </c>
      <c r="L281">
        <v>7.9276064832753956E-3</v>
      </c>
      <c r="M281">
        <v>9.1189550643850925E-3</v>
      </c>
      <c r="N281">
        <v>1.0272440935006122E-2</v>
      </c>
      <c r="O281">
        <v>1.1367632294920993E-2</v>
      </c>
      <c r="P281">
        <v>1.2501059931657732E-2</v>
      </c>
      <c r="Q281">
        <v>1.349403052275755E-2</v>
      </c>
      <c r="R281">
        <v>1.4396236283085617E-2</v>
      </c>
      <c r="S281">
        <v>1.5194521655043536E-2</v>
      </c>
      <c r="T281">
        <v>1.585073750018573E-2</v>
      </c>
      <c r="U281">
        <v>1.6961418105854387E-2</v>
      </c>
      <c r="V281">
        <v>1.7934942190895642E-2</v>
      </c>
      <c r="W281">
        <v>1.8349836785651386E-2</v>
      </c>
      <c r="X281">
        <v>1.8231279996176131E-2</v>
      </c>
      <c r="Y281">
        <v>1.8030716302580574E-2</v>
      </c>
      <c r="Z281">
        <v>1.7165392245321875E-2</v>
      </c>
      <c r="AA281">
        <v>1.6559785365910074E-2</v>
      </c>
    </row>
    <row r="282" spans="1:27" x14ac:dyDescent="0.25">
      <c r="A282" s="37">
        <v>281</v>
      </c>
      <c r="B282">
        <v>7.4478108153748224E-3</v>
      </c>
      <c r="C282">
        <v>7.4341145403875597E-3</v>
      </c>
      <c r="D282">
        <v>7.2249598195270881E-3</v>
      </c>
      <c r="E282">
        <v>7.1850069114365311E-3</v>
      </c>
      <c r="F282">
        <v>7.1366725048707114E-3</v>
      </c>
      <c r="G282">
        <v>7.129772272289614E-3</v>
      </c>
      <c r="H282">
        <v>7.1582346705691968E-3</v>
      </c>
      <c r="I282">
        <v>7.1741617664182744E-3</v>
      </c>
      <c r="J282">
        <v>7.1296189769609608E-3</v>
      </c>
      <c r="K282">
        <v>7.3134557356084873E-3</v>
      </c>
      <c r="L282">
        <v>7.7334121078509455E-3</v>
      </c>
      <c r="M282">
        <v>8.7680678821961955E-3</v>
      </c>
      <c r="N282">
        <v>9.8496753265753245E-3</v>
      </c>
      <c r="O282">
        <v>1.0945793290139338E-2</v>
      </c>
      <c r="P282">
        <v>1.2070904314315234E-2</v>
      </c>
      <c r="Q282">
        <v>1.3120999287218549E-2</v>
      </c>
      <c r="R282">
        <v>1.4080104871582844E-2</v>
      </c>
      <c r="S282">
        <v>1.4913879515217721E-2</v>
      </c>
      <c r="T282">
        <v>1.563168045600194E-2</v>
      </c>
      <c r="U282">
        <v>1.6681199813091574E-2</v>
      </c>
      <c r="V282">
        <v>1.7648979281942312E-2</v>
      </c>
      <c r="W282">
        <v>1.8180018815489252E-2</v>
      </c>
      <c r="X282">
        <v>1.8023846604304339E-2</v>
      </c>
      <c r="Y282">
        <v>1.7835591071206691E-2</v>
      </c>
      <c r="Z282">
        <v>1.6997495430303822E-2</v>
      </c>
      <c r="AA282">
        <v>1.6398225847010339E-2</v>
      </c>
    </row>
    <row r="283" spans="1:27" x14ac:dyDescent="0.25">
      <c r="A283" s="37">
        <v>282</v>
      </c>
      <c r="B283">
        <v>7.4478108153748224E-3</v>
      </c>
      <c r="C283">
        <v>7.4341145403875597E-3</v>
      </c>
      <c r="D283">
        <v>7.3295710922411939E-3</v>
      </c>
      <c r="E283">
        <v>7.2521929287605591E-3</v>
      </c>
      <c r="F283">
        <v>7.1974955483520286E-3</v>
      </c>
      <c r="G283">
        <v>7.1933277723204014E-3</v>
      </c>
      <c r="H283">
        <v>7.2126876594091893E-3</v>
      </c>
      <c r="I283">
        <v>7.1725578934318523E-3</v>
      </c>
      <c r="J283">
        <v>7.2061795081934665E-3</v>
      </c>
      <c r="K283">
        <v>7.3522748589200937E-3</v>
      </c>
      <c r="L283">
        <v>7.7815440310535777E-3</v>
      </c>
      <c r="M283">
        <v>8.8466318958690948E-3</v>
      </c>
      <c r="N283">
        <v>9.9640352161232126E-3</v>
      </c>
      <c r="O283">
        <v>1.111813625613145E-2</v>
      </c>
      <c r="P283">
        <v>1.2264664514588075E-2</v>
      </c>
      <c r="Q283">
        <v>1.340572301784837E-2</v>
      </c>
      <c r="R283">
        <v>1.4427607842330437E-2</v>
      </c>
      <c r="S283">
        <v>1.5269296156537937E-2</v>
      </c>
      <c r="T283">
        <v>1.6009744394271053E-2</v>
      </c>
      <c r="U283">
        <v>1.7070946278977317E-2</v>
      </c>
      <c r="V283">
        <v>1.8102025019710588E-2</v>
      </c>
      <c r="W283">
        <v>1.8554289275475977E-2</v>
      </c>
      <c r="X283">
        <v>1.8356322508639389E-2</v>
      </c>
      <c r="Y283">
        <v>1.8154625057672513E-2</v>
      </c>
      <c r="Z283">
        <v>1.7233692594598393E-2</v>
      </c>
      <c r="AA283">
        <v>1.6637039032316281E-2</v>
      </c>
    </row>
    <row r="284" spans="1:27" x14ac:dyDescent="0.25">
      <c r="A284" s="37">
        <v>283</v>
      </c>
      <c r="B284">
        <v>7.4779543620135946E-3</v>
      </c>
      <c r="C284">
        <v>7.464309184526785E-3</v>
      </c>
      <c r="D284">
        <v>7.3695943253047069E-3</v>
      </c>
      <c r="E284">
        <v>7.3051988098782328E-3</v>
      </c>
      <c r="F284">
        <v>7.2539328824616778E-3</v>
      </c>
      <c r="G284">
        <v>7.2650297129202013E-3</v>
      </c>
      <c r="H284">
        <v>7.3091641523688189E-3</v>
      </c>
      <c r="I284">
        <v>7.3201123802273393E-3</v>
      </c>
      <c r="J284">
        <v>7.3039201816529342E-3</v>
      </c>
      <c r="K284">
        <v>7.4745025737796844E-3</v>
      </c>
      <c r="L284">
        <v>7.860588175676142E-3</v>
      </c>
      <c r="M284">
        <v>8.8782814328325355E-3</v>
      </c>
      <c r="N284">
        <v>9.9852629548506933E-3</v>
      </c>
      <c r="O284">
        <v>1.108657462450835E-2</v>
      </c>
      <c r="P284">
        <v>1.2257898006349688E-2</v>
      </c>
      <c r="Q284">
        <v>1.3295059689500288E-2</v>
      </c>
      <c r="R284">
        <v>1.4259073810275691E-2</v>
      </c>
      <c r="S284">
        <v>1.5109331426084616E-2</v>
      </c>
      <c r="T284">
        <v>1.5865819672778558E-2</v>
      </c>
      <c r="U284">
        <v>1.6980172788162662E-2</v>
      </c>
      <c r="V284">
        <v>1.7996776925492508E-2</v>
      </c>
      <c r="W284">
        <v>1.842642267099337E-2</v>
      </c>
      <c r="X284">
        <v>1.8242405643710269E-2</v>
      </c>
      <c r="Y284">
        <v>1.8116619028480496E-2</v>
      </c>
      <c r="Z284">
        <v>1.7061791556563843E-2</v>
      </c>
      <c r="AA284">
        <v>1.6458452042389826E-2</v>
      </c>
    </row>
    <row r="285" spans="1:27" x14ac:dyDescent="0.25">
      <c r="A285" s="37">
        <v>284</v>
      </c>
      <c r="B285">
        <v>7.4579141606068156E-3</v>
      </c>
      <c r="C285">
        <v>7.4441794067763301E-3</v>
      </c>
      <c r="D285">
        <v>7.4701858761523354E-3</v>
      </c>
      <c r="E285">
        <v>7.4212474079415891E-3</v>
      </c>
      <c r="F285">
        <v>7.3700296062206849E-3</v>
      </c>
      <c r="G285">
        <v>7.3169187044246353E-3</v>
      </c>
      <c r="H285">
        <v>7.3271545887578782E-3</v>
      </c>
      <c r="I285">
        <v>7.3356998019220576E-3</v>
      </c>
      <c r="J285">
        <v>7.3187423224874149E-3</v>
      </c>
      <c r="K285">
        <v>7.4015037314112408E-3</v>
      </c>
      <c r="L285">
        <v>7.6097776015664476E-3</v>
      </c>
      <c r="M285">
        <v>8.179048154905999E-3</v>
      </c>
      <c r="N285">
        <v>9.0072004078785017E-3</v>
      </c>
      <c r="O285">
        <v>9.9966852201631706E-3</v>
      </c>
      <c r="P285">
        <v>1.1050285028375573E-2</v>
      </c>
      <c r="Q285">
        <v>1.2111818014943765E-2</v>
      </c>
      <c r="R285">
        <v>1.3075201629380917E-2</v>
      </c>
      <c r="S285">
        <v>1.3915614130788345E-2</v>
      </c>
      <c r="T285">
        <v>1.4645780010632325E-2</v>
      </c>
      <c r="U285">
        <v>1.5847604665445214E-2</v>
      </c>
      <c r="V285">
        <v>1.6893200596272528E-2</v>
      </c>
      <c r="W285">
        <v>1.7358105479984953E-2</v>
      </c>
      <c r="X285">
        <v>1.7240789907559284E-2</v>
      </c>
      <c r="Y285">
        <v>1.701687416822395E-2</v>
      </c>
      <c r="Z285">
        <v>1.6140522411056235E-2</v>
      </c>
      <c r="AA285">
        <v>1.5555306047507766E-2</v>
      </c>
    </row>
    <row r="286" spans="1:27" x14ac:dyDescent="0.25">
      <c r="A286" s="37">
        <v>285</v>
      </c>
      <c r="B286">
        <v>7.4705619221604458E-3</v>
      </c>
      <c r="C286">
        <v>7.4567604472979276E-3</v>
      </c>
      <c r="D286">
        <v>7.3762637698260303E-3</v>
      </c>
      <c r="E286">
        <v>7.3045109622214E-3</v>
      </c>
      <c r="F286">
        <v>7.2387236311173275E-3</v>
      </c>
      <c r="G286">
        <v>7.2007557873055017E-3</v>
      </c>
      <c r="H286">
        <v>7.1854054436295556E-3</v>
      </c>
      <c r="I286">
        <v>7.1572729732520823E-3</v>
      </c>
      <c r="J286">
        <v>7.1027565488692712E-3</v>
      </c>
      <c r="K286">
        <v>7.1258701162804083E-3</v>
      </c>
      <c r="L286">
        <v>7.2798625535699379E-3</v>
      </c>
      <c r="M286">
        <v>7.9492442272304231E-3</v>
      </c>
      <c r="N286">
        <v>8.7346575378373092E-3</v>
      </c>
      <c r="O286">
        <v>9.6497104556070301E-3</v>
      </c>
      <c r="P286">
        <v>1.0740268446658652E-2</v>
      </c>
      <c r="Q286">
        <v>1.1778060011905511E-2</v>
      </c>
      <c r="R286">
        <v>1.2751754899022139E-2</v>
      </c>
      <c r="S286">
        <v>1.3618727499431493E-2</v>
      </c>
      <c r="T286">
        <v>1.4329694829715578E-2</v>
      </c>
      <c r="U286">
        <v>1.551022183968831E-2</v>
      </c>
      <c r="V286">
        <v>1.6531880613841921E-2</v>
      </c>
      <c r="W286">
        <v>1.6993148200803443E-2</v>
      </c>
      <c r="X286">
        <v>1.692687458518205E-2</v>
      </c>
      <c r="Y286">
        <v>1.6703904707930706E-2</v>
      </c>
      <c r="Z286">
        <v>1.5767286842765404E-2</v>
      </c>
      <c r="AA286">
        <v>1.5182672417579646E-2</v>
      </c>
    </row>
    <row r="287" spans="1:27" x14ac:dyDescent="0.25">
      <c r="A287" s="37">
        <v>286</v>
      </c>
      <c r="B287">
        <v>7.4073984503426615E-3</v>
      </c>
      <c r="C287">
        <v>7.3938557670254479E-3</v>
      </c>
      <c r="D287">
        <v>7.4458895341165121E-3</v>
      </c>
      <c r="E287">
        <v>7.4089335579610172E-3</v>
      </c>
      <c r="F287">
        <v>7.3329551974150586E-3</v>
      </c>
      <c r="G287">
        <v>7.2963850855554124E-3</v>
      </c>
      <c r="H287">
        <v>7.3600500692181381E-3</v>
      </c>
      <c r="I287">
        <v>7.3105753428417408E-3</v>
      </c>
      <c r="J287">
        <v>7.3114299129426463E-3</v>
      </c>
      <c r="K287">
        <v>7.3780516899064619E-3</v>
      </c>
      <c r="L287">
        <v>7.5965236756849741E-3</v>
      </c>
      <c r="M287">
        <v>8.2007238681747197E-3</v>
      </c>
      <c r="N287">
        <v>9.0281513844605588E-3</v>
      </c>
      <c r="O287">
        <v>9.9937017175109055E-3</v>
      </c>
      <c r="P287">
        <v>1.1003825934098765E-2</v>
      </c>
      <c r="Q287">
        <v>1.2090939954412461E-2</v>
      </c>
      <c r="R287">
        <v>1.3021950894705148E-2</v>
      </c>
      <c r="S287">
        <v>1.3848980508268882E-2</v>
      </c>
      <c r="T287">
        <v>1.4543452920164679E-2</v>
      </c>
      <c r="U287">
        <v>1.561405915701064E-2</v>
      </c>
      <c r="V287">
        <v>1.6654801504700778E-2</v>
      </c>
      <c r="W287">
        <v>1.7260008281311245E-2</v>
      </c>
      <c r="X287">
        <v>1.7104704922140446E-2</v>
      </c>
      <c r="Y287">
        <v>1.691236082267622E-2</v>
      </c>
      <c r="Z287">
        <v>1.5914981918475402E-2</v>
      </c>
      <c r="AA287">
        <v>1.5290136488760986E-2</v>
      </c>
    </row>
    <row r="288" spans="1:27" x14ac:dyDescent="0.25">
      <c r="A288" s="37">
        <v>287</v>
      </c>
      <c r="B288">
        <v>7.4036743999421617E-3</v>
      </c>
      <c r="C288">
        <v>7.3901318017401962E-3</v>
      </c>
      <c r="D288">
        <v>7.1583176547176386E-3</v>
      </c>
      <c r="E288">
        <v>7.1049158785956301E-3</v>
      </c>
      <c r="F288">
        <v>6.9667989562665067E-3</v>
      </c>
      <c r="G288">
        <v>6.9349095909625458E-3</v>
      </c>
      <c r="H288">
        <v>6.9713683548078276E-3</v>
      </c>
      <c r="I288">
        <v>6.9521314577809523E-3</v>
      </c>
      <c r="J288">
        <v>6.7350664742982236E-3</v>
      </c>
      <c r="K288">
        <v>6.8223958514292971E-3</v>
      </c>
      <c r="L288">
        <v>6.8826009656428599E-3</v>
      </c>
      <c r="M288">
        <v>7.4002179905681142E-3</v>
      </c>
      <c r="N288">
        <v>8.1740928246416544E-3</v>
      </c>
      <c r="O288">
        <v>9.0449786283905986E-3</v>
      </c>
      <c r="P288">
        <v>1.0006926056739029E-2</v>
      </c>
      <c r="Q288">
        <v>1.1083016105312815E-2</v>
      </c>
      <c r="R288">
        <v>1.1981923532156324E-2</v>
      </c>
      <c r="S288">
        <v>1.2791681667905896E-2</v>
      </c>
      <c r="T288">
        <v>1.3511680495694733E-2</v>
      </c>
      <c r="U288">
        <v>1.4641838643961735E-2</v>
      </c>
      <c r="V288">
        <v>1.571036058348807E-2</v>
      </c>
      <c r="W288">
        <v>1.632105004365525E-2</v>
      </c>
      <c r="X288">
        <v>1.6241604505351948E-2</v>
      </c>
      <c r="Y288">
        <v>1.5964002903783747E-2</v>
      </c>
      <c r="Z288">
        <v>1.5099448224423773E-2</v>
      </c>
      <c r="AA288">
        <v>1.4480341076491987E-2</v>
      </c>
    </row>
    <row r="289" spans="1:27" x14ac:dyDescent="0.25">
      <c r="A289" s="37">
        <v>288</v>
      </c>
      <c r="B289">
        <v>7.3466477496539895E-3</v>
      </c>
      <c r="C289">
        <v>7.3334690737003605E-3</v>
      </c>
      <c r="D289">
        <v>7.3593370032398742E-3</v>
      </c>
      <c r="E289">
        <v>7.3183662780327285E-3</v>
      </c>
      <c r="F289">
        <v>7.2587443571965338E-3</v>
      </c>
      <c r="G289">
        <v>7.2127004141895323E-3</v>
      </c>
      <c r="H289">
        <v>7.2083277674339641E-3</v>
      </c>
      <c r="I289">
        <v>7.1864090739881537E-3</v>
      </c>
      <c r="J289">
        <v>7.1866320616493784E-3</v>
      </c>
      <c r="K289">
        <v>7.2285605472777181E-3</v>
      </c>
      <c r="L289">
        <v>7.4824483383706397E-3</v>
      </c>
      <c r="M289">
        <v>8.2022635385303744E-3</v>
      </c>
      <c r="N289">
        <v>9.0413622539349259E-3</v>
      </c>
      <c r="O289">
        <v>1.0025587206430098E-2</v>
      </c>
      <c r="P289">
        <v>1.1018378386019601E-2</v>
      </c>
      <c r="Q289">
        <v>1.2029516964417786E-2</v>
      </c>
      <c r="R289">
        <v>1.3022087304394026E-2</v>
      </c>
      <c r="S289">
        <v>1.3833760433467956E-2</v>
      </c>
      <c r="T289">
        <v>1.4511601874197977E-2</v>
      </c>
      <c r="U289">
        <v>1.5635040565343372E-2</v>
      </c>
      <c r="V289">
        <v>1.6684054060097875E-2</v>
      </c>
      <c r="W289">
        <v>1.7182739484481235E-2</v>
      </c>
      <c r="X289">
        <v>1.7011663542954247E-2</v>
      </c>
      <c r="Y289">
        <v>1.6801395931187679E-2</v>
      </c>
      <c r="Z289">
        <v>1.5739355728028759E-2</v>
      </c>
      <c r="AA289">
        <v>1.5082037533076686E-2</v>
      </c>
    </row>
    <row r="290" spans="1:27" x14ac:dyDescent="0.25">
      <c r="A290" s="37">
        <v>289</v>
      </c>
      <c r="B290">
        <v>7.4289318439795249E-3</v>
      </c>
      <c r="C290">
        <v>7.4152935202076442E-3</v>
      </c>
      <c r="D290">
        <v>7.3880057528605825E-3</v>
      </c>
      <c r="E290">
        <v>7.3077830878256478E-3</v>
      </c>
      <c r="F290">
        <v>7.2661987072806244E-3</v>
      </c>
      <c r="G290">
        <v>7.244838347069793E-3</v>
      </c>
      <c r="H290">
        <v>7.2583518091249299E-3</v>
      </c>
      <c r="I290">
        <v>7.2779643932110449E-3</v>
      </c>
      <c r="J290">
        <v>7.2277842040675555E-3</v>
      </c>
      <c r="K290">
        <v>7.313003701448384E-3</v>
      </c>
      <c r="L290">
        <v>7.5636813242110357E-3</v>
      </c>
      <c r="M290">
        <v>8.2791404282125391E-3</v>
      </c>
      <c r="N290">
        <v>9.1112333851346428E-3</v>
      </c>
      <c r="O290">
        <v>1.004019744385598E-2</v>
      </c>
      <c r="P290">
        <v>1.1060482239759528E-2</v>
      </c>
      <c r="Q290">
        <v>1.2069007343204818E-2</v>
      </c>
      <c r="R290">
        <v>1.3000512836497835E-2</v>
      </c>
      <c r="S290">
        <v>1.3851798919007674E-2</v>
      </c>
      <c r="T290">
        <v>1.4548759430465408E-2</v>
      </c>
      <c r="U290">
        <v>1.5617024277721159E-2</v>
      </c>
      <c r="V290">
        <v>1.6624166850183419E-2</v>
      </c>
      <c r="W290">
        <v>1.7122387897718028E-2</v>
      </c>
      <c r="X290">
        <v>1.6934552095291266E-2</v>
      </c>
      <c r="Y290">
        <v>1.6746033817263806E-2</v>
      </c>
      <c r="Z290">
        <v>1.560141947439786E-2</v>
      </c>
      <c r="AA290">
        <v>1.4950019487602217E-2</v>
      </c>
    </row>
    <row r="291" spans="1:27" x14ac:dyDescent="0.25">
      <c r="A291" s="37">
        <v>290</v>
      </c>
      <c r="B291">
        <v>7.4415423675799897E-3</v>
      </c>
      <c r="C291">
        <v>7.4278744273024166E-3</v>
      </c>
      <c r="D291">
        <v>7.3723308171635971E-3</v>
      </c>
      <c r="E291">
        <v>7.3122363766069398E-3</v>
      </c>
      <c r="F291">
        <v>7.2630284672896561E-3</v>
      </c>
      <c r="G291">
        <v>7.2498449744984317E-3</v>
      </c>
      <c r="H291">
        <v>7.2652871262379737E-3</v>
      </c>
      <c r="I291">
        <v>7.2259969809427282E-3</v>
      </c>
      <c r="J291">
        <v>7.1890847870794694E-3</v>
      </c>
      <c r="K291">
        <v>7.2616267886318475E-3</v>
      </c>
      <c r="L291">
        <v>7.5290632668900681E-3</v>
      </c>
      <c r="M291">
        <v>8.2366579953119246E-3</v>
      </c>
      <c r="N291">
        <v>9.0927343730793364E-3</v>
      </c>
      <c r="O291">
        <v>1.0067306778065666E-2</v>
      </c>
      <c r="P291">
        <v>1.1124844773661824E-2</v>
      </c>
      <c r="Q291">
        <v>1.2183674836829139E-2</v>
      </c>
      <c r="R291">
        <v>1.3156416677907901E-2</v>
      </c>
      <c r="S291">
        <v>1.40160760100565E-2</v>
      </c>
      <c r="T291">
        <v>1.4758260059164252E-2</v>
      </c>
      <c r="U291">
        <v>1.5835086358041206E-2</v>
      </c>
      <c r="V291">
        <v>1.6838476108918421E-2</v>
      </c>
      <c r="W291">
        <v>1.7370908709219535E-2</v>
      </c>
      <c r="X291">
        <v>1.7191074942253026E-2</v>
      </c>
      <c r="Y291">
        <v>1.6969115240665911E-2</v>
      </c>
      <c r="Z291">
        <v>1.5927283338550868E-2</v>
      </c>
      <c r="AA291">
        <v>1.5258422463427568E-2</v>
      </c>
    </row>
    <row r="292" spans="1:27" x14ac:dyDescent="0.25">
      <c r="A292" s="37">
        <v>291</v>
      </c>
      <c r="B292">
        <v>7.4200455759414474E-3</v>
      </c>
      <c r="C292">
        <v>7.4064364766039947E-3</v>
      </c>
      <c r="D292">
        <v>7.4214671520700382E-3</v>
      </c>
      <c r="E292">
        <v>7.39698224192753E-3</v>
      </c>
      <c r="F292">
        <v>7.3708793953575213E-3</v>
      </c>
      <c r="G292">
        <v>7.3622034840772344E-3</v>
      </c>
      <c r="H292">
        <v>7.365318851287217E-3</v>
      </c>
      <c r="I292">
        <v>7.3670221700987693E-3</v>
      </c>
      <c r="J292">
        <v>7.3939456821430216E-3</v>
      </c>
      <c r="K292">
        <v>7.5189073183978827E-3</v>
      </c>
      <c r="L292">
        <v>7.8359418195430575E-3</v>
      </c>
      <c r="M292">
        <v>8.6545301904372707E-3</v>
      </c>
      <c r="N292">
        <v>9.520041217123465E-3</v>
      </c>
      <c r="O292">
        <v>1.0459884450494616E-2</v>
      </c>
      <c r="P292">
        <v>1.1542625001217832E-2</v>
      </c>
      <c r="Q292">
        <v>1.2545464432907494E-2</v>
      </c>
      <c r="R292">
        <v>1.348322129877455E-2</v>
      </c>
      <c r="S292">
        <v>1.4316546678819542E-2</v>
      </c>
      <c r="T292">
        <v>1.5028359472880393E-2</v>
      </c>
      <c r="U292">
        <v>1.6217778799596294E-2</v>
      </c>
      <c r="V292">
        <v>1.7241331012002314E-2</v>
      </c>
      <c r="W292">
        <v>1.7643495514243046E-2</v>
      </c>
      <c r="X292">
        <v>1.7453283867381986E-2</v>
      </c>
      <c r="Y292">
        <v>1.7227041650381691E-2</v>
      </c>
      <c r="Z292">
        <v>1.6176229615160409E-2</v>
      </c>
      <c r="AA292">
        <v>1.5499521921626291E-2</v>
      </c>
    </row>
    <row r="293" spans="1:27" x14ac:dyDescent="0.25">
      <c r="A293" s="37">
        <v>292</v>
      </c>
      <c r="B293">
        <v>7.4263876347206992E-3</v>
      </c>
      <c r="C293">
        <v>7.4127772450163221E-3</v>
      </c>
      <c r="D293">
        <v>7.4223810038140936E-3</v>
      </c>
      <c r="E293">
        <v>7.3909298518057831E-3</v>
      </c>
      <c r="F293">
        <v>7.3864789663562469E-3</v>
      </c>
      <c r="G293">
        <v>7.3653176392574071E-3</v>
      </c>
      <c r="H293">
        <v>7.4233241316847831E-3</v>
      </c>
      <c r="I293">
        <v>7.369734512790771E-3</v>
      </c>
      <c r="J293">
        <v>7.427289868254805E-3</v>
      </c>
      <c r="K293">
        <v>7.5273497685972579E-3</v>
      </c>
      <c r="L293">
        <v>7.8226850401661441E-3</v>
      </c>
      <c r="M293">
        <v>8.5306363427075649E-3</v>
      </c>
      <c r="N293">
        <v>9.3222391884837386E-3</v>
      </c>
      <c r="O293">
        <v>1.0226856298799936E-2</v>
      </c>
      <c r="P293">
        <v>1.1214065448283295E-2</v>
      </c>
      <c r="Q293">
        <v>1.2237401070899878E-2</v>
      </c>
      <c r="R293">
        <v>1.3145843131472823E-2</v>
      </c>
      <c r="S293">
        <v>1.3972384397934023E-2</v>
      </c>
      <c r="T293">
        <v>1.470351923349722E-2</v>
      </c>
      <c r="U293">
        <v>1.586010543878702E-2</v>
      </c>
      <c r="V293">
        <v>1.6915131217320578E-2</v>
      </c>
      <c r="W293">
        <v>1.7394432602812371E-2</v>
      </c>
      <c r="X293">
        <v>1.7252825256849347E-2</v>
      </c>
      <c r="Y293">
        <v>1.7079892995919721E-2</v>
      </c>
      <c r="Z293">
        <v>1.6110492749844108E-2</v>
      </c>
      <c r="AA293">
        <v>1.5441544376779914E-2</v>
      </c>
    </row>
    <row r="294" spans="1:27" x14ac:dyDescent="0.25">
      <c r="A294" s="37">
        <v>293</v>
      </c>
      <c r="B294">
        <v>7.4136079098690022E-3</v>
      </c>
      <c r="C294">
        <v>7.4001964168768364E-3</v>
      </c>
      <c r="D294">
        <v>7.4464793152262398E-3</v>
      </c>
      <c r="E294">
        <v>7.4257955879102333E-3</v>
      </c>
      <c r="F294">
        <v>7.4229258073406079E-3</v>
      </c>
      <c r="G294">
        <v>7.3843141846052784E-3</v>
      </c>
      <c r="H294">
        <v>7.4176070282416795E-3</v>
      </c>
      <c r="I294">
        <v>7.3636346305117062E-3</v>
      </c>
      <c r="J294">
        <v>7.421044957490297E-3</v>
      </c>
      <c r="K294">
        <v>7.4802408963150491E-3</v>
      </c>
      <c r="L294">
        <v>7.7335028902285607E-3</v>
      </c>
      <c r="M294">
        <v>8.3766975744388184E-3</v>
      </c>
      <c r="N294">
        <v>9.1369683700397442E-3</v>
      </c>
      <c r="O294">
        <v>1.002208305518848E-2</v>
      </c>
      <c r="P294">
        <v>1.1019947834570942E-2</v>
      </c>
      <c r="Q294">
        <v>1.2110111127009437E-2</v>
      </c>
      <c r="R294">
        <v>1.3050227458947683E-2</v>
      </c>
      <c r="S294">
        <v>1.3865428416544701E-2</v>
      </c>
      <c r="T294">
        <v>1.4482763353351968E-2</v>
      </c>
      <c r="U294">
        <v>1.5589825529501944E-2</v>
      </c>
      <c r="V294">
        <v>1.6604860880681915E-2</v>
      </c>
      <c r="W294">
        <v>1.730532838082155E-2</v>
      </c>
      <c r="X294">
        <v>1.72276473064219E-2</v>
      </c>
      <c r="Y294">
        <v>1.6955848278444652E-2</v>
      </c>
      <c r="Z294">
        <v>1.6084910969519362E-2</v>
      </c>
      <c r="AA294">
        <v>1.5444196657218523E-2</v>
      </c>
    </row>
    <row r="295" spans="1:27" x14ac:dyDescent="0.25">
      <c r="A295" s="37">
        <v>294</v>
      </c>
      <c r="B295">
        <v>7.4200455759414474E-3</v>
      </c>
      <c r="C295">
        <v>7.4064364766039947E-3</v>
      </c>
      <c r="D295">
        <v>7.4476581062365987E-3</v>
      </c>
      <c r="E295">
        <v>7.4424016997154396E-3</v>
      </c>
      <c r="F295">
        <v>7.438347328685424E-3</v>
      </c>
      <c r="G295">
        <v>7.4170089609060241E-3</v>
      </c>
      <c r="H295">
        <v>7.4035409343828906E-3</v>
      </c>
      <c r="I295">
        <v>7.4173216182595869E-3</v>
      </c>
      <c r="J295">
        <v>7.4463912771511875E-3</v>
      </c>
      <c r="K295">
        <v>7.5059692471957096E-3</v>
      </c>
      <c r="L295">
        <v>7.7280075573560314E-3</v>
      </c>
      <c r="M295">
        <v>8.3082411925610167E-3</v>
      </c>
      <c r="N295">
        <v>9.0495597089161883E-3</v>
      </c>
      <c r="O295">
        <v>9.9002713226528094E-3</v>
      </c>
      <c r="P295">
        <v>1.0853326630758442E-2</v>
      </c>
      <c r="Q295">
        <v>1.1806250876824631E-2</v>
      </c>
      <c r="R295">
        <v>1.2727321328793506E-2</v>
      </c>
      <c r="S295">
        <v>1.353480643470828E-2</v>
      </c>
      <c r="T295">
        <v>1.4254055303408064E-2</v>
      </c>
      <c r="U295">
        <v>1.5422233062255764E-2</v>
      </c>
      <c r="V295">
        <v>1.6468308080434424E-2</v>
      </c>
      <c r="W295">
        <v>1.703036434452132E-2</v>
      </c>
      <c r="X295">
        <v>1.6852933420554495E-2</v>
      </c>
      <c r="Y295">
        <v>1.6721355004880811E-2</v>
      </c>
      <c r="Z295">
        <v>1.5717831123121417E-2</v>
      </c>
      <c r="AA295">
        <v>1.5081151315783359E-2</v>
      </c>
    </row>
    <row r="296" spans="1:27" x14ac:dyDescent="0.25">
      <c r="A296" s="37">
        <v>295</v>
      </c>
      <c r="B296">
        <v>7.4263876347206992E-3</v>
      </c>
      <c r="C296">
        <v>7.4127772450163221E-3</v>
      </c>
      <c r="D296">
        <v>7.4832982911541279E-3</v>
      </c>
      <c r="E296">
        <v>7.4662835412948603E-3</v>
      </c>
      <c r="F296">
        <v>7.4878571082299672E-3</v>
      </c>
      <c r="G296">
        <v>7.4861774244612267E-3</v>
      </c>
      <c r="H296">
        <v>7.4777764770437294E-3</v>
      </c>
      <c r="I296">
        <v>7.4709935396826133E-3</v>
      </c>
      <c r="J296">
        <v>7.5240685397093277E-3</v>
      </c>
      <c r="K296">
        <v>7.5701307700850595E-3</v>
      </c>
      <c r="L296">
        <v>7.8073263824838257E-3</v>
      </c>
      <c r="M296">
        <v>8.4343853917725475E-3</v>
      </c>
      <c r="N296">
        <v>9.1248908187246958E-3</v>
      </c>
      <c r="O296">
        <v>9.9628227999508656E-3</v>
      </c>
      <c r="P296">
        <v>1.0902079593777092E-2</v>
      </c>
      <c r="Q296">
        <v>1.196226090045438E-2</v>
      </c>
      <c r="R296">
        <v>1.2893825352315424E-2</v>
      </c>
      <c r="S296">
        <v>1.3721254591400722E-2</v>
      </c>
      <c r="T296">
        <v>1.445188576183809E-2</v>
      </c>
      <c r="U296">
        <v>1.5504953281887168E-2</v>
      </c>
      <c r="V296">
        <v>1.6572278981453525E-2</v>
      </c>
      <c r="W296">
        <v>1.7190985605019193E-2</v>
      </c>
      <c r="X296">
        <v>1.7072105169216645E-2</v>
      </c>
      <c r="Y296">
        <v>1.6860900090749364E-2</v>
      </c>
      <c r="Z296">
        <v>1.582991561483782E-2</v>
      </c>
      <c r="AA296">
        <v>1.5186783675608106E-2</v>
      </c>
    </row>
    <row r="297" spans="1:27" x14ac:dyDescent="0.25">
      <c r="A297" s="37">
        <v>296</v>
      </c>
      <c r="B297">
        <v>7.4073984503426615E-3</v>
      </c>
      <c r="C297">
        <v>7.3938557670254479E-3</v>
      </c>
      <c r="D297">
        <v>7.4197700495051144E-3</v>
      </c>
      <c r="E297">
        <v>7.3938369023220929E-3</v>
      </c>
      <c r="F297">
        <v>7.3667469842784161E-3</v>
      </c>
      <c r="G297">
        <v>7.2958843368504667E-3</v>
      </c>
      <c r="H297">
        <v>7.3041051115538824E-3</v>
      </c>
      <c r="I297">
        <v>7.3098067303321024E-3</v>
      </c>
      <c r="J297">
        <v>7.2911399976174351E-3</v>
      </c>
      <c r="K297">
        <v>7.3176608357006234E-3</v>
      </c>
      <c r="L297">
        <v>7.4678838328643415E-3</v>
      </c>
      <c r="M297">
        <v>7.9427256521784617E-3</v>
      </c>
      <c r="N297">
        <v>8.5846823389901239E-3</v>
      </c>
      <c r="O297">
        <v>9.3255289949236708E-3</v>
      </c>
      <c r="P297">
        <v>1.0299809464548337E-2</v>
      </c>
      <c r="Q297">
        <v>1.1432589371096702E-2</v>
      </c>
      <c r="R297">
        <v>1.2399366887938967E-2</v>
      </c>
      <c r="S297">
        <v>1.3251171180112653E-2</v>
      </c>
      <c r="T297">
        <v>1.3795534059795278E-2</v>
      </c>
      <c r="U297">
        <v>1.4899258315554054E-2</v>
      </c>
      <c r="V297">
        <v>1.5960652959382982E-2</v>
      </c>
      <c r="W297">
        <v>1.6754280465862914E-2</v>
      </c>
      <c r="X297">
        <v>1.6743951695482151E-2</v>
      </c>
      <c r="Y297">
        <v>1.6361228737199029E-2</v>
      </c>
      <c r="Z297">
        <v>1.5589153971251379E-2</v>
      </c>
      <c r="AA297">
        <v>1.4937535375566968E-2</v>
      </c>
    </row>
    <row r="298" spans="1:27" x14ac:dyDescent="0.25">
      <c r="A298" s="37">
        <v>297</v>
      </c>
      <c r="B298">
        <v>7.3885202383201509E-3</v>
      </c>
      <c r="C298">
        <v>7.3750350596597514E-3</v>
      </c>
      <c r="D298">
        <v>7.3653173060848065E-3</v>
      </c>
      <c r="E298">
        <v>7.3361349626492878E-3</v>
      </c>
      <c r="F298">
        <v>7.3064986284478994E-3</v>
      </c>
      <c r="G298">
        <v>7.2294121893390351E-3</v>
      </c>
      <c r="H298">
        <v>7.2400909761702881E-3</v>
      </c>
      <c r="I298">
        <v>7.1981617668532838E-3</v>
      </c>
      <c r="J298">
        <v>7.1428426574617898E-3</v>
      </c>
      <c r="K298">
        <v>7.079553020307161E-3</v>
      </c>
      <c r="L298">
        <v>7.1262484555358885E-3</v>
      </c>
      <c r="M298">
        <v>7.498614845801832E-3</v>
      </c>
      <c r="N298">
        <v>8.0771630045830545E-3</v>
      </c>
      <c r="O298">
        <v>8.8348288775297323E-3</v>
      </c>
      <c r="P298">
        <v>9.8259844021146847E-3</v>
      </c>
      <c r="Q298">
        <v>1.0695192691992483E-2</v>
      </c>
      <c r="R298">
        <v>1.1601892256885016E-2</v>
      </c>
      <c r="S298">
        <v>1.2411751274720828E-2</v>
      </c>
      <c r="T298">
        <v>1.3246203121839439E-2</v>
      </c>
      <c r="U298">
        <v>1.4449948276747504E-2</v>
      </c>
      <c r="V298">
        <v>1.5484932093373871E-2</v>
      </c>
      <c r="W298">
        <v>1.6041650048045364E-2</v>
      </c>
      <c r="X298">
        <v>1.597779889058204E-2</v>
      </c>
      <c r="Y298">
        <v>1.564581842001922E-2</v>
      </c>
      <c r="Z298">
        <v>1.4872852494723254E-2</v>
      </c>
      <c r="AA298">
        <v>1.4247837189822699E-2</v>
      </c>
    </row>
    <row r="299" spans="1:27" x14ac:dyDescent="0.25">
      <c r="A299" s="37">
        <v>298</v>
      </c>
      <c r="B299">
        <v>7.3757271799090862E-3</v>
      </c>
      <c r="C299">
        <v>7.3624545305852607E-3</v>
      </c>
      <c r="D299">
        <v>7.4063774684953732E-3</v>
      </c>
      <c r="E299">
        <v>7.3861577356162389E-3</v>
      </c>
      <c r="F299">
        <v>7.3427970875961091E-3</v>
      </c>
      <c r="G299">
        <v>7.2844652885184491E-3</v>
      </c>
      <c r="H299">
        <v>7.2896413154426298E-3</v>
      </c>
      <c r="I299">
        <v>7.2634069921999611E-3</v>
      </c>
      <c r="J299">
        <v>7.2362452020626744E-3</v>
      </c>
      <c r="K299">
        <v>7.239895040206612E-3</v>
      </c>
      <c r="L299">
        <v>7.3559307655211015E-3</v>
      </c>
      <c r="M299">
        <v>7.7273846971732674E-3</v>
      </c>
      <c r="N299">
        <v>8.3621860035796303E-3</v>
      </c>
      <c r="O299">
        <v>9.2085797264376268E-3</v>
      </c>
      <c r="P299">
        <v>1.0156195533174373E-2</v>
      </c>
      <c r="Q299">
        <v>1.1175223548411273E-2</v>
      </c>
      <c r="R299">
        <v>1.2104554307531545E-2</v>
      </c>
      <c r="S299">
        <v>1.298832512405057E-2</v>
      </c>
      <c r="T299">
        <v>1.3702296046161244E-2</v>
      </c>
      <c r="U299">
        <v>1.4896983741291558E-2</v>
      </c>
      <c r="V299">
        <v>1.595691321858661E-2</v>
      </c>
      <c r="W299">
        <v>1.6472491378636045E-2</v>
      </c>
      <c r="X299">
        <v>1.6273519225172839E-2</v>
      </c>
      <c r="Y299">
        <v>1.604183601381437E-2</v>
      </c>
      <c r="Z299">
        <v>1.5032059010612997E-2</v>
      </c>
      <c r="AA299">
        <v>1.4373457230345776E-2</v>
      </c>
    </row>
    <row r="300" spans="1:27" x14ac:dyDescent="0.25">
      <c r="A300" s="37">
        <v>299</v>
      </c>
      <c r="B300">
        <v>7.4200455759414474E-3</v>
      </c>
      <c r="C300">
        <v>7.4062868605062615E-3</v>
      </c>
      <c r="D300">
        <v>7.4214659474227673E-3</v>
      </c>
      <c r="E300">
        <v>7.3891697467194373E-3</v>
      </c>
      <c r="F300">
        <v>7.3712003282766503E-3</v>
      </c>
      <c r="G300">
        <v>7.3021807290627461E-3</v>
      </c>
      <c r="H300">
        <v>7.2530169458711047E-3</v>
      </c>
      <c r="I300">
        <v>7.2172730295299026E-3</v>
      </c>
      <c r="J300">
        <v>7.1772972210537578E-3</v>
      </c>
      <c r="K300">
        <v>7.1113585044271233E-3</v>
      </c>
      <c r="L300">
        <v>7.1669026051743856E-3</v>
      </c>
      <c r="M300">
        <v>7.4976279445806426E-3</v>
      </c>
      <c r="N300">
        <v>7.9532700604836304E-3</v>
      </c>
      <c r="O300">
        <v>8.5683110040959409E-3</v>
      </c>
      <c r="P300">
        <v>9.5126140040657781E-3</v>
      </c>
      <c r="Q300">
        <v>1.0439510905548177E-2</v>
      </c>
      <c r="R300">
        <v>1.1369275420749725E-2</v>
      </c>
      <c r="S300">
        <v>1.2217526191245609E-2</v>
      </c>
      <c r="T300">
        <v>1.2955368681473178E-2</v>
      </c>
      <c r="U300">
        <v>1.4176629341985381E-2</v>
      </c>
      <c r="V300">
        <v>1.5204645254814908E-2</v>
      </c>
      <c r="W300">
        <v>1.5692536955969949E-2</v>
      </c>
      <c r="X300">
        <v>1.5560212397359274E-2</v>
      </c>
      <c r="Y300">
        <v>1.5336720131502446E-2</v>
      </c>
      <c r="Z300">
        <v>1.4337469540271153E-2</v>
      </c>
      <c r="AA300">
        <v>1.3690494857489632E-2</v>
      </c>
    </row>
    <row r="301" spans="1:27" x14ac:dyDescent="0.25">
      <c r="A301" s="37">
        <v>300</v>
      </c>
      <c r="B301">
        <v>7.3759103802308879E-3</v>
      </c>
      <c r="C301">
        <v>7.3623065861334602E-3</v>
      </c>
      <c r="D301">
        <v>7.3719496236126503E-3</v>
      </c>
      <c r="E301">
        <v>7.3182602782291273E-3</v>
      </c>
      <c r="F301">
        <v>7.3163033886562978E-3</v>
      </c>
      <c r="G301">
        <v>7.2959149842284354E-3</v>
      </c>
      <c r="H301">
        <v>7.2731555301999151E-3</v>
      </c>
      <c r="I301">
        <v>7.2599147468728198E-3</v>
      </c>
      <c r="J301">
        <v>7.1923103023461277E-3</v>
      </c>
      <c r="K301">
        <v>7.244117634589653E-3</v>
      </c>
      <c r="L301">
        <v>7.3537314608034254E-3</v>
      </c>
      <c r="M301">
        <v>7.8638647017554852E-3</v>
      </c>
      <c r="N301">
        <v>8.4651881320918498E-3</v>
      </c>
      <c r="O301">
        <v>9.1997064128634953E-3</v>
      </c>
      <c r="P301">
        <v>1.0222739244787116E-2</v>
      </c>
      <c r="Q301">
        <v>1.1155499628115351E-2</v>
      </c>
      <c r="R301">
        <v>1.2153821196919878E-2</v>
      </c>
      <c r="S301">
        <v>1.3035149204675411E-2</v>
      </c>
      <c r="T301">
        <v>1.3835469057922101E-2</v>
      </c>
      <c r="U301">
        <v>1.5133619213071992E-2</v>
      </c>
      <c r="V301">
        <v>1.6181615226992463E-2</v>
      </c>
      <c r="W301">
        <v>1.6552692662953561E-2</v>
      </c>
      <c r="X301">
        <v>1.6373445124370667E-2</v>
      </c>
      <c r="Y301">
        <v>1.6106632630945139E-2</v>
      </c>
      <c r="Z301">
        <v>1.509911265238828E-2</v>
      </c>
      <c r="AA301">
        <v>1.4430119986129419E-2</v>
      </c>
    </row>
    <row r="302" spans="1:27" x14ac:dyDescent="0.25">
      <c r="A302" s="37">
        <v>301</v>
      </c>
      <c r="B302">
        <v>7.3759103802308879E-3</v>
      </c>
      <c r="C302">
        <v>7.3623065861334602E-3</v>
      </c>
      <c r="D302">
        <v>7.4103412756243436E-3</v>
      </c>
      <c r="E302">
        <v>7.3895931814342841E-3</v>
      </c>
      <c r="F302">
        <v>7.3899734596176714E-3</v>
      </c>
      <c r="G302">
        <v>7.4048641637658452E-3</v>
      </c>
      <c r="H302">
        <v>7.3994446938470126E-3</v>
      </c>
      <c r="I302">
        <v>7.3945539242055158E-3</v>
      </c>
      <c r="J302">
        <v>7.3767120048469081E-3</v>
      </c>
      <c r="K302">
        <v>7.4654004255640949E-3</v>
      </c>
      <c r="L302">
        <v>7.6407043554935772E-3</v>
      </c>
      <c r="M302">
        <v>7.7772514690417349E-3</v>
      </c>
      <c r="N302">
        <v>8.380583367836314E-3</v>
      </c>
      <c r="O302">
        <v>9.8277076374497785E-3</v>
      </c>
      <c r="P302">
        <v>1.0780101265325026E-2</v>
      </c>
      <c r="Q302">
        <v>1.1848382361275833E-2</v>
      </c>
      <c r="R302">
        <v>1.2791592253520667E-2</v>
      </c>
      <c r="S302">
        <v>1.3685723997550525E-2</v>
      </c>
      <c r="T302">
        <v>1.4458203455760987E-2</v>
      </c>
      <c r="U302">
        <v>1.4894429351033356E-2</v>
      </c>
      <c r="V302">
        <v>1.5943186075403126E-2</v>
      </c>
      <c r="W302">
        <v>1.7207588304881449E-2</v>
      </c>
      <c r="X302">
        <v>1.6948239607136095E-2</v>
      </c>
      <c r="Y302">
        <v>1.6645563547819764E-2</v>
      </c>
      <c r="Z302">
        <v>1.5529241792340276E-2</v>
      </c>
      <c r="AA302">
        <v>1.4867724155881001E-2</v>
      </c>
    </row>
    <row r="303" spans="1:27" x14ac:dyDescent="0.25">
      <c r="A303" s="37">
        <v>302</v>
      </c>
      <c r="B303">
        <v>7.4099426114733191E-3</v>
      </c>
      <c r="C303">
        <v>7.3960733608984253E-3</v>
      </c>
      <c r="D303">
        <v>7.4370086061519292E-3</v>
      </c>
      <c r="E303">
        <v>7.4245678084599032E-3</v>
      </c>
      <c r="F303">
        <v>7.4079111159253141E-3</v>
      </c>
      <c r="G303">
        <v>7.4185322832942546E-3</v>
      </c>
      <c r="H303">
        <v>7.4147112732054765E-3</v>
      </c>
      <c r="I303">
        <v>7.3615354379716891E-3</v>
      </c>
      <c r="J303">
        <v>7.3754909369536659E-3</v>
      </c>
      <c r="K303">
        <v>7.4362848342064414E-3</v>
      </c>
      <c r="L303">
        <v>7.6843955055567736E-3</v>
      </c>
      <c r="M303">
        <v>8.2243621865005778E-3</v>
      </c>
      <c r="N303">
        <v>8.9358921888402776E-3</v>
      </c>
      <c r="O303">
        <v>9.7668487765578682E-3</v>
      </c>
      <c r="P303">
        <v>1.0716502742365908E-2</v>
      </c>
      <c r="Q303">
        <v>1.1712588573550953E-2</v>
      </c>
      <c r="R303">
        <v>1.2597779744244697E-2</v>
      </c>
      <c r="S303">
        <v>1.3410032214466572E-2</v>
      </c>
      <c r="T303">
        <v>1.4153310320865087E-2</v>
      </c>
      <c r="U303">
        <v>1.5268894414864009E-2</v>
      </c>
      <c r="V303">
        <v>1.6299584912465859E-2</v>
      </c>
      <c r="W303">
        <v>1.6687075756526948E-2</v>
      </c>
      <c r="X303">
        <v>1.6418622000307304E-2</v>
      </c>
      <c r="Y303">
        <v>1.6162380206133253E-2</v>
      </c>
      <c r="Z303">
        <v>1.5026578590967787E-2</v>
      </c>
      <c r="AA303">
        <v>1.4368698529043433E-2</v>
      </c>
    </row>
    <row r="304" spans="1:27" x14ac:dyDescent="0.25">
      <c r="A304" s="37">
        <v>303</v>
      </c>
      <c r="B304">
        <v>7.4262310418842237E-3</v>
      </c>
      <c r="C304">
        <v>7.412552321114152E-3</v>
      </c>
      <c r="D304">
        <v>7.4483021498161772E-3</v>
      </c>
      <c r="E304">
        <v>7.4438639711973398E-3</v>
      </c>
      <c r="F304">
        <v>7.4401199274478635E-3</v>
      </c>
      <c r="G304">
        <v>7.4857222174509186E-3</v>
      </c>
      <c r="H304">
        <v>7.44961172648817E-3</v>
      </c>
      <c r="I304">
        <v>7.4196316337182822E-3</v>
      </c>
      <c r="J304">
        <v>7.4747897101739014E-3</v>
      </c>
      <c r="K304">
        <v>7.5887899389883717E-3</v>
      </c>
      <c r="L304">
        <v>7.9316799533548643E-3</v>
      </c>
      <c r="M304">
        <v>8.6225857868793554E-3</v>
      </c>
      <c r="N304">
        <v>9.4066132573098482E-3</v>
      </c>
      <c r="O304">
        <v>1.0377650374812974E-2</v>
      </c>
      <c r="P304">
        <v>1.1360843341034821E-2</v>
      </c>
      <c r="Q304">
        <v>1.2437142312316185E-2</v>
      </c>
      <c r="R304">
        <v>1.3380320115894184E-2</v>
      </c>
      <c r="S304">
        <v>1.4279061145820338E-2</v>
      </c>
      <c r="T304">
        <v>1.4927708310985555E-2</v>
      </c>
      <c r="U304">
        <v>1.6104646587319804E-2</v>
      </c>
      <c r="V304">
        <v>1.7133940025990002E-2</v>
      </c>
      <c r="W304">
        <v>1.7494503963446206E-2</v>
      </c>
      <c r="X304">
        <v>1.7257022421882207E-2</v>
      </c>
      <c r="Y304">
        <v>1.692699739808412E-2</v>
      </c>
      <c r="Z304">
        <v>1.5819863107007226E-2</v>
      </c>
      <c r="AA304">
        <v>1.5128704402010973E-2</v>
      </c>
    </row>
    <row r="305" spans="1:27" x14ac:dyDescent="0.25">
      <c r="A305" s="37">
        <v>304</v>
      </c>
      <c r="B305">
        <v>7.4390349994044591E-3</v>
      </c>
      <c r="C305">
        <v>7.4252077214049805E-3</v>
      </c>
      <c r="D305">
        <v>7.450027125793568E-3</v>
      </c>
      <c r="E305">
        <v>7.4655056230494843E-3</v>
      </c>
      <c r="F305">
        <v>7.4378073365417574E-3</v>
      </c>
      <c r="G305">
        <v>7.4905937451279492E-3</v>
      </c>
      <c r="H305">
        <v>7.4823951251894449E-3</v>
      </c>
      <c r="I305">
        <v>7.4758557061149755E-3</v>
      </c>
      <c r="J305">
        <v>7.5053580846922152E-3</v>
      </c>
      <c r="K305">
        <v>7.690767251605779E-3</v>
      </c>
      <c r="L305">
        <v>8.0323850479679937E-3</v>
      </c>
      <c r="M305">
        <v>8.8016500663645747E-3</v>
      </c>
      <c r="N305">
        <v>9.6180897042119629E-3</v>
      </c>
      <c r="O305">
        <v>1.0535940127532673E-2</v>
      </c>
      <c r="P305">
        <v>1.1541306219999159E-2</v>
      </c>
      <c r="Q305">
        <v>1.2583060683503788E-2</v>
      </c>
      <c r="R305">
        <v>1.352754913388865E-2</v>
      </c>
      <c r="S305">
        <v>1.4386743336124219E-2</v>
      </c>
      <c r="T305">
        <v>1.5145856684097625E-2</v>
      </c>
      <c r="U305">
        <v>1.6277079196878708E-2</v>
      </c>
      <c r="V305">
        <v>1.7344101395587064E-2</v>
      </c>
      <c r="W305">
        <v>1.7840163784482721E-2</v>
      </c>
      <c r="X305">
        <v>1.7584392511075686E-2</v>
      </c>
      <c r="Y305">
        <v>1.7260101082066326E-2</v>
      </c>
      <c r="Z305">
        <v>1.5866960531652818E-2</v>
      </c>
      <c r="AA305">
        <v>1.5215745668780256E-2</v>
      </c>
    </row>
    <row r="306" spans="1:27" x14ac:dyDescent="0.25">
      <c r="A306" s="37">
        <v>305</v>
      </c>
      <c r="B306">
        <v>7.4390349994044591E-3</v>
      </c>
      <c r="C306">
        <v>7.4252077214049805E-3</v>
      </c>
      <c r="D306">
        <v>7.3939072392739114E-3</v>
      </c>
      <c r="E306">
        <v>7.405447109181118E-3</v>
      </c>
      <c r="F306">
        <v>7.4177148656247027E-3</v>
      </c>
      <c r="G306">
        <v>7.4298549498654776E-3</v>
      </c>
      <c r="H306">
        <v>7.4276316665045083E-3</v>
      </c>
      <c r="I306">
        <v>7.4259135233114559E-3</v>
      </c>
      <c r="J306">
        <v>7.417149689054936E-3</v>
      </c>
      <c r="K306">
        <v>7.5464171271690805E-3</v>
      </c>
      <c r="L306">
        <v>7.7816413820537278E-3</v>
      </c>
      <c r="M306">
        <v>8.4014458540420112E-3</v>
      </c>
      <c r="N306">
        <v>9.1356246392009233E-3</v>
      </c>
      <c r="O306">
        <v>9.9605693711337651E-3</v>
      </c>
      <c r="P306">
        <v>1.0928210098674063E-2</v>
      </c>
      <c r="Q306">
        <v>1.1909589493452222E-2</v>
      </c>
      <c r="R306">
        <v>1.279968230870332E-2</v>
      </c>
      <c r="S306">
        <v>1.3673687156762426E-2</v>
      </c>
      <c r="T306">
        <v>1.442959596345661E-2</v>
      </c>
      <c r="U306">
        <v>1.556065862129663E-2</v>
      </c>
      <c r="V306">
        <v>1.6616265613810244E-2</v>
      </c>
      <c r="W306">
        <v>1.7077916819743244E-2</v>
      </c>
      <c r="X306">
        <v>1.6755442006150423E-2</v>
      </c>
      <c r="Y306">
        <v>1.6378321213153635E-2</v>
      </c>
      <c r="Z306">
        <v>1.5288137483784547E-2</v>
      </c>
      <c r="AA306">
        <v>1.4707272984950226E-2</v>
      </c>
    </row>
    <row r="307" spans="1:27" x14ac:dyDescent="0.25">
      <c r="A307" s="37">
        <v>306</v>
      </c>
      <c r="B307">
        <v>7.4390349994044591E-3</v>
      </c>
      <c r="C307">
        <v>7.4252077214049805E-3</v>
      </c>
      <c r="D307">
        <v>7.4412695952752461E-3</v>
      </c>
      <c r="E307">
        <v>7.4318215118420738E-3</v>
      </c>
      <c r="F307">
        <v>7.4344585875936176E-3</v>
      </c>
      <c r="G307">
        <v>7.4898427435003967E-3</v>
      </c>
      <c r="H307">
        <v>7.4275710777098602E-3</v>
      </c>
      <c r="I307">
        <v>7.425857605765751E-3</v>
      </c>
      <c r="J307">
        <v>7.5032545571709353E-3</v>
      </c>
      <c r="K307">
        <v>7.5912956886536875E-3</v>
      </c>
      <c r="L307">
        <v>7.8239046213464114E-3</v>
      </c>
      <c r="M307">
        <v>8.6261634565421019E-3</v>
      </c>
      <c r="N307">
        <v>9.4788330090327388E-3</v>
      </c>
      <c r="O307">
        <v>1.0433057323589123E-2</v>
      </c>
      <c r="P307">
        <v>1.1408705763339189E-2</v>
      </c>
      <c r="Q307">
        <v>1.2443432408905997E-2</v>
      </c>
      <c r="R307">
        <v>1.3402447099906789E-2</v>
      </c>
      <c r="S307">
        <v>1.42588642287238E-2</v>
      </c>
      <c r="T307">
        <v>1.5017650803029081E-2</v>
      </c>
      <c r="U307">
        <v>1.6141161196296272E-2</v>
      </c>
      <c r="V307">
        <v>1.7163114459285644E-2</v>
      </c>
      <c r="W307">
        <v>1.7541787346631033E-2</v>
      </c>
      <c r="X307">
        <v>1.7150500096621668E-2</v>
      </c>
      <c r="Y307">
        <v>1.6798413945370738E-2</v>
      </c>
      <c r="Z307">
        <v>1.5613448223353643E-2</v>
      </c>
      <c r="AA307">
        <v>1.4927969562162691E-2</v>
      </c>
    </row>
    <row r="308" spans="1:27" x14ac:dyDescent="0.25">
      <c r="A308" s="37">
        <v>307</v>
      </c>
      <c r="B308">
        <v>7.4390349994044591E-3</v>
      </c>
      <c r="C308">
        <v>7.4250572331926445E-3</v>
      </c>
      <c r="D308">
        <v>7.4841565089789341E-3</v>
      </c>
      <c r="E308">
        <v>7.477136293622344E-3</v>
      </c>
      <c r="F308">
        <v>7.4981969787433211E-3</v>
      </c>
      <c r="G308">
        <v>7.5201514283609328E-3</v>
      </c>
      <c r="H308">
        <v>7.5263212609941732E-3</v>
      </c>
      <c r="I308">
        <v>7.5250414400112042E-3</v>
      </c>
      <c r="J308">
        <v>7.6289633832447024E-3</v>
      </c>
      <c r="K308">
        <v>7.7478728619162496E-3</v>
      </c>
      <c r="L308">
        <v>8.1176235347870662E-3</v>
      </c>
      <c r="M308">
        <v>8.969663452136345E-3</v>
      </c>
      <c r="N308">
        <v>9.8967676373511448E-3</v>
      </c>
      <c r="O308">
        <v>1.0879959427595454E-2</v>
      </c>
      <c r="P308">
        <v>1.1856156401746087E-2</v>
      </c>
      <c r="Q308">
        <v>1.2902661535461712E-2</v>
      </c>
      <c r="R308">
        <v>1.3833562789907106E-2</v>
      </c>
      <c r="S308">
        <v>1.467341788047194E-2</v>
      </c>
      <c r="T308">
        <v>1.5415741532612826E-2</v>
      </c>
      <c r="U308">
        <v>1.6518742790639251E-2</v>
      </c>
      <c r="V308">
        <v>1.7507190091556213E-2</v>
      </c>
      <c r="W308">
        <v>1.7804152987822564E-2</v>
      </c>
      <c r="X308">
        <v>1.7365220922313407E-2</v>
      </c>
      <c r="Y308">
        <v>1.6899580950841431E-2</v>
      </c>
      <c r="Z308">
        <v>1.5802751316262409E-2</v>
      </c>
      <c r="AA308">
        <v>1.5103341698645023E-2</v>
      </c>
    </row>
    <row r="309" spans="1:27" x14ac:dyDescent="0.25">
      <c r="A309" s="37">
        <v>308</v>
      </c>
      <c r="B309">
        <v>7.5272587167001248E-3</v>
      </c>
      <c r="C309">
        <v>7.513195694335284E-3</v>
      </c>
      <c r="D309">
        <v>7.5661695454813938E-3</v>
      </c>
      <c r="E309">
        <v>7.5974265843792299E-3</v>
      </c>
      <c r="F309">
        <v>7.6272134772565892E-3</v>
      </c>
      <c r="G309">
        <v>7.7069220497036905E-3</v>
      </c>
      <c r="H309">
        <v>7.6712400198852837E-3</v>
      </c>
      <c r="I309">
        <v>7.7193855407760026E-3</v>
      </c>
      <c r="J309">
        <v>7.8502820617472047E-3</v>
      </c>
      <c r="K309">
        <v>8.0467828101207228E-3</v>
      </c>
      <c r="L309">
        <v>8.5048367693694171E-3</v>
      </c>
      <c r="M309">
        <v>9.4202276370947136E-3</v>
      </c>
      <c r="N309">
        <v>1.0387245647130783E-2</v>
      </c>
      <c r="O309">
        <v>1.1326428880666484E-2</v>
      </c>
      <c r="P309">
        <v>1.2384097870622002E-2</v>
      </c>
      <c r="Q309">
        <v>1.3354083283010576E-2</v>
      </c>
      <c r="R309">
        <v>1.4139031107334166E-2</v>
      </c>
      <c r="S309">
        <v>1.5085248042565169E-2</v>
      </c>
      <c r="T309">
        <v>1.5795959777477275E-2</v>
      </c>
      <c r="U309">
        <v>1.6960015942635076E-2</v>
      </c>
      <c r="V309">
        <v>1.7934281792497675E-2</v>
      </c>
      <c r="W309">
        <v>1.8119055635447578E-2</v>
      </c>
      <c r="X309">
        <v>1.7757864526646738E-2</v>
      </c>
      <c r="Y309">
        <v>1.73339718874852E-2</v>
      </c>
      <c r="Z309">
        <v>1.6139101327205641E-2</v>
      </c>
      <c r="AA309">
        <v>1.5417709855019446E-2</v>
      </c>
    </row>
    <row r="310" spans="1:27" x14ac:dyDescent="0.25">
      <c r="A310" s="37">
        <v>309</v>
      </c>
      <c r="B310">
        <v>7.5147750276729486E-3</v>
      </c>
      <c r="C310">
        <v>7.5006919264066774E-3</v>
      </c>
      <c r="D310">
        <v>7.5212110397393506E-3</v>
      </c>
      <c r="E310">
        <v>7.555987331144598E-3</v>
      </c>
      <c r="F310">
        <v>7.5903185646599702E-3</v>
      </c>
      <c r="G310">
        <v>7.6415626631682887E-3</v>
      </c>
      <c r="H310">
        <v>7.6806601039915989E-3</v>
      </c>
      <c r="I310">
        <v>7.6631509399054387E-3</v>
      </c>
      <c r="J310">
        <v>7.8570198737863972E-3</v>
      </c>
      <c r="K310">
        <v>8.0106001034152552E-3</v>
      </c>
      <c r="L310">
        <v>8.4912463017940976E-3</v>
      </c>
      <c r="M310">
        <v>9.3772092103145965E-3</v>
      </c>
      <c r="N310">
        <v>1.029466577653837E-2</v>
      </c>
      <c r="O310">
        <v>1.1280923536470588E-2</v>
      </c>
      <c r="P310">
        <v>1.2173410092048753E-2</v>
      </c>
      <c r="Q310">
        <v>1.3201212460930867E-2</v>
      </c>
      <c r="R310">
        <v>1.409310220565807E-2</v>
      </c>
      <c r="S310">
        <v>1.4899447028930091E-2</v>
      </c>
      <c r="T310">
        <v>1.5554767847219875E-2</v>
      </c>
      <c r="U310">
        <v>1.662237710126746E-2</v>
      </c>
      <c r="V310">
        <v>1.7600745960443476E-2</v>
      </c>
      <c r="W310">
        <v>1.7912249524424606E-2</v>
      </c>
      <c r="X310">
        <v>1.7584749882887607E-2</v>
      </c>
      <c r="Y310">
        <v>1.7016054715823348E-2</v>
      </c>
      <c r="Z310">
        <v>1.5954940995350775E-2</v>
      </c>
      <c r="AA310">
        <v>1.5218466707698219E-2</v>
      </c>
    </row>
    <row r="311" spans="1:27" x14ac:dyDescent="0.25">
      <c r="A311" s="37">
        <v>310</v>
      </c>
      <c r="B311">
        <v>7.5147750276729486E-3</v>
      </c>
      <c r="C311">
        <v>7.5006919264066774E-3</v>
      </c>
      <c r="D311">
        <v>7.5038699746163839E-3</v>
      </c>
      <c r="E311">
        <v>7.5260996861852281E-3</v>
      </c>
      <c r="F311">
        <v>7.5568292771373002E-3</v>
      </c>
      <c r="G311">
        <v>7.6413050607724298E-3</v>
      </c>
      <c r="H311">
        <v>7.62626137135336E-3</v>
      </c>
      <c r="I311">
        <v>7.6630932317609535E-3</v>
      </c>
      <c r="J311">
        <v>7.7967922935959777E-3</v>
      </c>
      <c r="K311">
        <v>7.8657069053087447E-3</v>
      </c>
      <c r="L311">
        <v>8.3689208411412697E-3</v>
      </c>
      <c r="M311">
        <v>9.2483030065968475E-3</v>
      </c>
      <c r="N311">
        <v>1.0137316433100008E-2</v>
      </c>
      <c r="O311">
        <v>1.1019873551223469E-2</v>
      </c>
      <c r="P311">
        <v>1.2036624186769762E-2</v>
      </c>
      <c r="Q311">
        <v>1.300850629123329E-2</v>
      </c>
      <c r="R311">
        <v>1.3928383152171042E-2</v>
      </c>
      <c r="S311">
        <v>1.4744206432243612E-2</v>
      </c>
      <c r="T311">
        <v>1.547806677403063E-2</v>
      </c>
      <c r="U311">
        <v>1.6630623535081712E-2</v>
      </c>
      <c r="V311">
        <v>1.7609515029843426E-2</v>
      </c>
      <c r="W311">
        <v>1.7851993302408609E-2</v>
      </c>
      <c r="X311">
        <v>1.7508104247896616E-2</v>
      </c>
      <c r="Y311">
        <v>1.7161578202893546E-2</v>
      </c>
      <c r="Z311">
        <v>1.5913393088855088E-2</v>
      </c>
      <c r="AA311">
        <v>1.5180563030535721E-2</v>
      </c>
    </row>
    <row r="312" spans="1:27" x14ac:dyDescent="0.25">
      <c r="A312" s="37">
        <v>311</v>
      </c>
      <c r="B312">
        <v>7.5274235049749283E-3</v>
      </c>
      <c r="C312">
        <v>7.5132727494826579E-3</v>
      </c>
      <c r="D312">
        <v>7.5314700001660739E-3</v>
      </c>
      <c r="E312">
        <v>7.5671311603389135E-3</v>
      </c>
      <c r="F312">
        <v>7.5911790051854666E-3</v>
      </c>
      <c r="G312">
        <v>7.705181200092337E-3</v>
      </c>
      <c r="H312">
        <v>7.6868422169265038E-3</v>
      </c>
      <c r="I312">
        <v>7.709283158775504E-3</v>
      </c>
      <c r="J312">
        <v>7.8734599547420903E-3</v>
      </c>
      <c r="K312">
        <v>8.0503599439385454E-3</v>
      </c>
      <c r="L312">
        <v>8.5113355821127001E-3</v>
      </c>
      <c r="M312">
        <v>9.3766382743383225E-3</v>
      </c>
      <c r="N312">
        <v>1.0228814893269433E-2</v>
      </c>
      <c r="O312">
        <v>1.1120209687083937E-2</v>
      </c>
      <c r="P312">
        <v>1.2088123080516988E-2</v>
      </c>
      <c r="Q312">
        <v>1.3069383768597342E-2</v>
      </c>
      <c r="R312">
        <v>1.3966838521955571E-2</v>
      </c>
      <c r="S312">
        <v>1.4761230532870373E-2</v>
      </c>
      <c r="T312">
        <v>1.5483567731938486E-2</v>
      </c>
      <c r="U312">
        <v>1.6615915691543748E-2</v>
      </c>
      <c r="V312">
        <v>1.7606149365312129E-2</v>
      </c>
      <c r="W312">
        <v>1.7874281911392176E-2</v>
      </c>
      <c r="X312">
        <v>1.7540635929254034E-2</v>
      </c>
      <c r="Y312">
        <v>1.7168365052018686E-2</v>
      </c>
      <c r="Z312">
        <v>1.594671204681064E-2</v>
      </c>
      <c r="AA312">
        <v>1.5212540081156689E-2</v>
      </c>
    </row>
    <row r="313" spans="1:27" x14ac:dyDescent="0.25">
      <c r="A313" s="37">
        <v>312</v>
      </c>
      <c r="B313">
        <v>7.5362000930025985E-3</v>
      </c>
      <c r="C313">
        <v>7.5218747195038294E-3</v>
      </c>
      <c r="D313">
        <v>7.5071351313868995E-3</v>
      </c>
      <c r="E313">
        <v>7.5314787695424101E-3</v>
      </c>
      <c r="F313">
        <v>7.5639643898528508E-3</v>
      </c>
      <c r="G313">
        <v>7.606718028587256E-3</v>
      </c>
      <c r="H313">
        <v>7.6357520532412959E-3</v>
      </c>
      <c r="I313">
        <v>7.6730571679983761E-3</v>
      </c>
      <c r="J313">
        <v>7.7759428500308037E-3</v>
      </c>
      <c r="K313">
        <v>7.938417974556744E-3</v>
      </c>
      <c r="L313">
        <v>8.2727114057448148E-3</v>
      </c>
      <c r="M313">
        <v>9.0010806705960178E-3</v>
      </c>
      <c r="N313">
        <v>9.763686330084953E-3</v>
      </c>
      <c r="O313">
        <v>1.0571468291306285E-2</v>
      </c>
      <c r="P313">
        <v>1.1473871625348631E-2</v>
      </c>
      <c r="Q313">
        <v>1.2399356747971657E-2</v>
      </c>
      <c r="R313">
        <v>1.3314036520778227E-2</v>
      </c>
      <c r="S313">
        <v>1.4138874217502373E-2</v>
      </c>
      <c r="T313">
        <v>1.4915938372747073E-2</v>
      </c>
      <c r="U313">
        <v>1.6051156259192068E-2</v>
      </c>
      <c r="V313">
        <v>1.7061502782226734E-2</v>
      </c>
      <c r="W313">
        <v>1.7412936181438576E-2</v>
      </c>
      <c r="X313">
        <v>1.7159307502719656E-2</v>
      </c>
      <c r="Y313">
        <v>1.6778584888544668E-2</v>
      </c>
      <c r="Z313">
        <v>1.5590089834490284E-2</v>
      </c>
      <c r="AA313">
        <v>1.481890265735375E-2</v>
      </c>
    </row>
    <row r="314" spans="1:27" x14ac:dyDescent="0.25">
      <c r="A314" s="37">
        <v>313</v>
      </c>
      <c r="B314">
        <v>7.5208911763398056E-3</v>
      </c>
      <c r="C314">
        <v>7.5068549955712438E-3</v>
      </c>
      <c r="D314">
        <v>7.4963943579131609E-3</v>
      </c>
      <c r="E314">
        <v>7.5202577613033839E-3</v>
      </c>
      <c r="F314">
        <v>7.5718649392566562E-3</v>
      </c>
      <c r="G314">
        <v>7.6131414775606476E-3</v>
      </c>
      <c r="H314">
        <v>7.62930486753155E-3</v>
      </c>
      <c r="I314">
        <v>7.6459470942185082E-3</v>
      </c>
      <c r="J314">
        <v>7.7842959199609929E-3</v>
      </c>
      <c r="K314">
        <v>7.8703350244049286E-3</v>
      </c>
      <c r="L314">
        <v>8.216485309155086E-3</v>
      </c>
      <c r="M314">
        <v>8.9165933201327263E-3</v>
      </c>
      <c r="N314">
        <v>9.6410312359369588E-3</v>
      </c>
      <c r="O314">
        <v>1.045541551526008E-2</v>
      </c>
      <c r="P314">
        <v>1.1339219814178403E-2</v>
      </c>
      <c r="Q314">
        <v>1.2252182892735108E-2</v>
      </c>
      <c r="R314">
        <v>1.3181657608128061E-2</v>
      </c>
      <c r="S314">
        <v>1.3997682514852672E-2</v>
      </c>
      <c r="T314">
        <v>1.4687461690544357E-2</v>
      </c>
      <c r="U314">
        <v>1.5864977617579212E-2</v>
      </c>
      <c r="V314">
        <v>1.6860968013007405E-2</v>
      </c>
      <c r="W314">
        <v>1.7249130447541727E-2</v>
      </c>
      <c r="X314">
        <v>1.7033044395068586E-2</v>
      </c>
      <c r="Y314">
        <v>1.6664556792199248E-2</v>
      </c>
      <c r="Z314">
        <v>1.546381651646711E-2</v>
      </c>
      <c r="AA314">
        <v>1.4868677638410821E-2</v>
      </c>
    </row>
    <row r="315" spans="1:27" x14ac:dyDescent="0.25">
      <c r="A315" s="37">
        <v>314</v>
      </c>
      <c r="B315">
        <v>7.533692488594701E-3</v>
      </c>
      <c r="C315">
        <v>7.5195130588887604E-3</v>
      </c>
      <c r="D315">
        <v>7.5325446934901841E-3</v>
      </c>
      <c r="E315">
        <v>7.5757839276919814E-3</v>
      </c>
      <c r="F315">
        <v>7.5899178803342515E-3</v>
      </c>
      <c r="G315">
        <v>7.6485397808767619E-3</v>
      </c>
      <c r="H315">
        <v>7.6887959908886749E-3</v>
      </c>
      <c r="I315">
        <v>7.6722306507457372E-3</v>
      </c>
      <c r="J315">
        <v>7.8003892752798176E-3</v>
      </c>
      <c r="K315">
        <v>7.9593574936291933E-3</v>
      </c>
      <c r="L315">
        <v>8.3124188293925982E-3</v>
      </c>
      <c r="M315">
        <v>9.0278455143451009E-3</v>
      </c>
      <c r="N315">
        <v>9.794665267296887E-3</v>
      </c>
      <c r="O315">
        <v>1.0693115958572141E-2</v>
      </c>
      <c r="P315">
        <v>1.1521099005661783E-2</v>
      </c>
      <c r="Q315">
        <v>1.2549180967661E-2</v>
      </c>
      <c r="R315">
        <v>1.349449762978483E-2</v>
      </c>
      <c r="S315">
        <v>1.4285467822364506E-2</v>
      </c>
      <c r="T315">
        <v>1.5026487614151929E-2</v>
      </c>
      <c r="U315">
        <v>1.6142055091969754E-2</v>
      </c>
      <c r="V315">
        <v>1.7141305737603529E-2</v>
      </c>
      <c r="W315">
        <v>1.7576501029351155E-2</v>
      </c>
      <c r="X315">
        <v>1.7314444737710932E-2</v>
      </c>
      <c r="Y315">
        <v>1.6980013260166738E-2</v>
      </c>
      <c r="Z315">
        <v>1.5787502949611287E-2</v>
      </c>
      <c r="AA315">
        <v>1.5068730572961098E-2</v>
      </c>
    </row>
    <row r="316" spans="1:27" x14ac:dyDescent="0.25">
      <c r="A316" s="37">
        <v>315</v>
      </c>
      <c r="B316">
        <v>7.5109399522741427E-3</v>
      </c>
      <c r="C316">
        <v>7.4968672951625237E-3</v>
      </c>
      <c r="D316">
        <v>7.5033210968460384E-3</v>
      </c>
      <c r="E316">
        <v>7.532663872105827E-3</v>
      </c>
      <c r="F316">
        <v>7.535456135171037E-3</v>
      </c>
      <c r="G316">
        <v>7.6393062466812989E-3</v>
      </c>
      <c r="H316">
        <v>7.6240900981139337E-3</v>
      </c>
      <c r="I316">
        <v>7.6607620994424419E-3</v>
      </c>
      <c r="J316">
        <v>7.735564018425567E-3</v>
      </c>
      <c r="K316">
        <v>7.9247860287670058E-3</v>
      </c>
      <c r="L316">
        <v>8.2970557491519603E-3</v>
      </c>
      <c r="M316">
        <v>8.993742066124355E-3</v>
      </c>
      <c r="N316">
        <v>9.7702689330014802E-3</v>
      </c>
      <c r="O316">
        <v>1.0663694864139872E-2</v>
      </c>
      <c r="P316">
        <v>1.1511290206659197E-2</v>
      </c>
      <c r="Q316">
        <v>1.2509483987842129E-2</v>
      </c>
      <c r="R316">
        <v>1.3419714022695484E-2</v>
      </c>
      <c r="S316">
        <v>1.4238754399477305E-2</v>
      </c>
      <c r="T316">
        <v>1.501018238116747E-2</v>
      </c>
      <c r="U316">
        <v>1.616632486541536E-2</v>
      </c>
      <c r="V316">
        <v>1.7212745325165368E-2</v>
      </c>
      <c r="W316">
        <v>1.7629519585080411E-2</v>
      </c>
      <c r="X316">
        <v>1.743707015304552E-2</v>
      </c>
      <c r="Y316">
        <v>1.7087630735752146E-2</v>
      </c>
      <c r="Z316">
        <v>1.5887252844442257E-2</v>
      </c>
      <c r="AA316">
        <v>1.4862342886226232E-2</v>
      </c>
    </row>
    <row r="317" spans="1:27" x14ac:dyDescent="0.25">
      <c r="A317" s="37">
        <v>316</v>
      </c>
      <c r="B317">
        <v>7.4895523004359088E-3</v>
      </c>
      <c r="C317">
        <v>7.4755301838602684E-3</v>
      </c>
      <c r="D317">
        <v>7.4574853936908436E-3</v>
      </c>
      <c r="E317">
        <v>7.4594685100923819E-3</v>
      </c>
      <c r="F317">
        <v>7.4747357425530847E-3</v>
      </c>
      <c r="G317">
        <v>7.5692763728136825E-3</v>
      </c>
      <c r="H317">
        <v>7.5594152920366309E-3</v>
      </c>
      <c r="I317">
        <v>7.5501899216967594E-3</v>
      </c>
      <c r="J317">
        <v>7.6349457500064499E-3</v>
      </c>
      <c r="K317">
        <v>7.76859219085968E-3</v>
      </c>
      <c r="L317">
        <v>8.0653609600229714E-3</v>
      </c>
      <c r="M317">
        <v>8.8246738942097114E-3</v>
      </c>
      <c r="N317">
        <v>9.5670103566249942E-3</v>
      </c>
      <c r="O317">
        <v>1.0352462164974652E-2</v>
      </c>
      <c r="P317">
        <v>1.1240159719096088E-2</v>
      </c>
      <c r="Q317">
        <v>1.2177510431158556E-2</v>
      </c>
      <c r="R317">
        <v>1.310191865883259E-2</v>
      </c>
      <c r="S317">
        <v>1.3895498939681117E-2</v>
      </c>
      <c r="T317">
        <v>1.4615279039858153E-2</v>
      </c>
      <c r="U317">
        <v>1.5756438876357137E-2</v>
      </c>
      <c r="V317">
        <v>1.6813386047311196E-2</v>
      </c>
      <c r="W317">
        <v>1.7213568824746561E-2</v>
      </c>
      <c r="X317">
        <v>1.6989270333022999E-2</v>
      </c>
      <c r="Y317">
        <v>1.6620570961296544E-2</v>
      </c>
      <c r="Z317">
        <v>1.5448016987580582E-2</v>
      </c>
      <c r="AA317">
        <v>1.4734471949951589E-2</v>
      </c>
    </row>
    <row r="318" spans="1:27" x14ac:dyDescent="0.25">
      <c r="A318" s="37">
        <v>317</v>
      </c>
      <c r="B318">
        <v>7.4379014400751675E-3</v>
      </c>
      <c r="C318">
        <v>7.4689131077161353E-3</v>
      </c>
      <c r="D318">
        <v>7.4879411404908947E-3</v>
      </c>
      <c r="E318">
        <v>7.5026826235109478E-3</v>
      </c>
      <c r="F318">
        <v>7.5545641095891014E-3</v>
      </c>
      <c r="G318">
        <v>7.5972628094971295E-3</v>
      </c>
      <c r="H318">
        <v>7.5804678615341015E-3</v>
      </c>
      <c r="I318">
        <v>7.7301331463086598E-3</v>
      </c>
      <c r="J318">
        <v>7.8796455168275159E-3</v>
      </c>
      <c r="K318">
        <v>8.2583260462403274E-3</v>
      </c>
      <c r="L318">
        <v>8.6159418551872147E-3</v>
      </c>
      <c r="M318">
        <v>8.9714678936907433E-3</v>
      </c>
      <c r="N318">
        <v>9.3428954672853948E-3</v>
      </c>
      <c r="O318">
        <v>9.7360034008686647E-3</v>
      </c>
      <c r="P318">
        <v>1.0188509267932577E-2</v>
      </c>
      <c r="Q318">
        <v>1.0629969174982934E-2</v>
      </c>
      <c r="R318">
        <v>1.1025513984813662E-2</v>
      </c>
      <c r="S318">
        <v>1.1442393490243008E-2</v>
      </c>
      <c r="T318">
        <v>1.1968230845987859E-2</v>
      </c>
      <c r="U318">
        <v>1.2485604435547693E-2</v>
      </c>
      <c r="V318">
        <v>1.2958245253806178E-2</v>
      </c>
      <c r="W318">
        <v>1.340359317679396E-2</v>
      </c>
      <c r="X318">
        <v>1.3828779874140995E-2</v>
      </c>
      <c r="Y318">
        <v>1.4208798966033553E-2</v>
      </c>
      <c r="Z318">
        <v>1.4548678777922097E-2</v>
      </c>
      <c r="AA318">
        <v>1.4853981297594521E-2</v>
      </c>
    </row>
    <row r="319" spans="1:27" x14ac:dyDescent="0.25">
      <c r="A319" s="37">
        <v>318</v>
      </c>
      <c r="B319">
        <v>7.4495091825750315E-3</v>
      </c>
      <c r="C319">
        <v>7.4671120918732292E-3</v>
      </c>
      <c r="D319">
        <v>7.503349878980492E-3</v>
      </c>
      <c r="E319">
        <v>7.5259318253022567E-3</v>
      </c>
      <c r="F319">
        <v>7.5472468409376603E-3</v>
      </c>
      <c r="G319">
        <v>7.5989391117263771E-3</v>
      </c>
      <c r="H319">
        <v>7.7290656045396755E-3</v>
      </c>
      <c r="I319">
        <v>7.889328533474016E-3</v>
      </c>
      <c r="J319">
        <v>8.2574260937948729E-3</v>
      </c>
      <c r="K319">
        <v>1.0602394369977786E-2</v>
      </c>
      <c r="L319">
        <v>1.2457218320640173E-2</v>
      </c>
      <c r="M319">
        <v>1.3393410538023121E-2</v>
      </c>
      <c r="N319">
        <v>1.4213009428158951E-2</v>
      </c>
      <c r="O319">
        <v>1.4961569332659463E-2</v>
      </c>
      <c r="P319">
        <v>1.7631117096575277E-2</v>
      </c>
      <c r="Q319">
        <v>1.7423157267949962E-2</v>
      </c>
      <c r="R319">
        <v>1.7091342410419763E-2</v>
      </c>
      <c r="S319">
        <v>1.5969026373812811E-2</v>
      </c>
      <c r="T319">
        <v>1.5267182782950917E-2</v>
      </c>
      <c r="U319">
        <f t="shared" ref="U319:AA319" si="9">(2*U318 + U321)/3</f>
        <v>1.2291651737863138E-2</v>
      </c>
      <c r="V319">
        <f t="shared" si="9"/>
        <v>1.2760016357678872E-2</v>
      </c>
      <c r="W319">
        <f t="shared" si="9"/>
        <v>1.3204759284887846E-2</v>
      </c>
      <c r="X319">
        <f t="shared" si="9"/>
        <v>1.3626795499053435E-2</v>
      </c>
      <c r="Y319">
        <f t="shared" si="9"/>
        <v>1.4007148005089768E-2</v>
      </c>
      <c r="Z319">
        <f t="shared" si="9"/>
        <v>1.4351909168406563E-2</v>
      </c>
      <c r="AA319">
        <f t="shared" si="9"/>
        <v>1.4664943384107435E-2</v>
      </c>
    </row>
    <row r="320" spans="1:27" x14ac:dyDescent="0.25">
      <c r="A320" s="37">
        <v>319</v>
      </c>
      <c r="B320">
        <v>7.4149212907050899E-3</v>
      </c>
      <c r="C320">
        <v>7.4471351887852588E-3</v>
      </c>
      <c r="D320">
        <v>7.4730357064063391E-3</v>
      </c>
      <c r="E320">
        <v>7.5080916232321826E-3</v>
      </c>
      <c r="F320">
        <v>7.5561352376201096E-3</v>
      </c>
      <c r="G320">
        <v>7.5994699322776693E-3</v>
      </c>
      <c r="H320">
        <v>7.71301045055095E-3</v>
      </c>
      <c r="I320">
        <v>7.8915163570758562E-3</v>
      </c>
      <c r="J320">
        <v>8.2573756835344625E-3</v>
      </c>
      <c r="K320">
        <v>1.0602393452072034E-2</v>
      </c>
      <c r="L320">
        <v>1.2482947942083378E-2</v>
      </c>
      <c r="M320">
        <v>1.3392836242924311E-2</v>
      </c>
      <c r="N320">
        <v>1.4233645236136239E-2</v>
      </c>
      <c r="O320">
        <v>1.4960587111637613E-2</v>
      </c>
      <c r="P320">
        <v>1.7621712794994693E-2</v>
      </c>
      <c r="Q320">
        <v>1.7155389874557336E-2</v>
      </c>
      <c r="R320">
        <v>1.5734352454656708E-2</v>
      </c>
      <c r="S320">
        <v>1.5038237255032172E-2</v>
      </c>
      <c r="T320">
        <v>1.5367413667069618E-2</v>
      </c>
      <c r="U320">
        <f t="shared" ref="U320:AA320" si="10">(U318+2*U321)/3</f>
        <v>1.2097699040178581E-2</v>
      </c>
      <c r="V320">
        <f t="shared" si="10"/>
        <v>1.2561787461551566E-2</v>
      </c>
      <c r="W320">
        <f t="shared" si="10"/>
        <v>1.3005925392981732E-2</v>
      </c>
      <c r="X320">
        <f t="shared" si="10"/>
        <v>1.3424811123965874E-2</v>
      </c>
      <c r="Y320">
        <f t="shared" si="10"/>
        <v>1.3805497044145984E-2</v>
      </c>
      <c r="Z320">
        <f t="shared" si="10"/>
        <v>1.4155139558891028E-2</v>
      </c>
      <c r="AA320">
        <f t="shared" si="10"/>
        <v>1.4475905470620351E-2</v>
      </c>
    </row>
    <row r="321" spans="1:27" x14ac:dyDescent="0.25">
      <c r="A321" s="37">
        <v>320</v>
      </c>
      <c r="B321">
        <v>7.4504824286811822E-3</v>
      </c>
      <c r="C321">
        <v>7.4364313575197016E-3</v>
      </c>
      <c r="D321">
        <v>7.445739629064807E-3</v>
      </c>
      <c r="E321">
        <v>7.4730535049820634E-3</v>
      </c>
      <c r="F321">
        <v>7.4992321734144163E-3</v>
      </c>
      <c r="G321">
        <v>7.54753725755819E-3</v>
      </c>
      <c r="H321">
        <v>7.5371702905624449E-3</v>
      </c>
      <c r="I321">
        <v>7.6536611844453262E-3</v>
      </c>
      <c r="J321">
        <v>7.7955337610298159E-3</v>
      </c>
      <c r="K321">
        <v>8.1062231167452481E-3</v>
      </c>
      <c r="L321">
        <v>8.4437356876880809E-3</v>
      </c>
      <c r="M321">
        <v>8.7831567270133526E-3</v>
      </c>
      <c r="N321">
        <v>9.1233840439419733E-3</v>
      </c>
      <c r="O321">
        <v>9.4669183222311215E-3</v>
      </c>
      <c r="P321">
        <v>9.8182358791349955E-3</v>
      </c>
      <c r="Q321">
        <v>1.0186743942664167E-2</v>
      </c>
      <c r="R321">
        <v>1.0612787520512867E-2</v>
      </c>
      <c r="S321">
        <v>1.1044807915600696E-2</v>
      </c>
      <c r="T321">
        <v>1.1474780857624989E-2</v>
      </c>
      <c r="U321">
        <v>1.1903746342494026E-2</v>
      </c>
      <c r="V321">
        <v>1.236355856542426E-2</v>
      </c>
      <c r="W321">
        <v>1.2807091501075618E-2</v>
      </c>
      <c r="X321">
        <v>1.3222826748878314E-2</v>
      </c>
      <c r="Y321">
        <v>1.3603846083202198E-2</v>
      </c>
      <c r="Z321">
        <v>1.3958369949375493E-2</v>
      </c>
      <c r="AA321">
        <v>1.4286867557133265E-2</v>
      </c>
    </row>
    <row r="322" spans="1:27" x14ac:dyDescent="0.25">
      <c r="A322" s="37">
        <v>321</v>
      </c>
      <c r="B322">
        <v>7.4189799555450797E-3</v>
      </c>
      <c r="C322">
        <v>7.4319702389396003E-3</v>
      </c>
      <c r="D322">
        <v>7.4454355993687216E-3</v>
      </c>
      <c r="E322">
        <v>7.4759095093381855E-3</v>
      </c>
      <c r="F322">
        <v>7.5477700731445552E-3</v>
      </c>
      <c r="G322">
        <v>7.5328928109306137E-3</v>
      </c>
      <c r="H322">
        <v>7.5711178064674645E-3</v>
      </c>
      <c r="I322">
        <v>7.6793547253017902E-3</v>
      </c>
      <c r="J322">
        <v>7.8272675606292363E-3</v>
      </c>
      <c r="K322">
        <v>8.1451413353448299E-3</v>
      </c>
      <c r="L322">
        <v>8.5005475616197756E-3</v>
      </c>
      <c r="M322">
        <v>8.8628263998418166E-3</v>
      </c>
      <c r="N322">
        <v>9.2386526632139976E-3</v>
      </c>
      <c r="O322">
        <v>9.6129458037612636E-3</v>
      </c>
      <c r="P322">
        <v>9.9836266900641402E-3</v>
      </c>
      <c r="Q322">
        <v>1.0369075594190313E-2</v>
      </c>
      <c r="R322">
        <v>1.0806620444742565E-2</v>
      </c>
      <c r="S322">
        <v>1.1253277629803549E-2</v>
      </c>
      <c r="T322">
        <v>1.1714101123943887E-2</v>
      </c>
      <c r="U322">
        <v>1.2164536182767582E-2</v>
      </c>
      <c r="V322">
        <v>1.2610371047995672E-2</v>
      </c>
      <c r="W322">
        <v>1.3042360081950033E-2</v>
      </c>
      <c r="X322">
        <v>1.3469177776558094E-2</v>
      </c>
      <c r="Y322">
        <v>1.3866350215628653E-2</v>
      </c>
      <c r="Z322">
        <v>1.4236785788413586E-2</v>
      </c>
      <c r="AA322">
        <v>1.457680921610649E-2</v>
      </c>
    </row>
    <row r="323" spans="1:27" x14ac:dyDescent="0.25">
      <c r="A323" s="37">
        <v>322</v>
      </c>
      <c r="B323">
        <v>7.4315608096700014E-3</v>
      </c>
      <c r="C323">
        <v>7.4163343535815773E-3</v>
      </c>
      <c r="D323">
        <v>7.4258992381972533E-3</v>
      </c>
      <c r="E323">
        <v>7.446685348255988E-3</v>
      </c>
      <c r="F323">
        <v>7.4921088231878485E-3</v>
      </c>
      <c r="G323">
        <v>7.4838311206224528E-3</v>
      </c>
      <c r="H323">
        <v>7.5278440078696551E-3</v>
      </c>
      <c r="I323">
        <v>7.5980558853978586E-3</v>
      </c>
      <c r="J323">
        <v>7.7247623745928529E-3</v>
      </c>
      <c r="K323">
        <v>7.9847185947394816E-3</v>
      </c>
      <c r="L323">
        <v>8.2582611951871332E-3</v>
      </c>
      <c r="M323">
        <v>8.5559579915865935E-3</v>
      </c>
      <c r="N323">
        <v>8.8929430219912842E-3</v>
      </c>
      <c r="O323">
        <v>9.2582373159337816E-3</v>
      </c>
      <c r="P323">
        <v>9.6624798854845206E-3</v>
      </c>
      <c r="Q323">
        <v>1.0086431761955561E-2</v>
      </c>
      <c r="R323">
        <v>1.0539758026135715E-2</v>
      </c>
      <c r="S323">
        <v>1.1001037603797226E-2</v>
      </c>
      <c r="T323">
        <v>1.1469649181996555E-2</v>
      </c>
      <c r="U323">
        <v>1.194366860356233E-2</v>
      </c>
      <c r="V323">
        <v>1.2453602901273175E-2</v>
      </c>
      <c r="W323">
        <v>1.2939558144138052E-2</v>
      </c>
      <c r="X323">
        <v>1.3360038095382887E-2</v>
      </c>
      <c r="Y323">
        <v>1.3738291323969865E-2</v>
      </c>
      <c r="Z323">
        <v>1.4102352208121172E-2</v>
      </c>
      <c r="AA323">
        <v>1.4441006860552275E-2</v>
      </c>
    </row>
    <row r="324" spans="1:27" x14ac:dyDescent="0.25">
      <c r="A324" s="37">
        <v>323</v>
      </c>
      <c r="B324">
        <v>7.418979949079807E-3</v>
      </c>
      <c r="C324">
        <v>7.4275933287646367E-3</v>
      </c>
      <c r="D324">
        <v>7.4189798801738149E-3</v>
      </c>
      <c r="E324">
        <v>7.4424433590745132E-3</v>
      </c>
      <c r="F324">
        <v>7.4864245559023157E-3</v>
      </c>
      <c r="G324">
        <v>7.4780090125048382E-3</v>
      </c>
      <c r="H324">
        <v>7.4711720829541139E-3</v>
      </c>
      <c r="I324">
        <v>7.5468548110755318E-3</v>
      </c>
      <c r="J324">
        <v>7.6392897633310586E-3</v>
      </c>
      <c r="K324">
        <v>7.8842266438934328E-3</v>
      </c>
      <c r="L324">
        <v>8.1296289156840285E-3</v>
      </c>
      <c r="M324">
        <v>8.4060783370460967E-3</v>
      </c>
      <c r="N324">
        <v>8.717251298988371E-3</v>
      </c>
      <c r="O324">
        <v>9.0691815537300435E-3</v>
      </c>
      <c r="P324">
        <v>9.4680346761726319E-3</v>
      </c>
      <c r="Q324">
        <v>9.8966229391470595E-3</v>
      </c>
      <c r="R324">
        <v>1.0361160610241837E-2</v>
      </c>
      <c r="S324">
        <v>1.0840309815618676E-2</v>
      </c>
      <c r="T324">
        <v>1.1341572499134811E-2</v>
      </c>
      <c r="U324">
        <v>1.1828034616423899E-2</v>
      </c>
      <c r="V324">
        <v>1.2295982704830122E-2</v>
      </c>
      <c r="W324">
        <v>1.2743777833490677E-2</v>
      </c>
      <c r="X324">
        <v>1.3179398110217511E-2</v>
      </c>
      <c r="Y324">
        <v>1.3580385948227747E-2</v>
      </c>
      <c r="Z324">
        <v>1.3929548544937553E-2</v>
      </c>
      <c r="AA324">
        <v>1.4241962727453483E-2</v>
      </c>
    </row>
    <row r="325" spans="1:27" x14ac:dyDescent="0.25">
      <c r="A325" s="37">
        <v>324</v>
      </c>
      <c r="B325">
        <v>7.4353852602675463E-3</v>
      </c>
      <c r="C325">
        <v>7.4342602442201144E-3</v>
      </c>
      <c r="D325">
        <v>7.4418991389093581E-3</v>
      </c>
      <c r="E325">
        <v>7.4611483556397129E-3</v>
      </c>
      <c r="F325">
        <v>7.4929005143962168E-3</v>
      </c>
      <c r="G325">
        <v>7.4852117938506435E-3</v>
      </c>
      <c r="H325">
        <v>7.5297714510904612E-3</v>
      </c>
      <c r="I325">
        <v>7.6058899957065496E-3</v>
      </c>
      <c r="J325">
        <v>7.7191866271699716E-3</v>
      </c>
      <c r="K325">
        <v>7.9851390797618382E-3</v>
      </c>
      <c r="L325">
        <v>8.2637755791343803E-3</v>
      </c>
      <c r="M325">
        <v>8.5676917856289947E-3</v>
      </c>
      <c r="N325">
        <v>8.9042186729593187E-3</v>
      </c>
      <c r="O325">
        <v>9.2713776588313479E-3</v>
      </c>
      <c r="P325">
        <v>9.6537955694055988E-3</v>
      </c>
      <c r="Q325">
        <v>1.0061863534181148E-2</v>
      </c>
      <c r="R325">
        <v>1.0523600621693774E-2</v>
      </c>
      <c r="S325">
        <v>1.0990944569551075E-2</v>
      </c>
      <c r="T325">
        <v>1.1450510548594028E-2</v>
      </c>
      <c r="U325">
        <v>1.1905403563554184E-2</v>
      </c>
      <c r="V325">
        <v>1.2370488487615017E-2</v>
      </c>
      <c r="W325">
        <v>1.282173656438812E-2</v>
      </c>
      <c r="X325">
        <v>1.3239793130940924E-2</v>
      </c>
      <c r="Y325">
        <v>1.3638242249680577E-2</v>
      </c>
      <c r="Z325">
        <v>1.4042996566155264E-2</v>
      </c>
      <c r="AA325">
        <v>1.441764120087341E-2</v>
      </c>
    </row>
    <row r="326" spans="1:27" x14ac:dyDescent="0.25">
      <c r="A326" s="37">
        <v>325</v>
      </c>
      <c r="B326">
        <v>7.4416254449132246E-3</v>
      </c>
      <c r="C326">
        <v>7.4177916542714772E-3</v>
      </c>
      <c r="D326">
        <v>7.3983986354126952E-3</v>
      </c>
      <c r="E326">
        <v>7.3688647123959505E-3</v>
      </c>
      <c r="F326">
        <v>7.3739824014047439E-3</v>
      </c>
      <c r="G326">
        <v>7.3789075100125778E-3</v>
      </c>
      <c r="H326">
        <v>7.3823920068507576E-3</v>
      </c>
      <c r="I326">
        <v>7.374714794401882E-3</v>
      </c>
      <c r="J326">
        <v>7.4465565109729237E-3</v>
      </c>
      <c r="K326">
        <v>7.6227144276042047E-3</v>
      </c>
      <c r="L326">
        <v>7.8554771934862266E-3</v>
      </c>
      <c r="M326">
        <v>8.1344569793584398E-3</v>
      </c>
      <c r="N326">
        <v>8.4586699481694616E-3</v>
      </c>
      <c r="O326">
        <v>8.8038595959503141E-3</v>
      </c>
      <c r="P326">
        <v>9.1513261131372925E-3</v>
      </c>
      <c r="Q326">
        <v>9.53553513910399E-3</v>
      </c>
      <c r="R326">
        <v>9.9992811417524141E-3</v>
      </c>
      <c r="S326">
        <v>1.0473985188357959E-2</v>
      </c>
      <c r="T326">
        <v>1.0928461133859813E-2</v>
      </c>
      <c r="U326">
        <v>1.1377677242441431E-2</v>
      </c>
      <c r="V326">
        <v>1.1836442469695507E-2</v>
      </c>
      <c r="W326">
        <v>1.2289756735752722E-2</v>
      </c>
      <c r="X326">
        <v>1.2738690134280306E-2</v>
      </c>
      <c r="Y326">
        <v>1.3158955525258254E-2</v>
      </c>
      <c r="Z326">
        <v>1.3553594086488152E-2</v>
      </c>
      <c r="AA326">
        <v>1.3915459215023906E-2</v>
      </c>
    </row>
    <row r="327" spans="1:27" x14ac:dyDescent="0.25">
      <c r="A327" s="37">
        <v>326</v>
      </c>
      <c r="B327">
        <v>7.4278366881546098E-3</v>
      </c>
      <c r="C327">
        <v>7.4158856601072021E-3</v>
      </c>
      <c r="D327">
        <v>7.4023229637187882E-3</v>
      </c>
      <c r="E327">
        <v>7.391163612494589E-3</v>
      </c>
      <c r="F327">
        <v>7.368872511948954E-3</v>
      </c>
      <c r="G327">
        <v>7.3727308999731456E-3</v>
      </c>
      <c r="H327">
        <v>7.3754285968912203E-3</v>
      </c>
      <c r="I327">
        <v>7.4280517792142398E-3</v>
      </c>
      <c r="J327">
        <v>7.4587013826370452E-3</v>
      </c>
      <c r="K327">
        <v>7.6478688579815213E-3</v>
      </c>
      <c r="L327">
        <v>7.8609508576734655E-3</v>
      </c>
      <c r="M327">
        <v>8.1242751351686682E-3</v>
      </c>
      <c r="N327">
        <v>8.4483911830961489E-3</v>
      </c>
      <c r="O327">
        <v>8.8035414886065144E-3</v>
      </c>
      <c r="P327">
        <v>9.1732381558842224E-3</v>
      </c>
      <c r="Q327">
        <v>9.5773840161592627E-3</v>
      </c>
      <c r="R327">
        <v>1.0043312187087095E-2</v>
      </c>
      <c r="S327">
        <v>1.0520354359094153E-2</v>
      </c>
      <c r="T327">
        <v>1.0987086603638341E-2</v>
      </c>
      <c r="U327">
        <v>1.1449823449015906E-2</v>
      </c>
      <c r="V327">
        <v>1.192313160225611E-2</v>
      </c>
      <c r="W327">
        <v>1.2388856178367602E-2</v>
      </c>
      <c r="X327">
        <v>1.2820722174979871E-2</v>
      </c>
      <c r="Y327">
        <v>1.3225942797448154E-2</v>
      </c>
      <c r="Z327">
        <v>1.3620188879225559E-2</v>
      </c>
      <c r="AA327">
        <v>1.3983155689655469E-2</v>
      </c>
    </row>
    <row r="328" spans="1:27" x14ac:dyDescent="0.25">
      <c r="A328" s="37">
        <v>327</v>
      </c>
      <c r="B328">
        <v>7.4214961230183452E-3</v>
      </c>
      <c r="C328">
        <v>7.4579341000631239E-3</v>
      </c>
      <c r="D328">
        <v>7.4309316311627072E-3</v>
      </c>
      <c r="E328">
        <v>7.4022496530141701E-3</v>
      </c>
      <c r="F328">
        <v>7.4264420145386811E-3</v>
      </c>
      <c r="G328">
        <v>7.3697673885475545E-3</v>
      </c>
      <c r="H328">
        <v>7.3772113017467333E-3</v>
      </c>
      <c r="I328">
        <v>7.4028070231033638E-3</v>
      </c>
      <c r="J328">
        <v>7.4013293724732865E-3</v>
      </c>
      <c r="K328">
        <v>7.5420936572687669E-3</v>
      </c>
      <c r="L328">
        <v>7.6910178250515493E-3</v>
      </c>
      <c r="M328">
        <v>7.8922745977902942E-3</v>
      </c>
      <c r="N328">
        <v>8.1506242761466563E-3</v>
      </c>
      <c r="O328">
        <v>8.4480510206819126E-3</v>
      </c>
      <c r="P328">
        <v>8.774496172516244E-3</v>
      </c>
      <c r="Q328">
        <v>9.1405701797897532E-3</v>
      </c>
      <c r="R328">
        <v>9.5691942275966113E-3</v>
      </c>
      <c r="S328">
        <v>1.0021887911054295E-2</v>
      </c>
      <c r="T328">
        <v>1.0491874890964592E-2</v>
      </c>
      <c r="U328">
        <v>1.095866628847153E-2</v>
      </c>
      <c r="V328">
        <v>1.1420000929396767E-2</v>
      </c>
      <c r="W328">
        <v>1.1865500330113132E-2</v>
      </c>
      <c r="X328">
        <v>1.2299127810696531E-2</v>
      </c>
      <c r="Y328">
        <v>1.2709653734829685E-2</v>
      </c>
      <c r="Z328">
        <v>1.3098014142110204E-2</v>
      </c>
      <c r="AA328">
        <v>1.3457535236508278E-2</v>
      </c>
    </row>
    <row r="329" spans="1:27" x14ac:dyDescent="0.25">
      <c r="A329" s="37">
        <v>328</v>
      </c>
      <c r="B329">
        <v>7.4555147749590933E-3</v>
      </c>
      <c r="C329">
        <v>7.480235895730436E-3</v>
      </c>
      <c r="D329">
        <v>7.4771794284382853E-3</v>
      </c>
      <c r="E329">
        <v>7.4472236557943106E-3</v>
      </c>
      <c r="F329">
        <v>7.4400163361358906E-3</v>
      </c>
      <c r="G329">
        <v>7.4397932156042845E-3</v>
      </c>
      <c r="H329">
        <v>7.4393091854561E-3</v>
      </c>
      <c r="I329">
        <v>7.4618411441476074E-3</v>
      </c>
      <c r="J329">
        <v>7.4976539563280653E-3</v>
      </c>
      <c r="K329">
        <v>7.6625942028294425E-3</v>
      </c>
      <c r="L329">
        <v>7.8474258120737606E-3</v>
      </c>
      <c r="M329">
        <v>8.0783541524458435E-3</v>
      </c>
      <c r="N329">
        <v>8.3659881225899291E-3</v>
      </c>
      <c r="O329">
        <v>8.6903639489119833E-3</v>
      </c>
      <c r="P329">
        <v>9.0330470378832128E-3</v>
      </c>
      <c r="Q329">
        <v>9.4209265904956485E-3</v>
      </c>
      <c r="R329">
        <v>9.8923189070627693E-3</v>
      </c>
      <c r="S329">
        <v>1.0382823396488439E-2</v>
      </c>
      <c r="T329">
        <v>1.0874149873181693E-2</v>
      </c>
      <c r="U329">
        <v>1.135143634557112E-2</v>
      </c>
      <c r="V329">
        <v>1.1821661537339656E-2</v>
      </c>
      <c r="W329">
        <v>1.2275920248320693E-2</v>
      </c>
      <c r="X329">
        <v>1.271409715396743E-2</v>
      </c>
      <c r="Y329">
        <v>1.3129067333061517E-2</v>
      </c>
      <c r="Z329">
        <v>1.3519284262072606E-2</v>
      </c>
      <c r="AA329">
        <v>1.3881152584400924E-2</v>
      </c>
    </row>
    <row r="330" spans="1:27" x14ac:dyDescent="0.25">
      <c r="A330" s="37">
        <v>329</v>
      </c>
      <c r="B330">
        <v>7.4429339172217279E-3</v>
      </c>
      <c r="C330">
        <v>7.4699339087487271E-3</v>
      </c>
      <c r="D330">
        <v>7.4924994660412469E-3</v>
      </c>
      <c r="E330">
        <v>7.4866911020068372E-3</v>
      </c>
      <c r="F330">
        <v>7.4954213348208398E-3</v>
      </c>
      <c r="G330">
        <v>7.4337558817207938E-3</v>
      </c>
      <c r="H330">
        <v>7.4830091412609878E-3</v>
      </c>
      <c r="I330">
        <v>7.5414672583662412E-3</v>
      </c>
      <c r="J330">
        <v>7.5940788706649887E-3</v>
      </c>
      <c r="K330">
        <v>7.7885114868880834E-3</v>
      </c>
      <c r="L330">
        <v>8.0129453400734629E-3</v>
      </c>
      <c r="M330">
        <v>8.2801221908481715E-3</v>
      </c>
      <c r="N330">
        <v>8.594587742640325E-3</v>
      </c>
      <c r="O330">
        <v>8.9480230657492665E-3</v>
      </c>
      <c r="P330">
        <v>9.3234587493216114E-3</v>
      </c>
      <c r="Q330">
        <v>9.7274525093462572E-3</v>
      </c>
      <c r="R330">
        <v>1.0183612670132236E-2</v>
      </c>
      <c r="S330">
        <v>1.065064725372844E-2</v>
      </c>
      <c r="T330">
        <v>1.1122227457909029E-2</v>
      </c>
      <c r="U330">
        <v>1.1590981927563249E-2</v>
      </c>
      <c r="V330">
        <v>1.2063875494142007E-2</v>
      </c>
      <c r="W330">
        <v>1.2524372466843348E-2</v>
      </c>
      <c r="X330">
        <v>1.2961241212668728E-2</v>
      </c>
      <c r="Y330">
        <v>1.3372855256649441E-2</v>
      </c>
      <c r="Z330">
        <v>1.3770214886977827E-2</v>
      </c>
      <c r="AA330">
        <v>1.4135260374398273E-2</v>
      </c>
    </row>
    <row r="331" spans="1:27" x14ac:dyDescent="0.25">
      <c r="A331" s="37">
        <v>330</v>
      </c>
      <c r="B331">
        <v>7.4555147962040991E-3</v>
      </c>
      <c r="C331">
        <v>7.4977231194501837E-3</v>
      </c>
      <c r="D331">
        <v>7.5221983807227666E-3</v>
      </c>
      <c r="E331">
        <v>7.5412808807380216E-3</v>
      </c>
      <c r="F331">
        <v>7.5609192311196782E-3</v>
      </c>
      <c r="G331">
        <v>7.5487673776002406E-3</v>
      </c>
      <c r="H331">
        <v>7.5895509085486257E-3</v>
      </c>
      <c r="I331">
        <v>7.6820973942492987E-3</v>
      </c>
      <c r="J331">
        <v>7.7958942718805435E-3</v>
      </c>
      <c r="K331">
        <v>8.0653141057702715E-3</v>
      </c>
      <c r="L331">
        <v>8.3430479770141286E-3</v>
      </c>
      <c r="M331">
        <v>8.6529302480320425E-3</v>
      </c>
      <c r="N331">
        <v>9.018212687023075E-3</v>
      </c>
      <c r="O331">
        <v>9.404237777625557E-3</v>
      </c>
      <c r="P331">
        <v>9.7917720190023871E-3</v>
      </c>
      <c r="Q331">
        <v>1.02121033230409E-2</v>
      </c>
      <c r="R331">
        <v>1.0704438040390007E-2</v>
      </c>
      <c r="S331">
        <v>1.1209763156202701E-2</v>
      </c>
      <c r="T331">
        <v>1.170663559935603E-2</v>
      </c>
      <c r="U331">
        <v>1.2196258475531963E-2</v>
      </c>
      <c r="V331">
        <v>1.268983655375866E-2</v>
      </c>
      <c r="W331">
        <v>1.316517769118164E-2</v>
      </c>
      <c r="X331">
        <v>1.3607753578346538E-2</v>
      </c>
      <c r="Y331">
        <v>1.4021380835453234E-2</v>
      </c>
      <c r="Z331">
        <v>1.4431468344085152E-2</v>
      </c>
      <c r="AA331">
        <v>1.4811767303592793E-2</v>
      </c>
    </row>
    <row r="332" spans="1:27" x14ac:dyDescent="0.25">
      <c r="A332" s="37">
        <v>331</v>
      </c>
      <c r="B332">
        <v>7.4680959108517353E-3</v>
      </c>
      <c r="C332">
        <v>7.529759188865226E-3</v>
      </c>
      <c r="D332">
        <v>7.5520380251847818E-3</v>
      </c>
      <c r="E332">
        <v>7.565569160722152E-3</v>
      </c>
      <c r="F332">
        <v>7.6250263083659231E-3</v>
      </c>
      <c r="G332">
        <v>7.6087798158290809E-3</v>
      </c>
      <c r="H332">
        <v>7.6459449182881833E-3</v>
      </c>
      <c r="I332">
        <v>7.7366349170164828E-3</v>
      </c>
      <c r="J332">
        <v>7.8619654006018003E-3</v>
      </c>
      <c r="K332">
        <v>8.1356914831174354E-3</v>
      </c>
      <c r="L332">
        <v>8.3887207719524071E-3</v>
      </c>
      <c r="M332">
        <v>8.6627137199004611E-3</v>
      </c>
      <c r="N332">
        <v>8.9879808932142868E-3</v>
      </c>
      <c r="O332">
        <v>9.3323528751665386E-3</v>
      </c>
      <c r="P332">
        <v>9.6677395256830057E-3</v>
      </c>
      <c r="Q332">
        <v>1.0049767903988815E-2</v>
      </c>
      <c r="R332">
        <v>1.0535662393965417E-2</v>
      </c>
      <c r="S332">
        <v>1.1035435996335163E-2</v>
      </c>
      <c r="T332">
        <v>1.1506211149685752E-2</v>
      </c>
      <c r="U332">
        <v>1.1966336380560216E-2</v>
      </c>
      <c r="V332">
        <v>1.2430694614320226E-2</v>
      </c>
      <c r="W332">
        <v>1.2890683014297855E-2</v>
      </c>
      <c r="X332">
        <v>1.3331557746485201E-2</v>
      </c>
      <c r="Y332">
        <v>1.3745635829863989E-2</v>
      </c>
      <c r="Z332">
        <v>1.4136449261254569E-2</v>
      </c>
      <c r="AA332">
        <v>1.4497925149966173E-2</v>
      </c>
    </row>
    <row r="333" spans="1:27" x14ac:dyDescent="0.25">
      <c r="A333" s="37">
        <v>332</v>
      </c>
      <c r="B333">
        <v>7.4680959108517353E-3</v>
      </c>
      <c r="C333">
        <v>7.5420029685115964E-3</v>
      </c>
      <c r="D333">
        <v>7.5784591327043849E-3</v>
      </c>
      <c r="E333">
        <v>7.5859750199869236E-3</v>
      </c>
      <c r="F333">
        <v>7.6255372363547291E-3</v>
      </c>
      <c r="G333">
        <v>7.6087172033896255E-3</v>
      </c>
      <c r="H333">
        <v>7.645887353161962E-3</v>
      </c>
      <c r="I333">
        <v>7.7806462659089082E-3</v>
      </c>
      <c r="J333">
        <v>7.871943275843396E-3</v>
      </c>
      <c r="K333">
        <v>8.1860592393068199E-3</v>
      </c>
      <c r="L333">
        <v>8.4671095397395035E-3</v>
      </c>
      <c r="M333">
        <v>8.7735575955822931E-3</v>
      </c>
      <c r="N333">
        <v>9.1295924472329926E-3</v>
      </c>
      <c r="O333">
        <v>9.5127201974118947E-3</v>
      </c>
      <c r="P333">
        <v>9.9208319710257786E-3</v>
      </c>
      <c r="Q333">
        <v>1.0344341423002446E-2</v>
      </c>
      <c r="R333">
        <v>1.0783971755351951E-2</v>
      </c>
      <c r="S333">
        <v>1.1243304351832517E-2</v>
      </c>
      <c r="T333">
        <v>1.1745345062317947E-2</v>
      </c>
      <c r="U333">
        <v>1.2242106720312451E-2</v>
      </c>
      <c r="V333">
        <v>1.2716194398374014E-2</v>
      </c>
      <c r="W333">
        <v>1.3169207606445354E-2</v>
      </c>
      <c r="X333">
        <v>1.3611292096207261E-2</v>
      </c>
      <c r="Y333">
        <v>1.4027495026118553E-2</v>
      </c>
      <c r="Z333">
        <v>1.4418503748991451E-2</v>
      </c>
      <c r="AA333">
        <v>1.4775336727267385E-2</v>
      </c>
    </row>
    <row r="334" spans="1:27" x14ac:dyDescent="0.25">
      <c r="A334" s="37">
        <v>333</v>
      </c>
      <c r="B334">
        <v>7.47816083848174E-3</v>
      </c>
      <c r="C334">
        <v>7.5265702728513073E-3</v>
      </c>
      <c r="D334">
        <v>7.5658778922773617E-3</v>
      </c>
      <c r="E334">
        <v>7.5755867794558007E-3</v>
      </c>
      <c r="F334">
        <v>7.5695661019798965E-3</v>
      </c>
      <c r="G334">
        <v>7.6132629550662578E-3</v>
      </c>
      <c r="H334">
        <v>7.5999447384103025E-3</v>
      </c>
      <c r="I334">
        <v>7.7148932983199803E-3</v>
      </c>
      <c r="J334">
        <v>7.8087599718050793E-3</v>
      </c>
      <c r="K334">
        <v>8.0297783031535452E-3</v>
      </c>
      <c r="L334">
        <v>8.305034936723521E-3</v>
      </c>
      <c r="M334">
        <v>8.6019146034388427E-3</v>
      </c>
      <c r="N334">
        <v>8.9130181484695647E-3</v>
      </c>
      <c r="O334">
        <v>9.249998070727905E-3</v>
      </c>
      <c r="P334">
        <v>9.6111054317247202E-3</v>
      </c>
      <c r="Q334">
        <v>1.0003681191627534E-2</v>
      </c>
      <c r="R334">
        <v>1.0452779146230995E-2</v>
      </c>
      <c r="S334">
        <v>1.0913251064579743E-2</v>
      </c>
      <c r="T334">
        <v>1.1369780782266581E-2</v>
      </c>
      <c r="U334">
        <v>1.1823044705180807E-2</v>
      </c>
      <c r="V334">
        <v>1.2302462144677673E-2</v>
      </c>
      <c r="W334">
        <v>1.2759309808657138E-2</v>
      </c>
      <c r="X334">
        <v>1.3159558067084687E-2</v>
      </c>
      <c r="Y334">
        <v>1.3531829769819481E-2</v>
      </c>
      <c r="Z334">
        <v>1.3892611387384068E-2</v>
      </c>
      <c r="AA334">
        <v>1.4236151803070696E-2</v>
      </c>
    </row>
    <row r="335" spans="1:27" x14ac:dyDescent="0.25">
      <c r="A335" s="37">
        <v>334</v>
      </c>
      <c r="B335">
        <v>7.4781606891058949E-3</v>
      </c>
      <c r="C335">
        <v>7.5441047611481959E-3</v>
      </c>
      <c r="D335">
        <v>7.5651646515648707E-3</v>
      </c>
      <c r="E335">
        <v>7.5887211179650471E-3</v>
      </c>
      <c r="F335">
        <v>7.6000329798604493E-3</v>
      </c>
      <c r="G335">
        <v>7.6129148331560703E-3</v>
      </c>
      <c r="H335">
        <v>7.650700147950884E-3</v>
      </c>
      <c r="I335">
        <v>7.754570437702446E-3</v>
      </c>
      <c r="J335">
        <v>7.8768722917965661E-3</v>
      </c>
      <c r="K335">
        <v>8.1808937379415081E-3</v>
      </c>
      <c r="L335">
        <v>8.5142827092390405E-3</v>
      </c>
      <c r="M335">
        <v>8.8645535039715284E-3</v>
      </c>
      <c r="N335">
        <v>9.2226959902783623E-3</v>
      </c>
      <c r="O335">
        <v>9.6245350170245381E-3</v>
      </c>
      <c r="P335">
        <v>1.0093517084255321E-2</v>
      </c>
      <c r="Q335">
        <v>1.0558005371646972E-2</v>
      </c>
      <c r="R335">
        <v>1.097775172480886E-2</v>
      </c>
      <c r="S335">
        <v>1.141110009209978E-2</v>
      </c>
      <c r="T335">
        <v>1.1919336916044632E-2</v>
      </c>
      <c r="U335">
        <v>1.2426072508033403E-2</v>
      </c>
      <c r="V335">
        <v>1.2899131876759284E-2</v>
      </c>
      <c r="W335">
        <v>1.3351337448979983E-2</v>
      </c>
      <c r="X335">
        <v>1.3786205351327352E-2</v>
      </c>
      <c r="Y335">
        <v>1.4191255664270042E-2</v>
      </c>
      <c r="Z335">
        <v>1.4567730906018372E-2</v>
      </c>
      <c r="AA335">
        <v>1.4912671097874197E-2</v>
      </c>
    </row>
    <row r="336" spans="1:27" x14ac:dyDescent="0.25">
      <c r="A336" s="37">
        <v>335</v>
      </c>
      <c r="B336">
        <v>7.4731283822488948E-3</v>
      </c>
      <c r="C336">
        <v>7.5608399343534138E-3</v>
      </c>
      <c r="D336">
        <v>7.5943186979070543E-3</v>
      </c>
      <c r="E336">
        <v>7.6004466439099083E-3</v>
      </c>
      <c r="F336">
        <v>7.6886933564144222E-3</v>
      </c>
      <c r="G336">
        <v>7.6656658384985921E-3</v>
      </c>
      <c r="H336">
        <v>7.6982662832096871E-3</v>
      </c>
      <c r="I336">
        <v>7.8534107893413196E-3</v>
      </c>
      <c r="J336">
        <v>8.0025105157772725E-3</v>
      </c>
      <c r="K336">
        <v>8.3420425303353252E-3</v>
      </c>
      <c r="L336">
        <v>8.716253100480742E-3</v>
      </c>
      <c r="M336">
        <v>9.0965465385706157E-3</v>
      </c>
      <c r="N336">
        <v>9.480212263435428E-3</v>
      </c>
      <c r="O336">
        <v>9.8688055810918218E-3</v>
      </c>
      <c r="P336">
        <v>1.0258708845944264E-2</v>
      </c>
      <c r="Q336">
        <v>1.0668167392084316E-2</v>
      </c>
      <c r="R336">
        <v>1.1128888017439609E-2</v>
      </c>
      <c r="S336">
        <v>1.1593474012816074E-2</v>
      </c>
      <c r="T336">
        <v>1.2040127357126895E-2</v>
      </c>
      <c r="U336">
        <v>1.2484111606932968E-2</v>
      </c>
      <c r="V336">
        <v>1.2947083054125175E-2</v>
      </c>
      <c r="W336">
        <v>1.3399709095706758E-2</v>
      </c>
      <c r="X336">
        <v>1.3828522027827139E-2</v>
      </c>
      <c r="Y336">
        <v>1.4229500605247969E-2</v>
      </c>
      <c r="Z336">
        <v>1.4617437613735573E-2</v>
      </c>
      <c r="AA336">
        <v>1.497799158525126E-2</v>
      </c>
    </row>
    <row r="337" spans="1:27" x14ac:dyDescent="0.25">
      <c r="A337" s="37">
        <v>336</v>
      </c>
      <c r="B337">
        <v>7.4731283822488948E-3</v>
      </c>
      <c r="C337">
        <v>7.5694349781618708E-3</v>
      </c>
      <c r="D337">
        <v>7.6023643172087318E-3</v>
      </c>
      <c r="E337">
        <v>7.6273035797282951E-3</v>
      </c>
      <c r="F337">
        <v>7.6866766366991968E-3</v>
      </c>
      <c r="G337">
        <v>7.7196627435678344E-3</v>
      </c>
      <c r="H337">
        <v>7.7483532425655088E-3</v>
      </c>
      <c r="I337">
        <v>7.9055056873054141E-3</v>
      </c>
      <c r="J337">
        <v>8.0694192731260994E-3</v>
      </c>
      <c r="K337">
        <v>8.4326747696799043E-3</v>
      </c>
      <c r="L337">
        <v>8.7838385207668068E-3</v>
      </c>
      <c r="M337">
        <v>9.1266374634761949E-3</v>
      </c>
      <c r="N337">
        <v>9.4741005431453473E-3</v>
      </c>
      <c r="O337">
        <v>9.8377440053580845E-3</v>
      </c>
      <c r="P337">
        <v>1.0222125385584091E-2</v>
      </c>
      <c r="Q337">
        <v>1.0629681922467382E-2</v>
      </c>
      <c r="R337">
        <v>1.1075690929694959E-2</v>
      </c>
      <c r="S337">
        <v>1.1531721973234044E-2</v>
      </c>
      <c r="T337">
        <v>1.198980602260713E-2</v>
      </c>
      <c r="U337">
        <v>1.2446643614701713E-2</v>
      </c>
      <c r="V337">
        <v>1.2912727075133912E-2</v>
      </c>
      <c r="W337">
        <v>1.3371779759762559E-2</v>
      </c>
      <c r="X337">
        <v>1.3798818827077897E-2</v>
      </c>
      <c r="Y337">
        <v>1.4197789350215206E-2</v>
      </c>
      <c r="Z337">
        <v>1.457998565923746E-2</v>
      </c>
      <c r="AA337">
        <v>1.4933534276104554E-2</v>
      </c>
    </row>
    <row r="338" spans="1:27" x14ac:dyDescent="0.25">
      <c r="A338" s="37">
        <v>337</v>
      </c>
      <c r="B338">
        <v>7.4844010689416596E-3</v>
      </c>
      <c r="C338">
        <v>7.5701410717468054E-3</v>
      </c>
      <c r="D338">
        <v>7.6127319498839885E-3</v>
      </c>
      <c r="E338">
        <v>7.6245892840907104E-3</v>
      </c>
      <c r="F338">
        <v>7.67379797844292E-3</v>
      </c>
      <c r="G338">
        <v>7.7002320454697681E-3</v>
      </c>
      <c r="H338">
        <v>7.779015893286223E-3</v>
      </c>
      <c r="I338">
        <v>7.9832916398778764E-3</v>
      </c>
      <c r="J338">
        <v>8.2036393056892365E-3</v>
      </c>
      <c r="K338">
        <v>8.644382606336265E-3</v>
      </c>
      <c r="L338">
        <v>9.0770319452053716E-3</v>
      </c>
      <c r="M338">
        <v>9.5001067937567907E-3</v>
      </c>
      <c r="N338">
        <v>9.932398556464328E-3</v>
      </c>
      <c r="O338">
        <v>1.037273114662085E-2</v>
      </c>
      <c r="P338">
        <v>1.0825772705803205E-2</v>
      </c>
      <c r="Q338">
        <v>1.1285937917489219E-2</v>
      </c>
      <c r="R338">
        <v>1.1761093825717328E-2</v>
      </c>
      <c r="S338">
        <v>1.2245737026876036E-2</v>
      </c>
      <c r="T338">
        <v>1.2754080837366066E-2</v>
      </c>
      <c r="U338">
        <v>1.3252692763796148E-2</v>
      </c>
      <c r="V338">
        <v>1.373607419774725E-2</v>
      </c>
      <c r="W338">
        <v>1.4193525258240358E-2</v>
      </c>
      <c r="X338">
        <v>1.4625066502795381E-2</v>
      </c>
      <c r="Y338">
        <v>1.5028395694673069E-2</v>
      </c>
      <c r="Z338">
        <v>1.5410182847102494E-2</v>
      </c>
      <c r="AA338">
        <v>1.5763101039783178E-2</v>
      </c>
    </row>
    <row r="339" spans="1:27" x14ac:dyDescent="0.25">
      <c r="A339" s="37">
        <v>338</v>
      </c>
      <c r="B339">
        <v>7.5033232298007402E-3</v>
      </c>
      <c r="C339">
        <v>7.5560403189403047E-3</v>
      </c>
      <c r="D339">
        <v>7.5872669314924757E-3</v>
      </c>
      <c r="E339">
        <v>7.6440599632703332E-3</v>
      </c>
      <c r="F339">
        <v>7.700107096053177E-3</v>
      </c>
      <c r="G339">
        <v>7.7333615834602742E-3</v>
      </c>
      <c r="H339">
        <v>7.8117052948409871E-3</v>
      </c>
      <c r="I339">
        <v>8.0037891180282372E-3</v>
      </c>
      <c r="J339">
        <v>8.2342288447394552E-3</v>
      </c>
      <c r="K339">
        <v>8.7090073584346062E-3</v>
      </c>
      <c r="L339">
        <v>9.1612631858459803E-3</v>
      </c>
      <c r="M339">
        <v>9.6005643372456539E-3</v>
      </c>
      <c r="N339">
        <v>1.0044946520149312E-2</v>
      </c>
      <c r="O339">
        <v>1.0504320283191593E-2</v>
      </c>
      <c r="P339">
        <v>1.0991646009337552E-2</v>
      </c>
      <c r="Q339">
        <v>1.147606922643396E-2</v>
      </c>
      <c r="R339">
        <v>1.1944327642574581E-2</v>
      </c>
      <c r="S339">
        <v>1.2418713419540595E-2</v>
      </c>
      <c r="T339">
        <v>1.2935834172806526E-2</v>
      </c>
      <c r="U339">
        <v>1.3438211509538611E-2</v>
      </c>
      <c r="V339">
        <v>1.3915510209436599E-2</v>
      </c>
      <c r="W339">
        <v>1.436743246435368E-2</v>
      </c>
      <c r="X339">
        <v>1.4791784732558932E-2</v>
      </c>
      <c r="Y339">
        <v>1.5191099086402815E-2</v>
      </c>
      <c r="Z339">
        <v>1.5572504732180636E-2</v>
      </c>
      <c r="AA339">
        <v>1.5927157893343313E-2</v>
      </c>
    </row>
    <row r="340" spans="1:27" x14ac:dyDescent="0.25">
      <c r="A340" s="37">
        <v>339</v>
      </c>
      <c r="B340">
        <v>7.4969823201864738E-3</v>
      </c>
      <c r="C340">
        <v>7.581360548198246E-3</v>
      </c>
      <c r="D340">
        <v>7.6149108813186039E-3</v>
      </c>
      <c r="E340">
        <v>7.6684798402784082E-3</v>
      </c>
      <c r="F340">
        <v>7.7588921438325187E-3</v>
      </c>
      <c r="G340">
        <v>7.7845443196182806E-3</v>
      </c>
      <c r="H340">
        <v>7.8101576525750893E-3</v>
      </c>
      <c r="I340">
        <v>8.0460257174754801E-3</v>
      </c>
      <c r="J340">
        <v>8.2582274083256024E-3</v>
      </c>
      <c r="K340">
        <v>8.7551772045779686E-3</v>
      </c>
      <c r="L340">
        <v>9.2460908336902126E-3</v>
      </c>
      <c r="M340">
        <v>9.7227155404973065E-3</v>
      </c>
      <c r="N340">
        <v>1.0188714526535358E-2</v>
      </c>
      <c r="O340">
        <v>1.0656970632309193E-2</v>
      </c>
      <c r="P340">
        <v>1.1110270289431456E-2</v>
      </c>
      <c r="Q340">
        <v>1.1569388160227234E-2</v>
      </c>
      <c r="R340">
        <v>1.2064875898837535E-2</v>
      </c>
      <c r="S340">
        <v>1.2561643257057664E-2</v>
      </c>
      <c r="T340">
        <v>1.3061523036810962E-2</v>
      </c>
      <c r="U340">
        <v>1.3548550520009917E-2</v>
      </c>
      <c r="V340">
        <v>1.4022692680605076E-2</v>
      </c>
      <c r="W340">
        <v>1.447764564557219E-2</v>
      </c>
      <c r="X340">
        <v>1.4906726521236369E-2</v>
      </c>
      <c r="Y340">
        <v>1.5310769691248671E-2</v>
      </c>
      <c r="Z340">
        <v>1.5705363110213089E-2</v>
      </c>
      <c r="AA340">
        <v>1.6067836823630666E-2</v>
      </c>
    </row>
    <row r="341" spans="1:27" x14ac:dyDescent="0.25">
      <c r="A341" s="37">
        <v>340</v>
      </c>
      <c r="B341">
        <v>7.4969823201864738E-3</v>
      </c>
      <c r="C341">
        <v>7.5728205887963806E-3</v>
      </c>
      <c r="D341">
        <v>7.6379470638590075E-3</v>
      </c>
      <c r="E341">
        <v>7.6886021156288287E-3</v>
      </c>
      <c r="F341">
        <v>7.7583111429126994E-3</v>
      </c>
      <c r="G341">
        <v>7.7963311137110303E-3</v>
      </c>
      <c r="H341">
        <v>7.8552277595254072E-3</v>
      </c>
      <c r="I341">
        <v>8.1100221859899957E-3</v>
      </c>
      <c r="J341">
        <v>8.3822035876612855E-3</v>
      </c>
      <c r="K341">
        <v>8.9366352184956366E-3</v>
      </c>
      <c r="L341">
        <v>9.4948557606706618E-3</v>
      </c>
      <c r="M341">
        <v>1.0036033447833326E-2</v>
      </c>
      <c r="N341">
        <v>1.0571294182475599E-2</v>
      </c>
      <c r="O341">
        <v>1.1095599736226758E-2</v>
      </c>
      <c r="P341">
        <v>1.1612580706511721E-2</v>
      </c>
      <c r="Q341">
        <v>1.2121973006204767E-2</v>
      </c>
      <c r="R341">
        <v>1.263461266390542E-2</v>
      </c>
      <c r="S341">
        <v>1.3143630971073295E-2</v>
      </c>
      <c r="T341">
        <v>1.3660584066099934E-2</v>
      </c>
      <c r="U341">
        <v>1.4163486818179694E-2</v>
      </c>
      <c r="V341">
        <v>1.4648931533089549E-2</v>
      </c>
      <c r="W341">
        <v>1.5115328920942472E-2</v>
      </c>
      <c r="X341">
        <v>1.5564903931349905E-2</v>
      </c>
      <c r="Y341">
        <v>1.5981967007795861E-2</v>
      </c>
      <c r="Z341">
        <v>1.6377635450703254E-2</v>
      </c>
      <c r="AA341">
        <v>1.674058416057167E-2</v>
      </c>
    </row>
    <row r="342" spans="1:27" x14ac:dyDescent="0.25">
      <c r="A342" s="37">
        <v>341</v>
      </c>
      <c r="B342">
        <v>7.4969823201864738E-3</v>
      </c>
      <c r="C342">
        <v>7.555441994348655E-3</v>
      </c>
      <c r="D342">
        <v>7.6234266720835997E-3</v>
      </c>
      <c r="E342">
        <v>7.6582271926011192E-3</v>
      </c>
      <c r="F342">
        <v>7.7553741273468368E-3</v>
      </c>
      <c r="G342">
        <v>7.784646433936615E-3</v>
      </c>
      <c r="H342">
        <v>7.8601828927600259E-3</v>
      </c>
      <c r="I342">
        <v>8.0797417115194836E-3</v>
      </c>
      <c r="J342">
        <v>8.3452310897582649E-3</v>
      </c>
      <c r="K342">
        <v>8.8458194253411282E-3</v>
      </c>
      <c r="L342">
        <v>9.3515430024058155E-3</v>
      </c>
      <c r="M342">
        <v>9.8337848721534726E-3</v>
      </c>
      <c r="N342">
        <v>1.0308479732002329E-2</v>
      </c>
      <c r="O342">
        <v>1.078047352470235E-2</v>
      </c>
      <c r="P342">
        <v>1.1248434141217123E-2</v>
      </c>
      <c r="Q342">
        <v>1.1724860981562113E-2</v>
      </c>
      <c r="R342">
        <v>1.2233456637693152E-2</v>
      </c>
      <c r="S342">
        <v>1.2735487668007917E-2</v>
      </c>
      <c r="T342">
        <v>1.3215641051147253E-2</v>
      </c>
      <c r="U342">
        <v>1.3681284247632819E-2</v>
      </c>
      <c r="V342">
        <v>1.4145922592239124E-2</v>
      </c>
      <c r="W342">
        <v>1.4600370988732569E-2</v>
      </c>
      <c r="X342">
        <v>1.5023878041094729E-2</v>
      </c>
      <c r="Y342">
        <v>1.5423132681925411E-2</v>
      </c>
      <c r="Z342">
        <v>1.5816001150606773E-2</v>
      </c>
      <c r="AA342">
        <v>1.6180619923488182E-2</v>
      </c>
    </row>
    <row r="343" spans="1:27" x14ac:dyDescent="0.25">
      <c r="A343" s="37">
        <v>342</v>
      </c>
      <c r="B343">
        <v>7.4781606891058949E-3</v>
      </c>
      <c r="C343">
        <v>7.5263460789225523E-3</v>
      </c>
      <c r="D343">
        <v>7.5658778922773617E-3</v>
      </c>
      <c r="E343">
        <v>7.6118748499232058E-3</v>
      </c>
      <c r="F343">
        <v>7.6884921086268765E-3</v>
      </c>
      <c r="G343">
        <v>7.7214587687797209E-3</v>
      </c>
      <c r="H343">
        <v>7.8005500976248143E-3</v>
      </c>
      <c r="I343">
        <v>7.9995224123348141E-3</v>
      </c>
      <c r="J343">
        <v>8.2517142425038159E-3</v>
      </c>
      <c r="K343">
        <v>8.7551267527432586E-3</v>
      </c>
      <c r="L343">
        <v>9.2390612364607883E-3</v>
      </c>
      <c r="M343">
        <v>9.7020946303303379E-3</v>
      </c>
      <c r="N343">
        <v>1.0159313401397085E-2</v>
      </c>
      <c r="O343">
        <v>1.0616021511342666E-2</v>
      </c>
      <c r="P343">
        <v>1.1074666462445704E-2</v>
      </c>
      <c r="Q343">
        <v>1.1542253809870173E-2</v>
      </c>
      <c r="R343">
        <v>1.2042708703671634E-2</v>
      </c>
      <c r="S343">
        <v>1.2542351422574205E-2</v>
      </c>
      <c r="T343">
        <v>1.3040218594833508E-2</v>
      </c>
      <c r="U343">
        <v>1.3508783543465519E-2</v>
      </c>
      <c r="V343">
        <v>1.3918027163875912E-2</v>
      </c>
      <c r="W343">
        <v>1.4329774967434705E-2</v>
      </c>
      <c r="X343">
        <v>1.4815771814010059E-2</v>
      </c>
      <c r="Y343">
        <v>1.5283449118717929E-2</v>
      </c>
      <c r="Z343">
        <v>1.568299820062502E-2</v>
      </c>
      <c r="AA343">
        <v>1.6040494360870738E-2</v>
      </c>
    </row>
    <row r="344" spans="1:27" x14ac:dyDescent="0.25">
      <c r="A344" s="37">
        <v>343</v>
      </c>
      <c r="B344">
        <v>7.47816083848174E-3</v>
      </c>
      <c r="C344">
        <v>7.5265702728513073E-3</v>
      </c>
      <c r="D344">
        <v>7.5507800506693368E-3</v>
      </c>
      <c r="E344">
        <v>7.5880195494211211E-3</v>
      </c>
      <c r="F344">
        <v>7.6891814485691157E-3</v>
      </c>
      <c r="G344">
        <v>7.7213952333730074E-3</v>
      </c>
      <c r="H344">
        <v>7.7959957867372864E-3</v>
      </c>
      <c r="I344">
        <v>7.978011890058978E-3</v>
      </c>
      <c r="J344">
        <v>8.2393569668548494E-3</v>
      </c>
      <c r="K344">
        <v>8.7198058972151049E-3</v>
      </c>
      <c r="L344">
        <v>9.1895101644734467E-3</v>
      </c>
      <c r="M344">
        <v>9.6414514611875557E-3</v>
      </c>
      <c r="N344">
        <v>1.0089934544924573E-2</v>
      </c>
      <c r="O344">
        <v>1.0535187319392847E-2</v>
      </c>
      <c r="P344">
        <v>1.0963370418472396E-2</v>
      </c>
      <c r="Q344">
        <v>1.1409948212940835E-2</v>
      </c>
      <c r="R344">
        <v>1.1919004180398263E-2</v>
      </c>
      <c r="S344">
        <v>1.243026400108449E-2</v>
      </c>
      <c r="T344">
        <v>1.2926593618830751E-2</v>
      </c>
      <c r="U344">
        <v>1.3390958016648469E-2</v>
      </c>
      <c r="V344">
        <v>1.3851957406040949E-2</v>
      </c>
      <c r="W344">
        <v>1.4295692743978128E-2</v>
      </c>
      <c r="X344">
        <v>1.4735031271990495E-2</v>
      </c>
      <c r="Y344">
        <v>1.5147314578606741E-2</v>
      </c>
      <c r="Z344">
        <v>1.5515788719175472E-2</v>
      </c>
      <c r="AA344">
        <v>1.5855545067994692E-2</v>
      </c>
    </row>
    <row r="345" spans="1:27" x14ac:dyDescent="0.25">
      <c r="A345" s="37">
        <v>344</v>
      </c>
      <c r="B345">
        <v>7.5139678876652294E-3</v>
      </c>
      <c r="C345">
        <v>7.5344191806876459E-3</v>
      </c>
      <c r="D345">
        <v>7.6331847697383992E-3</v>
      </c>
      <c r="E345">
        <v>7.6781811733155347E-3</v>
      </c>
      <c r="F345">
        <v>7.7196742797760454E-3</v>
      </c>
      <c r="G345">
        <v>7.7867143814338569E-3</v>
      </c>
      <c r="H345">
        <v>8.0080139852281018E-3</v>
      </c>
      <c r="I345">
        <v>8.2334823289123005E-3</v>
      </c>
      <c r="J345">
        <v>8.7247497123039697E-3</v>
      </c>
      <c r="K345">
        <v>9.682172129902078E-3</v>
      </c>
      <c r="L345">
        <v>1.0514828260943521E-2</v>
      </c>
      <c r="M345">
        <v>1.1410034181364548E-2</v>
      </c>
      <c r="N345">
        <v>1.2342847638609378E-2</v>
      </c>
      <c r="O345">
        <v>1.339229880313253E-2</v>
      </c>
      <c r="P345">
        <v>1.429985356697272E-2</v>
      </c>
      <c r="Q345">
        <v>1.5137690726702235E-2</v>
      </c>
      <c r="R345">
        <v>1.5824124578999621E-2</v>
      </c>
      <c r="S345">
        <v>1.7000577728250699E-2</v>
      </c>
      <c r="T345">
        <v>1.8031852208827193E-2</v>
      </c>
      <c r="U345">
        <v>1.8491588242989909E-2</v>
      </c>
      <c r="V345">
        <v>1.8085062007174635E-2</v>
      </c>
      <c r="W345">
        <v>1.7979028109871287E-2</v>
      </c>
      <c r="X345">
        <v>1.6826787915914077E-2</v>
      </c>
      <c r="Y345">
        <v>1.6169024385304986E-2</v>
      </c>
      <c r="Z345">
        <v>1.6184045853047779E-2</v>
      </c>
      <c r="AA345">
        <f>(AA344+AA346)/2</f>
        <v>1.5531066114123693E-2</v>
      </c>
    </row>
    <row r="346" spans="1:27" x14ac:dyDescent="0.25">
      <c r="A346" s="37">
        <v>345</v>
      </c>
      <c r="B346">
        <v>7.4416255021827471E-3</v>
      </c>
      <c r="C346">
        <v>7.4696413851305099E-3</v>
      </c>
      <c r="D346">
        <v>7.5071612435315682E-3</v>
      </c>
      <c r="E346">
        <v>7.4810278075019276E-3</v>
      </c>
      <c r="F346">
        <v>7.5520884460387183E-3</v>
      </c>
      <c r="G346">
        <v>7.595766564977513E-3</v>
      </c>
      <c r="H346">
        <v>7.6304506747331136E-3</v>
      </c>
      <c r="I346">
        <v>7.7568771118530222E-3</v>
      </c>
      <c r="J346">
        <v>7.9433650897009489E-3</v>
      </c>
      <c r="K346">
        <v>8.3621100091959555E-3</v>
      </c>
      <c r="L346">
        <v>8.7789096233088504E-3</v>
      </c>
      <c r="M346">
        <v>9.1832058455585397E-3</v>
      </c>
      <c r="N346">
        <v>9.5807924077520035E-3</v>
      </c>
      <c r="O346">
        <v>9.9785086464676542E-3</v>
      </c>
      <c r="P346">
        <v>1.0361923368451542E-2</v>
      </c>
      <c r="Q346">
        <v>1.0770461912634088E-2</v>
      </c>
      <c r="R346">
        <v>1.1272929080090588E-2</v>
      </c>
      <c r="S346">
        <v>1.1779437467885678E-2</v>
      </c>
      <c r="T346">
        <v>1.2269486459562495E-2</v>
      </c>
      <c r="U346">
        <v>1.2739404035223112E-2</v>
      </c>
      <c r="V346">
        <v>1.3208165612295319E-2</v>
      </c>
      <c r="W346">
        <v>1.3655741051338488E-2</v>
      </c>
      <c r="X346">
        <v>1.4089527277531655E-2</v>
      </c>
      <c r="Y346">
        <v>1.4489918454990924E-2</v>
      </c>
      <c r="Z346">
        <v>1.4864355613729563E-2</v>
      </c>
      <c r="AA346">
        <v>1.5206587160252694E-2</v>
      </c>
    </row>
    <row r="347" spans="1:27" x14ac:dyDescent="0.25">
      <c r="A347" s="37">
        <v>346</v>
      </c>
      <c r="B347">
        <v>7.385062445917745E-3</v>
      </c>
      <c r="C347">
        <v>7.4351154606269176E-3</v>
      </c>
      <c r="D347">
        <v>7.4517734354182519E-3</v>
      </c>
      <c r="E347">
        <v>7.4689932916700563E-3</v>
      </c>
      <c r="F347">
        <v>7.4697121766436059E-3</v>
      </c>
      <c r="G347">
        <v>7.5152495800856478E-3</v>
      </c>
      <c r="H347">
        <v>7.5520382447618051E-3</v>
      </c>
      <c r="I347">
        <v>7.725459606900742E-3</v>
      </c>
      <c r="J347">
        <v>7.8953833491426373E-3</v>
      </c>
      <c r="K347">
        <v>8.2864328379581575E-3</v>
      </c>
      <c r="L347">
        <v>8.6795335890768044E-3</v>
      </c>
      <c r="M347">
        <v>9.0754614635240038E-3</v>
      </c>
      <c r="N347">
        <v>9.4712337066495955E-3</v>
      </c>
      <c r="O347">
        <v>9.8768304592504741E-3</v>
      </c>
      <c r="P347">
        <v>1.032142008336856E-2</v>
      </c>
      <c r="Q347">
        <v>1.07647050238453E-2</v>
      </c>
      <c r="R347">
        <v>1.1207560180467091E-2</v>
      </c>
      <c r="S347">
        <v>1.1655995878684378E-2</v>
      </c>
      <c r="T347">
        <v>1.2145849108360141E-2</v>
      </c>
      <c r="U347">
        <v>1.2625750729154284E-2</v>
      </c>
      <c r="V347">
        <v>1.3098276108145734E-2</v>
      </c>
      <c r="W347">
        <v>1.3542457103215444E-2</v>
      </c>
      <c r="X347">
        <v>1.3969440206412553E-2</v>
      </c>
      <c r="Y347">
        <v>1.4362447131022194E-2</v>
      </c>
      <c r="Z347">
        <v>1.4737258711212231E-2</v>
      </c>
      <c r="AA347">
        <v>1.5079926829997925E-2</v>
      </c>
    </row>
    <row r="348" spans="1:27" x14ac:dyDescent="0.25">
      <c r="A348" s="37">
        <v>347</v>
      </c>
      <c r="B348">
        <v>7.3724819139768805E-3</v>
      </c>
      <c r="C348">
        <v>7.3992093398898007E-3</v>
      </c>
      <c r="D348">
        <v>7.4032078424737247E-3</v>
      </c>
      <c r="E348">
        <v>7.3907388922405115E-3</v>
      </c>
      <c r="F348">
        <v>7.4048968808575477E-3</v>
      </c>
      <c r="G348">
        <v>7.4548098795563789E-3</v>
      </c>
      <c r="H348">
        <v>7.4455974292786387E-3</v>
      </c>
      <c r="I348">
        <v>7.5712229448527957E-3</v>
      </c>
      <c r="J348">
        <v>7.7052441435430108E-3</v>
      </c>
      <c r="K348">
        <v>8.0249847292179766E-3</v>
      </c>
      <c r="L348">
        <v>8.4031758692215686E-3</v>
      </c>
      <c r="M348">
        <v>8.7836793107618494E-3</v>
      </c>
      <c r="N348">
        <v>9.1513266201665999E-3</v>
      </c>
      <c r="O348">
        <v>9.5240442518749191E-3</v>
      </c>
      <c r="P348">
        <v>9.9166761901472444E-3</v>
      </c>
      <c r="Q348">
        <v>1.0325476479107865E-2</v>
      </c>
      <c r="R348">
        <v>1.0779190655079818E-2</v>
      </c>
      <c r="S348">
        <v>1.1240850250552104E-2</v>
      </c>
      <c r="T348">
        <v>1.1725678048946975E-2</v>
      </c>
      <c r="U348">
        <v>1.2195906999719952E-2</v>
      </c>
      <c r="V348">
        <v>1.2657480892194206E-2</v>
      </c>
      <c r="W348">
        <v>1.3098450700563369E-2</v>
      </c>
      <c r="X348">
        <v>1.3509483425707458E-2</v>
      </c>
      <c r="Y348">
        <v>1.3885676213707621E-2</v>
      </c>
      <c r="Z348">
        <v>1.4248458432812416E-2</v>
      </c>
      <c r="AA348">
        <v>1.4586252739610339E-2</v>
      </c>
    </row>
    <row r="349" spans="1:27" x14ac:dyDescent="0.25">
      <c r="A349" s="37">
        <v>348</v>
      </c>
      <c r="B349">
        <v>7.3409805641238002E-3</v>
      </c>
      <c r="C349">
        <v>7.3087069234556434E-3</v>
      </c>
      <c r="D349">
        <v>7.2894706233199713E-3</v>
      </c>
      <c r="E349">
        <v>7.3031920771455816E-3</v>
      </c>
      <c r="F349">
        <v>7.2722892111523052E-3</v>
      </c>
      <c r="G349">
        <v>7.2764688500996932E-3</v>
      </c>
      <c r="H349">
        <v>7.3302073276180213E-3</v>
      </c>
      <c r="I349">
        <v>7.4034907835101027E-3</v>
      </c>
      <c r="J349">
        <v>7.5158215186819088E-3</v>
      </c>
      <c r="K349">
        <v>7.81228089938657E-3</v>
      </c>
      <c r="L349">
        <v>8.1422316547601348E-3</v>
      </c>
      <c r="M349">
        <v>8.4810291603003574E-3</v>
      </c>
      <c r="N349">
        <v>8.8331430220369711E-3</v>
      </c>
      <c r="O349">
        <v>9.2111597318467187E-3</v>
      </c>
      <c r="P349">
        <v>9.6374227624960174E-3</v>
      </c>
      <c r="Q349">
        <v>1.0073250874944817E-2</v>
      </c>
      <c r="R349">
        <v>1.0527848812480256E-2</v>
      </c>
      <c r="S349">
        <v>1.0984523392389312E-2</v>
      </c>
      <c r="T349">
        <v>1.1463102064344755E-2</v>
      </c>
      <c r="U349">
        <v>1.1939906123885402E-2</v>
      </c>
      <c r="V349">
        <v>1.240930952151631E-2</v>
      </c>
      <c r="W349">
        <v>1.2854615536800784E-2</v>
      </c>
      <c r="X349">
        <v>1.3289297529699651E-2</v>
      </c>
      <c r="Y349">
        <v>1.3694253610330387E-2</v>
      </c>
      <c r="Z349">
        <v>1.4084303576144652E-2</v>
      </c>
      <c r="AA349">
        <v>1.444308507485359E-2</v>
      </c>
    </row>
    <row r="350" spans="1:27" x14ac:dyDescent="0.25">
      <c r="A350" s="37">
        <v>349</v>
      </c>
      <c r="B350">
        <v>7.3208522601551085E-3</v>
      </c>
      <c r="C350">
        <v>7.279972860223749E-3</v>
      </c>
      <c r="D350">
        <v>7.2243800921838464E-3</v>
      </c>
      <c r="E350">
        <v>7.1854799487900411E-3</v>
      </c>
      <c r="F350">
        <v>7.2040698727269259E-3</v>
      </c>
      <c r="G350">
        <v>7.2127363176022197E-3</v>
      </c>
      <c r="H350">
        <v>7.2202598939932194E-3</v>
      </c>
      <c r="I350">
        <v>7.2401633638030649E-3</v>
      </c>
      <c r="J350">
        <v>7.3424072618808456E-3</v>
      </c>
      <c r="K350">
        <v>7.5868626404469452E-3</v>
      </c>
      <c r="L350">
        <v>7.9018294698061098E-3</v>
      </c>
      <c r="M350">
        <v>8.2504012294770668E-3</v>
      </c>
      <c r="N350">
        <v>8.6330926248634476E-3</v>
      </c>
      <c r="O350">
        <v>9.0308985487379534E-3</v>
      </c>
      <c r="P350">
        <v>9.4440425316013599E-3</v>
      </c>
      <c r="Q350">
        <v>9.879974448903317E-3</v>
      </c>
      <c r="R350">
        <v>1.0382143874772876E-2</v>
      </c>
      <c r="S350">
        <v>1.08887568594358E-2</v>
      </c>
      <c r="T350">
        <v>1.1404940398625163E-2</v>
      </c>
      <c r="U350">
        <v>1.190334289421191E-2</v>
      </c>
      <c r="V350">
        <v>1.2393280051253619E-2</v>
      </c>
      <c r="W350">
        <v>1.2859946127105726E-2</v>
      </c>
      <c r="X350">
        <v>1.3314786862484329E-2</v>
      </c>
      <c r="Y350">
        <v>1.3732411530375632E-2</v>
      </c>
      <c r="Z350">
        <v>1.4122064612650531E-2</v>
      </c>
      <c r="AA350">
        <v>1.4484673765017497E-2</v>
      </c>
    </row>
    <row r="351" spans="1:27" x14ac:dyDescent="0.25">
      <c r="A351" s="37">
        <v>350</v>
      </c>
      <c r="B351">
        <v>7.3208522601551085E-3</v>
      </c>
      <c r="C351">
        <v>7.2885282863333067E-3</v>
      </c>
      <c r="D351">
        <v>7.2540940631760087E-3</v>
      </c>
      <c r="E351">
        <v>7.2189407683116436E-3</v>
      </c>
      <c r="F351">
        <v>7.2043381071995594E-3</v>
      </c>
      <c r="G351">
        <v>7.2124138652118752E-3</v>
      </c>
      <c r="H351">
        <v>7.2675707216507401E-3</v>
      </c>
      <c r="I351">
        <v>7.268314581909685E-3</v>
      </c>
      <c r="J351">
        <v>7.3839484213293893E-3</v>
      </c>
      <c r="K351">
        <v>7.6169758183866065E-3</v>
      </c>
      <c r="L351">
        <v>7.9453715635322553E-3</v>
      </c>
      <c r="M351">
        <v>8.2955559935160572E-3</v>
      </c>
      <c r="N351">
        <v>8.6485516436276555E-3</v>
      </c>
      <c r="O351">
        <v>9.0297382042463514E-3</v>
      </c>
      <c r="P351">
        <v>9.4507774979062376E-3</v>
      </c>
      <c r="Q351">
        <v>9.8850660583493788E-3</v>
      </c>
      <c r="R351">
        <v>1.0350669850196725E-2</v>
      </c>
      <c r="S351">
        <v>1.0826292918253433E-2</v>
      </c>
      <c r="T351">
        <v>1.1335482586912304E-2</v>
      </c>
      <c r="U351">
        <v>1.183038750237575E-2</v>
      </c>
      <c r="V351">
        <v>1.2307892472551485E-2</v>
      </c>
      <c r="W351">
        <v>1.2760633210013639E-2</v>
      </c>
      <c r="X351">
        <v>1.3198615055003415E-2</v>
      </c>
      <c r="Y351">
        <v>1.3605026251011232E-2</v>
      </c>
      <c r="Z351">
        <v>1.399273551536484E-2</v>
      </c>
      <c r="AA351">
        <v>1.4347515925842158E-2</v>
      </c>
    </row>
    <row r="352" spans="1:27" x14ac:dyDescent="0.25">
      <c r="A352" s="37">
        <v>351</v>
      </c>
      <c r="B352">
        <v>7.3334323231246668E-3</v>
      </c>
      <c r="C352">
        <v>7.2822733030437625E-3</v>
      </c>
      <c r="D352">
        <v>7.264510585643702E-3</v>
      </c>
      <c r="E352">
        <v>7.2360140618836777E-3</v>
      </c>
      <c r="F352">
        <v>7.2090516300156171E-3</v>
      </c>
      <c r="G352">
        <v>7.2399473539774828E-3</v>
      </c>
      <c r="H352">
        <v>7.2763441656444883E-3</v>
      </c>
      <c r="I352">
        <v>7.290500937110922E-3</v>
      </c>
      <c r="J352">
        <v>7.4177277150300203E-3</v>
      </c>
      <c r="K352">
        <v>7.6704173917050422E-3</v>
      </c>
      <c r="L352">
        <v>7.9771262766796802E-3</v>
      </c>
      <c r="M352">
        <v>8.3201837821136326E-3</v>
      </c>
      <c r="N352">
        <v>8.6969777497816203E-3</v>
      </c>
      <c r="O352">
        <v>9.0901075951177468E-3</v>
      </c>
      <c r="P352">
        <v>9.5068897019192633E-3</v>
      </c>
      <c r="Q352">
        <v>9.9388149598347297E-3</v>
      </c>
      <c r="R352">
        <v>1.041225922575495E-2</v>
      </c>
      <c r="S352">
        <v>1.0892451032157968E-2</v>
      </c>
      <c r="T352">
        <v>1.1392247282163925E-2</v>
      </c>
      <c r="U352">
        <v>1.1875858442062626E-2</v>
      </c>
      <c r="V352">
        <v>1.235110971666642E-2</v>
      </c>
      <c r="W352">
        <v>1.2797818548572204E-2</v>
      </c>
      <c r="X352">
        <v>1.3228701784248731E-2</v>
      </c>
      <c r="Y352">
        <v>1.3625826282657183E-2</v>
      </c>
      <c r="Z352">
        <v>1.4004486794266802E-2</v>
      </c>
      <c r="AA352">
        <v>1.4352985171371069E-2</v>
      </c>
    </row>
    <row r="353" spans="1:27" x14ac:dyDescent="0.25">
      <c r="A353" s="37">
        <v>352</v>
      </c>
      <c r="B353">
        <v>7.3208521676835225E-3</v>
      </c>
      <c r="C353">
        <v>7.3229937954466529E-3</v>
      </c>
      <c r="D353">
        <v>7.2764118485226792E-3</v>
      </c>
      <c r="E353">
        <v>7.2790242358564683E-3</v>
      </c>
      <c r="F353">
        <v>7.323605158743085E-3</v>
      </c>
      <c r="G353">
        <v>7.3215568337712256E-3</v>
      </c>
      <c r="H353">
        <v>7.3694135311379583E-3</v>
      </c>
      <c r="I353">
        <v>7.4002378258577473E-3</v>
      </c>
      <c r="J353">
        <v>7.5474007323672598E-3</v>
      </c>
      <c r="K353">
        <v>7.8164715966173581E-3</v>
      </c>
      <c r="L353">
        <v>8.1635520437237652E-3</v>
      </c>
      <c r="M353">
        <v>8.530424152958016E-3</v>
      </c>
      <c r="N353">
        <v>8.9125410829078433E-3</v>
      </c>
      <c r="O353">
        <v>9.3114726830176853E-3</v>
      </c>
      <c r="P353">
        <v>9.7422132710738296E-3</v>
      </c>
      <c r="Q353">
        <v>1.0184030591712245E-2</v>
      </c>
      <c r="R353">
        <v>1.0653216742914751E-2</v>
      </c>
      <c r="S353">
        <v>1.1129962436442709E-2</v>
      </c>
      <c r="T353">
        <v>1.1642344262834614E-2</v>
      </c>
      <c r="U353">
        <v>1.2137203173992139E-2</v>
      </c>
      <c r="V353">
        <v>1.2609918804623366E-2</v>
      </c>
      <c r="W353">
        <v>1.3065514133090872E-2</v>
      </c>
      <c r="X353">
        <v>1.3508460042860992E-2</v>
      </c>
      <c r="Y353">
        <v>1.3915985392944474E-2</v>
      </c>
      <c r="Z353">
        <v>1.4301064321865509E-2</v>
      </c>
      <c r="AA353">
        <v>1.4653963218907773E-2</v>
      </c>
    </row>
    <row r="354" spans="1:27" x14ac:dyDescent="0.25">
      <c r="A354" s="37">
        <v>353</v>
      </c>
      <c r="B354">
        <v>7.3460126952704652E-3</v>
      </c>
      <c r="C354">
        <v>7.3266484652374508E-3</v>
      </c>
      <c r="D354">
        <v>7.2674789883884205E-3</v>
      </c>
      <c r="E354">
        <v>7.2007601239061358E-3</v>
      </c>
      <c r="F354">
        <v>7.244719776992703E-3</v>
      </c>
      <c r="G354">
        <v>7.2701818902118909E-3</v>
      </c>
      <c r="H354">
        <v>7.3323572352033128E-3</v>
      </c>
      <c r="I354">
        <v>7.3136695777704652E-3</v>
      </c>
      <c r="J354">
        <v>7.4669185294664597E-3</v>
      </c>
      <c r="K354">
        <v>7.6791248235221765E-3</v>
      </c>
      <c r="L354">
        <v>8.0319180718757544E-3</v>
      </c>
      <c r="M354">
        <v>8.3988492235795853E-3</v>
      </c>
      <c r="N354">
        <v>8.7495344044310475E-3</v>
      </c>
      <c r="O354">
        <v>9.1141722365919442E-3</v>
      </c>
      <c r="P354">
        <v>9.5058745415779189E-3</v>
      </c>
      <c r="Q354">
        <v>9.9201464891005564E-3</v>
      </c>
      <c r="R354">
        <v>1.0401106169302121E-2</v>
      </c>
      <c r="S354">
        <v>1.0872640919910692E-2</v>
      </c>
      <c r="T354">
        <v>1.1308768782424039E-2</v>
      </c>
      <c r="U354">
        <v>1.1744676899412498E-2</v>
      </c>
      <c r="V354">
        <v>1.2210621696063129E-2</v>
      </c>
      <c r="W354">
        <v>1.2659067722877726E-2</v>
      </c>
      <c r="X354">
        <v>1.3086479921354366E-2</v>
      </c>
      <c r="Y354">
        <v>1.3487709163527484E-2</v>
      </c>
      <c r="Z354">
        <v>1.3887898406836241E-2</v>
      </c>
      <c r="AA354">
        <v>1.4257043875244069E-2</v>
      </c>
    </row>
    <row r="355" spans="1:27" x14ac:dyDescent="0.25">
      <c r="A355" s="37">
        <v>354</v>
      </c>
      <c r="B355">
        <v>7.3523531389561025E-3</v>
      </c>
      <c r="C355">
        <v>7.3017482004398282E-3</v>
      </c>
      <c r="D355">
        <v>7.2393449105796481E-3</v>
      </c>
      <c r="E355">
        <v>7.2644832258281777E-3</v>
      </c>
      <c r="F355">
        <v>7.2522389715383717E-3</v>
      </c>
      <c r="G355">
        <v>7.3022892520719918E-3</v>
      </c>
      <c r="H355">
        <v>7.285598190346354E-3</v>
      </c>
      <c r="I355">
        <v>7.3196762656808634E-3</v>
      </c>
      <c r="J355">
        <v>7.439700538423244E-3</v>
      </c>
      <c r="K355">
        <v>7.707451066427895E-3</v>
      </c>
      <c r="L355">
        <v>8.0425815319360439E-3</v>
      </c>
      <c r="M355">
        <v>8.4016092092555894E-3</v>
      </c>
      <c r="N355">
        <v>8.7824161757208419E-3</v>
      </c>
      <c r="O355">
        <v>9.1825046720785952E-3</v>
      </c>
      <c r="P355">
        <v>9.6206258126645405E-3</v>
      </c>
      <c r="Q355">
        <v>1.0064182017596845E-2</v>
      </c>
      <c r="R355">
        <v>1.0526642861252933E-2</v>
      </c>
      <c r="S355">
        <v>1.0988988248948228E-2</v>
      </c>
      <c r="T355">
        <v>1.1476624996466844E-2</v>
      </c>
      <c r="U355">
        <v>1.1951866221369345E-2</v>
      </c>
      <c r="V355">
        <v>1.2418718211055557E-2</v>
      </c>
      <c r="W355">
        <v>1.2867119738391164E-2</v>
      </c>
      <c r="X355">
        <v>1.3311890259612769E-2</v>
      </c>
      <c r="Y355">
        <v>1.372395118355163E-2</v>
      </c>
      <c r="Z355">
        <v>1.410990545752755E-2</v>
      </c>
      <c r="AA355">
        <v>1.4471161835908131E-2</v>
      </c>
    </row>
    <row r="356" spans="1:27" x14ac:dyDescent="0.25">
      <c r="A356" s="37">
        <v>355</v>
      </c>
      <c r="B356">
        <v>7.3523531389561025E-3</v>
      </c>
      <c r="C356">
        <v>7.3189082838656105E-3</v>
      </c>
      <c r="D356">
        <v>7.2765158043639477E-3</v>
      </c>
      <c r="E356">
        <v>7.2682243754389475E-3</v>
      </c>
      <c r="F356">
        <v>7.2901664681799261E-3</v>
      </c>
      <c r="G356">
        <v>7.2911977893845847E-3</v>
      </c>
      <c r="H356">
        <v>7.3353995395928351E-3</v>
      </c>
      <c r="I356">
        <v>7.3259138163441762E-3</v>
      </c>
      <c r="J356">
        <v>7.4593260986373089E-3</v>
      </c>
      <c r="K356">
        <v>7.6821436556624434E-3</v>
      </c>
      <c r="L356">
        <v>7.9990641444902533E-3</v>
      </c>
      <c r="M356">
        <v>8.3354910538426807E-3</v>
      </c>
      <c r="N356">
        <v>8.6799897454450381E-3</v>
      </c>
      <c r="O356">
        <v>9.0499161573251996E-3</v>
      </c>
      <c r="P356">
        <v>9.4514622689287897E-3</v>
      </c>
      <c r="Q356">
        <v>9.8674978507067301E-3</v>
      </c>
      <c r="R356">
        <v>1.0330598362948029E-2</v>
      </c>
      <c r="S356">
        <v>1.0785079573890632E-2</v>
      </c>
      <c r="T356">
        <v>1.1205445309179662E-2</v>
      </c>
      <c r="U356">
        <v>1.1638863713764103E-2</v>
      </c>
      <c r="V356">
        <v>1.2164570033946553E-2</v>
      </c>
      <c r="W356">
        <v>1.2668797640032814E-2</v>
      </c>
      <c r="X356">
        <v>1.3088304242021342E-2</v>
      </c>
      <c r="Y356">
        <v>1.3470279231544646E-2</v>
      </c>
      <c r="Z356">
        <v>1.3860913317475632E-2</v>
      </c>
      <c r="AA356">
        <v>1.4223437017844676E-2</v>
      </c>
    </row>
    <row r="357" spans="1:27" x14ac:dyDescent="0.25">
      <c r="A357" s="37">
        <v>356</v>
      </c>
      <c r="B357">
        <v>7.3523531389561025E-3</v>
      </c>
      <c r="C357">
        <v>7.3363229846235001E-3</v>
      </c>
      <c r="D357">
        <v>7.3215472171925811E-3</v>
      </c>
      <c r="E357">
        <v>7.3404012240574357E-3</v>
      </c>
      <c r="F357">
        <v>7.4094355654046318E-3</v>
      </c>
      <c r="G357">
        <v>7.3979063959037639E-3</v>
      </c>
      <c r="H357">
        <v>7.4350559913323178E-3</v>
      </c>
      <c r="I357">
        <v>7.5205348006373018E-3</v>
      </c>
      <c r="J357">
        <v>7.6754394090252642E-3</v>
      </c>
      <c r="K357">
        <v>7.9880625297872321E-3</v>
      </c>
      <c r="L357">
        <v>8.3544092065368503E-3</v>
      </c>
      <c r="M357">
        <v>8.7433444270519356E-3</v>
      </c>
      <c r="N357">
        <v>9.1484207584688892E-3</v>
      </c>
      <c r="O357">
        <v>9.564937494850323E-3</v>
      </c>
      <c r="P357">
        <v>1.0009848339972205E-2</v>
      </c>
      <c r="Q357">
        <v>1.0460477509355748E-2</v>
      </c>
      <c r="R357">
        <v>1.0937531228450093E-2</v>
      </c>
      <c r="S357">
        <v>1.1410125619023992E-2</v>
      </c>
      <c r="T357">
        <v>1.1885198416043075E-2</v>
      </c>
      <c r="U357">
        <v>1.2348185674481149E-2</v>
      </c>
      <c r="V357">
        <v>1.2822718290378399E-2</v>
      </c>
      <c r="W357">
        <v>1.3274986108629871E-2</v>
      </c>
      <c r="X357">
        <v>1.3713461467980803E-2</v>
      </c>
      <c r="Y357">
        <v>1.4115549602835786E-2</v>
      </c>
      <c r="Z357">
        <v>1.4489895569096412E-2</v>
      </c>
      <c r="AA357">
        <v>1.4832817158090261E-2</v>
      </c>
    </row>
    <row r="358" spans="1:27" x14ac:dyDescent="0.25">
      <c r="A358" s="37">
        <v>357</v>
      </c>
      <c r="B358">
        <v>7.4026753268667811E-3</v>
      </c>
      <c r="C358">
        <v>7.3951366508913097E-3</v>
      </c>
      <c r="D358">
        <v>7.3642186922271424E-3</v>
      </c>
      <c r="E358">
        <v>7.3409643169810579E-3</v>
      </c>
      <c r="F358">
        <v>7.3942930792001427E-3</v>
      </c>
      <c r="G358">
        <v>7.4602797722549408E-3</v>
      </c>
      <c r="H358">
        <v>7.5097877398475621E-3</v>
      </c>
      <c r="I358">
        <v>7.5770537534967097E-3</v>
      </c>
      <c r="J358">
        <v>7.7992964036606161E-3</v>
      </c>
      <c r="K358">
        <v>8.1840265410801916E-3</v>
      </c>
      <c r="L358">
        <v>8.5637482684244315E-3</v>
      </c>
      <c r="M358">
        <v>8.933966675633398E-3</v>
      </c>
      <c r="N358">
        <v>9.3217690312039636E-3</v>
      </c>
      <c r="O358">
        <v>9.7156757856606824E-3</v>
      </c>
      <c r="P358">
        <v>1.0120502345585036E-2</v>
      </c>
      <c r="Q358">
        <v>1.0540046973730899E-2</v>
      </c>
      <c r="R358">
        <v>1.1010725180427672E-2</v>
      </c>
      <c r="S358">
        <v>1.1484878175136659E-2</v>
      </c>
      <c r="T358">
        <v>1.1963673518575968E-2</v>
      </c>
      <c r="U358">
        <v>1.2437042717420743E-2</v>
      </c>
      <c r="V358">
        <v>1.2943651007201407E-2</v>
      </c>
      <c r="W358">
        <v>1.3417369107519006E-2</v>
      </c>
      <c r="X358">
        <v>1.3801438936422272E-2</v>
      </c>
      <c r="Y358">
        <v>1.4146607333747285E-2</v>
      </c>
      <c r="Z358">
        <v>1.4509825399121157E-2</v>
      </c>
      <c r="AA358">
        <v>1.4853482496994586E-2</v>
      </c>
    </row>
    <row r="359" spans="1:27" x14ac:dyDescent="0.25">
      <c r="A359" s="37">
        <v>358</v>
      </c>
      <c r="B359">
        <v>7.4026753398079848E-3</v>
      </c>
      <c r="C359">
        <v>7.3778884309261272E-3</v>
      </c>
      <c r="D359">
        <v>7.3414655259018691E-3</v>
      </c>
      <c r="E359">
        <v>7.3828217539300134E-3</v>
      </c>
      <c r="F359">
        <v>7.4273436769871637E-3</v>
      </c>
      <c r="G359">
        <v>7.4761874863678024E-3</v>
      </c>
      <c r="H359">
        <v>7.5100793194324833E-3</v>
      </c>
      <c r="I359">
        <v>7.6048996099831179E-3</v>
      </c>
      <c r="J359">
        <v>7.8268166896360292E-3</v>
      </c>
      <c r="K359">
        <v>8.228042903942745E-3</v>
      </c>
      <c r="L359">
        <v>8.6313235525932175E-3</v>
      </c>
      <c r="M359">
        <v>9.0242585151563137E-3</v>
      </c>
      <c r="N359">
        <v>9.4335629078454719E-3</v>
      </c>
      <c r="O359">
        <v>9.8472034459831104E-3</v>
      </c>
      <c r="P359">
        <v>1.0263680025207833E-2</v>
      </c>
      <c r="Q359">
        <v>1.0694361182618906E-2</v>
      </c>
      <c r="R359">
        <v>1.118704118974656E-2</v>
      </c>
      <c r="S359">
        <v>1.1675812532337071E-2</v>
      </c>
      <c r="T359">
        <v>1.2152249877199095E-2</v>
      </c>
      <c r="U359">
        <v>1.2620029512761199E-2</v>
      </c>
      <c r="V359">
        <v>1.3087442273596483E-2</v>
      </c>
      <c r="W359">
        <v>1.3525858130316148E-2</v>
      </c>
      <c r="X359">
        <v>1.3938686034659309E-2</v>
      </c>
      <c r="Y359">
        <v>1.4320643364693852E-2</v>
      </c>
      <c r="Z359">
        <v>1.4694238856424624E-2</v>
      </c>
      <c r="AA359">
        <v>1.504140491714212E-2</v>
      </c>
    </row>
    <row r="360" spans="1:27" x14ac:dyDescent="0.25">
      <c r="A360" s="37">
        <v>359</v>
      </c>
      <c r="B360">
        <v>7.3900946029936687E-3</v>
      </c>
      <c r="C360">
        <v>7.3674595341421956E-3</v>
      </c>
      <c r="D360">
        <v>7.3608304357486443E-3</v>
      </c>
      <c r="E360">
        <v>7.3879171482320594E-3</v>
      </c>
      <c r="F360">
        <v>7.3914469452460718E-3</v>
      </c>
      <c r="G360">
        <v>7.4254281658732157E-3</v>
      </c>
      <c r="H360">
        <v>7.4537830613730094E-3</v>
      </c>
      <c r="I360">
        <v>7.589197024544081E-3</v>
      </c>
      <c r="J360">
        <v>7.7838132923726544E-3</v>
      </c>
      <c r="K360">
        <v>8.205727660007156E-3</v>
      </c>
      <c r="L360">
        <v>8.6386627520438353E-3</v>
      </c>
      <c r="M360">
        <v>9.0569561646891561E-3</v>
      </c>
      <c r="N360">
        <v>9.474851956083663E-3</v>
      </c>
      <c r="O360">
        <v>9.8997881505413776E-3</v>
      </c>
      <c r="P360">
        <v>1.0359817006382555E-2</v>
      </c>
      <c r="Q360">
        <v>1.0813515672227769E-2</v>
      </c>
      <c r="R360">
        <v>1.1268739483673462E-2</v>
      </c>
      <c r="S360">
        <v>1.1719418110680557E-2</v>
      </c>
      <c r="T360">
        <v>1.2199167195214189E-2</v>
      </c>
      <c r="U360">
        <v>1.2663404708640469E-2</v>
      </c>
      <c r="V360">
        <v>1.311177594939128E-2</v>
      </c>
      <c r="W360">
        <v>1.3538449502104255E-2</v>
      </c>
      <c r="X360">
        <v>1.3958024792512402E-2</v>
      </c>
      <c r="Y360">
        <v>1.4343352377014229E-2</v>
      </c>
      <c r="Z360">
        <v>1.4698455560521406E-2</v>
      </c>
      <c r="AA360">
        <v>1.5034085226419913E-2</v>
      </c>
    </row>
    <row r="361" spans="1:27" x14ac:dyDescent="0.25">
      <c r="A361" s="37">
        <v>360</v>
      </c>
      <c r="B361">
        <v>7.3523531389561025E-3</v>
      </c>
      <c r="C361">
        <v>7.3663282179634582E-3</v>
      </c>
      <c r="D361">
        <v>7.3775420964843352E-3</v>
      </c>
      <c r="E361">
        <v>7.4187403771406313E-3</v>
      </c>
      <c r="F361">
        <v>7.445778536113723E-3</v>
      </c>
      <c r="G361">
        <v>7.5482263772348457E-3</v>
      </c>
      <c r="H361">
        <v>7.5842808872952361E-3</v>
      </c>
      <c r="I361">
        <v>7.7670089492429817E-3</v>
      </c>
      <c r="J361">
        <v>8.0456518293725576E-3</v>
      </c>
      <c r="K361">
        <v>8.5886552544744976E-3</v>
      </c>
      <c r="L361">
        <v>9.0751246058995427E-3</v>
      </c>
      <c r="M361">
        <v>9.5171764394206271E-3</v>
      </c>
      <c r="N361">
        <v>9.9507293163556554E-3</v>
      </c>
      <c r="O361">
        <v>1.0394558569114309E-2</v>
      </c>
      <c r="P361">
        <v>1.0872090084650621E-2</v>
      </c>
      <c r="Q361">
        <v>1.1330075949354423E-2</v>
      </c>
      <c r="R361">
        <v>1.1764216330321098E-2</v>
      </c>
      <c r="S361">
        <v>1.2195773204945803E-2</v>
      </c>
      <c r="T361">
        <v>1.2670863335806137E-2</v>
      </c>
      <c r="U361">
        <v>1.3130492151640416E-2</v>
      </c>
      <c r="V361">
        <v>1.3565639164828669E-2</v>
      </c>
      <c r="W361">
        <v>1.3974993724356954E-2</v>
      </c>
      <c r="X361">
        <v>1.436845390000574E-2</v>
      </c>
      <c r="Y361">
        <v>1.4732233552010587E-2</v>
      </c>
      <c r="Z361">
        <v>1.5077919910217341E-2</v>
      </c>
      <c r="AA361">
        <v>1.5399252512521722E-2</v>
      </c>
    </row>
    <row r="362" spans="1:27" x14ac:dyDescent="0.25">
      <c r="A362" s="37">
        <v>361</v>
      </c>
      <c r="B362">
        <v>7.3711735263712885E-3</v>
      </c>
      <c r="C362">
        <v>7.3690417482576986E-3</v>
      </c>
      <c r="D362">
        <v>7.3709948814375537E-3</v>
      </c>
      <c r="E362">
        <v>7.4102742064363625E-3</v>
      </c>
      <c r="F362">
        <v>7.4718203829686747E-3</v>
      </c>
      <c r="G362">
        <v>7.5115587798109118E-3</v>
      </c>
      <c r="H362">
        <v>7.5937031211801287E-3</v>
      </c>
      <c r="I362">
        <v>7.7615301918332325E-3</v>
      </c>
      <c r="J362">
        <v>8.0484285572626213E-3</v>
      </c>
      <c r="K362">
        <v>8.5800749742901417E-3</v>
      </c>
      <c r="L362">
        <v>9.0825917659389521E-3</v>
      </c>
      <c r="M362">
        <v>9.5504266710506602E-3</v>
      </c>
      <c r="N362">
        <v>1.0001501668176926E-2</v>
      </c>
      <c r="O362">
        <v>1.0434459048302092E-2</v>
      </c>
      <c r="P362">
        <v>1.086311741828716E-2</v>
      </c>
      <c r="Q362">
        <v>1.128854111372557E-2</v>
      </c>
      <c r="R362">
        <v>1.1745130420824035E-2</v>
      </c>
      <c r="S362">
        <v>1.2195601282203095E-2</v>
      </c>
      <c r="T362">
        <v>1.2644290022458815E-2</v>
      </c>
      <c r="U362">
        <v>1.3078323134225078E-2</v>
      </c>
      <c r="V362">
        <v>1.3520193180422302E-2</v>
      </c>
      <c r="W362">
        <v>1.393873634758358E-2</v>
      </c>
      <c r="X362">
        <v>1.4339369729202245E-2</v>
      </c>
      <c r="Y362">
        <v>1.4706467274872903E-2</v>
      </c>
      <c r="Z362">
        <v>1.505331415621014E-2</v>
      </c>
      <c r="AA362">
        <v>1.5371299804015637E-2</v>
      </c>
    </row>
    <row r="363" spans="1:27" x14ac:dyDescent="0.25">
      <c r="A363" s="37">
        <v>362</v>
      </c>
      <c r="B363">
        <v>7.3837540440395699E-3</v>
      </c>
      <c r="C363">
        <v>7.3837540663941326E-3</v>
      </c>
      <c r="D363">
        <v>7.3589307440637963E-3</v>
      </c>
      <c r="E363">
        <v>7.3236206221602984E-3</v>
      </c>
      <c r="F363">
        <v>7.3781161076740265E-3</v>
      </c>
      <c r="G363">
        <v>7.4467088232548218E-3</v>
      </c>
      <c r="H363">
        <v>7.5495610492093412E-3</v>
      </c>
      <c r="I363">
        <v>7.6622124858833907E-3</v>
      </c>
      <c r="J363">
        <v>7.9647492013512622E-3</v>
      </c>
      <c r="K363">
        <v>8.4692555410565973E-3</v>
      </c>
      <c r="L363">
        <v>8.9497420057480515E-3</v>
      </c>
      <c r="M363">
        <v>9.3869944525437621E-3</v>
      </c>
      <c r="N363">
        <v>9.8079649319635642E-3</v>
      </c>
      <c r="O363">
        <v>1.022063956120256E-2</v>
      </c>
      <c r="P363">
        <v>1.0644122628491459E-2</v>
      </c>
      <c r="Q363">
        <v>1.1063216150594579E-2</v>
      </c>
      <c r="R363">
        <v>1.1495583148009691E-2</v>
      </c>
      <c r="S363">
        <v>1.1929769913564092E-2</v>
      </c>
      <c r="T363">
        <v>1.2396884313776946E-2</v>
      </c>
      <c r="U363">
        <v>1.284486059126988E-2</v>
      </c>
      <c r="V363">
        <v>1.3267291530310255E-2</v>
      </c>
      <c r="W363">
        <v>1.3671217574592109E-2</v>
      </c>
      <c r="X363">
        <v>1.4058219437167674E-2</v>
      </c>
      <c r="Y363">
        <v>1.4417201275191083E-2</v>
      </c>
      <c r="Z363">
        <v>1.476839296048138E-2</v>
      </c>
      <c r="AA363">
        <v>1.5095514025033063E-2</v>
      </c>
    </row>
    <row r="364" spans="1:27" x14ac:dyDescent="0.25">
      <c r="A364" s="37">
        <v>363</v>
      </c>
      <c r="B364">
        <v>7.3837539849948008E-3</v>
      </c>
      <c r="C364">
        <v>7.3493282440624252E-3</v>
      </c>
      <c r="D364">
        <v>7.3664044529579975E-3</v>
      </c>
      <c r="E364">
        <v>7.4945723830850408E-3</v>
      </c>
      <c r="F364">
        <v>7.5065267496277066E-3</v>
      </c>
      <c r="G364">
        <v>7.5028139875779054E-3</v>
      </c>
      <c r="H364">
        <v>7.4852008922670077E-3</v>
      </c>
      <c r="I364">
        <v>7.7366050695242272E-3</v>
      </c>
      <c r="J364">
        <v>7.9276586782492942E-3</v>
      </c>
      <c r="K364">
        <v>8.4575230663563872E-3</v>
      </c>
      <c r="L364">
        <v>8.9453196060853557E-3</v>
      </c>
      <c r="M364">
        <v>9.3897039584309727E-3</v>
      </c>
      <c r="N364">
        <v>9.8145169365704277E-3</v>
      </c>
      <c r="O364">
        <v>1.0228032451727875E-2</v>
      </c>
      <c r="P364">
        <v>1.0638363599341671E-2</v>
      </c>
      <c r="Q364">
        <v>1.1050775128011558E-2</v>
      </c>
      <c r="R364">
        <v>1.1505961975351475E-2</v>
      </c>
      <c r="S364">
        <v>1.1953671522160203E-2</v>
      </c>
      <c r="T364">
        <v>1.2393232316575409E-2</v>
      </c>
      <c r="U364">
        <v>1.2823058158384137E-2</v>
      </c>
      <c r="V364">
        <v>1.324709618023201E-2</v>
      </c>
      <c r="W364">
        <v>1.3645774442155423E-2</v>
      </c>
      <c r="X364">
        <v>1.4027828891813199E-2</v>
      </c>
      <c r="Y364">
        <v>1.4380954330375006E-2</v>
      </c>
      <c r="Z364">
        <v>1.4720499357697037E-2</v>
      </c>
      <c r="AA364">
        <v>1.5034352419744046E-2</v>
      </c>
    </row>
    <row r="365" spans="1:27" x14ac:dyDescent="0.25">
      <c r="A365" s="37">
        <v>364</v>
      </c>
      <c r="B365">
        <v>7.351411804733754E-3</v>
      </c>
      <c r="C365">
        <v>7.343908073716765E-3</v>
      </c>
      <c r="D365">
        <v>7.348593038094986E-3</v>
      </c>
      <c r="E365">
        <v>7.3708380597410361E-3</v>
      </c>
      <c r="F365">
        <v>7.42030375651348E-3</v>
      </c>
      <c r="G365">
        <v>7.485405961371816E-3</v>
      </c>
      <c r="H365">
        <v>7.6539602315006672E-3</v>
      </c>
      <c r="I365">
        <v>7.9516827901100484E-3</v>
      </c>
      <c r="J365">
        <v>8.4574917285655804E-3</v>
      </c>
      <c r="K365">
        <v>9.3849251233644182E-3</v>
      </c>
      <c r="L365">
        <v>1.1051138601376742E-2</v>
      </c>
      <c r="M365">
        <v>1.1936786491009155E-2</v>
      </c>
      <c r="N365">
        <v>1.2823971225249808E-2</v>
      </c>
      <c r="O365">
        <v>1.3657305556459276E-2</v>
      </c>
      <c r="P365">
        <v>1.4392350587868696E-2</v>
      </c>
      <c r="Q365">
        <v>1.5035001600914866E-2</v>
      </c>
      <c r="R365">
        <v>1.6144273266577525E-2</v>
      </c>
      <c r="S365">
        <v>1.7153011728890277E-2</v>
      </c>
      <c r="T365">
        <v>1.7583055009990689E-2</v>
      </c>
      <c r="U365">
        <v>1.7354559228336397E-2</v>
      </c>
      <c r="V365">
        <v>1.6909971097776699E-2</v>
      </c>
      <c r="W365">
        <v>1.6002782214952438E-2</v>
      </c>
      <c r="X365">
        <v>1.5345868883882119E-2</v>
      </c>
      <c r="Y365">
        <v>1.5112795475658691E-2</v>
      </c>
      <c r="Z365">
        <f t="shared" ref="Z365:AA365" si="11">(Z364+Z366)/2</f>
        <v>1.4758430759437835E-2</v>
      </c>
      <c r="AA365">
        <f t="shared" si="11"/>
        <v>1.5074877678656784E-2</v>
      </c>
    </row>
    <row r="366" spans="1:27" x14ac:dyDescent="0.25">
      <c r="A366" s="37">
        <v>365</v>
      </c>
      <c r="B366">
        <v>7.383754082460614E-3</v>
      </c>
      <c r="C366">
        <v>7.3275496475386781E-3</v>
      </c>
      <c r="D366">
        <v>7.297348998065889E-3</v>
      </c>
      <c r="E366">
        <v>7.4229390993465483E-3</v>
      </c>
      <c r="F366">
        <v>7.4295740276160149E-3</v>
      </c>
      <c r="G366">
        <v>7.4970381567225353E-3</v>
      </c>
      <c r="H366">
        <v>7.4953697930186802E-3</v>
      </c>
      <c r="I366">
        <v>7.6596427054527183E-3</v>
      </c>
      <c r="J366">
        <v>7.9229915158829378E-3</v>
      </c>
      <c r="K366">
        <v>8.3397656596224667E-3</v>
      </c>
      <c r="L366">
        <v>8.8386735484540235E-3</v>
      </c>
      <c r="M366">
        <v>9.307266107198453E-3</v>
      </c>
      <c r="N366">
        <v>9.7389791162494355E-3</v>
      </c>
      <c r="O366">
        <v>1.0163232829531799E-2</v>
      </c>
      <c r="P366">
        <v>1.0596913998157431E-2</v>
      </c>
      <c r="Q366">
        <v>1.1027725379232134E-2</v>
      </c>
      <c r="R366">
        <v>1.1473248273127679E-2</v>
      </c>
      <c r="S366">
        <v>1.1920456142322733E-2</v>
      </c>
      <c r="T366">
        <v>1.2384706534965373E-2</v>
      </c>
      <c r="U366">
        <v>1.2833804699708518E-2</v>
      </c>
      <c r="V366">
        <v>1.3272399460305007E-2</v>
      </c>
      <c r="W366">
        <v>1.3688621003405288E-2</v>
      </c>
      <c r="X366">
        <v>1.4084229061956277E-2</v>
      </c>
      <c r="Y366">
        <v>1.4450794815961343E-2</v>
      </c>
      <c r="Z366">
        <v>1.4796362161178633E-2</v>
      </c>
      <c r="AA366">
        <v>1.5115402937569522E-2</v>
      </c>
    </row>
    <row r="367" spans="1:27" x14ac:dyDescent="0.25">
      <c r="A367" s="37">
        <v>366</v>
      </c>
      <c r="B367">
        <v>7.3397728444242194E-3</v>
      </c>
      <c r="C367">
        <v>7.3081506125269868E-3</v>
      </c>
      <c r="D367">
        <v>7.2643769189957297E-3</v>
      </c>
      <c r="E367">
        <v>7.2771461523881698E-3</v>
      </c>
      <c r="F367">
        <v>7.3394555416894658E-3</v>
      </c>
      <c r="G367">
        <v>7.3370847145903806E-3</v>
      </c>
      <c r="H367">
        <v>7.3783453368259089E-3</v>
      </c>
      <c r="I367">
        <v>7.4737970593086178E-3</v>
      </c>
      <c r="J367">
        <v>7.6921115038746102E-3</v>
      </c>
      <c r="K367">
        <v>8.1048008674489136E-3</v>
      </c>
      <c r="L367">
        <v>8.5246859118226492E-3</v>
      </c>
      <c r="M367">
        <v>8.9256590047812612E-3</v>
      </c>
      <c r="N367">
        <v>9.3247117076999952E-3</v>
      </c>
      <c r="O367">
        <v>9.7192556730383295E-3</v>
      </c>
      <c r="P367">
        <v>1.0094675642676965E-2</v>
      </c>
      <c r="Q367">
        <v>1.0490884490245156E-2</v>
      </c>
      <c r="R367">
        <v>1.0947824913989823E-2</v>
      </c>
      <c r="S367">
        <v>1.1413762496162549E-2</v>
      </c>
      <c r="T367">
        <v>1.1866455063794801E-2</v>
      </c>
      <c r="U367">
        <v>1.2320465680429438E-2</v>
      </c>
      <c r="V367">
        <v>1.2813111086454887E-2</v>
      </c>
      <c r="W367">
        <v>1.3273524494803679E-2</v>
      </c>
      <c r="X367">
        <v>1.3616004992263342E-2</v>
      </c>
      <c r="Y367">
        <v>1.3927266229176949E-2</v>
      </c>
      <c r="Z367">
        <v>1.4274416886487673E-2</v>
      </c>
      <c r="AA367">
        <v>1.4606672597663906E-2</v>
      </c>
    </row>
    <row r="368" spans="1:27" x14ac:dyDescent="0.25">
      <c r="A368" s="37">
        <v>367</v>
      </c>
      <c r="B368">
        <v>7.3208520919860742E-3</v>
      </c>
      <c r="C368">
        <v>7.2368968392237942E-3</v>
      </c>
      <c r="D368">
        <v>7.1915887148286117E-3</v>
      </c>
      <c r="E368">
        <v>7.3132822986778923E-3</v>
      </c>
      <c r="F368">
        <v>7.3015113456362801E-3</v>
      </c>
      <c r="G368">
        <v>7.2607634026222723E-3</v>
      </c>
      <c r="H368">
        <v>7.2685644109387049E-3</v>
      </c>
      <c r="I368">
        <v>7.3703093110173423E-3</v>
      </c>
      <c r="J368">
        <v>7.4593550163521982E-3</v>
      </c>
      <c r="K368">
        <v>7.7724877601736964E-3</v>
      </c>
      <c r="L368">
        <v>8.1484873941839453E-3</v>
      </c>
      <c r="M368">
        <v>8.5319966308246009E-3</v>
      </c>
      <c r="N368">
        <v>8.9159378935859124E-3</v>
      </c>
      <c r="O368">
        <v>9.3029754608844328E-3</v>
      </c>
      <c r="P368">
        <v>9.6845683736981325E-3</v>
      </c>
      <c r="Q368">
        <v>1.0083260941292638E-2</v>
      </c>
      <c r="R368">
        <v>1.0532046306607645E-2</v>
      </c>
      <c r="S368">
        <v>1.0987896922063145E-2</v>
      </c>
      <c r="T368">
        <v>1.1438896186751979E-2</v>
      </c>
      <c r="U368">
        <v>1.1878256095652961E-2</v>
      </c>
      <c r="V368">
        <v>1.2312530786741327E-2</v>
      </c>
      <c r="W368">
        <v>1.272730317844939E-2</v>
      </c>
      <c r="X368">
        <v>1.3120159668514875E-2</v>
      </c>
      <c r="Y368">
        <v>1.3489714820197785E-2</v>
      </c>
      <c r="Z368">
        <v>1.3843763640620121E-2</v>
      </c>
      <c r="AA368">
        <v>1.4173254686159487E-2</v>
      </c>
    </row>
    <row r="369" spans="1:27" x14ac:dyDescent="0.25">
      <c r="A369" s="37">
        <v>368</v>
      </c>
      <c r="B369">
        <v>7.2805961419781795E-3</v>
      </c>
      <c r="C369">
        <v>7.204866093741602E-3</v>
      </c>
      <c r="D369">
        <v>7.1134950312299328E-3</v>
      </c>
      <c r="E369">
        <v>7.1279189731074943E-3</v>
      </c>
      <c r="F369">
        <v>7.11089196919934E-3</v>
      </c>
      <c r="G369">
        <v>7.1083426482294598E-3</v>
      </c>
      <c r="H369">
        <v>7.0739430487338772E-3</v>
      </c>
      <c r="I369">
        <v>7.0564950216973621E-3</v>
      </c>
      <c r="J369">
        <v>7.1052030959448675E-3</v>
      </c>
      <c r="K369">
        <v>7.2737767346218174E-3</v>
      </c>
      <c r="L369">
        <v>7.5709766533127443E-3</v>
      </c>
      <c r="M369">
        <v>7.9169816349873301E-3</v>
      </c>
      <c r="N369">
        <v>8.2632994407527693E-3</v>
      </c>
      <c r="O369">
        <v>8.6470824649675926E-3</v>
      </c>
      <c r="P369">
        <v>9.098720323952314E-3</v>
      </c>
      <c r="Q369">
        <v>9.5408395861042994E-3</v>
      </c>
      <c r="R369">
        <v>9.927406279934603E-3</v>
      </c>
      <c r="S369">
        <v>1.0318344515779065E-2</v>
      </c>
      <c r="T369">
        <v>1.0763966406503567E-2</v>
      </c>
      <c r="U369">
        <v>1.1207305626751207E-2</v>
      </c>
      <c r="V369">
        <v>1.1641935331365927E-2</v>
      </c>
      <c r="W369">
        <v>1.2060010749363137E-2</v>
      </c>
      <c r="X369">
        <v>1.2452912719980613E-2</v>
      </c>
      <c r="Y369">
        <v>1.2825773366419435E-2</v>
      </c>
      <c r="Z369">
        <v>1.3188886421441115E-2</v>
      </c>
      <c r="AA369">
        <v>1.3526720039885864E-2</v>
      </c>
    </row>
    <row r="370" spans="1:27" x14ac:dyDescent="0.25">
      <c r="A370" s="37">
        <v>369</v>
      </c>
      <c r="B370">
        <v>7.2176974373898695E-3</v>
      </c>
      <c r="C370">
        <v>7.1435987976986581E-3</v>
      </c>
      <c r="D370">
        <v>7.0684450821503209E-3</v>
      </c>
      <c r="E370">
        <v>7.1123201887015597E-3</v>
      </c>
      <c r="F370">
        <v>7.0437229617341668E-3</v>
      </c>
      <c r="G370">
        <v>7.0341269660403327E-3</v>
      </c>
      <c r="H370">
        <v>7.0162061870644443E-3</v>
      </c>
      <c r="I370">
        <v>7.0153388584339726E-3</v>
      </c>
      <c r="J370">
        <v>7.0484293613048976E-3</v>
      </c>
      <c r="K370">
        <v>7.1787483511709382E-3</v>
      </c>
      <c r="L370">
        <v>7.414169252062619E-3</v>
      </c>
      <c r="M370">
        <v>7.7113401515125357E-3</v>
      </c>
      <c r="N370">
        <v>8.0661439432296866E-3</v>
      </c>
      <c r="O370">
        <v>8.4512721458487317E-3</v>
      </c>
      <c r="P370">
        <v>8.8344515715073069E-3</v>
      </c>
      <c r="Q370">
        <v>9.2349959264947934E-3</v>
      </c>
      <c r="R370">
        <v>9.6796888665680036E-3</v>
      </c>
      <c r="S370">
        <v>1.0132615095501007E-2</v>
      </c>
      <c r="T370">
        <v>1.0592459205189142E-2</v>
      </c>
      <c r="U370">
        <v>1.1046952501130303E-2</v>
      </c>
      <c r="V370">
        <v>1.1503543219524959E-2</v>
      </c>
      <c r="W370">
        <v>1.1938702065290352E-2</v>
      </c>
      <c r="X370">
        <v>1.2326727807957294E-2</v>
      </c>
      <c r="Y370">
        <v>1.2690684326349455E-2</v>
      </c>
      <c r="Z370">
        <v>1.3060950550109363E-2</v>
      </c>
      <c r="AA370">
        <v>1.3404349153923967E-2</v>
      </c>
    </row>
    <row r="371" spans="1:27" x14ac:dyDescent="0.25">
      <c r="A371" s="37">
        <v>370</v>
      </c>
      <c r="B371">
        <v>7.2302769279102286E-3</v>
      </c>
      <c r="C371">
        <v>7.1882905616966752E-3</v>
      </c>
      <c r="D371">
        <v>7.1161493413651744E-3</v>
      </c>
      <c r="E371">
        <v>7.0134407981348179E-3</v>
      </c>
      <c r="F371">
        <v>7.0358976720732436E-3</v>
      </c>
      <c r="G371">
        <v>7.0624745223637486E-3</v>
      </c>
      <c r="H371">
        <v>7.0725723504041493E-3</v>
      </c>
      <c r="I371">
        <v>6.9967792503524695E-3</v>
      </c>
      <c r="J371">
        <v>7.1564000685044871E-3</v>
      </c>
      <c r="K371">
        <v>7.3396797317573093E-3</v>
      </c>
      <c r="L371">
        <v>7.6095946625676092E-3</v>
      </c>
      <c r="M371">
        <v>7.9126741125568056E-3</v>
      </c>
      <c r="N371">
        <v>8.2533360911978271E-3</v>
      </c>
      <c r="O371">
        <v>8.6139130188094271E-3</v>
      </c>
      <c r="P371">
        <v>8.9844133286209882E-3</v>
      </c>
      <c r="Q371">
        <v>9.3753574320893929E-3</v>
      </c>
      <c r="R371">
        <v>9.8103274471443846E-3</v>
      </c>
      <c r="S371">
        <v>1.0252830115255129E-2</v>
      </c>
      <c r="T371">
        <v>1.0692565837807644E-2</v>
      </c>
      <c r="U371">
        <v>1.1125979975115774E-2</v>
      </c>
      <c r="V371">
        <v>1.1559854724636054E-2</v>
      </c>
      <c r="W371">
        <v>1.1981560549766623E-2</v>
      </c>
      <c r="X371">
        <v>1.2385822323712992E-2</v>
      </c>
      <c r="Y371">
        <v>1.2760266463758718E-2</v>
      </c>
      <c r="Z371">
        <v>1.3113961256437934E-2</v>
      </c>
      <c r="AA371">
        <v>1.3440302550518757E-2</v>
      </c>
    </row>
    <row r="372" spans="1:27" x14ac:dyDescent="0.25">
      <c r="A372" s="37">
        <v>371</v>
      </c>
      <c r="B372">
        <v>7.1925385568389899E-3</v>
      </c>
      <c r="C372">
        <v>7.1397617160866567E-3</v>
      </c>
      <c r="D372">
        <v>7.0685211503871415E-3</v>
      </c>
      <c r="E372">
        <v>7.0230209578541203E-3</v>
      </c>
      <c r="F372">
        <v>7.0038394957765426E-3</v>
      </c>
      <c r="G372">
        <v>7.0018614093214637E-3</v>
      </c>
      <c r="H372">
        <v>7.003504238232594E-3</v>
      </c>
      <c r="I372">
        <v>7.026769659512544E-3</v>
      </c>
      <c r="J372">
        <v>7.1137699425036782E-3</v>
      </c>
      <c r="K372">
        <v>7.3649794404879732E-3</v>
      </c>
      <c r="L372">
        <v>7.6370448109965849E-3</v>
      </c>
      <c r="M372">
        <v>7.9328878370492628E-3</v>
      </c>
      <c r="N372">
        <v>8.2689094447245814E-3</v>
      </c>
      <c r="O372">
        <v>8.6237200713712436E-3</v>
      </c>
      <c r="P372">
        <v>8.9863092352018281E-3</v>
      </c>
      <c r="Q372">
        <v>9.3650617587850427E-3</v>
      </c>
      <c r="R372">
        <v>9.7736017392719976E-3</v>
      </c>
      <c r="S372">
        <v>1.0191146749381597E-2</v>
      </c>
      <c r="T372">
        <v>1.0618899165433904E-2</v>
      </c>
      <c r="U372">
        <v>1.1038272825800277E-2</v>
      </c>
      <c r="V372">
        <v>1.1442751554753494E-2</v>
      </c>
      <c r="W372">
        <v>1.1841552967493563E-2</v>
      </c>
      <c r="X372">
        <v>1.2228081976441096E-2</v>
      </c>
      <c r="Y372">
        <v>1.2593682568480036E-2</v>
      </c>
      <c r="Z372">
        <v>1.2944194011957899E-2</v>
      </c>
      <c r="AA372">
        <v>1.3270197655771421E-2</v>
      </c>
    </row>
    <row r="373" spans="1:27" x14ac:dyDescent="0.25">
      <c r="A373" s="37">
        <v>372</v>
      </c>
      <c r="B373">
        <v>7.1862992712281581E-3</v>
      </c>
      <c r="C373">
        <v>7.1048949173160292E-3</v>
      </c>
      <c r="D373">
        <v>7.0517809254579955E-3</v>
      </c>
      <c r="E373">
        <v>7.1351649408746276E-3</v>
      </c>
      <c r="F373">
        <v>7.1111106890344722E-3</v>
      </c>
      <c r="G373">
        <v>7.0833431397059332E-3</v>
      </c>
      <c r="H373">
        <v>7.0504464288854152E-3</v>
      </c>
      <c r="I373">
        <v>7.1341540854585883E-3</v>
      </c>
      <c r="J373">
        <v>7.1946998573884091E-3</v>
      </c>
      <c r="K373">
        <v>7.4454013796743101E-3</v>
      </c>
      <c r="L373">
        <v>7.742368782108322E-3</v>
      </c>
      <c r="M373">
        <v>8.0533996400939944E-3</v>
      </c>
      <c r="N373">
        <v>8.3740211048779489E-3</v>
      </c>
      <c r="O373">
        <v>8.7123803063016148E-3</v>
      </c>
      <c r="P373">
        <v>9.0743737086469434E-3</v>
      </c>
      <c r="Q373">
        <v>9.4455806604696324E-3</v>
      </c>
      <c r="R373">
        <v>9.8284164802053819E-3</v>
      </c>
      <c r="S373">
        <v>1.0220527329626972E-2</v>
      </c>
      <c r="T373">
        <v>1.06320126412347E-2</v>
      </c>
      <c r="U373">
        <v>1.1041894717841227E-2</v>
      </c>
      <c r="V373">
        <v>1.1452000127950113E-2</v>
      </c>
      <c r="W373">
        <v>1.1847022374952054E-2</v>
      </c>
      <c r="X373">
        <v>1.2222238112181483E-2</v>
      </c>
      <c r="Y373">
        <v>1.2575887864935131E-2</v>
      </c>
      <c r="Z373">
        <v>1.2914067974484356E-2</v>
      </c>
      <c r="AA373">
        <v>1.3231199224302159E-2</v>
      </c>
    </row>
    <row r="374" spans="1:27" x14ac:dyDescent="0.25">
      <c r="A374" s="37">
        <v>373</v>
      </c>
      <c r="B374">
        <v>7.2114579674811274E-3</v>
      </c>
      <c r="C374">
        <v>7.1684206156263919E-3</v>
      </c>
      <c r="D374">
        <v>7.1561670077362471E-3</v>
      </c>
      <c r="E374">
        <v>7.2376416654857945E-3</v>
      </c>
      <c r="F374">
        <v>7.1745396900488867E-3</v>
      </c>
      <c r="G374">
        <v>7.1430246107824225E-3</v>
      </c>
      <c r="H374">
        <v>7.1633837739970563E-3</v>
      </c>
      <c r="I374">
        <v>7.2386385103031525E-3</v>
      </c>
      <c r="J374">
        <v>7.276826591290142E-3</v>
      </c>
      <c r="K374">
        <v>7.4956801259056238E-3</v>
      </c>
      <c r="L374">
        <v>7.7655655745183516E-3</v>
      </c>
      <c r="M374">
        <v>8.0633389654258814E-3</v>
      </c>
      <c r="N374">
        <v>8.4023956990926241E-3</v>
      </c>
      <c r="O374">
        <v>8.7631645423700277E-3</v>
      </c>
      <c r="P374">
        <v>9.1395010212409478E-3</v>
      </c>
      <c r="Q374">
        <v>9.5166614939137251E-3</v>
      </c>
      <c r="R374">
        <v>9.891593069143001E-3</v>
      </c>
      <c r="S374">
        <v>1.0270959098722665E-2</v>
      </c>
      <c r="T374">
        <v>1.0674719146587908E-2</v>
      </c>
      <c r="U374">
        <v>1.1068835179907976E-2</v>
      </c>
      <c r="V374">
        <v>1.1449435019554199E-2</v>
      </c>
      <c r="W374">
        <v>1.1819032640422389E-2</v>
      </c>
      <c r="X374">
        <v>1.218130899690717E-2</v>
      </c>
      <c r="Y374">
        <v>1.2526938024515433E-2</v>
      </c>
      <c r="Z374">
        <v>1.2854149372834245E-2</v>
      </c>
      <c r="AA374">
        <v>1.3161404893341722E-2</v>
      </c>
    </row>
    <row r="375" spans="1:27" x14ac:dyDescent="0.25">
      <c r="A375" s="37">
        <v>374</v>
      </c>
      <c r="B375">
        <v>7.1988785778642761E-3</v>
      </c>
      <c r="C375">
        <v>7.1835747879365197E-3</v>
      </c>
      <c r="D375">
        <v>7.0256353320592435E-3</v>
      </c>
      <c r="E375">
        <v>6.7480150181415954E-3</v>
      </c>
      <c r="F375">
        <v>6.893316120390125E-3</v>
      </c>
      <c r="G375">
        <v>6.9445246716592912E-3</v>
      </c>
      <c r="H375">
        <v>7.0064149824531352E-3</v>
      </c>
      <c r="I375">
        <v>6.8383441374062492E-3</v>
      </c>
      <c r="J375">
        <v>7.0687447284656368E-3</v>
      </c>
      <c r="K375">
        <v>7.2792713969522804E-3</v>
      </c>
      <c r="L375">
        <v>7.503986340890112E-3</v>
      </c>
      <c r="M375">
        <v>7.7665057628528711E-3</v>
      </c>
      <c r="N375">
        <v>8.090049553735712E-3</v>
      </c>
      <c r="O375">
        <v>8.4355156201951775E-3</v>
      </c>
      <c r="P375">
        <v>8.7686042298045219E-3</v>
      </c>
      <c r="Q375">
        <v>9.1119210182175614E-3</v>
      </c>
      <c r="R375">
        <v>9.4897488132736907E-3</v>
      </c>
      <c r="S375">
        <v>9.8757075003050865E-3</v>
      </c>
      <c r="T375">
        <v>1.0272273634627682E-2</v>
      </c>
      <c r="U375">
        <v>1.0665265508931654E-2</v>
      </c>
      <c r="V375">
        <v>1.1054620992683395E-2</v>
      </c>
      <c r="W375">
        <v>1.1436165279624433E-2</v>
      </c>
      <c r="X375">
        <v>1.1807424834660241E-2</v>
      </c>
      <c r="Y375">
        <v>1.2155490056609208E-2</v>
      </c>
      <c r="Z375">
        <v>1.2479114696612337E-2</v>
      </c>
      <c r="AA375">
        <v>1.2777970267610517E-2</v>
      </c>
    </row>
    <row r="376" spans="1:27" x14ac:dyDescent="0.25">
      <c r="A376" s="37">
        <v>375</v>
      </c>
      <c r="B376">
        <v>7.1548008916180184E-3</v>
      </c>
      <c r="C376">
        <v>7.0385505581287422E-3</v>
      </c>
      <c r="D376">
        <v>6.931080242587484E-3</v>
      </c>
      <c r="E376">
        <v>7.0125186168741305E-3</v>
      </c>
      <c r="F376">
        <v>6.9656355095799594E-3</v>
      </c>
      <c r="G376">
        <v>6.9633178506598448E-3</v>
      </c>
      <c r="H376">
        <v>6.8840619728613994E-3</v>
      </c>
      <c r="I376">
        <v>6.874871707123642E-3</v>
      </c>
      <c r="J376">
        <v>6.8732428460589468E-3</v>
      </c>
      <c r="K376">
        <v>6.9925999759996582E-3</v>
      </c>
      <c r="L376">
        <v>7.1386525523799982E-3</v>
      </c>
      <c r="M376">
        <v>7.3385636493519257E-3</v>
      </c>
      <c r="N376">
        <v>7.6027889384400194E-3</v>
      </c>
      <c r="O376">
        <v>7.8970957771535844E-3</v>
      </c>
      <c r="P376">
        <v>8.2051176875310716E-3</v>
      </c>
      <c r="Q376">
        <v>8.5353629272286735E-3</v>
      </c>
      <c r="R376">
        <v>8.9047875040642044E-3</v>
      </c>
      <c r="S376">
        <v>9.2881503930011267E-3</v>
      </c>
      <c r="T376">
        <v>9.6841753495524596E-3</v>
      </c>
      <c r="U376">
        <v>1.0076301308318047E-2</v>
      </c>
      <c r="V376">
        <v>1.0458188060885165E-2</v>
      </c>
      <c r="W376">
        <v>1.0834373155571564E-2</v>
      </c>
      <c r="X376">
        <v>1.1213923117944447E-2</v>
      </c>
      <c r="Y376">
        <v>1.1569068141305872E-2</v>
      </c>
      <c r="Z376">
        <v>1.1896497964786423E-2</v>
      </c>
      <c r="AA376">
        <v>1.2201380177361054E-2</v>
      </c>
    </row>
    <row r="377" spans="1:27" x14ac:dyDescent="0.25">
      <c r="A377" s="37">
        <v>376</v>
      </c>
      <c r="B377">
        <v>7.1422218042862529E-3</v>
      </c>
      <c r="C377">
        <v>7.0195615433636949E-3</v>
      </c>
      <c r="D377">
        <v>6.9345913562226524E-3</v>
      </c>
      <c r="E377">
        <v>7.075407185879623E-3</v>
      </c>
      <c r="F377">
        <v>7.0166797997399666E-3</v>
      </c>
      <c r="G377">
        <v>6.9770457599289681E-3</v>
      </c>
      <c r="H377">
        <v>6.8777129231176737E-3</v>
      </c>
      <c r="I377">
        <v>6.9164502184719812E-3</v>
      </c>
      <c r="J377">
        <v>6.8421822806783439E-3</v>
      </c>
      <c r="K377">
        <v>6.9624204788223398E-3</v>
      </c>
      <c r="L377">
        <v>7.1106037498485097E-3</v>
      </c>
      <c r="M377">
        <v>7.3083812039094198E-3</v>
      </c>
      <c r="N377">
        <v>7.5681011083248428E-3</v>
      </c>
      <c r="O377">
        <v>7.8462556963865282E-3</v>
      </c>
      <c r="P377">
        <v>8.1103558302291212E-3</v>
      </c>
      <c r="Q377">
        <v>8.4034874098450896E-3</v>
      </c>
      <c r="R377">
        <v>8.7588431330762884E-3</v>
      </c>
      <c r="S377">
        <v>9.1359579439933558E-3</v>
      </c>
      <c r="T377">
        <v>9.5273965316926557E-3</v>
      </c>
      <c r="U377">
        <v>9.9191243243521576E-3</v>
      </c>
      <c r="V377">
        <v>1.0307993496560641E-2</v>
      </c>
      <c r="W377">
        <v>1.0693757191649889E-2</v>
      </c>
      <c r="X377">
        <v>1.1063235349586309E-2</v>
      </c>
      <c r="Y377">
        <v>1.1411427994052259E-2</v>
      </c>
      <c r="Z377">
        <v>1.1744029479787699E-2</v>
      </c>
      <c r="AA377">
        <v>1.2053609851653269E-2</v>
      </c>
    </row>
    <row r="378" spans="1:27" x14ac:dyDescent="0.25">
      <c r="A378" s="37">
        <v>377</v>
      </c>
      <c r="B378">
        <v>7.1485615523685375E-3</v>
      </c>
      <c r="C378">
        <v>7.0044016892072403E-3</v>
      </c>
      <c r="D378">
        <v>6.9360909174349672E-3</v>
      </c>
      <c r="E378">
        <v>7.1627065708468329E-3</v>
      </c>
      <c r="F378">
        <v>7.0701266666151064E-3</v>
      </c>
      <c r="G378">
        <v>7.0014696175135782E-3</v>
      </c>
      <c r="H378">
        <v>6.8808350149280884E-3</v>
      </c>
      <c r="I378">
        <v>6.9713684348573501E-3</v>
      </c>
      <c r="J378">
        <v>6.8946736452941693E-3</v>
      </c>
      <c r="K378">
        <v>7.0378177112668805E-3</v>
      </c>
      <c r="L378">
        <v>7.2221415598585637E-3</v>
      </c>
      <c r="M378">
        <v>7.4389583071625687E-3</v>
      </c>
      <c r="N378">
        <v>7.6925550171784707E-3</v>
      </c>
      <c r="O378">
        <v>7.9756367036138975E-3</v>
      </c>
      <c r="P378">
        <v>8.2847339679046339E-3</v>
      </c>
      <c r="Q378">
        <v>8.6157812484470853E-3</v>
      </c>
      <c r="R378">
        <v>8.979224239446415E-3</v>
      </c>
      <c r="S378">
        <v>9.3583430048860272E-3</v>
      </c>
      <c r="T378">
        <v>9.7552035182901786E-3</v>
      </c>
      <c r="U378">
        <v>1.0151800972822755E-2</v>
      </c>
      <c r="V378">
        <v>1.0549120130367351E-2</v>
      </c>
      <c r="W378">
        <v>1.0933949715078217E-2</v>
      </c>
      <c r="X378">
        <v>1.1304739882200154E-2</v>
      </c>
      <c r="Y378">
        <v>1.1655202593639835E-2</v>
      </c>
      <c r="Z378">
        <v>1.1987574032306325E-2</v>
      </c>
      <c r="AA378">
        <v>1.2297917527624769E-2</v>
      </c>
    </row>
    <row r="379" spans="1:27" x14ac:dyDescent="0.25">
      <c r="A379" s="37">
        <v>378</v>
      </c>
      <c r="B379">
        <v>7.1799591481860325E-3</v>
      </c>
      <c r="C379">
        <v>7.1029667468747171E-3</v>
      </c>
      <c r="D379">
        <v>7.0571242341457285E-3</v>
      </c>
      <c r="E379">
        <v>7.2335122796518547E-3</v>
      </c>
      <c r="F379">
        <v>7.1890267182586065E-3</v>
      </c>
      <c r="G379">
        <v>7.0898019489418207E-3</v>
      </c>
      <c r="H379">
        <v>7.0474668844506816E-3</v>
      </c>
      <c r="I379">
        <v>7.1591563080048992E-3</v>
      </c>
      <c r="J379">
        <v>7.1259768645994814E-3</v>
      </c>
      <c r="K379">
        <v>7.2801117895502365E-3</v>
      </c>
      <c r="L379">
        <v>7.4521667126259405E-3</v>
      </c>
      <c r="M379">
        <v>7.6608393199935065E-3</v>
      </c>
      <c r="N379">
        <v>7.9075547297804416E-3</v>
      </c>
      <c r="O379">
        <v>8.1877940998085208E-3</v>
      </c>
      <c r="P379">
        <v>8.5011886737942355E-3</v>
      </c>
      <c r="Q379">
        <v>8.8281896194317699E-3</v>
      </c>
      <c r="R379">
        <v>9.1642174868573623E-3</v>
      </c>
      <c r="S379">
        <v>9.5149456131746746E-3</v>
      </c>
      <c r="T379">
        <v>9.8966522066363805E-3</v>
      </c>
      <c r="U379">
        <v>1.0283088296590526E-2</v>
      </c>
      <c r="V379">
        <v>1.0679752666566067E-2</v>
      </c>
      <c r="W379">
        <v>1.1070800141404602E-2</v>
      </c>
      <c r="X379">
        <v>1.1448511385492521E-2</v>
      </c>
      <c r="Y379">
        <v>1.1808234716232935E-2</v>
      </c>
      <c r="Z379">
        <v>1.2149299169184058E-2</v>
      </c>
      <c r="AA379">
        <v>1.2467254663657723E-2</v>
      </c>
    </row>
    <row r="380" spans="1:27" x14ac:dyDescent="0.25">
      <c r="A380" s="37">
        <v>379</v>
      </c>
      <c r="B380">
        <v>7.3214560644652149E-3</v>
      </c>
      <c r="C380">
        <v>7.3039165853834298E-3</v>
      </c>
      <c r="D380">
        <v>7.3410406955718432E-3</v>
      </c>
      <c r="E380">
        <v>7.4853020567242634E-3</v>
      </c>
      <c r="F380">
        <v>7.4538228476563884E-3</v>
      </c>
      <c r="G380">
        <v>7.4562661824943977E-3</v>
      </c>
      <c r="H380">
        <v>7.4683544871101404E-3</v>
      </c>
      <c r="I380">
        <v>7.6749144787306989E-3</v>
      </c>
      <c r="J380">
        <v>7.7671176156168809E-3</v>
      </c>
      <c r="K380">
        <v>8.1242002321717521E-3</v>
      </c>
      <c r="L380">
        <v>8.4193496255231537E-3</v>
      </c>
      <c r="M380">
        <v>8.7025747337889925E-3</v>
      </c>
      <c r="N380">
        <v>8.9952185746473567E-3</v>
      </c>
      <c r="O380">
        <v>9.3017396203629588E-3</v>
      </c>
      <c r="P380">
        <v>9.6090849185797023E-3</v>
      </c>
      <c r="Q380">
        <v>9.9282254103130185E-3</v>
      </c>
      <c r="R380">
        <v>1.0278581281164545E-2</v>
      </c>
      <c r="S380">
        <v>1.0642092298613237E-2</v>
      </c>
      <c r="T380">
        <v>1.1028130661972391E-2</v>
      </c>
      <c r="U380">
        <v>1.1412454134391625E-2</v>
      </c>
      <c r="V380">
        <v>1.1785509739481448E-2</v>
      </c>
      <c r="W380">
        <v>1.2154154817992868E-2</v>
      </c>
      <c r="X380">
        <v>1.2521475998530152E-2</v>
      </c>
      <c r="Y380">
        <v>1.2875567614498928E-2</v>
      </c>
      <c r="Z380">
        <v>1.3223275808304846E-2</v>
      </c>
      <c r="AA380">
        <v>1.3547571813844916E-2</v>
      </c>
    </row>
    <row r="381" spans="1:27" x14ac:dyDescent="0.25">
      <c r="A381" s="37">
        <v>380</v>
      </c>
      <c r="B381">
        <v>7.3277964939764129E-3</v>
      </c>
      <c r="C381">
        <v>7.2958481622602545E-3</v>
      </c>
      <c r="D381">
        <v>7.2825319276519362E-3</v>
      </c>
      <c r="E381">
        <v>7.3654047462117234E-3</v>
      </c>
      <c r="F381">
        <v>7.3833870942396906E-3</v>
      </c>
      <c r="G381">
        <v>7.4511987830472304E-3</v>
      </c>
      <c r="H381">
        <v>7.42636751218817E-3</v>
      </c>
      <c r="I381">
        <v>7.5871483147660346E-3</v>
      </c>
      <c r="J381">
        <v>7.7475416202712477E-3</v>
      </c>
      <c r="K381">
        <v>8.0839212318442044E-3</v>
      </c>
      <c r="L381">
        <v>8.4360208846294693E-3</v>
      </c>
      <c r="M381">
        <v>8.7836201430075977E-3</v>
      </c>
      <c r="N381">
        <v>9.110661174575263E-3</v>
      </c>
      <c r="O381">
        <v>9.450501600404948E-3</v>
      </c>
      <c r="P381">
        <v>9.8209752834621522E-3</v>
      </c>
      <c r="Q381">
        <v>1.0197760425704194E-2</v>
      </c>
      <c r="R381">
        <v>1.0582332836814201E-2</v>
      </c>
      <c r="S381">
        <v>1.0968675952126583E-2</v>
      </c>
      <c r="T381">
        <v>1.1359724710199526E-2</v>
      </c>
      <c r="U381">
        <v>1.175007770604064E-2</v>
      </c>
      <c r="V381">
        <v>1.2147245600097945E-2</v>
      </c>
      <c r="W381">
        <v>1.2539602204655775E-2</v>
      </c>
      <c r="X381">
        <v>1.2921535092555558E-2</v>
      </c>
      <c r="Y381">
        <v>1.3282883312938143E-2</v>
      </c>
      <c r="Z381">
        <v>1.3638102645862293E-2</v>
      </c>
      <c r="AA381">
        <v>1.3968041373459528E-2</v>
      </c>
    </row>
    <row r="382" spans="1:27" x14ac:dyDescent="0.25">
      <c r="A382" s="37">
        <v>381</v>
      </c>
      <c r="B382">
        <v>7.2931760958896419E-3</v>
      </c>
      <c r="C382">
        <v>7.2520743245299002E-3</v>
      </c>
      <c r="D382">
        <v>7.2510718550382602E-3</v>
      </c>
      <c r="E382">
        <v>7.3709608928529402E-3</v>
      </c>
      <c r="F382">
        <v>7.3827868296327814E-3</v>
      </c>
      <c r="G382">
        <v>7.3948979896183431E-3</v>
      </c>
      <c r="H382">
        <v>7.4039630341202756E-3</v>
      </c>
      <c r="I382">
        <v>7.5945097288863117E-3</v>
      </c>
      <c r="J382">
        <v>7.7225563030107747E-3</v>
      </c>
      <c r="K382">
        <v>8.0890047414423627E-3</v>
      </c>
      <c r="L382">
        <v>8.4496873684265505E-3</v>
      </c>
      <c r="M382">
        <v>8.8140014320960969E-3</v>
      </c>
      <c r="N382">
        <v>9.2047719134467076E-3</v>
      </c>
      <c r="O382">
        <v>9.6027666639098008E-3</v>
      </c>
      <c r="P382">
        <v>1.0000712530506384E-2</v>
      </c>
      <c r="Q382">
        <v>1.0396134962854076E-2</v>
      </c>
      <c r="R382">
        <v>1.0791102519450257E-2</v>
      </c>
      <c r="S382">
        <v>1.1187957983201713E-2</v>
      </c>
      <c r="T382">
        <v>1.1597608775923307E-2</v>
      </c>
      <c r="U382">
        <v>1.2005611950737904E-2</v>
      </c>
      <c r="V382">
        <v>1.2416887541401467E-2</v>
      </c>
      <c r="W382">
        <v>1.2820288571614213E-2</v>
      </c>
      <c r="X382">
        <v>1.3188223968264134E-2</v>
      </c>
      <c r="Y382">
        <v>1.3537690230785548E-2</v>
      </c>
      <c r="Z382">
        <v>1.3895375343011107E-2</v>
      </c>
      <c r="AA382">
        <v>1.4229856813927855E-2</v>
      </c>
    </row>
    <row r="383" spans="1:27" x14ac:dyDescent="0.25">
      <c r="A383" s="37">
        <v>382</v>
      </c>
      <c r="B383">
        <v>7.3309162814556572E-3</v>
      </c>
      <c r="C383">
        <v>7.296444899586918E-3</v>
      </c>
      <c r="D383">
        <v>7.2981493055621627E-3</v>
      </c>
      <c r="E383">
        <v>7.4374707268007878E-3</v>
      </c>
      <c r="F383">
        <v>7.4425194225840041E-3</v>
      </c>
      <c r="G383">
        <v>7.4586793616848723E-3</v>
      </c>
      <c r="H383">
        <v>7.5155230811860818E-3</v>
      </c>
      <c r="I383">
        <v>7.7617115750903132E-3</v>
      </c>
      <c r="J383">
        <v>7.9744649214332775E-3</v>
      </c>
      <c r="K383">
        <v>8.4505514423116601E-3</v>
      </c>
      <c r="L383">
        <v>8.8828615630944796E-3</v>
      </c>
      <c r="M383">
        <v>9.2963225868401E-3</v>
      </c>
      <c r="N383">
        <v>9.7180019415552543E-3</v>
      </c>
      <c r="O383">
        <v>1.0145664004381771E-2</v>
      </c>
      <c r="P383">
        <v>1.0591996396057013E-2</v>
      </c>
      <c r="Q383">
        <v>1.1024398426788373E-2</v>
      </c>
      <c r="R383">
        <v>1.1430699645758713E-2</v>
      </c>
      <c r="S383">
        <v>1.1832884424404666E-2</v>
      </c>
      <c r="T383">
        <v>1.2251884865942309E-2</v>
      </c>
      <c r="U383">
        <v>1.266821514325378E-2</v>
      </c>
      <c r="V383">
        <v>1.3094689868512033E-2</v>
      </c>
      <c r="W383">
        <v>1.3497804323100882E-2</v>
      </c>
      <c r="X383">
        <v>1.3866482964893789E-2</v>
      </c>
      <c r="Y383">
        <v>1.4215769104610088E-2</v>
      </c>
      <c r="Z383">
        <v>1.4554009955061842E-2</v>
      </c>
      <c r="AA383">
        <v>1.4869549394235015E-2</v>
      </c>
    </row>
    <row r="384" spans="1:27" x14ac:dyDescent="0.25">
      <c r="A384" s="37">
        <v>383</v>
      </c>
      <c r="B384">
        <v>6.9095731101271873E-3</v>
      </c>
      <c r="C384">
        <v>6.4694041436661465E-3</v>
      </c>
      <c r="D384">
        <v>6.2870053872094989E-3</v>
      </c>
      <c r="E384">
        <v>7.3045651836025627E-3</v>
      </c>
      <c r="F384">
        <v>7.0384207662452791E-3</v>
      </c>
      <c r="G384">
        <v>6.6860421259387071E-3</v>
      </c>
      <c r="H384">
        <v>6.3195345326096941E-3</v>
      </c>
      <c r="I384">
        <v>6.6131316652713323E-3</v>
      </c>
      <c r="J384">
        <v>6.1668233529756922E-3</v>
      </c>
      <c r="K384">
        <v>6.0496773554845618E-3</v>
      </c>
      <c r="L384">
        <v>6.0695975086246801E-3</v>
      </c>
      <c r="M384">
        <v>6.2303305423820898E-3</v>
      </c>
      <c r="N384">
        <v>6.5299686232755949E-3</v>
      </c>
      <c r="O384">
        <v>6.8930150162258563E-3</v>
      </c>
      <c r="P384">
        <v>7.2908411828107589E-3</v>
      </c>
      <c r="Q384">
        <v>7.7042688171518048E-3</v>
      </c>
      <c r="R384">
        <v>8.1317501196518371E-3</v>
      </c>
      <c r="S384">
        <v>8.5577605134412593E-3</v>
      </c>
      <c r="T384">
        <v>8.978425107738941E-3</v>
      </c>
      <c r="U384">
        <v>9.3971714146314778E-3</v>
      </c>
      <c r="V384">
        <v>9.8518450440003846E-3</v>
      </c>
      <c r="W384">
        <v>1.0295323829800918E-2</v>
      </c>
      <c r="X384">
        <v>1.0685170775835973E-2</v>
      </c>
      <c r="Y384">
        <v>1.1061759604369392E-2</v>
      </c>
      <c r="Z384">
        <v>1.1447698757257152E-2</v>
      </c>
      <c r="AA384">
        <v>1.1807359256038374E-2</v>
      </c>
    </row>
    <row r="385" spans="1:27" x14ac:dyDescent="0.25">
      <c r="A385" s="37">
        <v>384</v>
      </c>
      <c r="B385">
        <v>6.5888196595804693E-3</v>
      </c>
      <c r="C385">
        <v>6.1282823488675309E-3</v>
      </c>
      <c r="D385">
        <v>5.8740508208452447E-3</v>
      </c>
      <c r="E385">
        <v>6.6722089748272317E-3</v>
      </c>
      <c r="F385">
        <v>6.4916950967133236E-3</v>
      </c>
      <c r="G385">
        <v>6.1729757197188651E-3</v>
      </c>
      <c r="H385">
        <v>5.8235320113095845E-3</v>
      </c>
      <c r="I385">
        <v>5.9639644899047717E-3</v>
      </c>
      <c r="J385">
        <v>5.4765181099554194E-3</v>
      </c>
      <c r="K385">
        <v>5.2449330506270098E-3</v>
      </c>
      <c r="L385">
        <v>5.1247398338765127E-3</v>
      </c>
      <c r="M385">
        <v>5.1133835900205593E-3</v>
      </c>
      <c r="N385">
        <v>5.1773245196997664E-3</v>
      </c>
      <c r="O385">
        <v>5.3258281602293067E-3</v>
      </c>
      <c r="P385">
        <v>5.5631289139788098E-3</v>
      </c>
      <c r="Q385">
        <v>5.8503882258138518E-3</v>
      </c>
      <c r="R385">
        <v>6.1715756753768503E-3</v>
      </c>
      <c r="S385">
        <v>6.5424410275505274E-3</v>
      </c>
      <c r="T385">
        <v>7.0074135848323671E-3</v>
      </c>
      <c r="U385">
        <v>7.4765274505192991E-3</v>
      </c>
      <c r="V385">
        <v>7.8958018288541876E-3</v>
      </c>
      <c r="W385">
        <v>8.3052256826574578E-3</v>
      </c>
      <c r="X385">
        <v>8.7298605941956708E-3</v>
      </c>
      <c r="Y385">
        <v>9.1315015087467533E-3</v>
      </c>
      <c r="Z385">
        <v>9.4967169456328104E-3</v>
      </c>
      <c r="AA385">
        <v>9.8268295025922825E-3</v>
      </c>
    </row>
    <row r="386" spans="1:27" x14ac:dyDescent="0.25">
      <c r="A386" s="37">
        <v>385</v>
      </c>
      <c r="B386">
        <v>6.6391228207312025E-3</v>
      </c>
      <c r="C386">
        <v>6.3594825177719638E-3</v>
      </c>
      <c r="D386">
        <v>6.1316190117863822E-3</v>
      </c>
      <c r="E386">
        <v>6.3341175134707939E-3</v>
      </c>
      <c r="F386">
        <v>6.275943088135838E-3</v>
      </c>
      <c r="G386">
        <v>6.2028752818801269E-3</v>
      </c>
      <c r="H386">
        <v>6.0740966359094095E-3</v>
      </c>
      <c r="I386">
        <v>5.9199960021019127E-3</v>
      </c>
      <c r="J386">
        <v>5.8176357921337907E-3</v>
      </c>
      <c r="K386">
        <v>5.6011018707489146E-3</v>
      </c>
      <c r="L386">
        <v>5.5295395803232061E-3</v>
      </c>
      <c r="M386">
        <v>5.5497910071449219E-3</v>
      </c>
      <c r="N386">
        <v>5.633687383535424E-3</v>
      </c>
      <c r="O386">
        <v>5.7935087859861678E-3</v>
      </c>
      <c r="P386">
        <v>6.0393349892005066E-3</v>
      </c>
      <c r="Q386">
        <v>6.3328440946190945E-3</v>
      </c>
      <c r="R386">
        <v>6.6656769820374606E-3</v>
      </c>
      <c r="S386">
        <v>7.0309391067808757E-3</v>
      </c>
      <c r="T386">
        <v>7.4394125549399615E-3</v>
      </c>
      <c r="U386">
        <v>7.8551022023796158E-3</v>
      </c>
      <c r="V386">
        <v>8.2640692948665606E-3</v>
      </c>
      <c r="W386">
        <v>8.6654510831087883E-3</v>
      </c>
      <c r="X386">
        <v>9.0588262718418466E-3</v>
      </c>
      <c r="Y386">
        <v>9.4295696358868142E-3</v>
      </c>
      <c r="Z386">
        <v>9.7873713540483909E-3</v>
      </c>
      <c r="AA386">
        <v>1.0119346751953362E-2</v>
      </c>
    </row>
    <row r="387" spans="1:27" x14ac:dyDescent="0.25">
      <c r="A387" s="37">
        <v>386</v>
      </c>
      <c r="B387">
        <v>6.7360098667077484E-3</v>
      </c>
      <c r="C387">
        <v>6.4164525858281252E-3</v>
      </c>
      <c r="D387">
        <v>6.2366684800463368E-3</v>
      </c>
      <c r="E387">
        <v>6.6889491197834605E-3</v>
      </c>
      <c r="F387">
        <v>6.5057855311645429E-3</v>
      </c>
      <c r="G387">
        <v>6.3138120820915855E-3</v>
      </c>
      <c r="H387">
        <v>6.1225332451886327E-3</v>
      </c>
      <c r="I387">
        <v>6.1600182356942312E-3</v>
      </c>
      <c r="J387">
        <v>5.8498753108788826E-3</v>
      </c>
      <c r="K387">
        <v>5.6864027195833167E-3</v>
      </c>
      <c r="L387">
        <v>5.6521855829272383E-3</v>
      </c>
      <c r="M387">
        <v>5.7003965513529042E-3</v>
      </c>
      <c r="N387">
        <v>5.8016934634701478E-3</v>
      </c>
      <c r="O387">
        <v>5.9694144853752462E-3</v>
      </c>
      <c r="P387">
        <v>6.2123867091707918E-3</v>
      </c>
      <c r="Q387">
        <v>6.4991855938334453E-3</v>
      </c>
      <c r="R387">
        <v>6.8184922136953485E-3</v>
      </c>
      <c r="S387">
        <v>7.1721601985865746E-3</v>
      </c>
      <c r="T387">
        <v>7.5789778603447822E-3</v>
      </c>
      <c r="U387">
        <v>7.991486089081512E-3</v>
      </c>
      <c r="V387">
        <v>8.3868784958651688E-3</v>
      </c>
      <c r="W387">
        <v>8.7712834166200349E-3</v>
      </c>
      <c r="X387">
        <v>9.1533471276759037E-3</v>
      </c>
      <c r="Y387">
        <v>9.5148396447444217E-3</v>
      </c>
      <c r="Z387">
        <v>9.8664293832944061E-3</v>
      </c>
      <c r="AA387">
        <v>1.0190275326994458E-2</v>
      </c>
    </row>
    <row r="388" spans="1:27" x14ac:dyDescent="0.25">
      <c r="A388" s="37">
        <v>387</v>
      </c>
      <c r="B388">
        <v>6.8051315621302511E-3</v>
      </c>
      <c r="C388">
        <v>5.7463373480037827E-3</v>
      </c>
      <c r="D388">
        <v>5.5545076818268591E-3</v>
      </c>
      <c r="E388">
        <v>8.2764723856469935E-3</v>
      </c>
      <c r="F388">
        <v>7.4189115275782314E-3</v>
      </c>
      <c r="G388">
        <v>6.5184168678147358E-3</v>
      </c>
      <c r="H388">
        <v>5.7061609317725637E-3</v>
      </c>
      <c r="I388">
        <v>6.7111486178919044E-3</v>
      </c>
      <c r="J388">
        <v>5.2492111262325558E-3</v>
      </c>
      <c r="K388">
        <v>5.0140715144524339E-3</v>
      </c>
      <c r="L388">
        <v>4.9479506495384573E-3</v>
      </c>
      <c r="M388">
        <v>4.9930838077576478E-3</v>
      </c>
      <c r="N388">
        <v>5.1205438671297898E-3</v>
      </c>
      <c r="O388">
        <v>5.346288479666006E-3</v>
      </c>
      <c r="P388">
        <v>5.7068327794154161E-3</v>
      </c>
      <c r="Q388">
        <v>6.0931221232816135E-3</v>
      </c>
      <c r="R388">
        <v>6.4509962785710417E-3</v>
      </c>
      <c r="S388">
        <v>6.8159540607681812E-3</v>
      </c>
      <c r="T388">
        <v>7.2077070458282932E-3</v>
      </c>
      <c r="U388">
        <v>7.6090591065611779E-3</v>
      </c>
      <c r="V388">
        <v>8.0233004748080372E-3</v>
      </c>
      <c r="W388">
        <v>8.4344471567241452E-3</v>
      </c>
      <c r="X388">
        <v>8.8361760033253134E-3</v>
      </c>
      <c r="Y388">
        <v>9.2138117207229975E-3</v>
      </c>
      <c r="Z388">
        <v>9.577332403479577E-3</v>
      </c>
      <c r="AA388">
        <v>9.9140807557867028E-3</v>
      </c>
    </row>
    <row r="389" spans="1:27" x14ac:dyDescent="0.25">
      <c r="A389" s="37">
        <v>388</v>
      </c>
      <c r="B389">
        <v>6.3183254713177206E-3</v>
      </c>
      <c r="C389">
        <v>5.6695076638684228E-3</v>
      </c>
      <c r="D389">
        <v>5.4822566775669657E-3</v>
      </c>
      <c r="E389">
        <v>7.0353739429351858E-3</v>
      </c>
      <c r="F389">
        <v>6.6123980195529342E-3</v>
      </c>
      <c r="G389">
        <v>6.0439703289880686E-3</v>
      </c>
      <c r="H389">
        <v>5.5171013082870868E-3</v>
      </c>
      <c r="I389">
        <v>6.0527375162149344E-3</v>
      </c>
      <c r="J389">
        <v>5.2155961105635473E-3</v>
      </c>
      <c r="K389">
        <v>5.0659044777274786E-3</v>
      </c>
      <c r="L389">
        <v>5.0275107821051712E-3</v>
      </c>
      <c r="M389">
        <v>5.0915245519356223E-3</v>
      </c>
      <c r="N389">
        <v>5.2439344102570562E-3</v>
      </c>
      <c r="O389">
        <v>5.4585654581267296E-3</v>
      </c>
      <c r="P389">
        <v>5.7358828096778502E-3</v>
      </c>
      <c r="Q389">
        <v>6.0430834904448005E-3</v>
      </c>
      <c r="R389">
        <v>6.3793285274342804E-3</v>
      </c>
      <c r="S389">
        <v>6.7437778248673474E-3</v>
      </c>
      <c r="T389">
        <v>7.1458140211972943E-3</v>
      </c>
      <c r="U389">
        <v>7.5559781915177648E-3</v>
      </c>
      <c r="V389">
        <v>7.9644644724568003E-3</v>
      </c>
      <c r="W389">
        <v>8.3573981301583444E-3</v>
      </c>
      <c r="X389">
        <v>8.738502882177368E-3</v>
      </c>
      <c r="Y389">
        <v>9.0998546026503924E-3</v>
      </c>
      <c r="Z389">
        <v>9.463587523414807E-3</v>
      </c>
      <c r="AA389">
        <v>9.7992743005836935E-3</v>
      </c>
    </row>
    <row r="390" spans="1:27" x14ac:dyDescent="0.25">
      <c r="A390" s="37">
        <v>389</v>
      </c>
      <c r="B390">
        <v>6.2112165780521256E-3</v>
      </c>
      <c r="C390">
        <v>5.3427666607579472E-3</v>
      </c>
      <c r="D390">
        <v>5.1395206214666089E-3</v>
      </c>
      <c r="E390">
        <v>7.1592027750464471E-3</v>
      </c>
      <c r="F390">
        <v>6.6869644951186302E-3</v>
      </c>
      <c r="G390">
        <v>5.9716178232240846E-3</v>
      </c>
      <c r="H390">
        <v>5.363647707069541E-3</v>
      </c>
      <c r="I390">
        <v>6.0501339849070579E-3</v>
      </c>
      <c r="J390">
        <v>5.0620928694147249E-3</v>
      </c>
      <c r="K390">
        <v>4.9460225658495283E-3</v>
      </c>
      <c r="L390">
        <v>4.9360382591872032E-3</v>
      </c>
      <c r="M390">
        <v>5.0033123083828013E-3</v>
      </c>
      <c r="N390">
        <v>5.1466339135606276E-3</v>
      </c>
      <c r="O390">
        <v>5.3465982251705846E-3</v>
      </c>
      <c r="P390">
        <v>5.6059890481761077E-3</v>
      </c>
      <c r="Q390">
        <v>5.8963011368913243E-3</v>
      </c>
      <c r="R390">
        <v>6.2236289934531897E-3</v>
      </c>
      <c r="S390">
        <v>6.5682511715803304E-3</v>
      </c>
      <c r="T390">
        <v>6.9446297227249154E-3</v>
      </c>
      <c r="U390">
        <v>7.3253924272473903E-3</v>
      </c>
      <c r="V390">
        <v>7.7171407204585929E-3</v>
      </c>
      <c r="W390">
        <v>8.1040198368416139E-3</v>
      </c>
      <c r="X390">
        <v>8.4976948391404239E-3</v>
      </c>
      <c r="Y390">
        <v>8.8621918691460522E-3</v>
      </c>
      <c r="Z390">
        <v>9.1904388162640238E-3</v>
      </c>
      <c r="AA390">
        <v>9.4979647690658364E-3</v>
      </c>
    </row>
    <row r="391" spans="1:27" x14ac:dyDescent="0.25">
      <c r="A391" s="37">
        <v>390</v>
      </c>
      <c r="B391">
        <v>6.0753477344583917E-3</v>
      </c>
      <c r="C391">
        <v>5.259403316232536E-3</v>
      </c>
      <c r="D391">
        <v>5.0594713380338607E-3</v>
      </c>
      <c r="E391">
        <v>6.9973264462463991E-3</v>
      </c>
      <c r="F391">
        <v>6.3817613885532865E-3</v>
      </c>
      <c r="G391">
        <v>5.7993790454518024E-3</v>
      </c>
      <c r="H391">
        <v>5.2355391967482401E-3</v>
      </c>
      <c r="I391">
        <v>5.9250928878040732E-3</v>
      </c>
      <c r="J391">
        <v>4.9467102853184564E-3</v>
      </c>
      <c r="K391">
        <v>4.7734434789434843E-3</v>
      </c>
      <c r="L391">
        <v>4.7285508643415408E-3</v>
      </c>
      <c r="M391">
        <v>4.762977192982909E-3</v>
      </c>
      <c r="N391">
        <v>4.8419829176546969E-3</v>
      </c>
      <c r="O391">
        <v>4.9844020586227167E-3</v>
      </c>
      <c r="P391">
        <v>5.2090067229673132E-3</v>
      </c>
      <c r="Q391">
        <v>5.4583411779327573E-3</v>
      </c>
      <c r="R391">
        <v>5.7073271833951722E-3</v>
      </c>
      <c r="S391">
        <v>5.9932924034205026E-3</v>
      </c>
      <c r="T391">
        <v>6.3696908546642117E-3</v>
      </c>
      <c r="U391">
        <v>6.7541450045673912E-3</v>
      </c>
      <c r="V391">
        <v>7.1178561432345688E-3</v>
      </c>
      <c r="W391">
        <v>7.4695459041707046E-3</v>
      </c>
      <c r="X391">
        <v>7.8235275535567528E-3</v>
      </c>
      <c r="Y391">
        <v>8.1583803389102538E-3</v>
      </c>
      <c r="Z391">
        <v>8.4801915751695489E-3</v>
      </c>
      <c r="AA391">
        <v>8.7776478225676247E-3</v>
      </c>
    </row>
    <row r="392" spans="1:27" x14ac:dyDescent="0.25">
      <c r="A392" s="37">
        <v>391</v>
      </c>
      <c r="B392">
        <v>6.1349965482375701E-3</v>
      </c>
      <c r="C392">
        <v>5.3829978614587937E-3</v>
      </c>
      <c r="D392">
        <v>5.1883495798825674E-3</v>
      </c>
      <c r="E392">
        <v>6.8496412803842333E-3</v>
      </c>
      <c r="F392">
        <v>6.4232326675108808E-3</v>
      </c>
      <c r="G392">
        <v>5.8595059800379268E-3</v>
      </c>
      <c r="H392">
        <v>5.325319156971986E-3</v>
      </c>
      <c r="I392">
        <v>5.9051038278001844E-3</v>
      </c>
      <c r="J392">
        <v>5.0514952874844976E-3</v>
      </c>
      <c r="K392">
        <v>4.9324931327336952E-3</v>
      </c>
      <c r="L392">
        <v>4.877664707125362E-3</v>
      </c>
      <c r="M392">
        <v>4.9124038749221999E-3</v>
      </c>
      <c r="N392">
        <v>5.0082627283318804E-3</v>
      </c>
      <c r="O392">
        <v>5.1471450525801821E-3</v>
      </c>
      <c r="P392">
        <v>5.3223212054425151E-3</v>
      </c>
      <c r="Q392">
        <v>5.5323203441690616E-3</v>
      </c>
      <c r="R392">
        <v>5.7926671810495378E-3</v>
      </c>
      <c r="S392">
        <v>6.0781766088255917E-3</v>
      </c>
      <c r="T392">
        <v>6.3944709108096909E-3</v>
      </c>
      <c r="U392">
        <v>6.7173952917563007E-3</v>
      </c>
      <c r="V392">
        <v>7.0526003689852512E-3</v>
      </c>
      <c r="W392">
        <v>7.3818411088650837E-3</v>
      </c>
      <c r="X392">
        <v>7.7150304768014433E-3</v>
      </c>
      <c r="Y392">
        <v>8.0291477917202592E-3</v>
      </c>
      <c r="Z392">
        <v>8.3293588573689625E-3</v>
      </c>
      <c r="AA392">
        <v>8.6067613943305865E-3</v>
      </c>
    </row>
    <row r="393" spans="1:27" x14ac:dyDescent="0.25">
      <c r="A393" s="37">
        <v>392</v>
      </c>
      <c r="B393">
        <v>6.1316128933903702E-3</v>
      </c>
      <c r="C393">
        <v>5.1136738007211413E-3</v>
      </c>
      <c r="D393">
        <v>5.2473691902508168E-3</v>
      </c>
      <c r="E393">
        <v>8.9684373324432354E-3</v>
      </c>
      <c r="F393">
        <v>7.8140486108886353E-3</v>
      </c>
      <c r="G393">
        <v>6.5140956474827316E-3</v>
      </c>
      <c r="H393">
        <v>5.3903658405962673E-3</v>
      </c>
      <c r="I393">
        <v>7.1814126425251423E-3</v>
      </c>
      <c r="J393">
        <v>5.15252401156574E-3</v>
      </c>
      <c r="K393">
        <v>5.0035694625025773E-3</v>
      </c>
      <c r="L393">
        <v>4.965661139685329E-3</v>
      </c>
      <c r="M393">
        <v>5.0024258472598504E-3</v>
      </c>
      <c r="N393">
        <v>5.0855031163021813E-3</v>
      </c>
      <c r="O393">
        <v>5.2200179970367522E-3</v>
      </c>
      <c r="P393">
        <v>5.4135468857097191E-3</v>
      </c>
      <c r="Q393">
        <v>5.6386211535346398E-3</v>
      </c>
      <c r="R393">
        <v>5.894245671261622E-3</v>
      </c>
      <c r="S393">
        <v>6.1741309001119848E-3</v>
      </c>
      <c r="T393">
        <v>6.4950786903306135E-3</v>
      </c>
      <c r="U393">
        <v>6.8268648188789527E-3</v>
      </c>
      <c r="V393">
        <v>7.176724049147154E-3</v>
      </c>
      <c r="W393">
        <v>7.5233000859715737E-3</v>
      </c>
      <c r="X393">
        <v>7.8491402632292484E-3</v>
      </c>
      <c r="Y393">
        <v>8.1589472234120386E-3</v>
      </c>
      <c r="Z393">
        <v>8.4803373345216926E-3</v>
      </c>
      <c r="AA393">
        <v>8.7830501444881026E-3</v>
      </c>
    </row>
    <row r="394" spans="1:27" x14ac:dyDescent="0.25">
      <c r="A394" s="37">
        <v>393</v>
      </c>
      <c r="B394">
        <v>6.1095841710636645E-3</v>
      </c>
      <c r="C394">
        <v>5.3637816309117792E-3</v>
      </c>
      <c r="D394">
        <v>5.2267310197462447E-3</v>
      </c>
      <c r="E394">
        <v>7.2178273834306861E-3</v>
      </c>
      <c r="F394">
        <v>6.6478896627439887E-3</v>
      </c>
      <c r="G394">
        <v>5.96550440241983E-3</v>
      </c>
      <c r="H394">
        <v>5.3125172630195117E-3</v>
      </c>
      <c r="I394">
        <v>6.1422690803412117E-3</v>
      </c>
      <c r="J394">
        <v>5.079436853188346E-3</v>
      </c>
      <c r="K394">
        <v>4.9851765821071758E-3</v>
      </c>
      <c r="L394">
        <v>4.9542025062025985E-3</v>
      </c>
      <c r="M394">
        <v>4.9837845923068613E-3</v>
      </c>
      <c r="N394">
        <v>5.0368970348737552E-3</v>
      </c>
      <c r="O394">
        <v>5.1307297160856358E-3</v>
      </c>
      <c r="P394">
        <v>5.2659999488022802E-3</v>
      </c>
      <c r="Q394">
        <v>5.4405973016280473E-3</v>
      </c>
      <c r="R394">
        <v>5.6730727878047116E-3</v>
      </c>
      <c r="S394">
        <v>5.9315356064963964E-3</v>
      </c>
      <c r="T394">
        <v>6.2143956149427471E-3</v>
      </c>
      <c r="U394">
        <v>6.5130856060353626E-3</v>
      </c>
      <c r="V394">
        <v>6.8259090483666629E-3</v>
      </c>
      <c r="W394">
        <v>7.1392944732096009E-3</v>
      </c>
      <c r="X394">
        <v>7.4656033599702631E-3</v>
      </c>
      <c r="Y394">
        <v>7.7796340609310732E-3</v>
      </c>
      <c r="Z394">
        <v>8.0848844965932809E-3</v>
      </c>
      <c r="AA394">
        <v>8.3707917339930216E-3</v>
      </c>
    </row>
    <row r="395" spans="1:27" x14ac:dyDescent="0.25">
      <c r="A395" s="37">
        <v>394</v>
      </c>
      <c r="B395">
        <v>5.9113962684766985E-3</v>
      </c>
      <c r="C395">
        <v>5.3254431211597897E-3</v>
      </c>
      <c r="D395">
        <v>5.0585790705739431E-3</v>
      </c>
      <c r="E395">
        <v>6.1452804173665054E-3</v>
      </c>
      <c r="F395">
        <v>5.8710992139336948E-3</v>
      </c>
      <c r="G395">
        <v>5.5469603859044092E-3</v>
      </c>
      <c r="H395">
        <v>5.2377586769591922E-3</v>
      </c>
      <c r="I395">
        <v>5.5156242497376162E-3</v>
      </c>
      <c r="J395">
        <v>5.0726459929175682E-3</v>
      </c>
      <c r="K395">
        <v>5.0243113353454216E-3</v>
      </c>
      <c r="L395">
        <v>5.036715961148186E-3</v>
      </c>
      <c r="M395">
        <v>5.1036717696204548E-3</v>
      </c>
      <c r="N395">
        <v>5.223629087120818E-3</v>
      </c>
      <c r="O395">
        <v>5.3766641237955604E-3</v>
      </c>
      <c r="P395">
        <v>5.5569748170278821E-3</v>
      </c>
      <c r="Q395">
        <v>5.760062227758489E-3</v>
      </c>
      <c r="R395">
        <v>5.9979678861024066E-3</v>
      </c>
      <c r="S395">
        <v>6.2543828787993139E-3</v>
      </c>
      <c r="T395">
        <v>6.5400871626102308E-3</v>
      </c>
      <c r="U395">
        <v>6.8348152192787559E-3</v>
      </c>
      <c r="V395">
        <v>7.1418008248984588E-3</v>
      </c>
      <c r="W395">
        <v>7.4559081705898311E-3</v>
      </c>
      <c r="X395">
        <v>7.7946338463799059E-3</v>
      </c>
      <c r="Y395">
        <v>8.117756762365147E-3</v>
      </c>
      <c r="Z395">
        <v>8.4158952459942871E-3</v>
      </c>
      <c r="AA395">
        <v>8.6991038135209031E-3</v>
      </c>
    </row>
    <row r="396" spans="1:27" x14ac:dyDescent="0.25">
      <c r="A396" s="37">
        <v>395</v>
      </c>
      <c r="B396">
        <v>5.9269941606161503E-3</v>
      </c>
      <c r="C396">
        <v>5.2506686985918094E-3</v>
      </c>
      <c r="D396">
        <v>5.0665575896065018E-3</v>
      </c>
      <c r="E396">
        <v>6.6372518081889709E-3</v>
      </c>
      <c r="F396">
        <v>6.1798595427069447E-3</v>
      </c>
      <c r="G396">
        <v>5.7229279518375975E-3</v>
      </c>
      <c r="H396">
        <v>5.2207114683719968E-3</v>
      </c>
      <c r="I396">
        <v>5.7940889147571895E-3</v>
      </c>
      <c r="J396">
        <v>5.0579563676951267E-3</v>
      </c>
      <c r="K396">
        <v>5.0644592530573185E-3</v>
      </c>
      <c r="L396">
        <v>5.1053973494608051E-3</v>
      </c>
      <c r="M396">
        <v>5.2156528918796408E-3</v>
      </c>
      <c r="N396">
        <v>5.4207403337200866E-3</v>
      </c>
      <c r="O396">
        <v>5.6577887284603445E-3</v>
      </c>
      <c r="P396">
        <v>5.9003808261235413E-3</v>
      </c>
      <c r="Q396">
        <v>6.1579379918468291E-3</v>
      </c>
      <c r="R396">
        <v>6.4533544713565316E-3</v>
      </c>
      <c r="S396">
        <v>6.7594306384617386E-3</v>
      </c>
      <c r="T396">
        <v>7.0782356856786688E-3</v>
      </c>
      <c r="U396">
        <v>7.4002502527259484E-3</v>
      </c>
      <c r="V396">
        <v>7.7363634622396038E-3</v>
      </c>
      <c r="W396">
        <v>8.0749296652335989E-3</v>
      </c>
      <c r="X396">
        <v>8.4271949129304247E-3</v>
      </c>
      <c r="Y396">
        <v>8.7648399040913816E-3</v>
      </c>
      <c r="Z396">
        <v>9.0878555202180689E-3</v>
      </c>
      <c r="AA396">
        <v>9.385280038239463E-3</v>
      </c>
    </row>
    <row r="397" spans="1:27" x14ac:dyDescent="0.25">
      <c r="A397" s="37">
        <v>396</v>
      </c>
      <c r="B397">
        <v>5.9237885963556725E-3</v>
      </c>
      <c r="C397">
        <v>5.1204838196976521E-3</v>
      </c>
      <c r="D397">
        <v>5.0295327574809701E-3</v>
      </c>
      <c r="E397">
        <v>7.1371773854729259E-3</v>
      </c>
      <c r="F397">
        <v>6.5287149252399868E-3</v>
      </c>
      <c r="G397">
        <v>5.8159475944528083E-3</v>
      </c>
      <c r="H397">
        <v>5.2191040153839463E-3</v>
      </c>
      <c r="I397">
        <v>6.0370117149017855E-3</v>
      </c>
      <c r="J397">
        <v>4.9574785549926226E-3</v>
      </c>
      <c r="K397">
        <v>4.8797916713805289E-3</v>
      </c>
      <c r="L397">
        <v>4.8581820516604424E-3</v>
      </c>
      <c r="M397">
        <v>4.9189565814635738E-3</v>
      </c>
      <c r="N397">
        <v>5.0491361238516053E-3</v>
      </c>
      <c r="O397">
        <v>5.2149505702006049E-3</v>
      </c>
      <c r="P397">
        <v>5.4079858292053196E-3</v>
      </c>
      <c r="Q397">
        <v>5.6259645531040459E-3</v>
      </c>
      <c r="R397">
        <v>5.8794508915429589E-3</v>
      </c>
      <c r="S397">
        <v>6.157270886719024E-3</v>
      </c>
      <c r="T397">
        <v>6.4744018055937769E-3</v>
      </c>
      <c r="U397">
        <v>6.7990804683790707E-3</v>
      </c>
      <c r="V397">
        <v>7.137763474161174E-3</v>
      </c>
      <c r="W397">
        <v>7.4618464523217298E-3</v>
      </c>
      <c r="X397">
        <v>7.7617886044569762E-3</v>
      </c>
      <c r="Y397">
        <v>8.0528826544041809E-3</v>
      </c>
      <c r="Z397">
        <v>8.3732811312053901E-3</v>
      </c>
      <c r="AA397">
        <v>8.677493421969773E-3</v>
      </c>
    </row>
    <row r="398" spans="1:27" x14ac:dyDescent="0.25">
      <c r="A398" s="37">
        <v>397</v>
      </c>
      <c r="B398">
        <v>5.8670316391435939E-3</v>
      </c>
      <c r="C398">
        <v>5.2795922532502537E-3</v>
      </c>
      <c r="D398">
        <v>5.2769827819723059E-3</v>
      </c>
      <c r="E398">
        <v>7.2653658353214468E-3</v>
      </c>
      <c r="F398">
        <v>6.7778916504313003E-3</v>
      </c>
      <c r="G398">
        <v>6.0726158190154145E-3</v>
      </c>
      <c r="H398">
        <v>5.4903530636725151E-3</v>
      </c>
      <c r="I398">
        <v>6.3694964963303402E-3</v>
      </c>
      <c r="J398">
        <v>5.3837592222880648E-3</v>
      </c>
      <c r="K398">
        <v>5.350720280696164E-3</v>
      </c>
      <c r="L398">
        <v>5.3724913473700564E-3</v>
      </c>
      <c r="M398">
        <v>5.4447679121685244E-3</v>
      </c>
      <c r="N398">
        <v>5.5805675294657853E-3</v>
      </c>
      <c r="O398">
        <v>5.7404477998657111E-3</v>
      </c>
      <c r="P398">
        <v>5.9016619841876228E-3</v>
      </c>
      <c r="Q398">
        <v>6.0927941320461088E-3</v>
      </c>
      <c r="R398">
        <v>6.3453801533486232E-3</v>
      </c>
      <c r="S398">
        <v>6.6223275776700063E-3</v>
      </c>
      <c r="T398">
        <v>6.9288027964111709E-3</v>
      </c>
      <c r="U398">
        <v>7.2344195206470729E-3</v>
      </c>
      <c r="V398">
        <v>7.5295486932192013E-3</v>
      </c>
      <c r="W398">
        <v>7.8335365138584301E-3</v>
      </c>
      <c r="X398">
        <v>8.1682285906257146E-3</v>
      </c>
      <c r="Y398">
        <v>8.4887586373740831E-3</v>
      </c>
      <c r="Z398">
        <v>8.787378102827148E-3</v>
      </c>
      <c r="AA398">
        <v>9.0644200284313303E-3</v>
      </c>
    </row>
    <row r="399" spans="1:27" x14ac:dyDescent="0.25">
      <c r="A399" s="37">
        <v>398</v>
      </c>
      <c r="B399">
        <v>6.2629072946454034E-3</v>
      </c>
      <c r="C399">
        <v>5.1360792022603352E-3</v>
      </c>
      <c r="D399">
        <v>5.3254090407324206E-3</v>
      </c>
      <c r="E399">
        <v>9.2562980236172709E-3</v>
      </c>
      <c r="F399">
        <v>8.101213680098418E-3</v>
      </c>
      <c r="G399">
        <v>6.6562741880094034E-3</v>
      </c>
      <c r="H399">
        <v>5.4394964709751914E-3</v>
      </c>
      <c r="I399">
        <v>7.4055533517760619E-3</v>
      </c>
      <c r="J399">
        <v>5.1807225409037372E-3</v>
      </c>
      <c r="K399">
        <v>5.3332561391299382E-3</v>
      </c>
      <c r="L399">
        <v>5.2918740567791112E-3</v>
      </c>
      <c r="M399">
        <v>5.3200881428101532E-3</v>
      </c>
      <c r="N399">
        <v>5.4808790007465635E-3</v>
      </c>
      <c r="O399">
        <v>5.6925950147530546E-3</v>
      </c>
      <c r="P399">
        <v>5.9328999069767629E-3</v>
      </c>
      <c r="Q399">
        <v>6.1960577681638984E-3</v>
      </c>
      <c r="R399">
        <v>6.4958351606523301E-3</v>
      </c>
      <c r="S399">
        <v>6.8080052194792184E-3</v>
      </c>
      <c r="T399">
        <v>7.1367862699764917E-3</v>
      </c>
      <c r="U399">
        <v>7.4753196760941609E-3</v>
      </c>
      <c r="V399">
        <v>7.8254030940592134E-3</v>
      </c>
      <c r="W399">
        <v>8.1692886774753504E-3</v>
      </c>
      <c r="X399">
        <v>8.5170905412199627E-3</v>
      </c>
      <c r="Y399">
        <v>8.8484320623989365E-3</v>
      </c>
      <c r="Z399">
        <v>9.1703830404075148E-3</v>
      </c>
      <c r="AA399">
        <v>9.4719572862669299E-3</v>
      </c>
    </row>
    <row r="400" spans="1:27" x14ac:dyDescent="0.25">
      <c r="A400" s="37">
        <v>399</v>
      </c>
      <c r="B400">
        <v>6.1979516085757247E-3</v>
      </c>
      <c r="C400">
        <v>5.555446099782646E-3</v>
      </c>
      <c r="D400">
        <v>5.3184874156033679E-3</v>
      </c>
      <c r="E400">
        <v>6.623729974338799E-3</v>
      </c>
      <c r="F400">
        <v>6.2843449547176355E-3</v>
      </c>
      <c r="G400">
        <v>5.8634682636988789E-3</v>
      </c>
      <c r="H400">
        <v>5.5039870831898874E-3</v>
      </c>
      <c r="I400">
        <v>5.8865838725281616E-3</v>
      </c>
      <c r="J400">
        <v>5.2663614219228272E-3</v>
      </c>
      <c r="K400">
        <v>5.2548175486930582E-3</v>
      </c>
      <c r="L400">
        <v>5.2177645661137806E-3</v>
      </c>
      <c r="M400">
        <v>5.2538660437053686E-3</v>
      </c>
      <c r="N400">
        <v>5.4017550094125344E-3</v>
      </c>
      <c r="O400">
        <v>5.5976004344533425E-3</v>
      </c>
      <c r="P400">
        <v>5.8269166122657534E-3</v>
      </c>
      <c r="Q400">
        <v>6.0770124603639619E-3</v>
      </c>
      <c r="R400">
        <v>6.3462784508059311E-3</v>
      </c>
      <c r="S400">
        <v>6.6480164837858791E-3</v>
      </c>
      <c r="T400">
        <v>7.0352361633934102E-3</v>
      </c>
      <c r="U400">
        <v>7.4111280548967429E-3</v>
      </c>
      <c r="V400">
        <v>7.7223574392684124E-3</v>
      </c>
      <c r="W400">
        <v>8.0238237285013003E-3</v>
      </c>
      <c r="X400">
        <v>8.3627238718044783E-3</v>
      </c>
      <c r="Y400">
        <v>8.6937479887088109E-3</v>
      </c>
      <c r="Z400">
        <v>9.0162335448005226E-3</v>
      </c>
      <c r="AA400">
        <v>9.324531869431496E-3</v>
      </c>
    </row>
    <row r="401" spans="1:27" x14ac:dyDescent="0.25">
      <c r="A401" s="37">
        <v>400</v>
      </c>
      <c r="B401">
        <v>6.1997696426987492E-3</v>
      </c>
      <c r="C401">
        <v>5.5217692841407207E-3</v>
      </c>
      <c r="D401">
        <v>5.2704032285300073E-3</v>
      </c>
      <c r="E401">
        <v>6.7000000017529704E-3</v>
      </c>
      <c r="F401">
        <v>6.3074379209133724E-3</v>
      </c>
      <c r="G401">
        <v>5.8730587166351267E-3</v>
      </c>
      <c r="H401">
        <v>5.4575929477380658E-3</v>
      </c>
      <c r="I401">
        <v>5.9040950026751915E-3</v>
      </c>
      <c r="J401">
        <v>5.2439470180809522E-3</v>
      </c>
      <c r="K401">
        <v>5.1845185712586783E-3</v>
      </c>
      <c r="L401">
        <v>5.1501502917115083E-3</v>
      </c>
      <c r="M401">
        <v>5.1840704530108361E-3</v>
      </c>
      <c r="N401">
        <v>5.3131833572894749E-3</v>
      </c>
      <c r="O401">
        <v>5.4865594089850145E-3</v>
      </c>
      <c r="P401">
        <v>5.6838639434360072E-3</v>
      </c>
      <c r="Q401">
        <v>5.910711280061598E-3</v>
      </c>
      <c r="R401">
        <v>6.1914118353199044E-3</v>
      </c>
      <c r="S401">
        <v>6.486623132845537E-3</v>
      </c>
      <c r="T401">
        <v>6.7899264431947604E-3</v>
      </c>
      <c r="U401">
        <v>7.0956849247039155E-3</v>
      </c>
      <c r="V401">
        <v>7.4071013167353872E-3</v>
      </c>
      <c r="W401">
        <v>7.7363783142050391E-3</v>
      </c>
      <c r="X401">
        <v>8.1232373620254705E-3</v>
      </c>
      <c r="Y401">
        <v>8.4970336201166674E-3</v>
      </c>
      <c r="Z401">
        <v>8.8265069223969483E-3</v>
      </c>
      <c r="AA401">
        <v>9.1275058989943592E-3</v>
      </c>
    </row>
    <row r="402" spans="1:27" x14ac:dyDescent="0.25">
      <c r="A402" s="37">
        <v>401</v>
      </c>
      <c r="B402">
        <v>6.1839906027305602E-3</v>
      </c>
      <c r="C402">
        <v>5.4535847236945045E-3</v>
      </c>
      <c r="D402">
        <v>5.3425170825378565E-3</v>
      </c>
      <c r="E402">
        <v>7.2877467454128819E-3</v>
      </c>
      <c r="F402">
        <v>6.645072147164699E-3</v>
      </c>
      <c r="G402">
        <v>6.0485079228651539E-3</v>
      </c>
      <c r="H402">
        <v>5.509423808325753E-3</v>
      </c>
      <c r="I402">
        <v>6.3122743250649815E-3</v>
      </c>
      <c r="J402">
        <v>5.2987455961772678E-3</v>
      </c>
      <c r="K402">
        <v>5.2272353428968188E-3</v>
      </c>
      <c r="L402">
        <v>5.2106006510621583E-3</v>
      </c>
      <c r="M402">
        <v>5.280792119623845E-3</v>
      </c>
      <c r="N402">
        <v>5.4007343987685363E-3</v>
      </c>
      <c r="O402">
        <v>5.557027743281262E-3</v>
      </c>
      <c r="P402">
        <v>5.7402964719432958E-3</v>
      </c>
      <c r="Q402">
        <v>5.9632581272988094E-3</v>
      </c>
      <c r="R402">
        <v>6.2624554817150013E-3</v>
      </c>
      <c r="S402">
        <v>6.5708612467645366E-3</v>
      </c>
      <c r="T402">
        <v>6.857137708118799E-3</v>
      </c>
      <c r="U402">
        <v>7.1502797822329267E-3</v>
      </c>
      <c r="V402">
        <v>7.489565296103784E-3</v>
      </c>
      <c r="W402">
        <v>7.8314756893200776E-3</v>
      </c>
      <c r="X402">
        <v>8.1712328599103934E-3</v>
      </c>
      <c r="Y402">
        <v>8.5006586010314411E-3</v>
      </c>
      <c r="Z402">
        <v>8.8406209338813824E-3</v>
      </c>
      <c r="AA402">
        <v>9.1575416823033162E-3</v>
      </c>
    </row>
    <row r="403" spans="1:27" x14ac:dyDescent="0.25">
      <c r="A403" s="37">
        <v>402</v>
      </c>
      <c r="B403">
        <v>6.2245601794317373E-3</v>
      </c>
      <c r="C403">
        <v>5.6188848378730949E-3</v>
      </c>
      <c r="D403">
        <v>5.4800770001215415E-3</v>
      </c>
      <c r="E403">
        <v>7.1455065357719505E-3</v>
      </c>
      <c r="F403">
        <v>6.632846072467169E-3</v>
      </c>
      <c r="G403">
        <v>6.077917991788917E-3</v>
      </c>
      <c r="H403">
        <v>5.5714412373113475E-3</v>
      </c>
      <c r="I403">
        <v>6.2211491892449899E-3</v>
      </c>
      <c r="J403">
        <v>5.3745509123652724E-3</v>
      </c>
      <c r="K403">
        <v>5.282312645308096E-3</v>
      </c>
      <c r="L403">
        <v>5.2873670047191013E-3</v>
      </c>
      <c r="M403">
        <v>5.3571648105568137E-3</v>
      </c>
      <c r="N403">
        <v>5.4694837380158123E-3</v>
      </c>
      <c r="O403">
        <v>5.6182930955164245E-3</v>
      </c>
      <c r="P403">
        <v>5.7992565944611218E-3</v>
      </c>
      <c r="Q403">
        <v>6.0112064180239955E-3</v>
      </c>
      <c r="R403">
        <v>6.2674518218224229E-3</v>
      </c>
      <c r="S403">
        <v>6.5510149550447316E-3</v>
      </c>
      <c r="T403">
        <v>6.8782756133822787E-3</v>
      </c>
      <c r="U403">
        <v>7.2104752370254488E-3</v>
      </c>
      <c r="V403">
        <v>7.5403450543232164E-3</v>
      </c>
      <c r="W403">
        <v>7.8748198243825396E-3</v>
      </c>
      <c r="X403">
        <v>8.2214991353857236E-3</v>
      </c>
      <c r="Y403">
        <v>8.5546044707798252E-3</v>
      </c>
      <c r="Z403">
        <v>8.8830384343943081E-3</v>
      </c>
      <c r="AA403">
        <v>9.189602674655406E-3</v>
      </c>
    </row>
    <row r="404" spans="1:27" x14ac:dyDescent="0.25">
      <c r="A404" s="37">
        <v>403</v>
      </c>
      <c r="B404">
        <v>6.1491362727661425E-3</v>
      </c>
      <c r="C404">
        <v>5.3601029442329473E-3</v>
      </c>
      <c r="D404">
        <v>5.2961682534360399E-3</v>
      </c>
      <c r="E404">
        <v>7.6911810752549048E-3</v>
      </c>
      <c r="F404">
        <v>6.963356097215323E-3</v>
      </c>
      <c r="G404">
        <v>6.1226169709989176E-3</v>
      </c>
      <c r="H404">
        <v>5.4221453630070027E-3</v>
      </c>
      <c r="I404">
        <v>6.4505212177980997E-3</v>
      </c>
      <c r="J404">
        <v>5.1373423724170308E-3</v>
      </c>
      <c r="K404">
        <v>5.0834920234168468E-3</v>
      </c>
      <c r="L404">
        <v>5.0350829085161752E-3</v>
      </c>
      <c r="M404">
        <v>5.0688581450275549E-3</v>
      </c>
      <c r="N404">
        <v>5.187014346178298E-3</v>
      </c>
      <c r="O404">
        <v>5.3456241279756789E-3</v>
      </c>
      <c r="P404">
        <v>5.5212578925893929E-3</v>
      </c>
      <c r="Q404">
        <v>5.7304876406594207E-3</v>
      </c>
      <c r="R404">
        <v>5.9996545548501867E-3</v>
      </c>
      <c r="S404">
        <v>6.2927734839797189E-3</v>
      </c>
      <c r="T404">
        <v>6.6083242691274968E-3</v>
      </c>
      <c r="U404">
        <v>6.9402496475290398E-3</v>
      </c>
      <c r="V404">
        <v>7.2950534883267082E-3</v>
      </c>
      <c r="W404">
        <v>7.6387914545836821E-3</v>
      </c>
      <c r="X404">
        <v>7.9670329830474618E-3</v>
      </c>
      <c r="Y404">
        <v>8.2739013864085997E-3</v>
      </c>
      <c r="Z404">
        <v>8.5693777095894319E-3</v>
      </c>
      <c r="AA404">
        <v>8.8521215855554836E-3</v>
      </c>
    </row>
    <row r="405" spans="1:27" x14ac:dyDescent="0.25">
      <c r="A405" s="37">
        <v>404</v>
      </c>
      <c r="B405">
        <v>6.1678438345489361E-3</v>
      </c>
      <c r="C405">
        <v>5.4646221775604964E-3</v>
      </c>
      <c r="D405">
        <v>5.2358805083103643E-3</v>
      </c>
      <c r="E405">
        <v>6.7756100718785461E-3</v>
      </c>
      <c r="F405">
        <v>6.3629001181384481E-3</v>
      </c>
      <c r="G405">
        <v>5.8414637505026512E-3</v>
      </c>
      <c r="H405">
        <v>5.4415627513551001E-3</v>
      </c>
      <c r="I405">
        <v>5.9252557863704869E-3</v>
      </c>
      <c r="J405">
        <v>5.1576185622370652E-3</v>
      </c>
      <c r="K405">
        <v>5.079008917572958E-3</v>
      </c>
      <c r="L405">
        <v>5.0586311349520852E-3</v>
      </c>
      <c r="M405">
        <v>5.1083093616068886E-3</v>
      </c>
      <c r="N405">
        <v>5.224251688331627E-3</v>
      </c>
      <c r="O405">
        <v>5.3765162031016445E-3</v>
      </c>
      <c r="P405">
        <v>5.5499363018278736E-3</v>
      </c>
      <c r="Q405">
        <v>5.7548770974482633E-3</v>
      </c>
      <c r="R405">
        <v>6.0120758442345767E-3</v>
      </c>
      <c r="S405">
        <v>6.2950382895670121E-3</v>
      </c>
      <c r="T405">
        <v>6.6155070665843141E-3</v>
      </c>
      <c r="U405">
        <v>6.9425366176403269E-3</v>
      </c>
      <c r="V405">
        <v>7.2696338775937175E-3</v>
      </c>
      <c r="W405">
        <v>7.6042540431990879E-3</v>
      </c>
      <c r="X405">
        <v>7.9781166160417527E-3</v>
      </c>
      <c r="Y405">
        <v>8.3297072306962594E-3</v>
      </c>
      <c r="Z405">
        <v>8.6326137049839158E-3</v>
      </c>
      <c r="AA405">
        <v>8.9177442134433793E-3</v>
      </c>
    </row>
    <row r="406" spans="1:27" x14ac:dyDescent="0.25">
      <c r="A406" s="37">
        <v>405</v>
      </c>
      <c r="B406">
        <v>6.007489978294922E-3</v>
      </c>
      <c r="C406">
        <v>5.3733213773554667E-3</v>
      </c>
      <c r="D406">
        <v>5.2288572737460015E-3</v>
      </c>
      <c r="E406">
        <v>6.6431862238849337E-3</v>
      </c>
      <c r="F406">
        <v>6.1667251782782095E-3</v>
      </c>
      <c r="G406">
        <v>5.6889888924434029E-3</v>
      </c>
      <c r="H406">
        <v>5.271247113716182E-3</v>
      </c>
      <c r="I406">
        <v>5.7936901182864542E-3</v>
      </c>
      <c r="J406">
        <v>5.0511868978733165E-3</v>
      </c>
      <c r="K406">
        <v>4.9596918905676635E-3</v>
      </c>
      <c r="L406">
        <v>4.9789572956775441E-3</v>
      </c>
      <c r="M406">
        <v>5.069596748663141E-3</v>
      </c>
      <c r="N406">
        <v>5.2008406943426788E-3</v>
      </c>
      <c r="O406">
        <v>5.3711484873184556E-3</v>
      </c>
      <c r="P406">
        <v>5.5734466239036884E-3</v>
      </c>
      <c r="Q406">
        <v>5.8052843984472968E-3</v>
      </c>
      <c r="R406">
        <v>6.0847996047093122E-3</v>
      </c>
      <c r="S406">
        <v>6.3863327336097786E-3</v>
      </c>
      <c r="T406">
        <v>6.7150970205942517E-3</v>
      </c>
      <c r="U406">
        <v>7.0513976269435119E-3</v>
      </c>
      <c r="V406">
        <v>7.4015772451334616E-3</v>
      </c>
      <c r="W406">
        <v>7.7524070366523645E-3</v>
      </c>
      <c r="X406">
        <v>8.1115141223713216E-3</v>
      </c>
      <c r="Y406">
        <v>8.4558515794403988E-3</v>
      </c>
      <c r="Z406">
        <v>8.7891634377617045E-3</v>
      </c>
      <c r="AA406">
        <v>9.0985028966925618E-3</v>
      </c>
    </row>
    <row r="407" spans="1:27" x14ac:dyDescent="0.25">
      <c r="A407" s="37">
        <v>406</v>
      </c>
      <c r="B407">
        <v>5.9540169159117973E-3</v>
      </c>
      <c r="C407">
        <v>5.2016951875302198E-3</v>
      </c>
      <c r="D407">
        <v>5.0367543694009864E-3</v>
      </c>
      <c r="E407">
        <v>6.8633488958838029E-3</v>
      </c>
      <c r="F407">
        <v>6.2978000354703134E-3</v>
      </c>
      <c r="G407">
        <v>5.7255001209477463E-3</v>
      </c>
      <c r="H407">
        <v>5.1895721385457616E-3</v>
      </c>
      <c r="I407">
        <v>5.8651541510026384E-3</v>
      </c>
      <c r="J407">
        <v>4.9311717081579332E-3</v>
      </c>
      <c r="K407">
        <v>4.816803001544967E-3</v>
      </c>
      <c r="L407">
        <v>4.7799373593104821E-3</v>
      </c>
      <c r="M407">
        <v>4.8257823940232036E-3</v>
      </c>
      <c r="N407">
        <v>4.9305482685515489E-3</v>
      </c>
      <c r="O407">
        <v>5.0711191374466225E-3</v>
      </c>
      <c r="P407">
        <v>5.2398422199828598E-3</v>
      </c>
      <c r="Q407">
        <v>5.436183802822292E-3</v>
      </c>
      <c r="R407">
        <v>5.6730110497378305E-3</v>
      </c>
      <c r="S407">
        <v>5.9317527631381761E-3</v>
      </c>
      <c r="T407">
        <v>6.2195384255303576E-3</v>
      </c>
      <c r="U407">
        <v>6.5153076687407552E-3</v>
      </c>
      <c r="V407">
        <v>6.8224694411602727E-3</v>
      </c>
      <c r="W407">
        <v>7.133684532041773E-3</v>
      </c>
      <c r="X407">
        <v>7.4650335565300541E-3</v>
      </c>
      <c r="Y407">
        <v>7.790679242708709E-3</v>
      </c>
      <c r="Z407">
        <v>8.1227361267814935E-3</v>
      </c>
      <c r="AA407">
        <v>8.4301228328591549E-3</v>
      </c>
    </row>
    <row r="408" spans="1:27" x14ac:dyDescent="0.25">
      <c r="A408" s="37">
        <v>407</v>
      </c>
      <c r="B408">
        <v>5.8594856904101711E-3</v>
      </c>
      <c r="C408">
        <v>5.2696817933937101E-3</v>
      </c>
      <c r="D408">
        <v>4.937859659907895E-3</v>
      </c>
      <c r="E408">
        <v>6.191788185093694E-3</v>
      </c>
      <c r="F408">
        <v>5.8781757936250401E-3</v>
      </c>
      <c r="G408">
        <v>5.5021743667582612E-3</v>
      </c>
      <c r="H408">
        <v>5.1290394285341545E-3</v>
      </c>
      <c r="I408">
        <v>5.4502697338210115E-3</v>
      </c>
      <c r="J408">
        <v>4.907842326971279E-3</v>
      </c>
      <c r="K408">
        <v>4.8246346704869936E-3</v>
      </c>
      <c r="L408">
        <v>4.8233367795982307E-3</v>
      </c>
      <c r="M408">
        <v>4.8782515773462265E-3</v>
      </c>
      <c r="N408">
        <v>4.987504165293366E-3</v>
      </c>
      <c r="O408">
        <v>5.1245536805226699E-3</v>
      </c>
      <c r="P408">
        <v>5.2736201228738011E-3</v>
      </c>
      <c r="Q408">
        <v>5.4517394892144022E-3</v>
      </c>
      <c r="R408">
        <v>5.6816766513969608E-3</v>
      </c>
      <c r="S408">
        <v>5.9354676448037935E-3</v>
      </c>
      <c r="T408">
        <v>6.2186423044856554E-3</v>
      </c>
      <c r="U408">
        <v>6.508404459926842E-3</v>
      </c>
      <c r="V408">
        <v>6.8051301790177376E-3</v>
      </c>
      <c r="W408">
        <v>7.1090560965183514E-3</v>
      </c>
      <c r="X408">
        <v>7.4245904720811051E-3</v>
      </c>
      <c r="Y408">
        <v>7.7293755899456862E-3</v>
      </c>
      <c r="Z408">
        <v>8.0309265768596649E-3</v>
      </c>
      <c r="AA408">
        <v>8.3163686942120396E-3</v>
      </c>
    </row>
    <row r="409" spans="1:27" x14ac:dyDescent="0.25">
      <c r="A409" s="37">
        <v>408</v>
      </c>
      <c r="B409">
        <v>5.8281086736708954E-3</v>
      </c>
      <c r="C409">
        <v>5.2451945910445552E-3</v>
      </c>
      <c r="D409">
        <v>4.8924082672754388E-3</v>
      </c>
      <c r="E409">
        <v>6.0771312775884656E-3</v>
      </c>
      <c r="F409">
        <v>5.855120594040919E-3</v>
      </c>
      <c r="G409">
        <v>5.4743599463977777E-3</v>
      </c>
      <c r="H409">
        <v>5.1112655262983697E-3</v>
      </c>
      <c r="I409">
        <v>5.3844584322051414E-3</v>
      </c>
      <c r="J409">
        <v>4.8667490507454669E-3</v>
      </c>
      <c r="K409">
        <v>4.7915036847414605E-3</v>
      </c>
      <c r="L409">
        <v>4.7695079290357434E-3</v>
      </c>
      <c r="M409">
        <v>4.8213064474225131E-3</v>
      </c>
      <c r="N409">
        <v>4.9332481186756816E-3</v>
      </c>
      <c r="O409">
        <v>5.0770069407000129E-3</v>
      </c>
      <c r="P409">
        <v>5.2394173295216007E-3</v>
      </c>
      <c r="Q409">
        <v>5.4186737873243018E-3</v>
      </c>
      <c r="R409">
        <v>5.6239117291061458E-3</v>
      </c>
      <c r="S409">
        <v>5.8412354154919743E-3</v>
      </c>
      <c r="T409">
        <v>6.0879701723814961E-3</v>
      </c>
      <c r="U409">
        <v>6.3467536043406714E-3</v>
      </c>
      <c r="V409">
        <v>6.6226555233837026E-3</v>
      </c>
      <c r="W409">
        <v>6.902446441508614E-3</v>
      </c>
      <c r="X409">
        <v>7.1947992014098627E-3</v>
      </c>
      <c r="Y409">
        <v>7.4841789126349756E-3</v>
      </c>
      <c r="Z409">
        <v>7.7820977901279509E-3</v>
      </c>
      <c r="AA409">
        <v>8.0663793999908862E-3</v>
      </c>
    </row>
    <row r="410" spans="1:27" x14ac:dyDescent="0.25">
      <c r="A410" s="37">
        <v>409</v>
      </c>
      <c r="B410">
        <v>5.8184718394802548E-3</v>
      </c>
      <c r="C410">
        <v>5.038789366208718E-3</v>
      </c>
      <c r="D410">
        <v>4.9668557497297705E-3</v>
      </c>
      <c r="E410">
        <v>7.3699988265201188E-3</v>
      </c>
      <c r="F410">
        <v>6.6177611577606932E-3</v>
      </c>
      <c r="G410">
        <v>5.7640341063671663E-3</v>
      </c>
      <c r="H410">
        <v>5.1164183089351667E-3</v>
      </c>
      <c r="I410">
        <v>6.1537823033925854E-3</v>
      </c>
      <c r="J410">
        <v>4.8709665899031585E-3</v>
      </c>
      <c r="K410">
        <v>4.7981358191173662E-3</v>
      </c>
      <c r="L410">
        <v>4.8112397319581834E-3</v>
      </c>
      <c r="M410">
        <v>4.8877295143812116E-3</v>
      </c>
      <c r="N410">
        <v>5.0247535331144899E-3</v>
      </c>
      <c r="O410">
        <v>5.1960797567673911E-3</v>
      </c>
      <c r="P410">
        <v>5.3994287097161031E-3</v>
      </c>
      <c r="Q410">
        <v>5.6144631973802372E-3</v>
      </c>
      <c r="R410">
        <v>5.841134398202108E-3</v>
      </c>
      <c r="S410">
        <v>6.0785311310789236E-3</v>
      </c>
      <c r="T410">
        <v>6.3406808932175984E-3</v>
      </c>
      <c r="U410">
        <v>6.6156548771341139E-3</v>
      </c>
      <c r="V410">
        <v>6.9168995224935248E-3</v>
      </c>
      <c r="W410">
        <v>7.2232618709902052E-3</v>
      </c>
      <c r="X410">
        <v>7.5356819353757931E-3</v>
      </c>
      <c r="Y410">
        <v>7.838421352079239E-3</v>
      </c>
      <c r="Z410">
        <v>8.1412508877702905E-3</v>
      </c>
      <c r="AA410">
        <v>8.4312185182899846E-3</v>
      </c>
    </row>
    <row r="411" spans="1:27" x14ac:dyDescent="0.25">
      <c r="A411" s="37">
        <v>410</v>
      </c>
      <c r="B411">
        <v>5.8202948970662582E-3</v>
      </c>
      <c r="C411">
        <v>5.3391998985570233E-3</v>
      </c>
      <c r="D411">
        <v>5.0837066265072561E-3</v>
      </c>
      <c r="E411">
        <v>6.1702313783957852E-3</v>
      </c>
      <c r="F411">
        <v>5.9223919322031193E-3</v>
      </c>
      <c r="G411">
        <v>5.5301771023774648E-3</v>
      </c>
      <c r="H411">
        <v>5.2169201837100054E-3</v>
      </c>
      <c r="I411">
        <v>5.5392831670184606E-3</v>
      </c>
      <c r="J411">
        <v>5.013415302875357E-3</v>
      </c>
      <c r="K411">
        <v>4.9787047698968134E-3</v>
      </c>
      <c r="L411">
        <v>5.0188338264565147E-3</v>
      </c>
      <c r="M411">
        <v>5.1199249167315219E-3</v>
      </c>
      <c r="N411">
        <v>5.2736757319793437E-3</v>
      </c>
      <c r="O411">
        <v>5.4517060467276224E-3</v>
      </c>
      <c r="P411">
        <v>5.6302026218082446E-3</v>
      </c>
      <c r="Q411">
        <v>5.8355047696574402E-3</v>
      </c>
      <c r="R411">
        <v>6.104502953005797E-3</v>
      </c>
      <c r="S411">
        <v>6.3862391598430435E-3</v>
      </c>
      <c r="T411">
        <v>6.6636523716661067E-3</v>
      </c>
      <c r="U411">
        <v>6.9494576898305738E-3</v>
      </c>
      <c r="V411">
        <v>7.2695265291606859E-3</v>
      </c>
      <c r="W411">
        <v>7.5937327120312315E-3</v>
      </c>
      <c r="X411">
        <v>7.9151305656477433E-3</v>
      </c>
      <c r="Y411">
        <v>8.2307979608733373E-3</v>
      </c>
      <c r="Z411">
        <v>8.5623374529093521E-3</v>
      </c>
      <c r="AA411">
        <v>8.8707729371086952E-3</v>
      </c>
    </row>
    <row r="412" spans="1:27" x14ac:dyDescent="0.25">
      <c r="A412" s="37">
        <v>411</v>
      </c>
      <c r="B412">
        <v>5.7981951705154966E-3</v>
      </c>
      <c r="C412">
        <v>5.2801570678169263E-3</v>
      </c>
      <c r="D412">
        <v>5.0450600823670477E-3</v>
      </c>
      <c r="E412">
        <v>6.0686580229207809E-3</v>
      </c>
      <c r="F412">
        <v>5.7755070752241178E-3</v>
      </c>
      <c r="G412">
        <v>5.4573925542829027E-3</v>
      </c>
      <c r="H412">
        <v>5.1410777722262768E-3</v>
      </c>
      <c r="I412">
        <v>5.4059147863270152E-3</v>
      </c>
      <c r="J412">
        <v>4.9058511126744975E-3</v>
      </c>
      <c r="K412">
        <v>4.8373702173651889E-3</v>
      </c>
      <c r="L412">
        <v>4.8364109440706127E-3</v>
      </c>
      <c r="M412">
        <v>4.9216287282354276E-3</v>
      </c>
      <c r="N412">
        <v>5.0870930171182938E-3</v>
      </c>
      <c r="O412">
        <v>5.2863724269081036E-3</v>
      </c>
      <c r="P412">
        <v>5.5082515868718485E-3</v>
      </c>
      <c r="Q412">
        <v>5.7466584534988652E-3</v>
      </c>
      <c r="R412">
        <v>6.0098543152486972E-3</v>
      </c>
      <c r="S412">
        <v>6.2876736366013208E-3</v>
      </c>
      <c r="T412">
        <v>6.5922296467340047E-3</v>
      </c>
      <c r="U412">
        <v>6.9019653193664876E-3</v>
      </c>
      <c r="V412">
        <v>7.2264074981425175E-3</v>
      </c>
      <c r="W412">
        <v>7.5438424918989888E-3</v>
      </c>
      <c r="X412">
        <v>7.8576267296082136E-3</v>
      </c>
      <c r="Y412">
        <v>8.1577252798239464E-3</v>
      </c>
      <c r="Z412">
        <v>8.4605079605184486E-3</v>
      </c>
      <c r="AA412">
        <v>8.7425627891390967E-3</v>
      </c>
    </row>
    <row r="413" spans="1:27" x14ac:dyDescent="0.25">
      <c r="A413" s="37">
        <v>412</v>
      </c>
      <c r="B413">
        <v>5.6893215739275416E-3</v>
      </c>
      <c r="C413">
        <v>4.7617399490627044E-3</v>
      </c>
      <c r="D413">
        <v>4.5664795317623685E-3</v>
      </c>
      <c r="E413">
        <v>7.3171809683059141E-3</v>
      </c>
      <c r="F413">
        <v>6.4138995834848167E-3</v>
      </c>
      <c r="G413">
        <v>5.4838173588473982E-3</v>
      </c>
      <c r="H413">
        <v>4.6559342451473196E-3</v>
      </c>
      <c r="I413">
        <v>5.7481132693302239E-3</v>
      </c>
      <c r="J413">
        <v>4.3244323745239566E-3</v>
      </c>
      <c r="K413">
        <v>4.1704123761441281E-3</v>
      </c>
      <c r="L413">
        <v>4.1429703617910096E-3</v>
      </c>
      <c r="M413">
        <v>4.1729176199887252E-3</v>
      </c>
      <c r="N413">
        <v>4.2480333937087167E-3</v>
      </c>
      <c r="O413">
        <v>4.3720407739971101E-3</v>
      </c>
      <c r="P413">
        <v>4.5571501431933559E-3</v>
      </c>
      <c r="Q413">
        <v>4.7681830074834952E-3</v>
      </c>
      <c r="R413">
        <v>4.9932737883373601E-3</v>
      </c>
      <c r="S413">
        <v>5.2456874745772097E-3</v>
      </c>
      <c r="T413">
        <v>5.5631979112915619E-3</v>
      </c>
      <c r="U413">
        <v>5.8780481698257336E-3</v>
      </c>
      <c r="V413">
        <v>6.1578392968664186E-3</v>
      </c>
      <c r="W413">
        <v>6.441698807052143E-3</v>
      </c>
      <c r="X413">
        <v>6.7555879656757689E-3</v>
      </c>
      <c r="Y413">
        <v>7.0653881555737819E-3</v>
      </c>
      <c r="Z413">
        <v>7.3775569932439389E-3</v>
      </c>
      <c r="AA413">
        <v>7.6716531806484412E-3</v>
      </c>
    </row>
    <row r="414" spans="1:27" x14ac:dyDescent="0.25">
      <c r="A414" s="37">
        <v>413</v>
      </c>
      <c r="B414">
        <v>5.2898396527203406E-3</v>
      </c>
      <c r="C414">
        <v>4.7679510941180947E-3</v>
      </c>
      <c r="D414">
        <v>4.5452609882299377E-3</v>
      </c>
      <c r="E414">
        <v>5.6852538612048864E-3</v>
      </c>
      <c r="F414">
        <v>5.3383184671056405E-3</v>
      </c>
      <c r="G414">
        <v>4.882480298953551E-3</v>
      </c>
      <c r="H414">
        <v>4.4770454247144986E-3</v>
      </c>
      <c r="I414">
        <v>4.8439176374475146E-3</v>
      </c>
      <c r="J414">
        <v>4.2284962407290738E-3</v>
      </c>
      <c r="K414">
        <v>4.152699915317859E-3</v>
      </c>
      <c r="L414">
        <v>4.1493863628139227E-3</v>
      </c>
      <c r="M414">
        <v>4.2166779476475735E-3</v>
      </c>
      <c r="N414">
        <v>4.3416120727461927E-3</v>
      </c>
      <c r="O414">
        <v>4.5118521141780388E-3</v>
      </c>
      <c r="P414">
        <v>4.7261327191929769E-3</v>
      </c>
      <c r="Q414">
        <v>4.9687966459655009E-3</v>
      </c>
      <c r="R414">
        <v>5.2511665517873674E-3</v>
      </c>
      <c r="S414">
        <v>5.5471238265845102E-3</v>
      </c>
      <c r="T414">
        <v>5.8565872624543047E-3</v>
      </c>
      <c r="U414">
        <v>6.1794148818876682E-3</v>
      </c>
      <c r="V414">
        <v>6.5247166455368877E-3</v>
      </c>
      <c r="W414">
        <v>6.8619319542873036E-3</v>
      </c>
      <c r="X414">
        <v>7.186984194770929E-3</v>
      </c>
      <c r="Y414">
        <v>7.5019798232904833E-3</v>
      </c>
      <c r="Z414">
        <v>7.8342002695459545E-3</v>
      </c>
      <c r="AA414">
        <v>8.1453666433264349E-3</v>
      </c>
    </row>
    <row r="415" spans="1:27" x14ac:dyDescent="0.25">
      <c r="A415" s="37">
        <v>414</v>
      </c>
      <c r="B415">
        <v>5.1702981148733507E-3</v>
      </c>
      <c r="C415">
        <v>4.6350341304106646E-3</v>
      </c>
      <c r="D415">
        <v>4.4421316777847331E-3</v>
      </c>
      <c r="E415">
        <v>5.8650553849162179E-3</v>
      </c>
      <c r="F415">
        <v>5.3132208633199784E-3</v>
      </c>
      <c r="G415">
        <v>4.8104572184235472E-3</v>
      </c>
      <c r="H415">
        <v>4.392059089698197E-3</v>
      </c>
      <c r="I415">
        <v>4.9327752168100147E-3</v>
      </c>
      <c r="J415">
        <v>4.1206989827318186E-3</v>
      </c>
      <c r="K415">
        <v>3.975757324524265E-3</v>
      </c>
      <c r="L415">
        <v>3.9387859551367477E-3</v>
      </c>
      <c r="M415">
        <v>3.9651311574355752E-3</v>
      </c>
      <c r="N415">
        <v>4.035850378131256E-3</v>
      </c>
      <c r="O415">
        <v>4.1472504703086166E-3</v>
      </c>
      <c r="P415">
        <v>4.2908472135056996E-3</v>
      </c>
      <c r="Q415">
        <v>4.479153737193764E-3</v>
      </c>
      <c r="R415">
        <v>4.7416635452257605E-3</v>
      </c>
      <c r="S415">
        <v>5.0277491951857822E-3</v>
      </c>
      <c r="T415">
        <v>5.329560407817846E-3</v>
      </c>
      <c r="U415">
        <v>5.6394070943206476E-3</v>
      </c>
      <c r="V415">
        <v>5.9711328524962859E-3</v>
      </c>
      <c r="W415">
        <v>6.300932095663514E-3</v>
      </c>
      <c r="X415">
        <v>6.6255733468270073E-3</v>
      </c>
      <c r="Y415">
        <v>6.9395968263623597E-3</v>
      </c>
      <c r="Z415">
        <v>7.2624418578228767E-3</v>
      </c>
      <c r="AA415">
        <v>7.5712753805117217E-3</v>
      </c>
    </row>
    <row r="416" spans="1:27" x14ac:dyDescent="0.25">
      <c r="A416" s="37">
        <v>415</v>
      </c>
      <c r="B416">
        <v>5.0760795275346382E-3</v>
      </c>
      <c r="C416">
        <v>4.5526300435123623E-3</v>
      </c>
      <c r="D416">
        <v>4.3815499761057364E-3</v>
      </c>
      <c r="E416">
        <v>5.6687544735836148E-3</v>
      </c>
      <c r="F416">
        <v>5.2760801618614295E-3</v>
      </c>
      <c r="G416">
        <v>4.7220520478601369E-3</v>
      </c>
      <c r="H416">
        <v>4.3446544304306389E-3</v>
      </c>
      <c r="I416">
        <v>4.7833520122542161E-3</v>
      </c>
      <c r="J416">
        <v>4.0690332363868542E-3</v>
      </c>
      <c r="K416">
        <v>3.9456972891840358E-3</v>
      </c>
      <c r="L416">
        <v>3.8918761705393212E-3</v>
      </c>
      <c r="M416">
        <v>3.9000717846888744E-3</v>
      </c>
      <c r="N416">
        <v>3.9818847545500802E-3</v>
      </c>
      <c r="O416">
        <v>4.1017544964647712E-3</v>
      </c>
      <c r="P416">
        <v>4.2397756735326197E-3</v>
      </c>
      <c r="Q416">
        <v>4.413813787690346E-3</v>
      </c>
      <c r="R416">
        <v>4.6468118199847197E-3</v>
      </c>
      <c r="S416">
        <v>4.9122418264819778E-3</v>
      </c>
      <c r="T416">
        <v>5.21834443615532E-3</v>
      </c>
      <c r="U416">
        <v>5.533712761043974E-3</v>
      </c>
      <c r="V416">
        <v>5.8560489752217393E-3</v>
      </c>
      <c r="W416">
        <v>6.174472163735123E-3</v>
      </c>
      <c r="X416">
        <v>6.4936178808256972E-3</v>
      </c>
      <c r="Y416">
        <v>6.7976296026279748E-3</v>
      </c>
      <c r="Z416">
        <v>7.0912095329580538E-3</v>
      </c>
      <c r="AA416">
        <v>7.3658703936223535E-3</v>
      </c>
    </row>
    <row r="417" spans="1:27" x14ac:dyDescent="0.25">
      <c r="A417" s="37">
        <v>416</v>
      </c>
      <c r="B417">
        <v>5.0232589739858113E-3</v>
      </c>
      <c r="C417">
        <v>4.5233026899476059E-3</v>
      </c>
      <c r="D417">
        <v>4.3692183972430243E-3</v>
      </c>
      <c r="E417">
        <v>5.4337825719190658E-3</v>
      </c>
      <c r="F417">
        <v>5.027245648193901E-3</v>
      </c>
      <c r="G417">
        <v>4.6397757878648971E-3</v>
      </c>
      <c r="H417">
        <v>4.2633359921988578E-3</v>
      </c>
      <c r="I417">
        <v>4.6229819842862341E-3</v>
      </c>
      <c r="J417">
        <v>3.9725883146404239E-3</v>
      </c>
      <c r="K417">
        <v>3.8336750759226934E-3</v>
      </c>
      <c r="L417">
        <v>3.7759884647716735E-3</v>
      </c>
      <c r="M417">
        <v>3.7871236884259307E-3</v>
      </c>
      <c r="N417">
        <v>3.8393756945562796E-3</v>
      </c>
      <c r="O417">
        <v>3.9306323126988563E-3</v>
      </c>
      <c r="P417">
        <v>4.0642105156991626E-3</v>
      </c>
      <c r="Q417">
        <v>4.2237000673774894E-3</v>
      </c>
      <c r="R417">
        <v>4.4096237343407285E-3</v>
      </c>
      <c r="S417">
        <v>4.6167125079976667E-3</v>
      </c>
      <c r="T417">
        <v>4.8556760883440298E-3</v>
      </c>
      <c r="U417">
        <v>5.1050835164798691E-3</v>
      </c>
      <c r="V417">
        <v>5.3678481988954641E-3</v>
      </c>
      <c r="W417">
        <v>5.6334108992077692E-3</v>
      </c>
      <c r="X417">
        <v>5.910700911649025E-3</v>
      </c>
      <c r="Y417">
        <v>6.1841915791009949E-3</v>
      </c>
      <c r="Z417">
        <v>6.4666137146907055E-3</v>
      </c>
      <c r="AA417">
        <v>6.7326193393233424E-3</v>
      </c>
    </row>
    <row r="418" spans="1:27" x14ac:dyDescent="0.25">
      <c r="A418" s="37">
        <v>417</v>
      </c>
      <c r="B418">
        <v>5.0381389170344182E-3</v>
      </c>
      <c r="C418">
        <v>4.6683870333836808E-3</v>
      </c>
      <c r="D418">
        <v>4.5308491670070783E-3</v>
      </c>
      <c r="E418">
        <v>5.4040164401516488E-3</v>
      </c>
      <c r="F418">
        <v>5.0327947851249721E-3</v>
      </c>
      <c r="G418">
        <v>4.701674813459622E-3</v>
      </c>
      <c r="H418">
        <v>4.4019330496745113E-3</v>
      </c>
      <c r="I418">
        <v>4.69362025789688E-3</v>
      </c>
      <c r="J418">
        <v>4.14998634222008E-3</v>
      </c>
      <c r="K418">
        <v>4.0421927896892029E-3</v>
      </c>
      <c r="L418">
        <v>4.0097189117516141E-3</v>
      </c>
      <c r="M418">
        <v>4.0592917701531839E-3</v>
      </c>
      <c r="N418">
        <v>4.1830086612730799E-3</v>
      </c>
      <c r="O418">
        <v>4.3407591377504495E-3</v>
      </c>
      <c r="P418">
        <v>4.5242029554073415E-3</v>
      </c>
      <c r="Q418">
        <v>4.7128906678701732E-3</v>
      </c>
      <c r="R418">
        <v>4.9000491713830918E-3</v>
      </c>
      <c r="S418">
        <v>5.0950337219082265E-3</v>
      </c>
      <c r="T418">
        <v>5.3122383052441879E-3</v>
      </c>
      <c r="U418">
        <v>5.5427059413353241E-3</v>
      </c>
      <c r="V418">
        <v>5.8033211462473755E-3</v>
      </c>
      <c r="W418">
        <v>6.0672537811816696E-3</v>
      </c>
      <c r="X418">
        <v>6.3181616301695165E-3</v>
      </c>
      <c r="Y418">
        <v>6.5566745163732065E-3</v>
      </c>
      <c r="Z418">
        <v>6.7981601834965488E-3</v>
      </c>
      <c r="AA418">
        <v>7.0273881077773659E-3</v>
      </c>
    </row>
    <row r="419" spans="1:27" x14ac:dyDescent="0.25">
      <c r="A419" s="37">
        <v>418</v>
      </c>
      <c r="B419">
        <v>5.0632367550873525E-3</v>
      </c>
      <c r="C419">
        <v>4.6617103255524039E-3</v>
      </c>
      <c r="D419">
        <v>4.5070194258327589E-3</v>
      </c>
      <c r="E419">
        <v>5.4388973948791275E-3</v>
      </c>
      <c r="F419">
        <v>5.0946848853890003E-3</v>
      </c>
      <c r="G419">
        <v>4.7287996596077075E-3</v>
      </c>
      <c r="H419">
        <v>4.4377178104333392E-3</v>
      </c>
      <c r="I419">
        <v>4.7122243422434984E-3</v>
      </c>
      <c r="J419">
        <v>4.1755294580856361E-3</v>
      </c>
      <c r="K419">
        <v>4.0195425657296724E-3</v>
      </c>
      <c r="L419">
        <v>3.973574859955642E-3</v>
      </c>
      <c r="M419">
        <v>4.0191935445503812E-3</v>
      </c>
      <c r="N419">
        <v>4.1517684573288971E-3</v>
      </c>
      <c r="O419">
        <v>4.3247631888134741E-3</v>
      </c>
      <c r="P419">
        <v>4.5323456523391759E-3</v>
      </c>
      <c r="Q419">
        <v>4.7362739506204843E-3</v>
      </c>
      <c r="R419">
        <v>4.9195424676580224E-3</v>
      </c>
      <c r="S419">
        <v>5.1003752910518951E-3</v>
      </c>
      <c r="T419">
        <v>5.2887266869334759E-3</v>
      </c>
      <c r="U419">
        <v>5.4991232591721229E-3</v>
      </c>
      <c r="V419">
        <v>5.7584442938083402E-3</v>
      </c>
      <c r="W419">
        <v>6.0182316853392148E-3</v>
      </c>
      <c r="X419">
        <v>6.2597431369979528E-3</v>
      </c>
      <c r="Y419">
        <v>6.494498106842217E-3</v>
      </c>
      <c r="Z419">
        <v>6.7448279506576725E-3</v>
      </c>
      <c r="AA419">
        <v>6.9858452120827863E-3</v>
      </c>
    </row>
    <row r="420" spans="1:27" x14ac:dyDescent="0.25">
      <c r="A420" s="37">
        <v>419</v>
      </c>
      <c r="B420">
        <v>5.0818536103978129E-3</v>
      </c>
      <c r="C420">
        <v>4.5960511671641058E-3</v>
      </c>
      <c r="D420">
        <v>4.4490361794995437E-3</v>
      </c>
      <c r="E420">
        <v>5.6877839951106068E-3</v>
      </c>
      <c r="F420">
        <v>5.2382516463538309E-3</v>
      </c>
      <c r="G420">
        <v>4.7409079021569767E-3</v>
      </c>
      <c r="H420">
        <v>4.3625229542383348E-3</v>
      </c>
      <c r="I420">
        <v>4.818986411326609E-3</v>
      </c>
      <c r="J420">
        <v>4.0809139221942292E-3</v>
      </c>
      <c r="K420">
        <v>3.9706926823805944E-3</v>
      </c>
      <c r="L420">
        <v>3.9402014526612739E-3</v>
      </c>
      <c r="M420">
        <v>3.9851714082124179E-3</v>
      </c>
      <c r="N420">
        <v>4.1189050925056758E-3</v>
      </c>
      <c r="O420">
        <v>4.2879762218313022E-3</v>
      </c>
      <c r="P420">
        <v>4.4823833113030176E-3</v>
      </c>
      <c r="Q420">
        <v>4.680430947180847E-3</v>
      </c>
      <c r="R420">
        <v>4.8786377421765614E-3</v>
      </c>
      <c r="S420">
        <v>5.0780775146648249E-3</v>
      </c>
      <c r="T420">
        <v>5.2886856528446824E-3</v>
      </c>
      <c r="U420">
        <v>5.5073383496819783E-3</v>
      </c>
      <c r="V420">
        <v>5.748489384103328E-3</v>
      </c>
      <c r="W420">
        <v>5.9954000587985057E-3</v>
      </c>
      <c r="X420">
        <v>6.2494951735052595E-3</v>
      </c>
      <c r="Y420">
        <v>6.499151386639479E-3</v>
      </c>
      <c r="Z420">
        <v>6.7537523793188559E-3</v>
      </c>
      <c r="AA420">
        <v>7.0017039062251207E-3</v>
      </c>
    </row>
    <row r="421" spans="1:27" x14ac:dyDescent="0.25">
      <c r="A421" s="37">
        <v>420</v>
      </c>
      <c r="B421">
        <v>5.0755494848584437E-3</v>
      </c>
      <c r="C421">
        <v>4.6508056802287978E-3</v>
      </c>
      <c r="D421">
        <v>4.5347074020429812E-3</v>
      </c>
      <c r="E421">
        <v>5.6504724319317301E-3</v>
      </c>
      <c r="F421">
        <v>5.1809677731429193E-3</v>
      </c>
      <c r="G421">
        <v>4.7586846901419566E-3</v>
      </c>
      <c r="H421">
        <v>4.4240516698350607E-3</v>
      </c>
      <c r="I421">
        <v>4.8735266597168536E-3</v>
      </c>
      <c r="J421">
        <v>4.168860274831987E-3</v>
      </c>
      <c r="K421">
        <v>4.0558916426773894E-3</v>
      </c>
      <c r="L421">
        <v>4.0672886429677924E-3</v>
      </c>
      <c r="M421">
        <v>4.1517993771826855E-3</v>
      </c>
      <c r="N421">
        <v>4.2830725133278236E-3</v>
      </c>
      <c r="O421">
        <v>4.4479671200177151E-3</v>
      </c>
      <c r="P421">
        <v>4.6407318756318539E-3</v>
      </c>
      <c r="Q421">
        <v>4.845947003830009E-3</v>
      </c>
      <c r="R421">
        <v>5.0683458721423325E-3</v>
      </c>
      <c r="S421">
        <v>5.2995607200876371E-3</v>
      </c>
      <c r="T421">
        <v>5.5468735356847265E-3</v>
      </c>
      <c r="U421">
        <v>5.8001723172182995E-3</v>
      </c>
      <c r="V421">
        <v>6.0695542730981877E-3</v>
      </c>
      <c r="W421">
        <v>6.3397448500595033E-3</v>
      </c>
      <c r="X421">
        <v>6.6116730364693677E-3</v>
      </c>
      <c r="Y421">
        <v>6.8760348894818524E-3</v>
      </c>
      <c r="Z421">
        <v>7.1425745954061259E-3</v>
      </c>
      <c r="AA421">
        <v>7.3936398593044128E-3</v>
      </c>
    </row>
    <row r="422" spans="1:27" x14ac:dyDescent="0.25">
      <c r="A422" s="37">
        <v>421</v>
      </c>
      <c r="B422">
        <v>5.1269082459428628E-3</v>
      </c>
      <c r="C422">
        <v>4.8278740990144176E-3</v>
      </c>
      <c r="D422">
        <v>4.5904825438034536E-3</v>
      </c>
      <c r="E422">
        <v>4.8895340336803095E-3</v>
      </c>
      <c r="F422">
        <v>4.7184409088381063E-3</v>
      </c>
      <c r="G422">
        <v>4.6337455697151864E-3</v>
      </c>
      <c r="H422">
        <v>4.5195775786184278E-3</v>
      </c>
      <c r="I422">
        <v>4.4639353755144828E-3</v>
      </c>
      <c r="J422">
        <v>4.2675116655610523E-3</v>
      </c>
      <c r="K422">
        <v>4.1445531678028225E-3</v>
      </c>
      <c r="L422">
        <v>4.1268404092682509E-3</v>
      </c>
      <c r="M422">
        <v>4.1841470220920218E-3</v>
      </c>
      <c r="N422">
        <v>4.2981924852958375E-3</v>
      </c>
      <c r="O422">
        <v>4.4469057113689647E-3</v>
      </c>
      <c r="P422">
        <v>4.6314834235499092E-3</v>
      </c>
      <c r="Q422">
        <v>4.8249997095650698E-3</v>
      </c>
      <c r="R422">
        <v>5.0177593647211527E-3</v>
      </c>
      <c r="S422">
        <v>5.2230196071525459E-3</v>
      </c>
      <c r="T422">
        <v>5.46205940326705E-3</v>
      </c>
      <c r="U422">
        <v>5.708241120494062E-3</v>
      </c>
      <c r="V422">
        <v>5.9638158932509011E-3</v>
      </c>
      <c r="W422">
        <v>6.2168611899169335E-3</v>
      </c>
      <c r="X422">
        <v>6.4728309937407413E-3</v>
      </c>
      <c r="Y422">
        <v>6.7217922532454288E-3</v>
      </c>
      <c r="Z422">
        <v>6.9760899432358414E-3</v>
      </c>
      <c r="AA422">
        <v>7.2183605302771348E-3</v>
      </c>
    </row>
    <row r="423" spans="1:27" x14ac:dyDescent="0.25">
      <c r="A423" s="37">
        <v>422</v>
      </c>
      <c r="B423">
        <v>5.1481179420138634E-3</v>
      </c>
      <c r="C423">
        <v>4.8979812947902435E-3</v>
      </c>
      <c r="D423">
        <v>4.7010649104075597E-3</v>
      </c>
      <c r="E423">
        <v>4.9571028325998689E-3</v>
      </c>
      <c r="F423">
        <v>4.8381929297265369E-3</v>
      </c>
      <c r="G423">
        <v>4.6968283930208798E-3</v>
      </c>
      <c r="H423">
        <v>4.5319127068390586E-3</v>
      </c>
      <c r="I423">
        <v>4.5094687892450747E-3</v>
      </c>
      <c r="J423">
        <v>4.2875431834477062E-3</v>
      </c>
      <c r="K423">
        <v>4.1591941097778307E-3</v>
      </c>
      <c r="L423">
        <v>4.1304764345899692E-3</v>
      </c>
      <c r="M423">
        <v>4.1772567785136605E-3</v>
      </c>
      <c r="N423">
        <v>4.2867478089056998E-3</v>
      </c>
      <c r="O423">
        <v>4.4243088067799086E-3</v>
      </c>
      <c r="P423">
        <v>4.5728647870071359E-3</v>
      </c>
      <c r="Q423">
        <v>4.7414026161740619E-3</v>
      </c>
      <c r="R423">
        <v>4.9475054529568574E-3</v>
      </c>
      <c r="S423">
        <v>5.1641251433955926E-3</v>
      </c>
      <c r="T423">
        <v>5.3923018778236909E-3</v>
      </c>
      <c r="U423">
        <v>5.6168588706211331E-3</v>
      </c>
      <c r="V423">
        <v>5.8311161195820915E-3</v>
      </c>
      <c r="W423">
        <v>6.0603544717965363E-3</v>
      </c>
      <c r="X423">
        <v>6.334653436605775E-3</v>
      </c>
      <c r="Y423">
        <v>6.6005121294319125E-3</v>
      </c>
      <c r="Z423">
        <v>6.8383103859519512E-3</v>
      </c>
      <c r="AA423">
        <v>7.0606679353013568E-3</v>
      </c>
    </row>
    <row r="424" spans="1:27" x14ac:dyDescent="0.25">
      <c r="A424" s="37">
        <v>423</v>
      </c>
      <c r="B424">
        <v>5.1794395705171414E-3</v>
      </c>
      <c r="C424">
        <v>4.8412866075600025E-3</v>
      </c>
      <c r="D424">
        <v>4.6637571922616416E-3</v>
      </c>
      <c r="E424">
        <v>5.3218135766954777E-3</v>
      </c>
      <c r="F424">
        <v>5.0843168528531546E-3</v>
      </c>
      <c r="G424">
        <v>4.8634606824884408E-3</v>
      </c>
      <c r="H424">
        <v>4.5683969098655464E-3</v>
      </c>
      <c r="I424">
        <v>4.7293608985430335E-3</v>
      </c>
      <c r="J424">
        <v>4.3328684847381282E-3</v>
      </c>
      <c r="K424">
        <v>4.2559248405515948E-3</v>
      </c>
      <c r="L424">
        <v>4.2759982298765653E-3</v>
      </c>
      <c r="M424">
        <v>4.3572900744390797E-3</v>
      </c>
      <c r="N424">
        <v>4.4704164565598781E-3</v>
      </c>
      <c r="O424">
        <v>4.6287717884430091E-3</v>
      </c>
      <c r="P424">
        <v>4.8504055974849525E-3</v>
      </c>
      <c r="Q424">
        <v>5.0864364762828185E-3</v>
      </c>
      <c r="R424">
        <v>5.3267287250426953E-3</v>
      </c>
      <c r="S424">
        <v>5.5683621375322012E-3</v>
      </c>
      <c r="T424">
        <v>5.8178602554521675E-3</v>
      </c>
      <c r="U424">
        <v>6.0763182923351255E-3</v>
      </c>
      <c r="V424">
        <v>6.3502913825830287E-3</v>
      </c>
      <c r="W424">
        <v>6.6242891104963952E-3</v>
      </c>
      <c r="X424">
        <v>6.9076326734118787E-3</v>
      </c>
      <c r="Y424">
        <v>7.181172683799586E-3</v>
      </c>
      <c r="Z424">
        <v>7.4490094397123841E-3</v>
      </c>
      <c r="AA424">
        <v>7.7016796424185241E-3</v>
      </c>
    </row>
    <row r="425" spans="1:27" x14ac:dyDescent="0.25">
      <c r="A425" s="37">
        <v>424</v>
      </c>
      <c r="B425">
        <v>5.2043776262011843E-3</v>
      </c>
      <c r="C425">
        <v>4.7850672662621552E-3</v>
      </c>
      <c r="D425">
        <v>4.6368953494588805E-3</v>
      </c>
      <c r="E425">
        <v>5.6947645206344433E-3</v>
      </c>
      <c r="F425">
        <v>5.3021411742055768E-3</v>
      </c>
      <c r="G425">
        <v>4.8960138475453441E-3</v>
      </c>
      <c r="H425">
        <v>4.5735214342299546E-3</v>
      </c>
      <c r="I425">
        <v>4.9606030371773802E-3</v>
      </c>
      <c r="J425">
        <v>4.325333234055817E-3</v>
      </c>
      <c r="K425">
        <v>4.2061621317659448E-3</v>
      </c>
      <c r="L425">
        <v>4.1798935963650585E-3</v>
      </c>
      <c r="M425">
        <v>4.225668769310964E-3</v>
      </c>
      <c r="N425">
        <v>4.3345423101461833E-3</v>
      </c>
      <c r="O425">
        <v>4.4885790489201938E-3</v>
      </c>
      <c r="P425">
        <v>4.7007301909498533E-3</v>
      </c>
      <c r="Q425">
        <v>4.9111430702404313E-3</v>
      </c>
      <c r="R425">
        <v>5.0841602096156624E-3</v>
      </c>
      <c r="S425">
        <v>5.2737303723264795E-3</v>
      </c>
      <c r="T425">
        <v>5.5332689705269722E-3</v>
      </c>
      <c r="U425">
        <v>5.7994136113812544E-3</v>
      </c>
      <c r="V425">
        <v>6.049997457223677E-3</v>
      </c>
      <c r="W425">
        <v>6.2978148560097758E-3</v>
      </c>
      <c r="X425">
        <v>6.5594495721650325E-3</v>
      </c>
      <c r="Y425">
        <v>6.8119610057528757E-3</v>
      </c>
      <c r="Z425">
        <v>7.0572574619343076E-3</v>
      </c>
      <c r="AA425">
        <v>7.2943007220949152E-3</v>
      </c>
    </row>
    <row r="426" spans="1:27" x14ac:dyDescent="0.25">
      <c r="A426" s="37">
        <v>425</v>
      </c>
      <c r="B426">
        <v>5.1980717830586443E-3</v>
      </c>
      <c r="C426">
        <v>4.8783983380908946E-3</v>
      </c>
      <c r="D426">
        <v>4.7003674225241099E-3</v>
      </c>
      <c r="E426">
        <v>5.3556497942830461E-3</v>
      </c>
      <c r="F426">
        <v>5.1048130737685327E-3</v>
      </c>
      <c r="G426">
        <v>4.8459525197843689E-3</v>
      </c>
      <c r="H426">
        <v>4.6051889057476814E-3</v>
      </c>
      <c r="I426">
        <v>4.7663508250135322E-3</v>
      </c>
      <c r="J426">
        <v>4.336290592283909E-3</v>
      </c>
      <c r="K426">
        <v>4.2362434284004546E-3</v>
      </c>
      <c r="L426">
        <v>4.2139128099021317E-3</v>
      </c>
      <c r="M426">
        <v>4.2665035211617575E-3</v>
      </c>
      <c r="N426">
        <v>4.3852219220055222E-3</v>
      </c>
      <c r="O426">
        <v>4.5381696264901183E-3</v>
      </c>
      <c r="P426">
        <v>4.7146538742794952E-3</v>
      </c>
      <c r="Q426">
        <v>4.9007327196179951E-3</v>
      </c>
      <c r="R426">
        <v>5.0995222778300597E-3</v>
      </c>
      <c r="S426">
        <v>5.3036516712774429E-3</v>
      </c>
      <c r="T426">
        <v>5.5188001202690629E-3</v>
      </c>
      <c r="U426">
        <v>5.7381501346469577E-3</v>
      </c>
      <c r="V426">
        <v>5.9699082073390031E-3</v>
      </c>
      <c r="W426">
        <v>6.2060915509574155E-3</v>
      </c>
      <c r="X426">
        <v>6.4528568889956617E-3</v>
      </c>
      <c r="Y426">
        <v>6.6957613533253912E-3</v>
      </c>
      <c r="Z426">
        <v>6.9401002225883968E-3</v>
      </c>
      <c r="AA426">
        <v>7.1716635746419399E-3</v>
      </c>
    </row>
    <row r="427" spans="1:27" x14ac:dyDescent="0.25">
      <c r="A427" s="37">
        <v>426</v>
      </c>
      <c r="B427">
        <v>5.1979942474162932E-3</v>
      </c>
      <c r="C427">
        <v>4.9744300126519647E-3</v>
      </c>
      <c r="D427">
        <v>4.8562049423033216E-3</v>
      </c>
      <c r="E427">
        <v>5.1621983296097351E-3</v>
      </c>
      <c r="F427">
        <v>5.0159942287242298E-3</v>
      </c>
      <c r="G427">
        <v>4.8765158584356261E-3</v>
      </c>
      <c r="H427">
        <v>4.7245927360324291E-3</v>
      </c>
      <c r="I427">
        <v>4.759999940773918E-3</v>
      </c>
      <c r="J427">
        <v>4.5082195538965752E-3</v>
      </c>
      <c r="K427">
        <v>4.3977792175584618E-3</v>
      </c>
      <c r="L427">
        <v>4.393437796466948E-3</v>
      </c>
      <c r="M427">
        <v>4.4438584600985376E-3</v>
      </c>
      <c r="N427">
        <v>4.5232027192503299E-3</v>
      </c>
      <c r="O427">
        <v>4.6368753697847431E-3</v>
      </c>
      <c r="P427">
        <v>4.7979983644510504E-3</v>
      </c>
      <c r="Q427">
        <v>4.9697311428915647E-3</v>
      </c>
      <c r="R427">
        <v>5.1377282996101226E-3</v>
      </c>
      <c r="S427">
        <v>5.3173120996266032E-3</v>
      </c>
      <c r="T427">
        <v>5.5292718800719065E-3</v>
      </c>
      <c r="U427">
        <v>5.7468139164973397E-3</v>
      </c>
      <c r="V427">
        <v>5.9684321811626084E-3</v>
      </c>
      <c r="W427">
        <v>6.1893242119390735E-3</v>
      </c>
      <c r="X427">
        <v>6.4156337745620018E-3</v>
      </c>
      <c r="Y427">
        <v>6.6429754189509804E-3</v>
      </c>
      <c r="Z427">
        <v>6.8922173046173096E-3</v>
      </c>
      <c r="AA427">
        <v>7.1289208001625859E-3</v>
      </c>
    </row>
    <row r="428" spans="1:27" x14ac:dyDescent="0.25">
      <c r="A428" s="37">
        <v>427</v>
      </c>
      <c r="B428">
        <v>5.2605916170318512E-3</v>
      </c>
      <c r="C428">
        <v>4.9485899941592582E-3</v>
      </c>
      <c r="D428">
        <v>4.8568588960906656E-3</v>
      </c>
      <c r="E428">
        <v>5.660406258731987E-3</v>
      </c>
      <c r="F428">
        <v>5.3593583811162304E-3</v>
      </c>
      <c r="G428">
        <v>5.0936348141350507E-3</v>
      </c>
      <c r="H428">
        <v>4.7872391720700236E-3</v>
      </c>
      <c r="I428">
        <v>5.0615557093509622E-3</v>
      </c>
      <c r="J428">
        <v>4.5731418738892415E-3</v>
      </c>
      <c r="K428">
        <v>4.4641774562379499E-3</v>
      </c>
      <c r="L428">
        <v>4.453169756388764E-3</v>
      </c>
      <c r="M428">
        <v>4.4958389085001382E-3</v>
      </c>
      <c r="N428">
        <v>4.5851574279980323E-3</v>
      </c>
      <c r="O428">
        <v>4.7073669638801885E-3</v>
      </c>
      <c r="P428">
        <v>4.8618250131589047E-3</v>
      </c>
      <c r="Q428">
        <v>5.0342185057175026E-3</v>
      </c>
      <c r="R428">
        <v>5.2287947366054244E-3</v>
      </c>
      <c r="S428">
        <v>5.4316637329043793E-3</v>
      </c>
      <c r="T428">
        <v>5.6462074994774181E-3</v>
      </c>
      <c r="U428">
        <v>5.8641729612107785E-3</v>
      </c>
      <c r="V428">
        <v>6.0922103771774427E-3</v>
      </c>
      <c r="W428">
        <v>6.3283234572228952E-3</v>
      </c>
      <c r="X428">
        <v>6.5749911462442689E-3</v>
      </c>
      <c r="Y428">
        <v>6.8177279379117994E-3</v>
      </c>
      <c r="Z428">
        <v>7.0675126242134567E-3</v>
      </c>
      <c r="AA428">
        <v>7.3038147391031316E-3</v>
      </c>
    </row>
    <row r="429" spans="1:27" x14ac:dyDescent="0.25">
      <c r="A429" s="37">
        <v>428</v>
      </c>
      <c r="B429">
        <v>5.2354545261847907E-3</v>
      </c>
      <c r="C429">
        <v>5.0721551972510159E-3</v>
      </c>
      <c r="D429">
        <v>4.9144183338061254E-3</v>
      </c>
      <c r="E429">
        <v>5.0473348951238783E-3</v>
      </c>
      <c r="F429">
        <v>4.9673282702462629E-3</v>
      </c>
      <c r="G429">
        <v>4.8789437383287559E-3</v>
      </c>
      <c r="H429">
        <v>4.8230665303181652E-3</v>
      </c>
      <c r="I429">
        <v>4.7120342147752847E-3</v>
      </c>
      <c r="J429">
        <v>4.6313751966851058E-3</v>
      </c>
      <c r="K429">
        <v>4.4667669518538844E-3</v>
      </c>
      <c r="L429">
        <v>4.4597676575381939E-3</v>
      </c>
      <c r="M429">
        <v>4.5260680866594516E-3</v>
      </c>
      <c r="N429">
        <v>4.6545359844805123E-3</v>
      </c>
      <c r="O429">
        <v>4.8093708607732655E-3</v>
      </c>
      <c r="P429">
        <v>4.9740508932929473E-3</v>
      </c>
      <c r="Q429">
        <v>5.151972961868978E-3</v>
      </c>
      <c r="R429">
        <v>5.3613620929557904E-3</v>
      </c>
      <c r="S429">
        <v>5.56812482038338E-3</v>
      </c>
      <c r="T429">
        <v>5.7585703163023361E-3</v>
      </c>
      <c r="U429">
        <v>5.9537413524066718E-3</v>
      </c>
      <c r="V429">
        <v>6.168384769746682E-3</v>
      </c>
      <c r="W429">
        <v>6.3860646082467554E-3</v>
      </c>
      <c r="X429">
        <v>6.6117190150136729E-3</v>
      </c>
      <c r="Y429">
        <v>6.8349469834785292E-3</v>
      </c>
      <c r="Z429">
        <v>7.0653881631197457E-3</v>
      </c>
      <c r="AA429">
        <v>7.2853011698372772E-3</v>
      </c>
    </row>
    <row r="430" spans="1:27" x14ac:dyDescent="0.25">
      <c r="A430" s="37">
        <v>429</v>
      </c>
      <c r="B430">
        <v>5.0154160279123339E-3</v>
      </c>
      <c r="C430">
        <v>4.9510941429242727E-3</v>
      </c>
      <c r="D430">
        <v>4.8293075737411151E-3</v>
      </c>
      <c r="E430">
        <v>4.7889219984247333E-3</v>
      </c>
      <c r="F430">
        <v>4.796072051937772E-3</v>
      </c>
      <c r="G430">
        <v>4.7380889098314061E-3</v>
      </c>
      <c r="H430">
        <v>4.5876777013407199E-3</v>
      </c>
      <c r="I430">
        <v>4.5337396280706876E-3</v>
      </c>
      <c r="J430">
        <v>4.4959364020613624E-3</v>
      </c>
      <c r="K430">
        <v>4.5465241088737951E-3</v>
      </c>
      <c r="L430">
        <v>4.8016149048994983E-3</v>
      </c>
      <c r="M430">
        <v>5.0313732338125305E-3</v>
      </c>
      <c r="N430">
        <v>5.4646584712811919E-3</v>
      </c>
      <c r="O430">
        <v>5.909400686735955E-3</v>
      </c>
      <c r="P430">
        <v>6.4892227056345675E-3</v>
      </c>
      <c r="Q430">
        <v>6.8458175416896694E-3</v>
      </c>
      <c r="R430">
        <v>7.27562196202447E-3</v>
      </c>
      <c r="S430">
        <v>8.2256653210364128E-3</v>
      </c>
      <c r="T430">
        <v>8.9925563514392515E-3</v>
      </c>
      <c r="U430">
        <v>9.3467617485094578E-3</v>
      </c>
      <c r="V430">
        <v>9.0024909686543531E-3</v>
      </c>
      <c r="W430">
        <v>8.8849615822081951E-3</v>
      </c>
      <c r="X430">
        <v>7.6816508483297241E-3</v>
      </c>
      <c r="Y430">
        <v>7.26671359786768E-3</v>
      </c>
      <c r="Z430">
        <v>7.5564441558362283E-3</v>
      </c>
      <c r="AA430">
        <f>(AA429+AA431)/2</f>
        <v>7.1312139048053114E-3</v>
      </c>
    </row>
    <row r="431" spans="1:27" x14ac:dyDescent="0.25">
      <c r="A431" s="37">
        <v>430</v>
      </c>
      <c r="B431">
        <v>5.2195311325990978E-3</v>
      </c>
      <c r="C431">
        <v>5.0526108085291455E-3</v>
      </c>
      <c r="D431">
        <v>4.9016659461211809E-3</v>
      </c>
      <c r="E431">
        <v>4.9701889524678133E-3</v>
      </c>
      <c r="F431">
        <v>4.9386006544018812E-3</v>
      </c>
      <c r="G431">
        <v>4.8548213111725413E-3</v>
      </c>
      <c r="H431">
        <v>4.7628101165870795E-3</v>
      </c>
      <c r="I431">
        <v>4.6454113243981077E-3</v>
      </c>
      <c r="J431">
        <v>4.5464536879267214E-3</v>
      </c>
      <c r="K431">
        <v>4.3962421809453645E-3</v>
      </c>
      <c r="L431">
        <v>4.3918659437722773E-3</v>
      </c>
      <c r="M431">
        <v>4.4396465476255198E-3</v>
      </c>
      <c r="N431">
        <v>4.5147175905611014E-3</v>
      </c>
      <c r="O431">
        <v>4.6167885844550227E-3</v>
      </c>
      <c r="P431">
        <v>4.7406056640031391E-3</v>
      </c>
      <c r="Q431">
        <v>4.8877417662167577E-3</v>
      </c>
      <c r="R431">
        <v>5.0709991861030979E-3</v>
      </c>
      <c r="S431">
        <v>5.2626725829449938E-3</v>
      </c>
      <c r="T431">
        <v>5.453327566739663E-3</v>
      </c>
      <c r="U431">
        <v>5.6503910143030911E-3</v>
      </c>
      <c r="V431">
        <v>5.8677021772381988E-3</v>
      </c>
      <c r="W431">
        <v>6.0884544459609558E-3</v>
      </c>
      <c r="X431">
        <v>6.3108275820411563E-3</v>
      </c>
      <c r="Y431">
        <v>6.5315140723898324E-3</v>
      </c>
      <c r="Z431">
        <v>6.7581571587065348E-3</v>
      </c>
      <c r="AA431">
        <v>6.9771266397733456E-3</v>
      </c>
    </row>
    <row r="432" spans="1:27" x14ac:dyDescent="0.25">
      <c r="A432" s="37">
        <v>431</v>
      </c>
      <c r="B432">
        <v>5.2163917462868525E-3</v>
      </c>
      <c r="C432">
        <v>4.9479952785904668E-3</v>
      </c>
      <c r="D432">
        <v>4.813429440557071E-3</v>
      </c>
      <c r="E432">
        <v>5.2294168493225435E-3</v>
      </c>
      <c r="F432">
        <v>5.0458249274825118E-3</v>
      </c>
      <c r="G432">
        <v>4.863436410745603E-3</v>
      </c>
      <c r="H432">
        <v>4.7098071252000828E-3</v>
      </c>
      <c r="I432">
        <v>4.7347440094005488E-3</v>
      </c>
      <c r="J432">
        <v>4.4376393439249373E-3</v>
      </c>
      <c r="K432">
        <v>4.2742505672124231E-3</v>
      </c>
      <c r="L432">
        <v>4.242854187930023E-3</v>
      </c>
      <c r="M432">
        <v>4.2804900252748634E-3</v>
      </c>
      <c r="N432">
        <v>4.3802053918831074E-3</v>
      </c>
      <c r="O432">
        <v>4.512048622780318E-3</v>
      </c>
      <c r="P432">
        <v>4.6613059516196209E-3</v>
      </c>
      <c r="Q432">
        <v>4.8274092451348061E-3</v>
      </c>
      <c r="R432">
        <v>5.0131704997138371E-3</v>
      </c>
      <c r="S432">
        <v>5.2126399306611226E-3</v>
      </c>
      <c r="T432">
        <v>5.4362178961639973E-3</v>
      </c>
      <c r="U432">
        <v>5.6658032980665407E-3</v>
      </c>
      <c r="V432">
        <v>5.8993268291502865E-3</v>
      </c>
      <c r="W432">
        <v>6.1309573328214295E-3</v>
      </c>
      <c r="X432">
        <v>6.3585070097913476E-3</v>
      </c>
      <c r="Y432">
        <v>6.594707968821556E-3</v>
      </c>
      <c r="Z432">
        <v>6.8723761997073751E-3</v>
      </c>
      <c r="AA432">
        <v>7.1378831637631812E-3</v>
      </c>
    </row>
    <row r="433" spans="1:27" x14ac:dyDescent="0.25">
      <c r="A433" s="37">
        <v>432</v>
      </c>
      <c r="B433">
        <v>5.1912016283592877E-3</v>
      </c>
      <c r="C433">
        <v>4.9975924225404977E-3</v>
      </c>
      <c r="D433">
        <v>4.9222442236853681E-3</v>
      </c>
      <c r="E433">
        <v>5.1355763127096665E-3</v>
      </c>
      <c r="F433">
        <v>5.029460616782444E-3</v>
      </c>
      <c r="G433">
        <v>4.8805093751616013E-3</v>
      </c>
      <c r="H433">
        <v>4.7437656742246315E-3</v>
      </c>
      <c r="I433">
        <v>4.7494295202739067E-3</v>
      </c>
      <c r="J433">
        <v>4.5315756620489811E-3</v>
      </c>
      <c r="K433">
        <v>4.4065366486989443E-3</v>
      </c>
      <c r="L433">
        <v>4.3794940431078899E-3</v>
      </c>
      <c r="M433">
        <v>4.420490364196894E-3</v>
      </c>
      <c r="N433">
        <v>4.5296605356481834E-3</v>
      </c>
      <c r="O433">
        <v>4.6743967165805422E-3</v>
      </c>
      <c r="P433">
        <v>4.8367230496009217E-3</v>
      </c>
      <c r="Q433">
        <v>5.0162169699425885E-3</v>
      </c>
      <c r="R433">
        <v>5.196972950470613E-3</v>
      </c>
      <c r="S433">
        <v>5.3991285641674658E-3</v>
      </c>
      <c r="T433">
        <v>5.6317988240901506E-3</v>
      </c>
      <c r="U433">
        <v>5.8742896429293534E-3</v>
      </c>
      <c r="V433">
        <v>6.1013498371778052E-3</v>
      </c>
      <c r="W433">
        <v>6.3322555446889695E-3</v>
      </c>
      <c r="X433">
        <v>6.5636339299264268E-3</v>
      </c>
      <c r="Y433">
        <v>6.7987768379482727E-3</v>
      </c>
      <c r="Z433">
        <v>7.0341721167805904E-3</v>
      </c>
      <c r="AA433">
        <v>7.2682107048436251E-3</v>
      </c>
    </row>
    <row r="434" spans="1:27" x14ac:dyDescent="0.25">
      <c r="A434" s="37">
        <v>433</v>
      </c>
      <c r="B434">
        <v>5.1974508322363278E-3</v>
      </c>
      <c r="C434">
        <v>5.0404798587708743E-3</v>
      </c>
      <c r="D434">
        <v>4.9162740461854426E-3</v>
      </c>
      <c r="E434">
        <v>5.0143033734373343E-3</v>
      </c>
      <c r="F434">
        <v>4.9207584738510945E-3</v>
      </c>
      <c r="G434">
        <v>4.865376182751513E-3</v>
      </c>
      <c r="H434">
        <v>4.7647940579145232E-3</v>
      </c>
      <c r="I434">
        <v>4.6787447991722964E-3</v>
      </c>
      <c r="J434">
        <v>4.5788744869819098E-3</v>
      </c>
      <c r="K434">
        <v>4.4677845729963472E-3</v>
      </c>
      <c r="L434">
        <v>4.4827888969360963E-3</v>
      </c>
      <c r="M434">
        <v>4.5680466102198114E-3</v>
      </c>
      <c r="N434">
        <v>4.697086236723047E-3</v>
      </c>
      <c r="O434">
        <v>4.860176796839033E-3</v>
      </c>
      <c r="P434">
        <v>5.0367035028870966E-3</v>
      </c>
      <c r="Q434">
        <v>5.243279577791915E-3</v>
      </c>
      <c r="R434">
        <v>5.4858926933325503E-3</v>
      </c>
      <c r="S434">
        <v>5.7477303744168928E-3</v>
      </c>
      <c r="T434">
        <v>6.0089135823861994E-3</v>
      </c>
      <c r="U434">
        <v>6.2792351146343517E-3</v>
      </c>
      <c r="V434">
        <v>6.5414940670529553E-3</v>
      </c>
      <c r="W434">
        <v>6.8069509081538637E-3</v>
      </c>
      <c r="X434">
        <v>7.0682280453864266E-3</v>
      </c>
      <c r="Y434">
        <v>7.3319511402687443E-3</v>
      </c>
      <c r="Z434">
        <v>7.5886396937876466E-3</v>
      </c>
      <c r="AA434">
        <v>7.8384262213377909E-3</v>
      </c>
    </row>
    <row r="435" spans="1:27" x14ac:dyDescent="0.25">
      <c r="A435" s="37">
        <v>434</v>
      </c>
      <c r="B435">
        <v>5.2002772316392942E-3</v>
      </c>
      <c r="C435">
        <v>5.0400277348829903E-3</v>
      </c>
      <c r="D435">
        <v>4.9112622255034211E-3</v>
      </c>
      <c r="E435">
        <v>5.0498484569125868E-3</v>
      </c>
      <c r="F435">
        <v>5.0233617558324006E-3</v>
      </c>
      <c r="G435">
        <v>4.8816444967776373E-3</v>
      </c>
      <c r="H435">
        <v>4.7999570086545429E-3</v>
      </c>
      <c r="I435">
        <v>4.7424485442575381E-3</v>
      </c>
      <c r="J435">
        <v>4.6204812191765754E-3</v>
      </c>
      <c r="K435">
        <v>4.5173548800667707E-3</v>
      </c>
      <c r="L435">
        <v>4.5422740846483567E-3</v>
      </c>
      <c r="M435">
        <v>4.6320883348098807E-3</v>
      </c>
      <c r="N435">
        <v>4.7654792280495961E-3</v>
      </c>
      <c r="O435">
        <v>4.9255394789105011E-3</v>
      </c>
      <c r="P435">
        <v>5.0833754799151087E-3</v>
      </c>
      <c r="Q435">
        <v>5.2679755175679688E-3</v>
      </c>
      <c r="R435">
        <v>5.4988041053158909E-3</v>
      </c>
      <c r="S435">
        <v>5.7496262732832371E-3</v>
      </c>
      <c r="T435">
        <v>5.9983251315409714E-3</v>
      </c>
      <c r="U435">
        <v>6.2594129129551757E-3</v>
      </c>
      <c r="V435">
        <v>6.5269198727404554E-3</v>
      </c>
      <c r="W435">
        <v>6.7983104802544769E-3</v>
      </c>
      <c r="X435">
        <v>7.0557528729591201E-3</v>
      </c>
      <c r="Y435">
        <v>7.3093733244571357E-3</v>
      </c>
      <c r="Z435">
        <v>7.5529008428227851E-3</v>
      </c>
      <c r="AA435">
        <v>7.7913805361904398E-3</v>
      </c>
    </row>
    <row r="436" spans="1:27" x14ac:dyDescent="0.25">
      <c r="A436" s="37">
        <v>435</v>
      </c>
      <c r="B436">
        <v>5.2033626548786405E-3</v>
      </c>
      <c r="C436">
        <v>4.9628282044498206E-3</v>
      </c>
      <c r="D436">
        <v>4.828488662871111E-3</v>
      </c>
      <c r="E436">
        <v>5.175894267043013E-3</v>
      </c>
      <c r="F436">
        <v>5.0310320413173848E-3</v>
      </c>
      <c r="G436">
        <v>4.9108515231022221E-3</v>
      </c>
      <c r="H436">
        <v>4.7498048781016156E-3</v>
      </c>
      <c r="I436">
        <v>4.7453709846563275E-3</v>
      </c>
      <c r="J436">
        <v>4.5023641843768836E-3</v>
      </c>
      <c r="K436">
        <v>4.3763595405235112E-3</v>
      </c>
      <c r="L436">
        <v>4.3626480195273487E-3</v>
      </c>
      <c r="M436">
        <v>4.4059599729406873E-3</v>
      </c>
      <c r="N436">
        <v>4.480153375830298E-3</v>
      </c>
      <c r="O436">
        <v>4.5886827410159814E-3</v>
      </c>
      <c r="P436">
        <v>4.7236233656369198E-3</v>
      </c>
      <c r="Q436">
        <v>4.8873649589777912E-3</v>
      </c>
      <c r="R436">
        <v>5.0800078097552603E-3</v>
      </c>
      <c r="S436">
        <v>5.2943771054263511E-3</v>
      </c>
      <c r="T436">
        <v>5.5140480891955335E-3</v>
      </c>
      <c r="U436">
        <v>5.7478522927880693E-3</v>
      </c>
      <c r="V436">
        <v>5.9875381957323892E-3</v>
      </c>
      <c r="W436">
        <v>6.2360958386347143E-3</v>
      </c>
      <c r="X436">
        <v>6.4854956209554615E-3</v>
      </c>
      <c r="Y436">
        <v>6.7408060331852759E-3</v>
      </c>
      <c r="Z436">
        <v>6.9882538859622478E-3</v>
      </c>
      <c r="AA436">
        <v>7.2265863557015031E-3</v>
      </c>
    </row>
    <row r="437" spans="1:27" x14ac:dyDescent="0.25">
      <c r="A437" s="37">
        <v>436</v>
      </c>
      <c r="B437">
        <v>5.1656210068453667E-3</v>
      </c>
      <c r="C437">
        <v>4.9746752820245543E-3</v>
      </c>
      <c r="D437">
        <v>4.8701064321730048E-3</v>
      </c>
      <c r="E437">
        <v>5.1202185308625303E-3</v>
      </c>
      <c r="F437">
        <v>4.9761718136003275E-3</v>
      </c>
      <c r="G437">
        <v>4.8114680735145132E-3</v>
      </c>
      <c r="H437">
        <v>4.7311172907511523E-3</v>
      </c>
      <c r="I437">
        <v>4.70401736045023E-3</v>
      </c>
      <c r="J437">
        <v>4.4898794468537506E-3</v>
      </c>
      <c r="K437">
        <v>4.3362198912495487E-3</v>
      </c>
      <c r="L437">
        <v>4.3237459453682181E-3</v>
      </c>
      <c r="M437">
        <v>4.3758729423897247E-3</v>
      </c>
      <c r="N437">
        <v>4.4703259839968812E-3</v>
      </c>
      <c r="O437">
        <v>4.6051069684429624E-3</v>
      </c>
      <c r="P437">
        <v>4.7778483505407365E-3</v>
      </c>
      <c r="Q437">
        <v>4.9720387166218849E-3</v>
      </c>
      <c r="R437">
        <v>5.1645151681440904E-3</v>
      </c>
      <c r="S437">
        <v>5.378955817312514E-3</v>
      </c>
      <c r="T437">
        <v>5.618986961892114E-3</v>
      </c>
      <c r="U437">
        <v>5.8743654805797352E-3</v>
      </c>
      <c r="V437">
        <v>6.130778396500336E-3</v>
      </c>
      <c r="W437">
        <v>6.3935191797697133E-3</v>
      </c>
      <c r="X437">
        <v>6.6433555927161159E-3</v>
      </c>
      <c r="Y437">
        <v>6.8934115990653133E-3</v>
      </c>
      <c r="Z437">
        <v>7.1536176658069106E-3</v>
      </c>
      <c r="AA437">
        <v>7.4082584445018806E-3</v>
      </c>
    </row>
    <row r="438" spans="1:27" x14ac:dyDescent="0.25">
      <c r="A438" s="37">
        <v>437</v>
      </c>
      <c r="B438">
        <v>5.1655426946861649E-3</v>
      </c>
      <c r="C438">
        <v>4.997660331049536E-3</v>
      </c>
      <c r="D438">
        <v>4.8704833669501735E-3</v>
      </c>
      <c r="E438">
        <v>4.9746527885381475E-3</v>
      </c>
      <c r="F438">
        <v>4.9151521291734834E-3</v>
      </c>
      <c r="G438">
        <v>4.7924534568632993E-3</v>
      </c>
      <c r="H438">
        <v>4.7816656980450567E-3</v>
      </c>
      <c r="I438">
        <v>4.6853908085757734E-3</v>
      </c>
      <c r="J438">
        <v>4.5901583904079946E-3</v>
      </c>
      <c r="K438">
        <v>4.5167547458537793E-3</v>
      </c>
      <c r="L438">
        <v>4.5396356617051214E-3</v>
      </c>
      <c r="M438">
        <v>4.6410482296848077E-3</v>
      </c>
      <c r="N438">
        <v>4.8209089463242538E-3</v>
      </c>
      <c r="O438">
        <v>5.0414840686316964E-3</v>
      </c>
      <c r="P438">
        <v>5.2846325467987842E-3</v>
      </c>
      <c r="Q438">
        <v>5.5394015935827934E-3</v>
      </c>
      <c r="R438">
        <v>5.7788210615119517E-3</v>
      </c>
      <c r="S438">
        <v>6.0289312008665608E-3</v>
      </c>
      <c r="T438">
        <v>6.2906686750010543E-3</v>
      </c>
      <c r="U438">
        <v>6.5660082847112111E-3</v>
      </c>
      <c r="V438">
        <v>6.8531476353814735E-3</v>
      </c>
      <c r="W438">
        <v>7.1381716313625443E-3</v>
      </c>
      <c r="X438">
        <v>7.3831368890822091E-3</v>
      </c>
      <c r="Y438">
        <v>7.6351308433917353E-3</v>
      </c>
      <c r="Z438">
        <v>7.9265565261299464E-3</v>
      </c>
      <c r="AA438">
        <v>8.2166310406173171E-3</v>
      </c>
    </row>
    <row r="439" spans="1:27" x14ac:dyDescent="0.25">
      <c r="A439" s="37">
        <v>438</v>
      </c>
      <c r="B439">
        <v>5.2514341437404077E-3</v>
      </c>
      <c r="C439">
        <v>5.0479589525687096E-3</v>
      </c>
      <c r="D439">
        <v>4.9221126895979683E-3</v>
      </c>
      <c r="E439">
        <v>5.1997158328389581E-3</v>
      </c>
      <c r="F439">
        <v>5.086169425426057E-3</v>
      </c>
      <c r="G439">
        <v>5.0079001124694322E-3</v>
      </c>
      <c r="H439">
        <v>4.8727762141989039E-3</v>
      </c>
      <c r="I439">
        <v>4.8661906859492898E-3</v>
      </c>
      <c r="J439">
        <v>4.7108877649513214E-3</v>
      </c>
      <c r="K439">
        <v>4.6488493211680471E-3</v>
      </c>
      <c r="L439">
        <v>4.7041012452753161E-3</v>
      </c>
      <c r="M439">
        <v>4.8389534532131684E-3</v>
      </c>
      <c r="N439">
        <v>5.0433283421256192E-3</v>
      </c>
      <c r="O439">
        <v>5.2965215080829076E-3</v>
      </c>
      <c r="P439">
        <v>5.5847318489092856E-3</v>
      </c>
      <c r="Q439">
        <v>5.8891698115901558E-3</v>
      </c>
      <c r="R439">
        <v>6.1820831021803802E-3</v>
      </c>
      <c r="S439">
        <v>6.485394507972142E-3</v>
      </c>
      <c r="T439">
        <v>6.7944878418650934E-3</v>
      </c>
      <c r="U439">
        <v>7.1173669825497221E-3</v>
      </c>
      <c r="V439">
        <v>7.440788204773563E-3</v>
      </c>
      <c r="W439">
        <v>7.7626304748523722E-3</v>
      </c>
      <c r="X439">
        <v>8.060386590307056E-3</v>
      </c>
      <c r="Y439">
        <v>8.3551177850320624E-3</v>
      </c>
      <c r="Z439">
        <v>8.6427981006174104E-3</v>
      </c>
      <c r="AA439">
        <v>8.9217645337233975E-3</v>
      </c>
    </row>
    <row r="440" spans="1:27" x14ac:dyDescent="0.25">
      <c r="A440" s="37">
        <v>439</v>
      </c>
      <c r="B440">
        <v>5.2938296808313634E-3</v>
      </c>
      <c r="C440">
        <v>5.0528817275810045E-3</v>
      </c>
      <c r="D440">
        <v>4.9089592224214051E-3</v>
      </c>
      <c r="E440">
        <v>5.3593155525950564E-3</v>
      </c>
      <c r="F440">
        <v>5.2028455790447126E-3</v>
      </c>
      <c r="G440">
        <v>5.0124850987807168E-3</v>
      </c>
      <c r="H440">
        <v>4.8464403731187655E-3</v>
      </c>
      <c r="I440">
        <v>4.9477192450706475E-3</v>
      </c>
      <c r="J440">
        <v>4.6693511669799737E-3</v>
      </c>
      <c r="K440">
        <v>4.6233650910629809E-3</v>
      </c>
      <c r="L440">
        <v>4.6728022105486655E-3</v>
      </c>
      <c r="M440">
        <v>4.8031662614524961E-3</v>
      </c>
      <c r="N440">
        <v>5.0035230317644341E-3</v>
      </c>
      <c r="O440">
        <v>5.2528192767911097E-3</v>
      </c>
      <c r="P440">
        <v>5.5298746231340346E-3</v>
      </c>
      <c r="Q440">
        <v>5.8272332430406859E-3</v>
      </c>
      <c r="R440">
        <v>6.139081988436379E-3</v>
      </c>
      <c r="S440">
        <v>6.4624266265047581E-3</v>
      </c>
      <c r="T440">
        <v>6.783305951981955E-3</v>
      </c>
      <c r="U440">
        <v>7.1130915975701203E-3</v>
      </c>
      <c r="V440">
        <v>7.4393464748208071E-3</v>
      </c>
      <c r="W440">
        <v>7.7687605505878388E-3</v>
      </c>
      <c r="X440">
        <v>8.0864042057067209E-3</v>
      </c>
      <c r="Y440">
        <v>8.4004303614197973E-3</v>
      </c>
      <c r="Z440">
        <v>8.7029428247078489E-3</v>
      </c>
      <c r="AA440">
        <v>8.9963420262846316E-3</v>
      </c>
    </row>
    <row r="441" spans="1:27" x14ac:dyDescent="0.25">
      <c r="A441" s="37">
        <v>440</v>
      </c>
      <c r="B441">
        <v>5.309565589696863E-3</v>
      </c>
      <c r="C441">
        <v>5.0550464336269751E-3</v>
      </c>
      <c r="D441">
        <v>4.9525428576846497E-3</v>
      </c>
      <c r="E441">
        <v>5.4419114671762081E-3</v>
      </c>
      <c r="F441">
        <v>5.2534305631131151E-3</v>
      </c>
      <c r="G441">
        <v>5.0369043211850872E-3</v>
      </c>
      <c r="H441">
        <v>4.9035961649228632E-3</v>
      </c>
      <c r="I441">
        <v>5.0253177772159319E-3</v>
      </c>
      <c r="J441">
        <v>4.7713919279528394E-3</v>
      </c>
      <c r="K441">
        <v>4.7548972990485439E-3</v>
      </c>
      <c r="L441">
        <v>4.8547243299386089E-3</v>
      </c>
      <c r="M441">
        <v>5.0432218525700012E-3</v>
      </c>
      <c r="N441">
        <v>5.3232573904822278E-3</v>
      </c>
      <c r="O441">
        <v>5.6445989613718162E-3</v>
      </c>
      <c r="P441">
        <v>5.9703583654813208E-3</v>
      </c>
      <c r="Q441">
        <v>6.3146659843424935E-3</v>
      </c>
      <c r="R441">
        <v>6.6689293137129901E-3</v>
      </c>
      <c r="S441">
        <v>7.0418962668139518E-3</v>
      </c>
      <c r="T441">
        <v>7.4186651667844661E-3</v>
      </c>
      <c r="U441">
        <v>7.8031853490274639E-3</v>
      </c>
      <c r="V441">
        <v>8.1770372514384793E-3</v>
      </c>
      <c r="W441">
        <v>8.5445195590558853E-3</v>
      </c>
      <c r="X441">
        <v>8.8883582245042891E-3</v>
      </c>
      <c r="Y441">
        <v>9.2271790650382268E-3</v>
      </c>
      <c r="Z441">
        <v>9.5505610807122832E-3</v>
      </c>
      <c r="AA441">
        <v>9.8536955477577237E-3</v>
      </c>
    </row>
    <row r="442" spans="1:27" x14ac:dyDescent="0.25">
      <c r="A442" s="37">
        <v>441</v>
      </c>
      <c r="B442">
        <v>5.3251521105395216E-3</v>
      </c>
      <c r="C442">
        <v>5.0571970143855616E-3</v>
      </c>
      <c r="D442">
        <v>4.917393024603367E-3</v>
      </c>
      <c r="E442">
        <v>5.346643979351251E-3</v>
      </c>
      <c r="F442">
        <v>5.1332225968421241E-3</v>
      </c>
      <c r="G442">
        <v>4.9381556640228919E-3</v>
      </c>
      <c r="H442">
        <v>4.8607331944494625E-3</v>
      </c>
      <c r="I442">
        <v>4.9240367293761356E-3</v>
      </c>
      <c r="J442">
        <v>4.6762476992063817E-3</v>
      </c>
      <c r="K442">
        <v>4.6144056808057332E-3</v>
      </c>
      <c r="L442">
        <v>4.6804383477816458E-3</v>
      </c>
      <c r="M442">
        <v>4.8323587902086018E-3</v>
      </c>
      <c r="N442">
        <v>5.0567757081561027E-3</v>
      </c>
      <c r="O442">
        <v>5.3149084742349917E-3</v>
      </c>
      <c r="P442">
        <v>5.5729482877577841E-3</v>
      </c>
      <c r="Q442">
        <v>5.8583610191320634E-3</v>
      </c>
      <c r="R442">
        <v>6.1736747654055346E-3</v>
      </c>
      <c r="S442">
        <v>6.5039545537379784E-3</v>
      </c>
      <c r="T442">
        <v>6.8202506226804349E-3</v>
      </c>
      <c r="U442">
        <v>7.141189974833928E-3</v>
      </c>
      <c r="V442">
        <v>7.4624405949728079E-3</v>
      </c>
      <c r="W442">
        <v>7.7885136723536696E-3</v>
      </c>
      <c r="X442">
        <v>8.0998819725242033E-3</v>
      </c>
      <c r="Y442">
        <v>8.4044771706337507E-3</v>
      </c>
      <c r="Z442">
        <v>8.7052963839431285E-3</v>
      </c>
      <c r="AA442">
        <v>8.9955918913087185E-3</v>
      </c>
    </row>
    <row r="443" spans="1:27" x14ac:dyDescent="0.25">
      <c r="A443" s="37">
        <v>442</v>
      </c>
      <c r="B443">
        <v>5.3627324225431483E-3</v>
      </c>
      <c r="C443">
        <v>5.0224965352152484E-3</v>
      </c>
      <c r="D443">
        <v>4.8898721638419573E-3</v>
      </c>
      <c r="E443">
        <v>5.4774479195693893E-3</v>
      </c>
      <c r="F443">
        <v>5.2260744414884819E-3</v>
      </c>
      <c r="G443">
        <v>5.046675352347707E-3</v>
      </c>
      <c r="H443">
        <v>4.8287621878031484E-3</v>
      </c>
      <c r="I443">
        <v>4.9660361345398307E-3</v>
      </c>
      <c r="J443">
        <v>4.6149841319913509E-3</v>
      </c>
      <c r="K443">
        <v>4.5366429118476326E-3</v>
      </c>
      <c r="L443">
        <v>4.6014700107130935E-3</v>
      </c>
      <c r="M443">
        <v>4.750963982588674E-3</v>
      </c>
      <c r="N443">
        <v>4.9678509970363383E-3</v>
      </c>
      <c r="O443">
        <v>5.2274836413914727E-3</v>
      </c>
      <c r="P443">
        <v>5.5100073642697645E-3</v>
      </c>
      <c r="Q443">
        <v>5.8165141920858421E-3</v>
      </c>
      <c r="R443">
        <v>6.1259657752976704E-3</v>
      </c>
      <c r="S443">
        <v>6.4587685117429849E-3</v>
      </c>
      <c r="T443">
        <v>6.818383481296042E-3</v>
      </c>
      <c r="U443">
        <v>7.1852846892530575E-3</v>
      </c>
      <c r="V443">
        <v>7.5298108379593387E-3</v>
      </c>
      <c r="W443">
        <v>7.8713073584235627E-3</v>
      </c>
      <c r="X443">
        <v>8.2032893034287291E-3</v>
      </c>
      <c r="Y443">
        <v>8.5220771449143751E-3</v>
      </c>
      <c r="Z443">
        <v>8.8069511998853933E-3</v>
      </c>
      <c r="AA443">
        <v>9.0826840783442275E-3</v>
      </c>
    </row>
    <row r="444" spans="1:27" x14ac:dyDescent="0.25">
      <c r="A444" s="37">
        <v>443</v>
      </c>
      <c r="B444">
        <v>5.2873308718952572E-3</v>
      </c>
      <c r="C444">
        <v>5.0270731354429277E-3</v>
      </c>
      <c r="D444">
        <v>4.8633402048465779E-3</v>
      </c>
      <c r="E444">
        <v>5.1723922395445765E-3</v>
      </c>
      <c r="F444">
        <v>5.0388583663192321E-3</v>
      </c>
      <c r="G444">
        <v>4.889815063205738E-3</v>
      </c>
      <c r="H444">
        <v>4.7887690428292107E-3</v>
      </c>
      <c r="I444">
        <v>4.7729299349397181E-3</v>
      </c>
      <c r="J444">
        <v>4.5616556325114299E-3</v>
      </c>
      <c r="K444">
        <v>4.4896442589514862E-3</v>
      </c>
      <c r="L444">
        <v>4.5318425463127809E-3</v>
      </c>
      <c r="M444">
        <v>4.656618471425622E-3</v>
      </c>
      <c r="N444">
        <v>4.8544022841630063E-3</v>
      </c>
      <c r="O444">
        <v>5.088595514673333E-3</v>
      </c>
      <c r="P444">
        <v>5.3221340988833798E-3</v>
      </c>
      <c r="Q444">
        <v>5.5873103616874698E-3</v>
      </c>
      <c r="R444">
        <v>5.8933900837445652E-3</v>
      </c>
      <c r="S444">
        <v>6.2235310893417051E-3</v>
      </c>
      <c r="T444">
        <v>6.5572203700181575E-3</v>
      </c>
      <c r="U444">
        <v>6.901698732610928E-3</v>
      </c>
      <c r="V444">
        <v>7.2329536207960121E-3</v>
      </c>
      <c r="W444">
        <v>7.5645498302718828E-3</v>
      </c>
      <c r="X444">
        <v>7.8857820115414423E-3</v>
      </c>
      <c r="Y444">
        <v>8.207721221626274E-3</v>
      </c>
      <c r="Z444">
        <v>8.5200984753437403E-3</v>
      </c>
      <c r="AA444">
        <v>8.8228054715944193E-3</v>
      </c>
    </row>
    <row r="445" spans="1:27" x14ac:dyDescent="0.25">
      <c r="A445" s="37">
        <v>444</v>
      </c>
      <c r="B445">
        <v>5.2650532986247001E-3</v>
      </c>
      <c r="C445">
        <v>4.9622526142691914E-3</v>
      </c>
      <c r="D445">
        <v>4.8006724538949275E-3</v>
      </c>
      <c r="E445">
        <v>5.3003540457319254E-3</v>
      </c>
      <c r="F445">
        <v>5.1438301387454199E-3</v>
      </c>
      <c r="G445">
        <v>4.9350832086989538E-3</v>
      </c>
      <c r="H445">
        <v>4.7312834731119136E-3</v>
      </c>
      <c r="I445">
        <v>4.8117985213058656E-3</v>
      </c>
      <c r="J445">
        <v>4.4933480952973337E-3</v>
      </c>
      <c r="K445">
        <v>4.4180597315670589E-3</v>
      </c>
      <c r="L445">
        <v>4.4578026485377897E-3</v>
      </c>
      <c r="M445">
        <v>4.5826818444514306E-3</v>
      </c>
      <c r="N445">
        <v>4.791494860640011E-3</v>
      </c>
      <c r="O445">
        <v>5.0421043258139786E-3</v>
      </c>
      <c r="P445">
        <v>5.2963318568031159E-3</v>
      </c>
      <c r="Q445">
        <v>5.5759346707031643E-3</v>
      </c>
      <c r="R445">
        <v>5.890805686383116E-3</v>
      </c>
      <c r="S445">
        <v>6.2260028637137754E-3</v>
      </c>
      <c r="T445">
        <v>6.5651228812730889E-3</v>
      </c>
      <c r="U445">
        <v>6.914333304925746E-3</v>
      </c>
      <c r="V445">
        <v>7.2563261956988256E-3</v>
      </c>
      <c r="W445">
        <v>7.5978590910172894E-3</v>
      </c>
      <c r="X445">
        <v>7.9200471546214679E-3</v>
      </c>
      <c r="Y445">
        <v>8.239625736396583E-3</v>
      </c>
      <c r="Z445">
        <v>8.5549809092615448E-3</v>
      </c>
      <c r="AA445">
        <v>8.8640071208754279E-3</v>
      </c>
    </row>
    <row r="446" spans="1:27" x14ac:dyDescent="0.25">
      <c r="A446" s="37">
        <v>445</v>
      </c>
      <c r="B446">
        <v>5.2493534710218448E-3</v>
      </c>
      <c r="C446">
        <v>5.0030618280696437E-3</v>
      </c>
      <c r="D446">
        <v>4.8247141768371637E-3</v>
      </c>
      <c r="E446">
        <v>5.061234931341918E-3</v>
      </c>
      <c r="F446">
        <v>4.9536310845761378E-3</v>
      </c>
      <c r="G446">
        <v>4.7564431264450757E-3</v>
      </c>
      <c r="H446">
        <v>4.6714676014798506E-3</v>
      </c>
      <c r="I446">
        <v>4.6123995529165907E-3</v>
      </c>
      <c r="J446">
        <v>4.4134653679384073E-3</v>
      </c>
      <c r="K446">
        <v>4.2758504290554278E-3</v>
      </c>
      <c r="L446">
        <v>4.2776555367676217E-3</v>
      </c>
      <c r="M446">
        <v>4.3657712723972342E-3</v>
      </c>
      <c r="N446">
        <v>4.5089852620077142E-3</v>
      </c>
      <c r="O446">
        <v>4.7145612435646189E-3</v>
      </c>
      <c r="P446">
        <v>4.9988077868368119E-3</v>
      </c>
      <c r="Q446">
        <v>5.2865378259112639E-3</v>
      </c>
      <c r="R446">
        <v>5.5069402376628496E-3</v>
      </c>
      <c r="S446">
        <v>5.7486209213120087E-3</v>
      </c>
      <c r="T446">
        <v>6.0483684151124706E-3</v>
      </c>
      <c r="U446">
        <v>6.3730732552487179E-3</v>
      </c>
      <c r="V446">
        <v>6.6948031523264007E-3</v>
      </c>
      <c r="W446">
        <v>7.0198398286327457E-3</v>
      </c>
      <c r="X446">
        <v>7.3340243497315161E-3</v>
      </c>
      <c r="Y446">
        <v>7.6488829852645601E-3</v>
      </c>
      <c r="Z446">
        <v>7.9482107579136319E-3</v>
      </c>
      <c r="AA446">
        <v>8.2353249496640579E-3</v>
      </c>
    </row>
    <row r="447" spans="1:27" x14ac:dyDescent="0.25">
      <c r="A447" s="37">
        <v>446</v>
      </c>
      <c r="B447">
        <v>5.2554997884834975E-3</v>
      </c>
      <c r="C447">
        <v>5.0469669425172725E-3</v>
      </c>
      <c r="D447">
        <v>4.8658485212651481E-3</v>
      </c>
      <c r="E447">
        <v>5.0088377640626902E-3</v>
      </c>
      <c r="F447">
        <v>4.8737532240754611E-3</v>
      </c>
      <c r="G447">
        <v>4.7823084108378211E-3</v>
      </c>
      <c r="H447">
        <v>4.6795737927458614E-3</v>
      </c>
      <c r="I447">
        <v>4.6011894650690444E-3</v>
      </c>
      <c r="J447">
        <v>4.4222077459263875E-3</v>
      </c>
      <c r="K447">
        <v>4.3234735096244759E-3</v>
      </c>
      <c r="L447">
        <v>4.3339580993699833E-3</v>
      </c>
      <c r="M447">
        <v>4.4259488251592316E-3</v>
      </c>
      <c r="N447">
        <v>4.5858899329704883E-3</v>
      </c>
      <c r="O447">
        <v>4.7766224691507819E-3</v>
      </c>
      <c r="P447">
        <v>4.9604976038228887E-3</v>
      </c>
      <c r="Q447">
        <v>5.1836904227018366E-3</v>
      </c>
      <c r="R447">
        <v>5.4647250359183275E-3</v>
      </c>
      <c r="S447">
        <v>5.7754881837204231E-3</v>
      </c>
      <c r="T447">
        <v>6.0868438308712136E-3</v>
      </c>
      <c r="U447">
        <v>6.4089590889540027E-3</v>
      </c>
      <c r="V447">
        <v>6.7306176133230533E-3</v>
      </c>
      <c r="W447">
        <v>7.0599765487839861E-3</v>
      </c>
      <c r="X447">
        <v>7.3796383145694477E-3</v>
      </c>
      <c r="Y447">
        <v>7.6950646803977119E-3</v>
      </c>
      <c r="Z447">
        <v>8.0082719288030457E-3</v>
      </c>
      <c r="AA447">
        <v>8.3108235474280701E-3</v>
      </c>
    </row>
    <row r="448" spans="1:27" x14ac:dyDescent="0.25">
      <c r="A448" s="37">
        <v>447</v>
      </c>
      <c r="B448">
        <v>5.2711851586377811E-3</v>
      </c>
      <c r="C448">
        <v>5.0084488903574531E-3</v>
      </c>
      <c r="D448">
        <v>4.8290381905193858E-3</v>
      </c>
      <c r="E448">
        <v>5.0798965256901862E-3</v>
      </c>
      <c r="F448">
        <v>4.9342610442024704E-3</v>
      </c>
      <c r="G448">
        <v>4.8144417385898031E-3</v>
      </c>
      <c r="H448">
        <v>4.682287842343591E-3</v>
      </c>
      <c r="I448">
        <v>4.6235678141666181E-3</v>
      </c>
      <c r="J448">
        <v>4.3907735374744128E-3</v>
      </c>
      <c r="K448">
        <v>4.2432055693750748E-3</v>
      </c>
      <c r="L448">
        <v>4.2074943881738047E-3</v>
      </c>
      <c r="M448">
        <v>4.252231635133219E-3</v>
      </c>
      <c r="N448">
        <v>4.3568951755126317E-3</v>
      </c>
      <c r="O448">
        <v>4.5037398474812029E-3</v>
      </c>
      <c r="P448">
        <v>4.6758572322820324E-3</v>
      </c>
      <c r="Q448">
        <v>4.8805224781316436E-3</v>
      </c>
      <c r="R448">
        <v>5.1152589271152848E-3</v>
      </c>
      <c r="S448">
        <v>5.3694128741474945E-3</v>
      </c>
      <c r="T448">
        <v>5.6227580943373212E-3</v>
      </c>
      <c r="U448">
        <v>5.8903477333769327E-3</v>
      </c>
      <c r="V448">
        <v>6.1709296883867282E-3</v>
      </c>
      <c r="W448">
        <v>6.4609274509530579E-3</v>
      </c>
      <c r="X448">
        <v>6.7411790930811399E-3</v>
      </c>
      <c r="Y448">
        <v>7.0258752770535615E-3</v>
      </c>
      <c r="Z448">
        <v>7.3169472241820799E-3</v>
      </c>
      <c r="AA448">
        <v>7.6041181270873892E-3</v>
      </c>
    </row>
    <row r="449" spans="1:27" x14ac:dyDescent="0.25">
      <c r="A449" s="37">
        <v>448</v>
      </c>
      <c r="B449">
        <v>5.2616663698001886E-3</v>
      </c>
      <c r="C449">
        <v>5.0572769307981602E-3</v>
      </c>
      <c r="D449">
        <v>4.8941638867905368E-3</v>
      </c>
      <c r="E449">
        <v>4.994689045316747E-3</v>
      </c>
      <c r="F449">
        <v>4.8663331651745967E-3</v>
      </c>
      <c r="G449">
        <v>4.7796147363332597E-3</v>
      </c>
      <c r="H449">
        <v>4.6744504714761881E-3</v>
      </c>
      <c r="I449">
        <v>4.5548942916913138E-3</v>
      </c>
      <c r="J449">
        <v>4.3722305674331885E-3</v>
      </c>
      <c r="K449">
        <v>4.2084795054888602E-3</v>
      </c>
      <c r="L449">
        <v>4.1636910242690561E-3</v>
      </c>
      <c r="M449">
        <v>4.1974165529290453E-3</v>
      </c>
      <c r="N449">
        <v>4.3108489389083182E-3</v>
      </c>
      <c r="O449">
        <v>4.4694802078670826E-3</v>
      </c>
      <c r="P449">
        <v>4.6517265553800424E-3</v>
      </c>
      <c r="Q449">
        <v>4.8618608156685283E-3</v>
      </c>
      <c r="R449">
        <v>5.0919849765105329E-3</v>
      </c>
      <c r="S449">
        <v>5.3454363910609981E-3</v>
      </c>
      <c r="T449">
        <v>5.61492165169164E-3</v>
      </c>
      <c r="U449">
        <v>5.9015692439938761E-3</v>
      </c>
      <c r="V449">
        <v>6.1869681942083865E-3</v>
      </c>
      <c r="W449">
        <v>6.4747500475581532E-3</v>
      </c>
      <c r="X449">
        <v>6.7488224299789845E-3</v>
      </c>
      <c r="Y449">
        <v>7.024572020105424E-3</v>
      </c>
      <c r="Z449">
        <v>7.2952389223122083E-3</v>
      </c>
      <c r="AA449">
        <v>7.5621505027403391E-3</v>
      </c>
    </row>
    <row r="450" spans="1:27" x14ac:dyDescent="0.25">
      <c r="A450" s="37">
        <v>449</v>
      </c>
      <c r="B450">
        <v>5.2770488181084207E-3</v>
      </c>
      <c r="C450">
        <v>4.998047143511597E-3</v>
      </c>
      <c r="D450">
        <v>4.8631616439978043E-3</v>
      </c>
      <c r="E450">
        <v>5.3452948474554951E-3</v>
      </c>
      <c r="F450">
        <v>5.1000905858409329E-3</v>
      </c>
      <c r="G450">
        <v>4.8219018318260698E-3</v>
      </c>
      <c r="H450">
        <v>4.6414296905801233E-3</v>
      </c>
      <c r="I450">
        <v>4.7490731152755039E-3</v>
      </c>
      <c r="J450">
        <v>4.3331116960694249E-3</v>
      </c>
      <c r="K450">
        <v>4.1591978946637909E-3</v>
      </c>
      <c r="L450">
        <v>4.1101638906728688E-3</v>
      </c>
      <c r="M450">
        <v>4.1308258884682481E-3</v>
      </c>
      <c r="N450">
        <v>4.2158617076168969E-3</v>
      </c>
      <c r="O450">
        <v>4.3384916379809457E-3</v>
      </c>
      <c r="P450">
        <v>4.4711669203072457E-3</v>
      </c>
      <c r="Q450">
        <v>4.6399187724819324E-3</v>
      </c>
      <c r="R450">
        <v>4.8641173967340912E-3</v>
      </c>
      <c r="S450">
        <v>5.1131854242632002E-3</v>
      </c>
      <c r="T450">
        <v>5.3638069432004887E-3</v>
      </c>
      <c r="U450">
        <v>5.6270393303758937E-3</v>
      </c>
      <c r="V450">
        <v>5.8897278321417001E-3</v>
      </c>
      <c r="W450">
        <v>6.1624153800601267E-3</v>
      </c>
      <c r="X450">
        <v>6.4402913638124115E-3</v>
      </c>
      <c r="Y450">
        <v>6.7185598303041161E-3</v>
      </c>
      <c r="Z450">
        <v>6.9790216533724969E-3</v>
      </c>
      <c r="AA450">
        <v>7.235852919421859E-3</v>
      </c>
    </row>
    <row r="451" spans="1:27" x14ac:dyDescent="0.25">
      <c r="A451" s="37">
        <v>450</v>
      </c>
      <c r="B451">
        <v>5.2833367330631376E-3</v>
      </c>
      <c r="C451">
        <v>5.0678149825780228E-3</v>
      </c>
      <c r="D451">
        <v>4.9079609050537432E-3</v>
      </c>
      <c r="E451">
        <v>5.0925072030250096E-3</v>
      </c>
      <c r="F451">
        <v>4.9296939137142282E-3</v>
      </c>
      <c r="G451">
        <v>4.7815933059722759E-3</v>
      </c>
      <c r="H451">
        <v>4.637748255778229E-3</v>
      </c>
      <c r="I451">
        <v>4.5828113485448796E-3</v>
      </c>
      <c r="J451">
        <v>4.3177994199474767E-3</v>
      </c>
      <c r="K451">
        <v>4.1654660950805056E-3</v>
      </c>
      <c r="L451">
        <v>4.0992963092394419E-3</v>
      </c>
      <c r="M451">
        <v>4.1074192852152969E-3</v>
      </c>
      <c r="N451">
        <v>4.1817807149149289E-3</v>
      </c>
      <c r="O451">
        <v>4.2976639035050557E-3</v>
      </c>
      <c r="P451">
        <v>4.4341647440020449E-3</v>
      </c>
      <c r="Q451">
        <v>4.6061547272944203E-3</v>
      </c>
      <c r="R451">
        <v>4.8202875904415077E-3</v>
      </c>
      <c r="S451">
        <v>5.0608614672982277E-3</v>
      </c>
      <c r="T451">
        <v>5.3061275598544899E-3</v>
      </c>
      <c r="U451">
        <v>5.5670876560072191E-3</v>
      </c>
      <c r="V451">
        <v>5.835247792311149E-3</v>
      </c>
      <c r="W451">
        <v>6.1112587926028805E-3</v>
      </c>
      <c r="X451">
        <v>6.3854507725047416E-3</v>
      </c>
      <c r="Y451">
        <v>6.6620197230260469E-3</v>
      </c>
      <c r="Z451">
        <v>6.9224020129090569E-3</v>
      </c>
      <c r="AA451">
        <v>7.1713886502773327E-3</v>
      </c>
    </row>
    <row r="452" spans="1:27" x14ac:dyDescent="0.25">
      <c r="A452" s="37">
        <v>451</v>
      </c>
      <c r="B452">
        <v>5.2715089629278289E-3</v>
      </c>
      <c r="C452">
        <v>5.135026644667029E-3</v>
      </c>
      <c r="D452">
        <v>4.9259933871355077E-3</v>
      </c>
      <c r="E452">
        <v>4.8226695213096082E-3</v>
      </c>
      <c r="F452">
        <v>4.7806517145883021E-3</v>
      </c>
      <c r="G452">
        <v>4.7749283064801862E-3</v>
      </c>
      <c r="H452">
        <v>4.733053757483896E-3</v>
      </c>
      <c r="I452">
        <v>4.4616557263594814E-3</v>
      </c>
      <c r="J452">
        <v>4.4180512042757414E-3</v>
      </c>
      <c r="K452">
        <v>4.2380983020158247E-3</v>
      </c>
      <c r="L452">
        <v>4.1755719429241722E-3</v>
      </c>
      <c r="M452">
        <v>4.1900831126449045E-3</v>
      </c>
      <c r="N452">
        <v>4.272248700622594E-3</v>
      </c>
      <c r="O452">
        <v>4.399213403275537E-3</v>
      </c>
      <c r="P452">
        <v>4.5578131438435143E-3</v>
      </c>
      <c r="Q452">
        <v>4.7457535972947884E-3</v>
      </c>
      <c r="R452">
        <v>4.9510752122259305E-3</v>
      </c>
      <c r="S452">
        <v>5.1802728822984978E-3</v>
      </c>
      <c r="T452">
        <v>5.4243486098104476E-3</v>
      </c>
      <c r="U452">
        <v>5.6855794361609924E-3</v>
      </c>
      <c r="V452">
        <v>5.9562235707726341E-3</v>
      </c>
      <c r="W452">
        <v>6.2377445424046662E-3</v>
      </c>
      <c r="X452">
        <v>6.5113466311710333E-3</v>
      </c>
      <c r="Y452">
        <v>6.7834702155549209E-3</v>
      </c>
      <c r="Z452">
        <v>7.0571855617875823E-3</v>
      </c>
      <c r="AA452">
        <v>7.3217892808279395E-3</v>
      </c>
    </row>
    <row r="453" spans="1:27" x14ac:dyDescent="0.25">
      <c r="A453" s="37">
        <v>452</v>
      </c>
      <c r="B453">
        <v>5.314503271845572E-3</v>
      </c>
      <c r="C453">
        <v>5.143120082144792E-3</v>
      </c>
      <c r="D453">
        <v>4.9748157340767651E-3</v>
      </c>
      <c r="E453">
        <v>5.0299331558656402E-3</v>
      </c>
      <c r="F453">
        <v>4.9743075930017699E-3</v>
      </c>
      <c r="G453">
        <v>4.8442620634026046E-3</v>
      </c>
      <c r="H453">
        <v>4.7543514260925956E-3</v>
      </c>
      <c r="I453">
        <v>4.6057768648752884E-3</v>
      </c>
      <c r="J453">
        <v>4.4721817513941886E-3</v>
      </c>
      <c r="K453">
        <v>4.2907075746980716E-3</v>
      </c>
      <c r="L453">
        <v>4.2293194268783196E-3</v>
      </c>
      <c r="M453">
        <v>4.2454127669249164E-3</v>
      </c>
      <c r="N453">
        <v>4.3374041179347067E-3</v>
      </c>
      <c r="O453">
        <v>4.4488453442210751E-3</v>
      </c>
      <c r="P453">
        <v>4.5234463545507086E-3</v>
      </c>
      <c r="Q453">
        <v>4.6494847042028997E-3</v>
      </c>
      <c r="R453">
        <v>4.8847001642342569E-3</v>
      </c>
      <c r="S453">
        <v>5.1531699417155519E-3</v>
      </c>
      <c r="T453">
        <v>5.4026743701540703E-3</v>
      </c>
      <c r="U453">
        <v>5.6634699868025606E-3</v>
      </c>
      <c r="V453">
        <v>5.9377832013098875E-3</v>
      </c>
      <c r="W453">
        <v>6.2206814814460554E-3</v>
      </c>
      <c r="X453">
        <v>6.4958234313881036E-3</v>
      </c>
      <c r="Y453">
        <v>6.7681021703136501E-3</v>
      </c>
      <c r="Z453">
        <v>7.0329421148347393E-3</v>
      </c>
      <c r="AA453">
        <v>7.2932838885912954E-3</v>
      </c>
    </row>
    <row r="454" spans="1:27" x14ac:dyDescent="0.25">
      <c r="A454" s="37">
        <v>453</v>
      </c>
      <c r="B454">
        <v>5.3470545703175887E-3</v>
      </c>
      <c r="C454">
        <v>5.2326497651626891E-3</v>
      </c>
      <c r="D454">
        <v>5.0430293237546664E-3</v>
      </c>
      <c r="E454">
        <v>4.9220867556691861E-3</v>
      </c>
      <c r="F454">
        <v>4.9284913542333442E-3</v>
      </c>
      <c r="G454">
        <v>4.8879346158778869E-3</v>
      </c>
      <c r="H454">
        <v>4.8476991651948964E-3</v>
      </c>
      <c r="I454">
        <v>4.6187464086622221E-3</v>
      </c>
      <c r="J454">
        <v>4.5672902751487943E-3</v>
      </c>
      <c r="K454">
        <v>4.4196236256182075E-3</v>
      </c>
      <c r="L454">
        <v>4.3667602596531019E-3</v>
      </c>
      <c r="M454">
        <v>4.4040036553472106E-3</v>
      </c>
      <c r="N454">
        <v>4.5217821510419309E-3</v>
      </c>
      <c r="O454">
        <v>4.6898714713989875E-3</v>
      </c>
      <c r="P454">
        <v>4.8924507253886862E-3</v>
      </c>
      <c r="Q454">
        <v>5.1228488843202413E-3</v>
      </c>
      <c r="R454">
        <v>5.3619302538443492E-3</v>
      </c>
      <c r="S454">
        <v>5.6296484625526499E-3</v>
      </c>
      <c r="T454">
        <v>5.93235660227176E-3</v>
      </c>
      <c r="U454">
        <v>6.247293736795001E-3</v>
      </c>
      <c r="V454">
        <v>6.5502212513000035E-3</v>
      </c>
      <c r="W454">
        <v>6.856358155651554E-3</v>
      </c>
      <c r="X454">
        <v>7.1545558024488365E-3</v>
      </c>
      <c r="Y454">
        <v>7.4562850628039357E-3</v>
      </c>
      <c r="Z454">
        <v>7.7700477489099917E-3</v>
      </c>
      <c r="AA454">
        <v>8.0759140412565156E-3</v>
      </c>
    </row>
    <row r="455" spans="1:27" x14ac:dyDescent="0.25">
      <c r="A455" s="37">
        <v>454</v>
      </c>
      <c r="B455">
        <v>5.3593219665004632E-3</v>
      </c>
      <c r="C455">
        <v>5.2340368227969947E-3</v>
      </c>
      <c r="D455">
        <v>5.0480711868818862E-3</v>
      </c>
      <c r="E455">
        <v>5.0349931833550965E-3</v>
      </c>
      <c r="F455">
        <v>4.9606100487020743E-3</v>
      </c>
      <c r="G455">
        <v>4.9270487481265501E-3</v>
      </c>
      <c r="H455">
        <v>4.8803411693976173E-3</v>
      </c>
      <c r="I455">
        <v>4.6760850903173612E-3</v>
      </c>
      <c r="J455">
        <v>4.5852095631546685E-3</v>
      </c>
      <c r="K455">
        <v>4.4300196520070667E-3</v>
      </c>
      <c r="L455">
        <v>4.3499136980651443E-3</v>
      </c>
      <c r="M455">
        <v>4.3503873385828395E-3</v>
      </c>
      <c r="N455">
        <v>4.4304068390341733E-3</v>
      </c>
      <c r="O455">
        <v>4.5635599844744412E-3</v>
      </c>
      <c r="P455">
        <v>4.7380280758622106E-3</v>
      </c>
      <c r="Q455">
        <v>4.9420505733861475E-3</v>
      </c>
      <c r="R455">
        <v>5.1655757704260896E-3</v>
      </c>
      <c r="S455">
        <v>5.4106617995888229E-3</v>
      </c>
      <c r="T455">
        <v>5.6706359906462112E-3</v>
      </c>
      <c r="U455">
        <v>5.9464247848206586E-3</v>
      </c>
      <c r="V455">
        <v>6.2359386433921138E-3</v>
      </c>
      <c r="W455">
        <v>6.5294231084365162E-3</v>
      </c>
      <c r="X455">
        <v>6.817706051239325E-3</v>
      </c>
      <c r="Y455">
        <v>7.103920380762796E-3</v>
      </c>
      <c r="Z455">
        <v>7.3863803149827323E-3</v>
      </c>
      <c r="AA455">
        <v>7.663624044010886E-3</v>
      </c>
    </row>
    <row r="456" spans="1:27" x14ac:dyDescent="0.25">
      <c r="A456" s="37">
        <v>455</v>
      </c>
      <c r="B456">
        <v>5.3592411887761759E-3</v>
      </c>
      <c r="C456">
        <v>5.1482716435182763E-3</v>
      </c>
      <c r="D456">
        <v>5.0617385007094562E-3</v>
      </c>
      <c r="E456">
        <v>5.4798437402432398E-3</v>
      </c>
      <c r="F456">
        <v>5.2160597399992792E-3</v>
      </c>
      <c r="G456">
        <v>5.0391957105673235E-3</v>
      </c>
      <c r="H456">
        <v>4.9306086997897847E-3</v>
      </c>
      <c r="I456">
        <v>4.97797582062387E-3</v>
      </c>
      <c r="J456">
        <v>4.6554471959017185E-3</v>
      </c>
      <c r="K456">
        <v>4.4861451245452599E-3</v>
      </c>
      <c r="L456">
        <v>4.4522345482216341E-3</v>
      </c>
      <c r="M456">
        <v>4.5008465967741884E-3</v>
      </c>
      <c r="N456">
        <v>4.6084537533617187E-3</v>
      </c>
      <c r="O456">
        <v>4.7651892568421061E-3</v>
      </c>
      <c r="P456">
        <v>4.968785901866335E-3</v>
      </c>
      <c r="Q456">
        <v>5.2036825549772736E-3</v>
      </c>
      <c r="R456">
        <v>5.4573282431378267E-3</v>
      </c>
      <c r="S456">
        <v>5.7321569499397818E-3</v>
      </c>
      <c r="T456">
        <v>6.0221989380671026E-3</v>
      </c>
      <c r="U456">
        <v>6.3248376923366045E-3</v>
      </c>
      <c r="V456">
        <v>6.6371741421011876E-3</v>
      </c>
      <c r="W456">
        <v>6.9527301399949781E-3</v>
      </c>
      <c r="X456">
        <v>7.2650620257681542E-3</v>
      </c>
      <c r="Y456">
        <v>7.5776229307442655E-3</v>
      </c>
      <c r="Z456">
        <v>7.8815941246150878E-3</v>
      </c>
      <c r="AA456">
        <v>8.1711084008397883E-3</v>
      </c>
    </row>
    <row r="457" spans="1:27" x14ac:dyDescent="0.25">
      <c r="A457" s="37">
        <v>456</v>
      </c>
      <c r="B457">
        <v>5.3679955556329428E-3</v>
      </c>
      <c r="C457">
        <v>5.2277348194371687E-3</v>
      </c>
      <c r="D457">
        <v>5.1002840037992492E-3</v>
      </c>
      <c r="E457">
        <v>5.1060037684940163E-3</v>
      </c>
      <c r="F457">
        <v>5.0631003969241473E-3</v>
      </c>
      <c r="G457">
        <v>5.0034182143186001E-3</v>
      </c>
      <c r="H457">
        <v>4.9349723966143344E-3</v>
      </c>
      <c r="I457">
        <v>4.7831021252946471E-3</v>
      </c>
      <c r="J457">
        <v>4.6917321401842571E-3</v>
      </c>
      <c r="K457">
        <v>4.5362691126296095E-3</v>
      </c>
      <c r="L457">
        <v>4.5321226400416581E-3</v>
      </c>
      <c r="M457">
        <v>4.618733169579281E-3</v>
      </c>
      <c r="N457">
        <v>4.7713952580197283E-3</v>
      </c>
      <c r="O457">
        <v>4.9585121782300678E-3</v>
      </c>
      <c r="P457">
        <v>5.1561277869840438E-3</v>
      </c>
      <c r="Q457">
        <v>5.388316921691505E-3</v>
      </c>
      <c r="R457">
        <v>5.6733426447073132E-3</v>
      </c>
      <c r="S457">
        <v>5.9713495305617759E-3</v>
      </c>
      <c r="T457">
        <v>6.2493115462305404E-3</v>
      </c>
      <c r="U457">
        <v>6.5363198618357821E-3</v>
      </c>
      <c r="V457">
        <v>6.8474445989030741E-3</v>
      </c>
      <c r="W457">
        <v>7.1697213056087783E-3</v>
      </c>
      <c r="X457">
        <v>7.4877028467621454E-3</v>
      </c>
      <c r="Y457">
        <v>7.801766052307979E-3</v>
      </c>
      <c r="Z457">
        <v>8.1033838560167215E-3</v>
      </c>
      <c r="AA457">
        <v>8.3938938518111073E-3</v>
      </c>
    </row>
    <row r="458" spans="1:27" x14ac:dyDescent="0.25">
      <c r="A458" s="37">
        <v>457</v>
      </c>
      <c r="B458">
        <v>5.3704247311228137E-3</v>
      </c>
      <c r="C458">
        <v>5.2359562797166248E-3</v>
      </c>
      <c r="D458">
        <v>5.1910544460016528E-3</v>
      </c>
      <c r="E458">
        <v>5.3845826135212604E-3</v>
      </c>
      <c r="F458">
        <v>5.2275113682764829E-3</v>
      </c>
      <c r="G458">
        <v>5.1019240386689368E-3</v>
      </c>
      <c r="H458">
        <v>5.036792991401251E-3</v>
      </c>
      <c r="I458">
        <v>5.0441628389403803E-3</v>
      </c>
      <c r="J458">
        <v>4.8597662942195807E-3</v>
      </c>
      <c r="K458">
        <v>4.7619211399556605E-3</v>
      </c>
      <c r="L458">
        <v>4.7816977016172935E-3</v>
      </c>
      <c r="M458">
        <v>4.8925990132102637E-3</v>
      </c>
      <c r="N458">
        <v>5.0895307521943156E-3</v>
      </c>
      <c r="O458">
        <v>5.3316661892783834E-3</v>
      </c>
      <c r="P458">
        <v>5.6054192911898504E-3</v>
      </c>
      <c r="Q458">
        <v>5.89675747366325E-3</v>
      </c>
      <c r="R458">
        <v>6.1931381293092169E-3</v>
      </c>
      <c r="S458">
        <v>6.4983092615520377E-3</v>
      </c>
      <c r="T458">
        <v>6.8073782232067614E-3</v>
      </c>
      <c r="U458">
        <v>7.1227486774416704E-3</v>
      </c>
      <c r="V458">
        <v>7.4443222051463476E-3</v>
      </c>
      <c r="W458">
        <v>7.7696050146573992E-3</v>
      </c>
      <c r="X458">
        <v>8.1058634688269127E-3</v>
      </c>
      <c r="Y458">
        <v>8.4429955239151422E-3</v>
      </c>
      <c r="Z458">
        <v>8.7673890670136867E-3</v>
      </c>
      <c r="AA458">
        <v>9.0768626859807355E-3</v>
      </c>
    </row>
    <row r="459" spans="1:27" x14ac:dyDescent="0.25">
      <c r="A459" s="37">
        <v>458</v>
      </c>
      <c r="B459">
        <v>5.4807830714804773E-3</v>
      </c>
      <c r="C459">
        <v>5.4228940969283101E-3</v>
      </c>
      <c r="D459">
        <v>5.3239408747041139E-3</v>
      </c>
      <c r="E459">
        <v>5.2729444251169433E-3</v>
      </c>
      <c r="F459">
        <v>5.2223070724133347E-3</v>
      </c>
      <c r="G459">
        <v>5.2257588207500483E-3</v>
      </c>
      <c r="H459">
        <v>5.2413975177703076E-3</v>
      </c>
      <c r="I459">
        <v>5.1436792149537336E-3</v>
      </c>
      <c r="J459">
        <v>5.1634042897950039E-3</v>
      </c>
      <c r="K459">
        <v>5.1959542892443533E-3</v>
      </c>
      <c r="L459">
        <v>5.3168985639249211E-3</v>
      </c>
      <c r="M459">
        <v>5.4800079716925687E-3</v>
      </c>
      <c r="N459">
        <v>5.6594559849472148E-3</v>
      </c>
      <c r="O459">
        <v>5.8594660491380068E-3</v>
      </c>
      <c r="P459">
        <v>6.0610642921452573E-3</v>
      </c>
      <c r="Q459">
        <v>6.30394947173607E-3</v>
      </c>
      <c r="R459">
        <v>6.6186822845122339E-3</v>
      </c>
      <c r="S459">
        <v>6.9621893104176991E-3</v>
      </c>
      <c r="T459">
        <v>7.314914130876593E-3</v>
      </c>
      <c r="U459">
        <v>7.669152299468518E-3</v>
      </c>
      <c r="V459">
        <v>7.9963754116119112E-3</v>
      </c>
      <c r="W459">
        <v>8.3169851218689583E-3</v>
      </c>
      <c r="X459">
        <v>8.6411260697440984E-3</v>
      </c>
      <c r="Y459">
        <v>8.9637838946243775E-3</v>
      </c>
      <c r="Z459">
        <v>9.2792393054046407E-3</v>
      </c>
      <c r="AA459">
        <v>9.5800790457403195E-3</v>
      </c>
    </row>
    <row r="460" spans="1:27" x14ac:dyDescent="0.25">
      <c r="A460" s="37">
        <v>459</v>
      </c>
      <c r="B460">
        <v>5.5440415556016198E-3</v>
      </c>
      <c r="C460">
        <v>5.5284950716183445E-3</v>
      </c>
      <c r="D460">
        <v>5.5201802715465487E-3</v>
      </c>
      <c r="E460">
        <v>5.4703011698804538E-3</v>
      </c>
      <c r="F460">
        <v>5.4150722185486444E-3</v>
      </c>
      <c r="G460">
        <v>5.4207842275155738E-3</v>
      </c>
      <c r="H460">
        <v>5.4468510104888068E-3</v>
      </c>
      <c r="I460">
        <v>5.4489333729084155E-3</v>
      </c>
      <c r="J460">
        <v>5.4683271108144638E-3</v>
      </c>
      <c r="K460">
        <v>5.587682940637384E-3</v>
      </c>
      <c r="L460">
        <v>6.0044965323795552E-3</v>
      </c>
      <c r="M460">
        <v>6.4933850458894771E-3</v>
      </c>
      <c r="N460">
        <v>7.0698098558483746E-3</v>
      </c>
      <c r="O460">
        <v>7.7238398609724701E-3</v>
      </c>
      <c r="P460">
        <v>8.3861225391030914E-3</v>
      </c>
      <c r="Q460">
        <v>9.0546073182351527E-3</v>
      </c>
      <c r="R460">
        <v>9.7245114549204814E-3</v>
      </c>
      <c r="S460">
        <v>1.0358575868375519E-2</v>
      </c>
      <c r="T460">
        <v>1.1375161868617534E-2</v>
      </c>
      <c r="U460">
        <v>1.2290664429430276E-2</v>
      </c>
      <c r="V460">
        <v>1.2903906335837156E-2</v>
      </c>
      <c r="W460">
        <v>1.2844540052910247E-2</v>
      </c>
      <c r="X460">
        <v>1.2667879850424058E-2</v>
      </c>
      <c r="Y460">
        <v>1.1923548758838276E-2</v>
      </c>
      <c r="Z460">
        <v>1.1455889615871406E-2</v>
      </c>
      <c r="AA460">
        <v>1.1461206347467279E-2</v>
      </c>
    </row>
    <row r="461" spans="1:27" x14ac:dyDescent="0.25">
      <c r="A461" s="37">
        <v>460</v>
      </c>
      <c r="B461">
        <v>5.5632811871446641E-3</v>
      </c>
      <c r="C461">
        <v>5.5204968998272541E-3</v>
      </c>
      <c r="D461">
        <v>5.4651306686870349E-3</v>
      </c>
      <c r="E461">
        <v>5.4193916580500545E-3</v>
      </c>
      <c r="F461">
        <v>5.4346671100216071E-3</v>
      </c>
      <c r="G461">
        <v>5.4382796016321233E-3</v>
      </c>
      <c r="H461">
        <v>5.4347146358630916E-3</v>
      </c>
      <c r="I461">
        <v>5.3620079744807203E-3</v>
      </c>
      <c r="J461">
        <v>5.4255860335601369E-3</v>
      </c>
      <c r="K461">
        <v>5.4565931347967389E-3</v>
      </c>
      <c r="L461">
        <v>5.592119802918738E-3</v>
      </c>
      <c r="M461">
        <v>5.7753013911800988E-3</v>
      </c>
      <c r="N461">
        <v>5.9843261695711192E-3</v>
      </c>
      <c r="O461">
        <v>6.2329013864159677E-3</v>
      </c>
      <c r="P461">
        <v>6.5377398444494972E-3</v>
      </c>
      <c r="Q461">
        <v>6.8597312352418616E-3</v>
      </c>
      <c r="R461">
        <v>7.17053235535281E-3</v>
      </c>
      <c r="S461">
        <v>7.4862079193638298E-3</v>
      </c>
      <c r="T461">
        <v>7.8022381585565181E-3</v>
      </c>
      <c r="U461">
        <v>8.1225885251654528E-3</v>
      </c>
      <c r="V461">
        <v>8.4484831032296537E-3</v>
      </c>
      <c r="W461">
        <v>8.7750662345174035E-3</v>
      </c>
      <c r="X461">
        <v>9.0956221956610683E-3</v>
      </c>
      <c r="Y461">
        <v>9.4194370167957064E-3</v>
      </c>
      <c r="Z461">
        <v>9.7443037534392651E-3</v>
      </c>
      <c r="AA461">
        <v>1.0056194059115287E-2</v>
      </c>
    </row>
    <row r="462" spans="1:27" x14ac:dyDescent="0.25">
      <c r="A462" s="37">
        <v>461</v>
      </c>
      <c r="B462">
        <v>5.5757471234774147E-3</v>
      </c>
      <c r="C462">
        <v>5.6076003510823202E-3</v>
      </c>
      <c r="D462">
        <v>5.5881172952048086E-3</v>
      </c>
      <c r="E462">
        <v>5.4004785753734019E-3</v>
      </c>
      <c r="F462">
        <v>5.4545342900360616E-3</v>
      </c>
      <c r="G462">
        <v>5.5570317101734101E-3</v>
      </c>
      <c r="H462">
        <v>5.5918470461411296E-3</v>
      </c>
      <c r="I462">
        <v>5.4920803820850406E-3</v>
      </c>
      <c r="J462">
        <v>5.6639263294429032E-3</v>
      </c>
      <c r="K462">
        <v>5.7954028879747543E-3</v>
      </c>
      <c r="L462">
        <v>5.9767872125506827E-3</v>
      </c>
      <c r="M462">
        <v>6.1921730124536722E-3</v>
      </c>
      <c r="N462">
        <v>6.4278421027572641E-3</v>
      </c>
      <c r="O462">
        <v>6.6803195650606551E-3</v>
      </c>
      <c r="P462">
        <v>6.9435808831270762E-3</v>
      </c>
      <c r="Q462">
        <v>7.2251602397850334E-3</v>
      </c>
      <c r="R462">
        <v>7.5228493612902181E-3</v>
      </c>
      <c r="S462">
        <v>7.838777316657275E-3</v>
      </c>
      <c r="T462">
        <v>8.1758889208061181E-3</v>
      </c>
      <c r="U462">
        <v>8.5167984292404686E-3</v>
      </c>
      <c r="V462">
        <v>8.8450806909985413E-3</v>
      </c>
      <c r="W462">
        <v>9.1751818449816724E-3</v>
      </c>
      <c r="X462">
        <v>9.5026849497161781E-3</v>
      </c>
      <c r="Y462">
        <v>9.8271892024925922E-3</v>
      </c>
      <c r="Z462">
        <v>1.0144216921091243E-2</v>
      </c>
      <c r="AA462">
        <v>1.044981490704644E-2</v>
      </c>
    </row>
    <row r="463" spans="1:27" x14ac:dyDescent="0.25">
      <c r="A463" s="37">
        <v>462</v>
      </c>
      <c r="B463">
        <v>5.6082926502292185E-3</v>
      </c>
      <c r="C463">
        <v>5.6125871797765292E-3</v>
      </c>
      <c r="D463">
        <v>5.6112775475762877E-3</v>
      </c>
      <c r="E463">
        <v>5.5938251536387096E-3</v>
      </c>
      <c r="F463">
        <v>5.5987369084962157E-3</v>
      </c>
      <c r="G463">
        <v>5.6036506898058391E-3</v>
      </c>
      <c r="H463">
        <v>5.6080655998949069E-3</v>
      </c>
      <c r="I463">
        <v>5.5995070059382535E-3</v>
      </c>
      <c r="J463">
        <v>5.641368967756577E-3</v>
      </c>
      <c r="K463">
        <v>5.7400971819572266E-3</v>
      </c>
      <c r="L463">
        <v>5.9020700263074932E-3</v>
      </c>
      <c r="M463">
        <v>6.0924047269739212E-3</v>
      </c>
      <c r="N463">
        <v>6.288240601609818E-3</v>
      </c>
      <c r="O463">
        <v>6.5075455916410174E-3</v>
      </c>
      <c r="P463">
        <v>6.7539242409038192E-3</v>
      </c>
      <c r="Q463">
        <v>7.0231707779673247E-3</v>
      </c>
      <c r="R463">
        <v>7.3140623397929261E-3</v>
      </c>
      <c r="S463">
        <v>7.6211818563385325E-3</v>
      </c>
      <c r="T463">
        <v>7.9382349059449187E-3</v>
      </c>
      <c r="U463">
        <v>8.2628563085165307E-3</v>
      </c>
      <c r="V463">
        <v>8.5945336378243642E-3</v>
      </c>
      <c r="W463">
        <v>8.9224269881749141E-3</v>
      </c>
      <c r="X463">
        <v>9.2415647426389302E-3</v>
      </c>
      <c r="Y463">
        <v>9.5617125906957146E-3</v>
      </c>
      <c r="Z463">
        <v>9.8852515150495979E-3</v>
      </c>
      <c r="AA463">
        <v>1.0196425646351592E-2</v>
      </c>
    </row>
    <row r="464" spans="1:27" x14ac:dyDescent="0.25">
      <c r="A464" s="37">
        <v>463</v>
      </c>
      <c r="B464">
        <v>5.6107179918105654E-3</v>
      </c>
      <c r="C464">
        <v>5.6472406015954935E-3</v>
      </c>
      <c r="D464">
        <v>5.641913457675729E-3</v>
      </c>
      <c r="E464">
        <v>5.5247818189863018E-3</v>
      </c>
      <c r="F464">
        <v>5.5573259993180191E-3</v>
      </c>
      <c r="G464">
        <v>5.5735031057393414E-3</v>
      </c>
      <c r="H464">
        <v>5.6092664243665435E-3</v>
      </c>
      <c r="I464">
        <v>5.6098133044779619E-3</v>
      </c>
      <c r="J464">
        <v>5.6919339679313286E-3</v>
      </c>
      <c r="K464">
        <v>5.841137716222855E-3</v>
      </c>
      <c r="L464">
        <v>6.0405907118934454E-3</v>
      </c>
      <c r="M464">
        <v>6.2785237419591411E-3</v>
      </c>
      <c r="N464">
        <v>6.541813372469063E-3</v>
      </c>
      <c r="O464">
        <v>6.8251829202401471E-3</v>
      </c>
      <c r="P464">
        <v>7.1157378608917021E-3</v>
      </c>
      <c r="Q464">
        <v>7.4274703704546585E-3</v>
      </c>
      <c r="R464">
        <v>7.7741552648133982E-3</v>
      </c>
      <c r="S464">
        <v>8.1229583234234681E-3</v>
      </c>
      <c r="T464">
        <v>8.4403971872075712E-3</v>
      </c>
      <c r="U464">
        <v>8.7671605789441109E-3</v>
      </c>
      <c r="V464">
        <v>9.1227937929994063E-3</v>
      </c>
      <c r="W464">
        <v>9.4728460626345434E-3</v>
      </c>
      <c r="X464">
        <v>9.7878394375954247E-3</v>
      </c>
      <c r="Y464">
        <v>1.0102745185092132E-2</v>
      </c>
      <c r="Z464">
        <v>1.0439016660875655E-2</v>
      </c>
      <c r="AA464">
        <v>1.0766268288236791E-2</v>
      </c>
    </row>
    <row r="465" spans="1:27" x14ac:dyDescent="0.25">
      <c r="A465" s="37">
        <v>464</v>
      </c>
      <c r="B465">
        <v>5.6782310614214015E-3</v>
      </c>
      <c r="C465">
        <v>5.5969354431903984E-3</v>
      </c>
      <c r="D465">
        <v>5.614101434860963E-3</v>
      </c>
      <c r="E465">
        <v>5.8744053308026345E-3</v>
      </c>
      <c r="F465">
        <v>5.8519564432963911E-3</v>
      </c>
      <c r="G465">
        <v>5.7069964491469616E-3</v>
      </c>
      <c r="H465">
        <v>5.6127343100798033E-3</v>
      </c>
      <c r="I465">
        <v>5.7710626383113972E-3</v>
      </c>
      <c r="J465">
        <v>5.6578340823916218E-3</v>
      </c>
      <c r="K465">
        <v>5.7801680382825182E-3</v>
      </c>
      <c r="L465">
        <v>5.9876331057919785E-3</v>
      </c>
      <c r="M465">
        <v>6.2423275091101349E-3</v>
      </c>
      <c r="N465">
        <v>6.5163627340742991E-3</v>
      </c>
      <c r="O465">
        <v>6.8206171028144524E-3</v>
      </c>
      <c r="P465">
        <v>7.1549386072473631E-3</v>
      </c>
      <c r="Q465">
        <v>7.4953170329481456E-3</v>
      </c>
      <c r="R465">
        <v>7.8093627826245626E-3</v>
      </c>
      <c r="S465">
        <v>8.1449037457430595E-3</v>
      </c>
      <c r="T465">
        <v>8.5358394194319231E-3</v>
      </c>
      <c r="U465">
        <v>8.92405526509088E-3</v>
      </c>
      <c r="V465">
        <v>9.2565081710203057E-3</v>
      </c>
      <c r="W465">
        <v>9.57834375437705E-3</v>
      </c>
      <c r="X465">
        <v>9.9121986203689616E-3</v>
      </c>
      <c r="Y465">
        <v>1.0245458639319693E-2</v>
      </c>
      <c r="Z465">
        <v>1.0572142582794264E-2</v>
      </c>
      <c r="AA465">
        <v>1.0890494291800001E-2</v>
      </c>
    </row>
    <row r="466" spans="1:27" x14ac:dyDescent="0.25">
      <c r="A466" s="37">
        <v>465</v>
      </c>
      <c r="B466">
        <v>5.6712181778892923E-3</v>
      </c>
      <c r="C466">
        <v>5.5444317208237504E-3</v>
      </c>
      <c r="D466">
        <v>5.5671250785487292E-3</v>
      </c>
      <c r="E466">
        <v>5.9313001895611173E-3</v>
      </c>
      <c r="F466">
        <v>5.7736101689678243E-3</v>
      </c>
      <c r="G466">
        <v>5.6445065060966026E-3</v>
      </c>
      <c r="H466">
        <v>5.5388105555043143E-3</v>
      </c>
      <c r="I466">
        <v>5.7686756537473904E-3</v>
      </c>
      <c r="J466">
        <v>5.5784744042757239E-3</v>
      </c>
      <c r="K466">
        <v>5.6998622055319803E-3</v>
      </c>
      <c r="L466">
        <v>5.8984036852847144E-3</v>
      </c>
      <c r="M466">
        <v>6.1418616114128355E-3</v>
      </c>
      <c r="N466">
        <v>6.3994357298513549E-3</v>
      </c>
      <c r="O466">
        <v>6.6706399373757108E-3</v>
      </c>
      <c r="P466">
        <v>6.9495644326960093E-3</v>
      </c>
      <c r="Q466">
        <v>7.247102573039621E-3</v>
      </c>
      <c r="R466">
        <v>7.563985656376504E-3</v>
      </c>
      <c r="S466">
        <v>7.8947504147064418E-3</v>
      </c>
      <c r="T466">
        <v>8.2296958974972245E-3</v>
      </c>
      <c r="U466">
        <v>8.5677031729372022E-3</v>
      </c>
      <c r="V466">
        <v>8.9062039123304348E-3</v>
      </c>
      <c r="W466">
        <v>9.2377353440140642E-3</v>
      </c>
      <c r="X466">
        <v>9.548009368780086E-3</v>
      </c>
      <c r="Y466">
        <v>9.8612780728275506E-3</v>
      </c>
      <c r="Z466">
        <v>1.0187881307718971E-2</v>
      </c>
      <c r="AA466">
        <v>1.0504464855207063E-2</v>
      </c>
    </row>
    <row r="467" spans="1:27" x14ac:dyDescent="0.25">
      <c r="A467" s="37">
        <v>466</v>
      </c>
      <c r="B467">
        <v>5.658583666772854E-3</v>
      </c>
      <c r="C467">
        <v>5.6199021487572942E-3</v>
      </c>
      <c r="D467">
        <v>5.6010949285614231E-3</v>
      </c>
      <c r="E467">
        <v>5.5819876633853571E-3</v>
      </c>
      <c r="F467">
        <v>5.6140184485586886E-3</v>
      </c>
      <c r="G467">
        <v>5.5768212740383571E-3</v>
      </c>
      <c r="H467">
        <v>5.5526382709203403E-3</v>
      </c>
      <c r="I467">
        <v>5.5560477426184196E-3</v>
      </c>
      <c r="J467">
        <v>5.5910374055798684E-3</v>
      </c>
      <c r="K467">
        <v>5.7375014928420232E-3</v>
      </c>
      <c r="L467">
        <v>5.9348244304353592E-3</v>
      </c>
      <c r="M467">
        <v>6.1719457399871391E-3</v>
      </c>
      <c r="N467">
        <v>6.4300761520104111E-3</v>
      </c>
      <c r="O467">
        <v>6.7081816896361612E-3</v>
      </c>
      <c r="P467">
        <v>7.0052593957317111E-3</v>
      </c>
      <c r="Q467">
        <v>7.3161394107839062E-3</v>
      </c>
      <c r="R467">
        <v>7.6328939482346314E-3</v>
      </c>
      <c r="S467">
        <v>7.9553076399592193E-3</v>
      </c>
      <c r="T467">
        <v>8.2741276717301915E-3</v>
      </c>
      <c r="U467">
        <v>8.6003566182892843E-3</v>
      </c>
      <c r="V467">
        <v>8.9418155701082025E-3</v>
      </c>
      <c r="W467">
        <v>9.2878847397936948E-3</v>
      </c>
      <c r="X467">
        <v>9.6187547856332323E-3</v>
      </c>
      <c r="Y467">
        <v>9.9456880111523649E-3</v>
      </c>
      <c r="Z467">
        <v>1.0270798730779962E-2</v>
      </c>
      <c r="AA467">
        <v>1.0582117191132445E-2</v>
      </c>
    </row>
    <row r="468" spans="1:27" x14ac:dyDescent="0.25">
      <c r="A468" s="37">
        <v>467</v>
      </c>
      <c r="B468">
        <v>5.6553862157808776E-3</v>
      </c>
      <c r="C468">
        <v>5.6661638609762921E-3</v>
      </c>
      <c r="D468">
        <v>5.6228012811869732E-3</v>
      </c>
      <c r="E468">
        <v>5.483278481654974E-3</v>
      </c>
      <c r="F468">
        <v>5.5123099228064909E-3</v>
      </c>
      <c r="G468">
        <v>5.5540948052528183E-3</v>
      </c>
      <c r="H468">
        <v>5.5963208768385897E-3</v>
      </c>
      <c r="I468">
        <v>5.566294673529093E-3</v>
      </c>
      <c r="J468">
        <v>5.666908410299154E-3</v>
      </c>
      <c r="K468">
        <v>5.8604650873210762E-3</v>
      </c>
      <c r="L468">
        <v>6.0979476097340335E-3</v>
      </c>
      <c r="M468">
        <v>6.3539132084666772E-3</v>
      </c>
      <c r="N468">
        <v>6.6036179286121932E-3</v>
      </c>
      <c r="O468">
        <v>6.8674811378124367E-3</v>
      </c>
      <c r="P468">
        <v>7.1513681005690444E-3</v>
      </c>
      <c r="Q468">
        <v>7.4466892888027658E-3</v>
      </c>
      <c r="R468">
        <v>7.7461442825699223E-3</v>
      </c>
      <c r="S468">
        <v>8.0554706157094369E-3</v>
      </c>
      <c r="T468">
        <v>8.3725279775472838E-3</v>
      </c>
      <c r="U468">
        <v>8.6980988291058825E-3</v>
      </c>
      <c r="V468">
        <v>9.0374836367577149E-3</v>
      </c>
      <c r="W468">
        <v>9.3719515019841104E-3</v>
      </c>
      <c r="X468">
        <v>9.6949171705889015E-3</v>
      </c>
      <c r="Y468">
        <v>1.0009681874132204E-2</v>
      </c>
      <c r="Z468">
        <v>1.0305131381273203E-2</v>
      </c>
      <c r="AA468">
        <v>1.0589573680374054E-2</v>
      </c>
    </row>
    <row r="469" spans="1:27" x14ac:dyDescent="0.25">
      <c r="A469" s="37">
        <v>468</v>
      </c>
      <c r="B469">
        <v>5.652088452826165E-3</v>
      </c>
      <c r="C469">
        <v>5.6185319919725973E-3</v>
      </c>
      <c r="D469">
        <v>5.5617978454880479E-3</v>
      </c>
      <c r="E469">
        <v>5.5425168990095308E-3</v>
      </c>
      <c r="F469">
        <v>5.5635703852201512E-3</v>
      </c>
      <c r="G469">
        <v>5.5763532418897643E-3</v>
      </c>
      <c r="H469">
        <v>5.5640203821805123E-3</v>
      </c>
      <c r="I469">
        <v>5.5606843556506025E-3</v>
      </c>
      <c r="J469">
        <v>5.6317589914762767E-3</v>
      </c>
      <c r="K469">
        <v>5.7908164854660882E-3</v>
      </c>
      <c r="L469">
        <v>6.0152648104405682E-3</v>
      </c>
      <c r="M469">
        <v>6.2683365237601318E-3</v>
      </c>
      <c r="N469">
        <v>6.5299014645285869E-3</v>
      </c>
      <c r="O469">
        <v>6.7946130639324753E-3</v>
      </c>
      <c r="P469">
        <v>7.0408190574027252E-3</v>
      </c>
      <c r="Q469">
        <v>7.3053323577942919E-3</v>
      </c>
      <c r="R469">
        <v>7.6095846802117784E-3</v>
      </c>
      <c r="S469">
        <v>7.9292880907197993E-3</v>
      </c>
      <c r="T469">
        <v>8.249129012897205E-3</v>
      </c>
      <c r="U469">
        <v>8.5768314779641752E-3</v>
      </c>
      <c r="V469">
        <v>8.9029823446638012E-3</v>
      </c>
      <c r="W469">
        <v>9.2270913869778592E-3</v>
      </c>
      <c r="X469">
        <v>9.54767300696302E-3</v>
      </c>
      <c r="Y469">
        <v>9.8656975856128426E-3</v>
      </c>
      <c r="Z469">
        <v>1.0177007482392364E-2</v>
      </c>
      <c r="AA469">
        <v>1.0473339069167587E-2</v>
      </c>
    </row>
    <row r="470" spans="1:27" x14ac:dyDescent="0.25">
      <c r="A470" s="37">
        <v>469</v>
      </c>
      <c r="B470">
        <v>5.63306100360772E-3</v>
      </c>
      <c r="C470">
        <v>5.6241892051711595E-3</v>
      </c>
      <c r="D470">
        <v>5.5948813438186917E-3</v>
      </c>
      <c r="E470">
        <v>5.5405413966842509E-3</v>
      </c>
      <c r="F470">
        <v>5.5587361001230295E-3</v>
      </c>
      <c r="G470">
        <v>5.566105641613639E-3</v>
      </c>
      <c r="H470">
        <v>5.5751362063902743E-3</v>
      </c>
      <c r="I470">
        <v>5.5797650020332767E-3</v>
      </c>
      <c r="J470">
        <v>5.6561098643603813E-3</v>
      </c>
      <c r="K470">
        <v>5.8302527253997205E-3</v>
      </c>
      <c r="L470">
        <v>6.0499895926442449E-3</v>
      </c>
      <c r="M470">
        <v>6.2873159390155475E-3</v>
      </c>
      <c r="N470">
        <v>6.5233394944099743E-3</v>
      </c>
      <c r="O470">
        <v>6.7746193832278756E-3</v>
      </c>
      <c r="P470">
        <v>7.0345366893449501E-3</v>
      </c>
      <c r="Q470">
        <v>7.311904004307701E-3</v>
      </c>
      <c r="R470">
        <v>7.6059710413634019E-3</v>
      </c>
      <c r="S470">
        <v>7.9205829752651002E-3</v>
      </c>
      <c r="T470">
        <v>8.256593195809403E-3</v>
      </c>
      <c r="U470">
        <v>8.5969641764938043E-3</v>
      </c>
      <c r="V470">
        <v>8.9203257408070336E-3</v>
      </c>
      <c r="W470">
        <v>9.2403164401571036E-3</v>
      </c>
      <c r="X470">
        <v>9.5608567042624326E-3</v>
      </c>
      <c r="Y470">
        <v>9.8804805158390074E-3</v>
      </c>
      <c r="Z470">
        <v>1.0200319367801081E-2</v>
      </c>
      <c r="AA470">
        <v>1.0508810662891888E-2</v>
      </c>
    </row>
    <row r="471" spans="1:27" x14ac:dyDescent="0.25">
      <c r="A471" s="37">
        <v>470</v>
      </c>
      <c r="B471">
        <v>5.6486360456267093E-3</v>
      </c>
      <c r="C471">
        <v>5.6778214585972986E-3</v>
      </c>
      <c r="D471">
        <v>5.6434422259796779E-3</v>
      </c>
      <c r="E471">
        <v>5.476383631678905E-3</v>
      </c>
      <c r="F471">
        <v>5.5553754770152342E-3</v>
      </c>
      <c r="G471">
        <v>5.6051990162253595E-3</v>
      </c>
      <c r="H471">
        <v>5.6734448746198485E-3</v>
      </c>
      <c r="I471">
        <v>5.6222226464111014E-3</v>
      </c>
      <c r="J471">
        <v>5.8151551526826051E-3</v>
      </c>
      <c r="K471">
        <v>6.0486433146929031E-3</v>
      </c>
      <c r="L471">
        <v>6.3196736925092978E-3</v>
      </c>
      <c r="M471">
        <v>6.5838339333266216E-3</v>
      </c>
      <c r="N471">
        <v>6.8252712104719393E-3</v>
      </c>
      <c r="O471">
        <v>7.0649510047309239E-3</v>
      </c>
      <c r="P471">
        <v>7.2992251939840713E-3</v>
      </c>
      <c r="Q471">
        <v>7.5630006052989085E-3</v>
      </c>
      <c r="R471">
        <v>7.8827242334507108E-3</v>
      </c>
      <c r="S471">
        <v>8.2161256695014728E-3</v>
      </c>
      <c r="T471">
        <v>8.5287571647265636E-3</v>
      </c>
      <c r="U471">
        <v>8.844383064026573E-3</v>
      </c>
      <c r="V471">
        <v>9.1731132926842207E-3</v>
      </c>
      <c r="W471">
        <v>9.5027580235831355E-3</v>
      </c>
      <c r="X471">
        <v>9.8228322738562746E-3</v>
      </c>
      <c r="Y471">
        <v>1.0146005562457594E-2</v>
      </c>
      <c r="Z471">
        <v>1.0472116999213021E-2</v>
      </c>
      <c r="AA471">
        <v>1.078443112025429E-2</v>
      </c>
    </row>
    <row r="472" spans="1:27" x14ac:dyDescent="0.25">
      <c r="A472" s="37">
        <v>471</v>
      </c>
      <c r="B472">
        <v>5.6516625797236042E-3</v>
      </c>
      <c r="C472">
        <v>5.7543701855935492E-3</v>
      </c>
      <c r="D472">
        <v>5.689085232654989E-3</v>
      </c>
      <c r="E472">
        <v>5.2728344892121193E-3</v>
      </c>
      <c r="F472">
        <v>5.4512829540229735E-3</v>
      </c>
      <c r="G472">
        <v>5.6131939981891588E-3</v>
      </c>
      <c r="H472">
        <v>5.7252565031802316E-3</v>
      </c>
      <c r="I472">
        <v>5.5692858783735755E-3</v>
      </c>
      <c r="J472">
        <v>5.9298278430051088E-3</v>
      </c>
      <c r="K472">
        <v>6.2018142487847427E-3</v>
      </c>
      <c r="L472">
        <v>6.4825931756320454E-3</v>
      </c>
      <c r="M472">
        <v>6.7749312289089314E-3</v>
      </c>
      <c r="N472">
        <v>7.0670821901850367E-3</v>
      </c>
      <c r="O472">
        <v>7.3677853878582056E-3</v>
      </c>
      <c r="P472">
        <v>7.683543201409293E-3</v>
      </c>
      <c r="Q472">
        <v>8.0015874939718401E-3</v>
      </c>
      <c r="R472">
        <v>8.303054582920133E-3</v>
      </c>
      <c r="S472">
        <v>8.6109313651183683E-3</v>
      </c>
      <c r="T472">
        <v>8.9340150210210911E-3</v>
      </c>
      <c r="U472">
        <v>9.2645244597824306E-3</v>
      </c>
      <c r="V472">
        <v>9.5987962427455109E-3</v>
      </c>
      <c r="W472">
        <v>9.9352195150965716E-3</v>
      </c>
      <c r="X472">
        <v>1.0259221826558917E-2</v>
      </c>
      <c r="Y472">
        <v>1.0578387653105814E-2</v>
      </c>
      <c r="Z472">
        <v>1.0891908299291098E-2</v>
      </c>
      <c r="AA472">
        <v>1.1192296338835117E-2</v>
      </c>
    </row>
    <row r="473" spans="1:27" x14ac:dyDescent="0.25">
      <c r="A473" s="37">
        <v>472</v>
      </c>
      <c r="B473">
        <v>5.6829967720235519E-3</v>
      </c>
      <c r="C473">
        <v>5.7082845601550414E-3</v>
      </c>
      <c r="D473">
        <v>5.6970837685990094E-3</v>
      </c>
      <c r="E473">
        <v>5.5983555771705884E-3</v>
      </c>
      <c r="F473">
        <v>5.6316939351472861E-3</v>
      </c>
      <c r="G473">
        <v>5.679872955494325E-3</v>
      </c>
      <c r="H473">
        <v>5.7459038131972839E-3</v>
      </c>
      <c r="I473">
        <v>5.7729347342709847E-3</v>
      </c>
      <c r="J473">
        <v>5.9369297773987917E-3</v>
      </c>
      <c r="K473">
        <v>6.2520258626113101E-3</v>
      </c>
      <c r="L473">
        <v>6.5842572324159576E-3</v>
      </c>
      <c r="M473">
        <v>6.9452362561475134E-3</v>
      </c>
      <c r="N473">
        <v>7.3400137463701665E-3</v>
      </c>
      <c r="O473">
        <v>7.7372843898828592E-3</v>
      </c>
      <c r="P473">
        <v>8.1197536733834674E-3</v>
      </c>
      <c r="Q473">
        <v>8.4980368451395005E-3</v>
      </c>
      <c r="R473">
        <v>8.8694567014986347E-3</v>
      </c>
      <c r="S473">
        <v>9.2412618289701154E-3</v>
      </c>
      <c r="T473">
        <v>9.6123922666671024E-3</v>
      </c>
      <c r="U473">
        <v>9.983490846644516E-3</v>
      </c>
      <c r="V473">
        <v>1.0356354435584914E-2</v>
      </c>
      <c r="W473">
        <v>1.0720069421243261E-2</v>
      </c>
      <c r="X473">
        <v>1.1073273754995228E-2</v>
      </c>
      <c r="Y473">
        <v>1.1420792483444631E-2</v>
      </c>
      <c r="Z473">
        <v>1.1757946058677637E-2</v>
      </c>
      <c r="AA473">
        <v>1.2077280816494618E-2</v>
      </c>
    </row>
    <row r="474" spans="1:27" x14ac:dyDescent="0.25">
      <c r="A474" s="37">
        <v>473</v>
      </c>
      <c r="B474">
        <v>5.6829111328722259E-3</v>
      </c>
      <c r="C474">
        <v>5.7083560472031003E-3</v>
      </c>
      <c r="D474">
        <v>5.7346016980290848E-3</v>
      </c>
      <c r="E474">
        <v>5.7647403182221613E-3</v>
      </c>
      <c r="F474">
        <v>5.7402143520628446E-3</v>
      </c>
      <c r="G474">
        <v>5.7963451417348821E-3</v>
      </c>
      <c r="H474">
        <v>5.8018351893280862E-3</v>
      </c>
      <c r="I474">
        <v>5.9159095427385733E-3</v>
      </c>
      <c r="J474">
        <v>6.0102029568100956E-3</v>
      </c>
      <c r="K474">
        <v>6.3235952206710522E-3</v>
      </c>
      <c r="L474">
        <v>6.6664324709684308E-3</v>
      </c>
      <c r="M474">
        <v>7.0326443238257763E-3</v>
      </c>
      <c r="N474">
        <v>7.4114739597332946E-3</v>
      </c>
      <c r="O474">
        <v>7.7924329835457051E-3</v>
      </c>
      <c r="P474">
        <v>8.1575829596800542E-3</v>
      </c>
      <c r="Q474">
        <v>8.5277791818774151E-3</v>
      </c>
      <c r="R474">
        <v>8.9130715474503575E-3</v>
      </c>
      <c r="S474">
        <v>9.2965533283815294E-3</v>
      </c>
      <c r="T474">
        <v>9.6592137127755606E-3</v>
      </c>
      <c r="U474">
        <v>1.0023450944333323E-2</v>
      </c>
      <c r="V474">
        <v>1.0388639844972403E-2</v>
      </c>
      <c r="W474">
        <v>1.0749714724645587E-2</v>
      </c>
      <c r="X474">
        <v>1.1103784824462393E-2</v>
      </c>
      <c r="Y474">
        <v>1.1454053264880359E-2</v>
      </c>
      <c r="Z474">
        <v>1.17980013021457E-2</v>
      </c>
      <c r="AA474">
        <v>1.2123111688789878E-2</v>
      </c>
    </row>
    <row r="475" spans="1:27" x14ac:dyDescent="0.25">
      <c r="A475" s="37">
        <v>474</v>
      </c>
      <c r="B475">
        <v>5.6764180463881875E-3</v>
      </c>
      <c r="C475">
        <v>5.7332106977472375E-3</v>
      </c>
      <c r="D475">
        <v>5.702886534674434E-3</v>
      </c>
      <c r="E475">
        <v>5.4936136336585228E-3</v>
      </c>
      <c r="F475">
        <v>5.5604857781565986E-3</v>
      </c>
      <c r="G475">
        <v>5.6708993521144002E-3</v>
      </c>
      <c r="H475">
        <v>5.7486295994100267E-3</v>
      </c>
      <c r="I475">
        <v>5.7052040006806415E-3</v>
      </c>
      <c r="J475">
        <v>5.930896688474574E-3</v>
      </c>
      <c r="K475">
        <v>6.1913479339628097E-3</v>
      </c>
      <c r="L475">
        <v>6.5058634302688212E-3</v>
      </c>
      <c r="M475">
        <v>6.859195243895444E-3</v>
      </c>
      <c r="N475">
        <v>7.238692921535117E-3</v>
      </c>
      <c r="O475">
        <v>7.6274288268707302E-3</v>
      </c>
      <c r="P475">
        <v>8.0132576329328131E-3</v>
      </c>
      <c r="Q475">
        <v>8.3977897176974459E-3</v>
      </c>
      <c r="R475">
        <v>8.780383359512145E-3</v>
      </c>
      <c r="S475">
        <v>9.1660784869873613E-3</v>
      </c>
      <c r="T475">
        <v>9.5340487237429716E-3</v>
      </c>
      <c r="U475">
        <v>9.9113753238981861E-3</v>
      </c>
      <c r="V475">
        <v>1.0284545171235004E-2</v>
      </c>
      <c r="W475">
        <v>1.0653872463422864E-2</v>
      </c>
      <c r="X475">
        <v>1.1014504696648775E-2</v>
      </c>
      <c r="Y475">
        <v>1.1367945436991933E-2</v>
      </c>
      <c r="Z475">
        <v>1.1712443427257746E-2</v>
      </c>
      <c r="AA475">
        <v>1.2038699001210906E-2</v>
      </c>
    </row>
    <row r="476" spans="1:27" x14ac:dyDescent="0.25">
      <c r="A476" s="37">
        <v>475</v>
      </c>
      <c r="B476">
        <v>5.6480683959061473E-3</v>
      </c>
      <c r="C476">
        <v>5.6774730629005621E-3</v>
      </c>
      <c r="D476">
        <v>5.6579705724397744E-3</v>
      </c>
      <c r="E476">
        <v>5.5378084874382338E-3</v>
      </c>
      <c r="F476">
        <v>5.6070605010718477E-3</v>
      </c>
      <c r="G476">
        <v>5.6501483544224573E-3</v>
      </c>
      <c r="H476">
        <v>5.6935281248748915E-3</v>
      </c>
      <c r="I476">
        <v>5.711409245617638E-3</v>
      </c>
      <c r="J476">
        <v>5.9145089061305445E-3</v>
      </c>
      <c r="K476">
        <v>6.1740649472314946E-3</v>
      </c>
      <c r="L476">
        <v>6.4966202728347078E-3</v>
      </c>
      <c r="M476">
        <v>6.8706967791218876E-3</v>
      </c>
      <c r="N476">
        <v>7.2881922732210835E-3</v>
      </c>
      <c r="O476">
        <v>7.7232070689419174E-3</v>
      </c>
      <c r="P476">
        <v>8.1449408421596647E-3</v>
      </c>
      <c r="Q476">
        <v>8.5640267105961954E-3</v>
      </c>
      <c r="R476">
        <v>8.9626893074963299E-3</v>
      </c>
      <c r="S476">
        <v>9.3661672255669348E-3</v>
      </c>
      <c r="T476">
        <v>9.7634848349896775E-3</v>
      </c>
      <c r="U476">
        <v>1.0163316392148181E-2</v>
      </c>
      <c r="V476">
        <v>1.0548900656663918E-2</v>
      </c>
      <c r="W476">
        <v>1.0929743268395464E-2</v>
      </c>
      <c r="X476">
        <v>1.1294611925159348E-2</v>
      </c>
      <c r="Y476">
        <v>1.1657348377586807E-2</v>
      </c>
      <c r="Z476">
        <v>1.2001829271256925E-2</v>
      </c>
      <c r="AA476">
        <v>1.2326681884695878E-2</v>
      </c>
    </row>
    <row r="477" spans="1:27" x14ac:dyDescent="0.25">
      <c r="A477" s="37">
        <v>476</v>
      </c>
      <c r="B477">
        <v>5.5946862277089782E-3</v>
      </c>
      <c r="C477">
        <v>5.6009334652842302E-3</v>
      </c>
      <c r="D477">
        <v>5.599498066516162E-3</v>
      </c>
      <c r="E477">
        <v>5.5702545466147502E-3</v>
      </c>
      <c r="F477">
        <v>5.5709950019402488E-3</v>
      </c>
      <c r="G477">
        <v>5.5961152790122703E-3</v>
      </c>
      <c r="H477">
        <v>5.6240784271535116E-3</v>
      </c>
      <c r="I477">
        <v>5.6702079106236702E-3</v>
      </c>
      <c r="J477">
        <v>5.7583521478332678E-3</v>
      </c>
      <c r="K477">
        <v>5.9204271223498584E-3</v>
      </c>
      <c r="L477">
        <v>6.1854092022981533E-3</v>
      </c>
      <c r="M477">
        <v>6.4934509970222543E-3</v>
      </c>
      <c r="N477">
        <v>6.8053979758708749E-3</v>
      </c>
      <c r="O477">
        <v>7.125827750898317E-3</v>
      </c>
      <c r="P477">
        <v>7.4268412504059356E-3</v>
      </c>
      <c r="Q477">
        <v>7.7568092756270524E-3</v>
      </c>
      <c r="R477">
        <v>8.1318455178567284E-3</v>
      </c>
      <c r="S477">
        <v>8.5226936163282918E-3</v>
      </c>
      <c r="T477">
        <v>8.8908238932510208E-3</v>
      </c>
      <c r="U477">
        <v>9.2586734430037954E-3</v>
      </c>
      <c r="V477">
        <v>9.6149891349250893E-3</v>
      </c>
      <c r="W477">
        <v>9.9815815877033476E-3</v>
      </c>
      <c r="X477">
        <v>1.0360272275671711E-2</v>
      </c>
      <c r="Y477">
        <v>1.072214416830275E-2</v>
      </c>
      <c r="Z477">
        <v>1.1034028615504621E-2</v>
      </c>
      <c r="AA477">
        <v>1.1329135124041434E-2</v>
      </c>
    </row>
    <row r="478" spans="1:27" x14ac:dyDescent="0.25">
      <c r="A478" s="37">
        <v>477</v>
      </c>
      <c r="B478">
        <v>5.5946014645018582E-3</v>
      </c>
      <c r="C478">
        <v>5.7373170236136861E-3</v>
      </c>
      <c r="D478">
        <v>5.7420432603201288E-3</v>
      </c>
      <c r="E478">
        <v>5.3149025152356977E-3</v>
      </c>
      <c r="F478">
        <v>5.4549967499184504E-3</v>
      </c>
      <c r="G478">
        <v>5.617001183590542E-3</v>
      </c>
      <c r="H478">
        <v>5.7378271040655626E-3</v>
      </c>
      <c r="I478">
        <v>5.636851827257594E-3</v>
      </c>
      <c r="J478">
        <v>5.9374722711120764E-3</v>
      </c>
      <c r="K478">
        <v>6.2066764993744528E-3</v>
      </c>
      <c r="L478">
        <v>6.5248424540753636E-3</v>
      </c>
      <c r="M478">
        <v>6.8542098690349551E-3</v>
      </c>
      <c r="N478">
        <v>7.1703455155911477E-3</v>
      </c>
      <c r="O478">
        <v>7.4959476833063032E-3</v>
      </c>
      <c r="P478">
        <v>7.8195116884818283E-3</v>
      </c>
      <c r="Q478">
        <v>8.1680740667662288E-3</v>
      </c>
      <c r="R478">
        <v>8.5468314548080571E-3</v>
      </c>
      <c r="S478">
        <v>8.9338727535339668E-3</v>
      </c>
      <c r="T478">
        <v>9.2921546106752295E-3</v>
      </c>
      <c r="U478">
        <v>9.6576967327353103E-3</v>
      </c>
      <c r="V478">
        <v>1.0038958157864597E-2</v>
      </c>
      <c r="W478">
        <v>1.0423168644428493E-2</v>
      </c>
      <c r="X478">
        <v>1.0783259750086982E-2</v>
      </c>
      <c r="Y478">
        <v>1.1135101271264602E-2</v>
      </c>
      <c r="Z478">
        <v>1.1473116138385864E-2</v>
      </c>
      <c r="AA478">
        <v>1.1798870770416636E-2</v>
      </c>
    </row>
    <row r="479" spans="1:27" x14ac:dyDescent="0.25">
      <c r="A479" s="37">
        <v>478</v>
      </c>
      <c r="B479">
        <v>5.6792273089665279E-3</v>
      </c>
      <c r="C479">
        <v>5.7073888036103249E-3</v>
      </c>
      <c r="D479">
        <v>5.6620047758986214E-3</v>
      </c>
      <c r="E479">
        <v>5.4652952247211672E-3</v>
      </c>
      <c r="F479">
        <v>5.6205003311560198E-3</v>
      </c>
      <c r="G479">
        <v>5.6494856297955032E-3</v>
      </c>
      <c r="H479">
        <v>5.673539235041547E-3</v>
      </c>
      <c r="I479">
        <v>5.6302494930344782E-3</v>
      </c>
      <c r="J479">
        <v>5.7930807253698813E-3</v>
      </c>
      <c r="K479">
        <v>5.9701106775780222E-3</v>
      </c>
      <c r="L479">
        <v>6.2040280526063363E-3</v>
      </c>
      <c r="M479">
        <v>6.4744768876483505E-3</v>
      </c>
      <c r="N479">
        <v>6.7591842981338246E-3</v>
      </c>
      <c r="O479">
        <v>7.0562309759518715E-3</v>
      </c>
      <c r="P479">
        <v>7.3319715332338387E-3</v>
      </c>
      <c r="Q479">
        <v>7.6361062458834006E-3</v>
      </c>
      <c r="R479">
        <v>7.9951703580365407E-3</v>
      </c>
      <c r="S479">
        <v>8.3628120549328333E-3</v>
      </c>
      <c r="T479">
        <v>8.6877292255576055E-3</v>
      </c>
      <c r="U479">
        <v>9.0214948987294985E-3</v>
      </c>
      <c r="V479">
        <v>9.3699200919319381E-3</v>
      </c>
      <c r="W479">
        <v>9.7269117497478241E-3</v>
      </c>
      <c r="X479">
        <v>1.0078076196546215E-2</v>
      </c>
      <c r="Y479">
        <v>1.0426169170674182E-2</v>
      </c>
      <c r="Z479">
        <v>1.0746605726927871E-2</v>
      </c>
      <c r="AA479">
        <v>1.1054100854034354E-2</v>
      </c>
    </row>
    <row r="480" spans="1:27" x14ac:dyDescent="0.25">
      <c r="A480" s="37">
        <v>479</v>
      </c>
      <c r="B480">
        <v>5.638095460454462E-3</v>
      </c>
      <c r="C480">
        <v>5.7015434302425394E-3</v>
      </c>
      <c r="D480">
        <v>5.7147366230305696E-3</v>
      </c>
      <c r="E480">
        <v>5.5884138255752891E-3</v>
      </c>
      <c r="F480">
        <v>5.6223334605756126E-3</v>
      </c>
      <c r="G480">
        <v>5.6959391907565049E-3</v>
      </c>
      <c r="H480">
        <v>5.7666188383573846E-3</v>
      </c>
      <c r="I480">
        <v>5.782017926659222E-3</v>
      </c>
      <c r="J480">
        <v>5.9455041523073238E-3</v>
      </c>
      <c r="K480">
        <v>6.1781535446097102E-3</v>
      </c>
      <c r="L480">
        <v>6.4890126020071826E-3</v>
      </c>
      <c r="M480">
        <v>6.8145875542586776E-3</v>
      </c>
      <c r="N480">
        <v>7.1137162029053513E-3</v>
      </c>
      <c r="O480">
        <v>7.424353480993906E-3</v>
      </c>
      <c r="P480">
        <v>7.7309694578338028E-3</v>
      </c>
      <c r="Q480">
        <v>8.062026157328761E-3</v>
      </c>
      <c r="R480">
        <v>8.4419484802933376E-3</v>
      </c>
      <c r="S480">
        <v>8.8315454356147072E-3</v>
      </c>
      <c r="T480">
        <v>9.1929443485929685E-3</v>
      </c>
      <c r="U480">
        <v>9.5579270264483096E-3</v>
      </c>
      <c r="V480">
        <v>9.9203179957210175E-3</v>
      </c>
      <c r="W480">
        <v>1.0284862358613811E-2</v>
      </c>
      <c r="X480">
        <v>1.0637245659263384E-2</v>
      </c>
      <c r="Y480">
        <v>1.0984878458804026E-2</v>
      </c>
      <c r="Z480">
        <v>1.1314824847936666E-2</v>
      </c>
      <c r="AA480">
        <v>1.1634508796009024E-2</v>
      </c>
    </row>
    <row r="481" spans="1:27" x14ac:dyDescent="0.25">
      <c r="A481" s="37">
        <v>480</v>
      </c>
      <c r="B481">
        <v>5.6305082007370721E-3</v>
      </c>
      <c r="C481">
        <v>5.7004045576183326E-3</v>
      </c>
      <c r="D481">
        <v>5.7130930253008749E-3</v>
      </c>
      <c r="E481">
        <v>5.5686423532035345E-3</v>
      </c>
      <c r="F481">
        <v>5.6431205433018494E-3</v>
      </c>
      <c r="G481">
        <v>5.7311948751990194E-3</v>
      </c>
      <c r="H481">
        <v>5.8061956098796053E-3</v>
      </c>
      <c r="I481">
        <v>5.7984756272051463E-3</v>
      </c>
      <c r="J481">
        <v>5.9998000333369994E-3</v>
      </c>
      <c r="K481">
        <v>6.2667884223435166E-3</v>
      </c>
      <c r="L481">
        <v>6.6098341223599366E-3</v>
      </c>
      <c r="M481">
        <v>6.986226542663454E-3</v>
      </c>
      <c r="N481">
        <v>7.3625101959342576E-3</v>
      </c>
      <c r="O481">
        <v>7.7479331203937907E-3</v>
      </c>
      <c r="P481">
        <v>8.1217092986429762E-3</v>
      </c>
      <c r="Q481">
        <v>8.5019380963466951E-3</v>
      </c>
      <c r="R481">
        <v>8.8814381112427565E-3</v>
      </c>
      <c r="S481">
        <v>9.2736775427202378E-3</v>
      </c>
      <c r="T481">
        <v>9.6628642472791348E-3</v>
      </c>
      <c r="U481">
        <v>1.0060385856462295E-2</v>
      </c>
      <c r="V481">
        <v>1.045478948506573E-2</v>
      </c>
      <c r="W481">
        <v>1.0842319685920199E-2</v>
      </c>
      <c r="X481">
        <v>1.1199643066285514E-2</v>
      </c>
      <c r="Y481">
        <v>1.155385863858438E-2</v>
      </c>
      <c r="Z481">
        <v>1.1898124415815392E-2</v>
      </c>
      <c r="AA481">
        <v>1.2223059159135907E-2</v>
      </c>
    </row>
    <row r="482" spans="1:27" x14ac:dyDescent="0.25">
      <c r="A482" s="37">
        <v>481</v>
      </c>
      <c r="B482">
        <v>5.6379498378338333E-3</v>
      </c>
      <c r="C482">
        <v>5.654013384332357E-3</v>
      </c>
      <c r="D482">
        <v>5.7152765457664234E-3</v>
      </c>
      <c r="E482">
        <v>5.8006784094706276E-3</v>
      </c>
      <c r="F482">
        <v>5.7750649031038659E-3</v>
      </c>
      <c r="G482">
        <v>5.7702942030877225E-3</v>
      </c>
      <c r="H482">
        <v>5.7896547450100311E-3</v>
      </c>
      <c r="I482">
        <v>5.9411218803107069E-3</v>
      </c>
      <c r="J482">
        <v>6.0236543385181474E-3</v>
      </c>
      <c r="K482">
        <v>6.2918848551072326E-3</v>
      </c>
      <c r="L482">
        <v>6.6462316578732583E-3</v>
      </c>
      <c r="M482">
        <v>7.0315266875251581E-3</v>
      </c>
      <c r="N482">
        <v>7.4116478230503713E-3</v>
      </c>
      <c r="O482">
        <v>7.7969875853427517E-3</v>
      </c>
      <c r="P482">
        <v>8.1677294014503854E-3</v>
      </c>
      <c r="Q482">
        <v>8.5502215581230168E-3</v>
      </c>
      <c r="R482">
        <v>8.9352292811679668E-3</v>
      </c>
      <c r="S482">
        <v>9.3324409415360687E-3</v>
      </c>
      <c r="T482">
        <v>9.725883899182497E-3</v>
      </c>
      <c r="U482">
        <v>1.0121459879246508E-2</v>
      </c>
      <c r="V482">
        <v>1.050403188230109E-2</v>
      </c>
      <c r="W482">
        <v>1.0887974461154526E-2</v>
      </c>
      <c r="X482">
        <v>1.1257123974958372E-2</v>
      </c>
      <c r="Y482">
        <v>1.1615164601433303E-2</v>
      </c>
      <c r="Z482">
        <v>1.1960485106196739E-2</v>
      </c>
      <c r="AA482">
        <v>1.2288206492562237E-2</v>
      </c>
    </row>
    <row r="483" spans="1:27" x14ac:dyDescent="0.25">
      <c r="A483" s="37">
        <v>482</v>
      </c>
      <c r="B483">
        <v>5.6378644263517241E-3</v>
      </c>
      <c r="C483">
        <v>5.7006879479186701E-3</v>
      </c>
      <c r="D483">
        <v>5.730126968246374E-3</v>
      </c>
      <c r="E483">
        <v>5.6432902322545164E-3</v>
      </c>
      <c r="F483">
        <v>5.6947791869839115E-3</v>
      </c>
      <c r="G483">
        <v>5.7650921708407576E-3</v>
      </c>
      <c r="H483">
        <v>5.8098401725683591E-3</v>
      </c>
      <c r="I483">
        <v>5.9012634775237327E-3</v>
      </c>
      <c r="J483">
        <v>6.1019868491376528E-3</v>
      </c>
      <c r="K483">
        <v>6.4727938980175814E-3</v>
      </c>
      <c r="L483">
        <v>6.9162678015863843E-3</v>
      </c>
      <c r="M483">
        <v>7.3873257690200145E-3</v>
      </c>
      <c r="N483">
        <v>7.8720295777625626E-3</v>
      </c>
      <c r="O483">
        <v>8.357910683342018E-3</v>
      </c>
      <c r="P483">
        <v>8.8180635255583617E-3</v>
      </c>
      <c r="Q483">
        <v>9.2775260701076778E-3</v>
      </c>
      <c r="R483">
        <v>9.7160282122477071E-3</v>
      </c>
      <c r="S483">
        <v>1.0158191661315596E-2</v>
      </c>
      <c r="T483">
        <v>1.060114646376964E-2</v>
      </c>
      <c r="U483">
        <v>1.103960983758201E-2</v>
      </c>
      <c r="V483">
        <v>1.1449340785496309E-2</v>
      </c>
      <c r="W483">
        <v>1.1850265753904132E-2</v>
      </c>
      <c r="X483">
        <v>1.2231341762514614E-2</v>
      </c>
      <c r="Y483">
        <v>1.2602325139182025E-2</v>
      </c>
      <c r="Z483">
        <v>1.2955726079753482E-2</v>
      </c>
      <c r="AA483">
        <v>1.3295679232633528E-2</v>
      </c>
    </row>
    <row r="484" spans="1:27" x14ac:dyDescent="0.25">
      <c r="A484" s="37">
        <v>483</v>
      </c>
      <c r="B484">
        <v>5.6315570222504885E-3</v>
      </c>
      <c r="C484">
        <v>5.7000247538716575E-3</v>
      </c>
      <c r="D484">
        <v>5.751008391470247E-3</v>
      </c>
      <c r="E484">
        <v>5.7029532824195428E-3</v>
      </c>
      <c r="F484">
        <v>5.7468050924611713E-3</v>
      </c>
      <c r="G484">
        <v>5.8151881962957841E-3</v>
      </c>
      <c r="H484">
        <v>5.8940830178273451E-3</v>
      </c>
      <c r="I484">
        <v>6.0296930249947867E-3</v>
      </c>
      <c r="J484">
        <v>6.2564104849534008E-3</v>
      </c>
      <c r="K484">
        <v>6.6801623549528344E-3</v>
      </c>
      <c r="L484">
        <v>7.1596740322290575E-3</v>
      </c>
      <c r="M484">
        <v>7.6426473621142854E-3</v>
      </c>
      <c r="N484">
        <v>8.1062296892437935E-3</v>
      </c>
      <c r="O484">
        <v>8.5684959000469352E-3</v>
      </c>
      <c r="P484">
        <v>8.9998898410399431E-3</v>
      </c>
      <c r="Q484">
        <v>9.4378556461329755E-3</v>
      </c>
      <c r="R484">
        <v>9.886869475892901E-3</v>
      </c>
      <c r="S484">
        <v>1.033713136513148E-2</v>
      </c>
      <c r="T484">
        <v>1.0760692542927552E-2</v>
      </c>
      <c r="U484">
        <v>1.1182249536820343E-2</v>
      </c>
      <c r="V484">
        <v>1.1582514079218731E-2</v>
      </c>
      <c r="W484">
        <v>1.1976151799177215E-2</v>
      </c>
      <c r="X484">
        <v>1.2354719988723062E-2</v>
      </c>
      <c r="Y484">
        <v>1.2725054019309345E-2</v>
      </c>
      <c r="Z484">
        <v>1.3064474808660576E-2</v>
      </c>
      <c r="AA484">
        <v>1.3389605327012832E-2</v>
      </c>
    </row>
    <row r="485" spans="1:27" x14ac:dyDescent="0.25">
      <c r="A485" s="37">
        <v>484</v>
      </c>
      <c r="B485">
        <v>5.6720223861719266E-3</v>
      </c>
      <c r="C485">
        <v>5.7059120733482516E-3</v>
      </c>
      <c r="D485">
        <v>5.752979586621576E-3</v>
      </c>
      <c r="E485">
        <v>5.8123605277067281E-3</v>
      </c>
      <c r="F485">
        <v>5.8227616246633307E-3</v>
      </c>
      <c r="G485">
        <v>5.8818286868509428E-3</v>
      </c>
      <c r="H485">
        <v>5.9171273208764585E-3</v>
      </c>
      <c r="I485">
        <v>6.1177282003319622E-3</v>
      </c>
      <c r="J485">
        <v>6.3091013674714258E-3</v>
      </c>
      <c r="K485">
        <v>6.7738519943463249E-3</v>
      </c>
      <c r="L485">
        <v>7.2853184130885484E-3</v>
      </c>
      <c r="M485">
        <v>7.8016599166341738E-3</v>
      </c>
      <c r="N485">
        <v>8.2834016179693659E-3</v>
      </c>
      <c r="O485">
        <v>8.7679764024848339E-3</v>
      </c>
      <c r="P485">
        <v>9.2386405692903573E-3</v>
      </c>
      <c r="Q485">
        <v>9.7025979787501715E-3</v>
      </c>
      <c r="R485">
        <v>1.0156194428392773E-2</v>
      </c>
      <c r="S485">
        <v>1.0606645987741414E-2</v>
      </c>
      <c r="T485">
        <v>1.1044450959691199E-2</v>
      </c>
      <c r="U485">
        <v>1.1478771280672095E-2</v>
      </c>
      <c r="V485">
        <v>1.1886895613689941E-2</v>
      </c>
      <c r="W485">
        <v>1.228859865214349E-2</v>
      </c>
      <c r="X485">
        <v>1.267531792812604E-2</v>
      </c>
      <c r="Y485">
        <v>1.3051379032255062E-2</v>
      </c>
      <c r="Z485">
        <v>1.3399191017487766E-2</v>
      </c>
      <c r="AA485">
        <v>1.3734823783324357E-2</v>
      </c>
    </row>
    <row r="486" spans="1:27" x14ac:dyDescent="0.25">
      <c r="A486" s="37">
        <v>485</v>
      </c>
      <c r="B486">
        <v>5.6688477564528217E-3</v>
      </c>
      <c r="C486">
        <v>5.7053981503518703E-3</v>
      </c>
      <c r="D486">
        <v>5.7674413940560498E-3</v>
      </c>
      <c r="E486">
        <v>5.8164893630852088E-3</v>
      </c>
      <c r="F486">
        <v>5.8125829760831138E-3</v>
      </c>
      <c r="G486">
        <v>5.8837557570947663E-3</v>
      </c>
      <c r="H486">
        <v>5.9111660687389822E-3</v>
      </c>
      <c r="I486">
        <v>6.1242318492413794E-3</v>
      </c>
      <c r="J486">
        <v>6.2994024684288608E-3</v>
      </c>
      <c r="K486">
        <v>6.7641283322772416E-3</v>
      </c>
      <c r="L486">
        <v>7.2362976224655817E-3</v>
      </c>
      <c r="M486">
        <v>7.7110287787685028E-3</v>
      </c>
      <c r="N486">
        <v>8.1734956847967499E-3</v>
      </c>
      <c r="O486">
        <v>8.6365480808727746E-3</v>
      </c>
      <c r="P486">
        <v>9.0797333709724537E-3</v>
      </c>
      <c r="Q486">
        <v>9.5250246217060131E-3</v>
      </c>
      <c r="R486">
        <v>9.9671323124952416E-3</v>
      </c>
      <c r="S486">
        <v>1.0413751350185851E-2</v>
      </c>
      <c r="T486">
        <v>1.0846234217375406E-2</v>
      </c>
      <c r="U486">
        <v>1.1267308021174927E-2</v>
      </c>
      <c r="V486">
        <v>1.1645010494829799E-2</v>
      </c>
      <c r="W486">
        <v>1.2013228831091238E-2</v>
      </c>
      <c r="X486">
        <v>1.2378512095379213E-2</v>
      </c>
      <c r="Y486">
        <v>1.2743521699177807E-2</v>
      </c>
      <c r="Z486">
        <v>1.3086812194999409E-2</v>
      </c>
      <c r="AA486">
        <v>1.3410169584889831E-2</v>
      </c>
    </row>
    <row r="487" spans="1:27" x14ac:dyDescent="0.25">
      <c r="A487" s="37">
        <v>486</v>
      </c>
      <c r="B487">
        <v>5.6649485661908194E-3</v>
      </c>
      <c r="C487">
        <v>5.6918632755293963E-3</v>
      </c>
      <c r="D487">
        <v>5.72926680929986E-3</v>
      </c>
      <c r="E487">
        <v>5.7541552935604923E-3</v>
      </c>
      <c r="F487">
        <v>5.7984815880225415E-3</v>
      </c>
      <c r="G487">
        <v>5.840388650891537E-3</v>
      </c>
      <c r="H487">
        <v>5.8738313220023652E-3</v>
      </c>
      <c r="I487">
        <v>6.0506406623102027E-3</v>
      </c>
      <c r="J487">
        <v>6.2345371956955553E-3</v>
      </c>
      <c r="K487">
        <v>6.7138893618801099E-3</v>
      </c>
      <c r="L487">
        <v>7.2300484312202151E-3</v>
      </c>
      <c r="M487">
        <v>7.7566330456451116E-3</v>
      </c>
      <c r="N487">
        <v>8.2446092567816098E-3</v>
      </c>
      <c r="O487">
        <v>8.7300382712713898E-3</v>
      </c>
      <c r="P487">
        <v>9.2080758345138847E-3</v>
      </c>
      <c r="Q487">
        <v>9.6803104268086138E-3</v>
      </c>
      <c r="R487">
        <v>1.0113931443939128E-2</v>
      </c>
      <c r="S487">
        <v>1.0543643566606198E-2</v>
      </c>
      <c r="T487">
        <v>1.0962271451987693E-2</v>
      </c>
      <c r="U487">
        <v>1.1374071256258667E-2</v>
      </c>
      <c r="V487">
        <v>1.1762452313296201E-2</v>
      </c>
      <c r="W487">
        <v>1.2146559519081279E-2</v>
      </c>
      <c r="X487">
        <v>1.2514824549240577E-2</v>
      </c>
      <c r="Y487">
        <v>1.2866254371612262E-2</v>
      </c>
      <c r="Z487">
        <v>1.3192627898941378E-2</v>
      </c>
      <c r="AA487">
        <v>1.3501891932166776E-2</v>
      </c>
    </row>
    <row r="488" spans="1:27" x14ac:dyDescent="0.25">
      <c r="A488" s="37">
        <v>487</v>
      </c>
      <c r="B488">
        <v>5.6774064188163109E-3</v>
      </c>
      <c r="C488">
        <v>5.6720441971174207E-3</v>
      </c>
      <c r="D488">
        <v>5.7172762099007013E-3</v>
      </c>
      <c r="E488">
        <v>5.8696112445253412E-3</v>
      </c>
      <c r="F488">
        <v>5.8510597983096879E-3</v>
      </c>
      <c r="G488">
        <v>5.853305702485434E-3</v>
      </c>
      <c r="H488">
        <v>5.8395502962371726E-3</v>
      </c>
      <c r="I488">
        <v>6.1090370410021855E-3</v>
      </c>
      <c r="J488">
        <v>6.2016383213021609E-3</v>
      </c>
      <c r="K488">
        <v>6.6535877465323523E-3</v>
      </c>
      <c r="L488">
        <v>7.2028493150979589E-3</v>
      </c>
      <c r="M488">
        <v>7.7672910140162976E-3</v>
      </c>
      <c r="N488">
        <v>8.3053840913358545E-3</v>
      </c>
      <c r="O488">
        <v>8.8432702651741746E-3</v>
      </c>
      <c r="P488">
        <v>9.3789600803892981E-3</v>
      </c>
      <c r="Q488">
        <v>9.896174534317792E-3</v>
      </c>
      <c r="R488">
        <v>1.0344170635472105E-2</v>
      </c>
      <c r="S488">
        <v>1.0777879233286658E-2</v>
      </c>
      <c r="T488">
        <v>1.1204266028513432E-2</v>
      </c>
      <c r="U488">
        <v>1.1624349511105914E-2</v>
      </c>
      <c r="V488">
        <v>1.2023836950529443E-2</v>
      </c>
      <c r="W488">
        <v>1.2413156550368898E-2</v>
      </c>
      <c r="X488">
        <v>1.277800304431409E-2</v>
      </c>
      <c r="Y488">
        <v>1.3126717810071353E-2</v>
      </c>
      <c r="Z488">
        <v>1.3445888755282631E-2</v>
      </c>
      <c r="AA488">
        <v>1.3752308569161542E-2</v>
      </c>
    </row>
    <row r="489" spans="1:27" x14ac:dyDescent="0.25">
      <c r="A489" s="37">
        <v>488</v>
      </c>
      <c r="B489">
        <v>5.6879284063835467E-3</v>
      </c>
      <c r="C489">
        <v>5.6993615485325666E-3</v>
      </c>
      <c r="D489">
        <v>5.7229463859398422E-3</v>
      </c>
      <c r="E489">
        <v>5.7717425678824874E-3</v>
      </c>
      <c r="F489">
        <v>5.8236177127430899E-3</v>
      </c>
      <c r="G489">
        <v>5.8757677098288941E-3</v>
      </c>
      <c r="H489">
        <v>5.9104426188745229E-3</v>
      </c>
      <c r="I489">
        <v>6.0932586260249444E-3</v>
      </c>
      <c r="J489">
        <v>6.2772504787298455E-3</v>
      </c>
      <c r="K489">
        <v>6.7741542653800835E-3</v>
      </c>
      <c r="L489">
        <v>7.9331751597442324E-3</v>
      </c>
      <c r="M489">
        <v>9.1030101588001067E-3</v>
      </c>
      <c r="N489">
        <v>1.0177022855855977E-2</v>
      </c>
      <c r="O489">
        <v>1.1175197169578377E-2</v>
      </c>
      <c r="P489">
        <v>1.2058252782270795E-2</v>
      </c>
      <c r="Q489">
        <v>1.2886714239159547E-2</v>
      </c>
      <c r="R489">
        <v>1.36423643416137E-2</v>
      </c>
      <c r="S489">
        <v>1.4323094857960461E-2</v>
      </c>
      <c r="T489">
        <v>1.5389096945441327E-2</v>
      </c>
      <c r="U489">
        <v>1.6382354229461438E-2</v>
      </c>
      <c r="V489">
        <v>1.6854089993652233E-2</v>
      </c>
      <c r="W489">
        <v>1.6606384670283747E-2</v>
      </c>
      <c r="X489">
        <v>1.6251889590419344E-2</v>
      </c>
      <c r="Y489">
        <v>1.5181387627060783E-2</v>
      </c>
      <c r="Z489">
        <v>1.4492096878258476E-2</v>
      </c>
      <c r="AA489">
        <v>1.4520705029163139E-2</v>
      </c>
    </row>
    <row r="490" spans="1:27" x14ac:dyDescent="0.25">
      <c r="A490" s="37">
        <v>489</v>
      </c>
      <c r="B490">
        <v>5.6275745460372395E-3</v>
      </c>
      <c r="C490">
        <v>5.6302817202744659E-3</v>
      </c>
      <c r="D490">
        <v>5.6592715577161723E-3</v>
      </c>
      <c r="E490">
        <v>5.7441506968640699E-3</v>
      </c>
      <c r="F490">
        <v>5.7813961429826755E-3</v>
      </c>
      <c r="G490">
        <v>5.813906939041491E-3</v>
      </c>
      <c r="H490">
        <v>5.8344974847235331E-3</v>
      </c>
      <c r="I490">
        <v>6.0365775222843698E-3</v>
      </c>
      <c r="J490">
        <v>6.1942344586112252E-3</v>
      </c>
      <c r="K490">
        <v>6.6834361137830811E-3</v>
      </c>
      <c r="L490">
        <v>7.218157753199117E-3</v>
      </c>
      <c r="M490">
        <v>7.7767549716389883E-3</v>
      </c>
      <c r="N490">
        <v>8.3276458246952512E-3</v>
      </c>
      <c r="O490">
        <v>8.8802239029501795E-3</v>
      </c>
      <c r="P490">
        <v>9.4037098427617316E-3</v>
      </c>
      <c r="Q490">
        <v>9.906909437806144E-3</v>
      </c>
      <c r="R490">
        <v>1.0382867692765307E-2</v>
      </c>
      <c r="S490">
        <v>1.0842237349536044E-2</v>
      </c>
      <c r="T490">
        <v>1.127258270438336E-2</v>
      </c>
      <c r="U490">
        <v>1.1694091107328441E-2</v>
      </c>
      <c r="V490">
        <v>1.2093811042181768E-2</v>
      </c>
      <c r="W490">
        <v>1.2483789318110006E-2</v>
      </c>
      <c r="X490">
        <v>1.2850867351772877E-2</v>
      </c>
      <c r="Y490">
        <v>1.3204732733879343E-2</v>
      </c>
      <c r="Z490">
        <v>1.353105733200044E-2</v>
      </c>
      <c r="AA490">
        <v>1.3846045047264166E-2</v>
      </c>
    </row>
    <row r="491" spans="1:27" x14ac:dyDescent="0.25">
      <c r="A491" s="37">
        <v>490</v>
      </c>
      <c r="B491">
        <v>5.5961018497301396E-3</v>
      </c>
      <c r="C491">
        <v>5.6085383231840868E-3</v>
      </c>
      <c r="D491">
        <v>5.6738223690704359E-3</v>
      </c>
      <c r="E491">
        <v>5.8055975136304117E-3</v>
      </c>
      <c r="F491">
        <v>5.8031233108928326E-3</v>
      </c>
      <c r="G491">
        <v>5.8218601756612198E-3</v>
      </c>
      <c r="H491">
        <v>5.8194573386309845E-3</v>
      </c>
      <c r="I491">
        <v>6.0530938749878693E-3</v>
      </c>
      <c r="J491">
        <v>6.1615959905638729E-3</v>
      </c>
      <c r="K491">
        <v>6.6032123374524243E-3</v>
      </c>
      <c r="L491">
        <v>7.0963563715080724E-3</v>
      </c>
      <c r="M491">
        <v>7.6105618468877978E-3</v>
      </c>
      <c r="N491">
        <v>8.1188627210506681E-3</v>
      </c>
      <c r="O491">
        <v>8.627304837109051E-3</v>
      </c>
      <c r="P491">
        <v>9.1129740103819135E-3</v>
      </c>
      <c r="Q491">
        <v>9.5873609640135804E-3</v>
      </c>
      <c r="R491">
        <v>1.0034296198841108E-2</v>
      </c>
      <c r="S491">
        <v>1.0473373992536228E-2</v>
      </c>
      <c r="T491">
        <v>1.0885812876765266E-2</v>
      </c>
      <c r="U491">
        <v>1.1288415609783442E-2</v>
      </c>
      <c r="V491">
        <v>1.1664611513214851E-2</v>
      </c>
      <c r="W491">
        <v>1.20321732263593E-2</v>
      </c>
      <c r="X491">
        <v>1.2389638568156336E-2</v>
      </c>
      <c r="Y491">
        <v>1.2741585793303312E-2</v>
      </c>
      <c r="Z491">
        <v>1.306312565852652E-2</v>
      </c>
      <c r="AA491">
        <v>1.3365992531135129E-2</v>
      </c>
    </row>
    <row r="492" spans="1:27" x14ac:dyDescent="0.25">
      <c r="A492" s="37">
        <v>491</v>
      </c>
      <c r="B492">
        <v>5.583475059784071E-3</v>
      </c>
      <c r="C492">
        <v>5.6066911274408326E-3</v>
      </c>
      <c r="D492">
        <v>5.6709437385049632E-3</v>
      </c>
      <c r="E492">
        <v>5.7608114132630117E-3</v>
      </c>
      <c r="F492">
        <v>5.7494576363226191E-3</v>
      </c>
      <c r="G492">
        <v>5.8038295509230675E-3</v>
      </c>
      <c r="H492">
        <v>5.8030813924863089E-3</v>
      </c>
      <c r="I492">
        <v>6.0182586421650974E-3</v>
      </c>
      <c r="J492">
        <v>6.1373454553601547E-3</v>
      </c>
      <c r="K492">
        <v>6.5831209979243521E-3</v>
      </c>
      <c r="L492">
        <v>7.1042037665747237E-3</v>
      </c>
      <c r="M492">
        <v>7.6813174561791708E-3</v>
      </c>
      <c r="N492">
        <v>8.2665527312666409E-3</v>
      </c>
      <c r="O492">
        <v>8.856284684147786E-3</v>
      </c>
      <c r="P492">
        <v>9.4294961559320267E-3</v>
      </c>
      <c r="Q492">
        <v>9.9823464319082067E-3</v>
      </c>
      <c r="R492">
        <v>1.0466131108050281E-2</v>
      </c>
      <c r="S492">
        <v>1.0933459693941439E-2</v>
      </c>
      <c r="T492">
        <v>1.1379545165029592E-2</v>
      </c>
      <c r="U492">
        <v>1.1816849912134719E-2</v>
      </c>
      <c r="V492">
        <v>1.2237899747151726E-2</v>
      </c>
      <c r="W492">
        <v>1.2650981226296709E-2</v>
      </c>
      <c r="X492">
        <v>1.3032733234322968E-2</v>
      </c>
      <c r="Y492">
        <v>1.339579344138575E-2</v>
      </c>
      <c r="Z492">
        <v>1.3742932899388105E-2</v>
      </c>
      <c r="AA492">
        <v>1.4070232851943087E-2</v>
      </c>
    </row>
    <row r="493" spans="1:27" x14ac:dyDescent="0.25">
      <c r="A493" s="37">
        <v>492</v>
      </c>
      <c r="B493">
        <v>5.5583069045055389E-3</v>
      </c>
      <c r="C493">
        <v>5.6193864307434449E-3</v>
      </c>
      <c r="D493">
        <v>5.6794518028542296E-3</v>
      </c>
      <c r="E493">
        <v>5.6965607132730689E-3</v>
      </c>
      <c r="F493">
        <v>5.6830842056927455E-3</v>
      </c>
      <c r="G493">
        <v>5.7485816541007484E-3</v>
      </c>
      <c r="H493">
        <v>5.8209387677430335E-3</v>
      </c>
      <c r="I493">
        <v>6.0101533431795584E-3</v>
      </c>
      <c r="J493">
        <v>6.20247903136395E-3</v>
      </c>
      <c r="K493">
        <v>6.6635136895707436E-3</v>
      </c>
      <c r="L493">
        <v>7.2152416873774161E-3</v>
      </c>
      <c r="M493">
        <v>7.7798462399416568E-3</v>
      </c>
      <c r="N493">
        <v>8.3192598669039608E-3</v>
      </c>
      <c r="O493">
        <v>8.8560262975516668E-3</v>
      </c>
      <c r="P493">
        <v>9.3758015935569983E-3</v>
      </c>
      <c r="Q493">
        <v>9.8963160587517418E-3</v>
      </c>
      <c r="R493">
        <v>1.0391707054222543E-2</v>
      </c>
      <c r="S493">
        <v>1.0889231050545511E-2</v>
      </c>
      <c r="T493">
        <v>1.1395573017617178E-2</v>
      </c>
      <c r="U493">
        <v>1.1873802660389288E-2</v>
      </c>
      <c r="V493">
        <v>1.2260202699766243E-2</v>
      </c>
      <c r="W493">
        <v>1.2629183461181581E-2</v>
      </c>
      <c r="X493">
        <v>1.3009792107708362E-2</v>
      </c>
      <c r="Y493">
        <v>1.3383535035141003E-2</v>
      </c>
      <c r="Z493">
        <v>1.3728606852600578E-2</v>
      </c>
      <c r="AA493">
        <v>1.4057814871032637E-2</v>
      </c>
    </row>
    <row r="494" spans="1:27" x14ac:dyDescent="0.25">
      <c r="A494" s="37">
        <v>493</v>
      </c>
      <c r="B494">
        <v>5.5707643108631189E-3</v>
      </c>
      <c r="C494">
        <v>5.6044252105049708E-3</v>
      </c>
      <c r="D494">
        <v>5.6450315902236703E-3</v>
      </c>
      <c r="E494">
        <v>5.6764023013695653E-3</v>
      </c>
      <c r="F494">
        <v>5.7050979838375593E-3</v>
      </c>
      <c r="G494">
        <v>5.7481855681842386E-3</v>
      </c>
      <c r="H494">
        <v>5.7827358318154332E-3</v>
      </c>
      <c r="I494">
        <v>5.9549798883598015E-3</v>
      </c>
      <c r="J494">
        <v>6.133721932435332E-3</v>
      </c>
      <c r="K494">
        <v>6.5739676945038017E-3</v>
      </c>
      <c r="L494">
        <v>7.0997879388683405E-3</v>
      </c>
      <c r="M494">
        <v>7.6447156918519887E-3</v>
      </c>
      <c r="N494">
        <v>8.1677659330976482E-3</v>
      </c>
      <c r="O494">
        <v>8.6916251018727131E-3</v>
      </c>
      <c r="P494">
        <v>9.1844289347411401E-3</v>
      </c>
      <c r="Q494">
        <v>9.6832632705052823E-3</v>
      </c>
      <c r="R494">
        <v>1.0194225384508204E-2</v>
      </c>
      <c r="S494">
        <v>1.0691132329598174E-2</v>
      </c>
      <c r="T494">
        <v>1.1120070759877088E-2</v>
      </c>
      <c r="U494">
        <v>1.155087003678279E-2</v>
      </c>
      <c r="V494">
        <v>1.2007182327843369E-2</v>
      </c>
      <c r="W494">
        <v>1.244688662040816E-2</v>
      </c>
      <c r="X494">
        <v>1.2811065977148539E-2</v>
      </c>
      <c r="Y494">
        <v>1.3164785566784465E-2</v>
      </c>
      <c r="Z494">
        <v>1.3529363108722103E-2</v>
      </c>
      <c r="AA494">
        <v>1.3879256704951271E-2</v>
      </c>
    </row>
    <row r="495" spans="1:27" x14ac:dyDescent="0.25">
      <c r="A495" s="37">
        <v>494</v>
      </c>
      <c r="B495">
        <v>5.542905892153227E-3</v>
      </c>
      <c r="C495">
        <v>5.600650004914387E-3</v>
      </c>
      <c r="D495">
        <v>5.6446624993773398E-3</v>
      </c>
      <c r="E495">
        <v>5.5868854402791879E-3</v>
      </c>
      <c r="F495">
        <v>5.6355432064392197E-3</v>
      </c>
      <c r="G495">
        <v>5.7068288059816119E-3</v>
      </c>
      <c r="H495">
        <v>5.7570871946381885E-3</v>
      </c>
      <c r="I495">
        <v>5.8820317081604845E-3</v>
      </c>
      <c r="J495">
        <v>6.0722691680850094E-3</v>
      </c>
      <c r="K495">
        <v>6.5096535210504847E-3</v>
      </c>
      <c r="L495">
        <v>6.9700544026871647E-3</v>
      </c>
      <c r="M495">
        <v>7.4641330354476843E-3</v>
      </c>
      <c r="N495">
        <v>7.9860429749400996E-3</v>
      </c>
      <c r="O495">
        <v>8.5212955434272875E-3</v>
      </c>
      <c r="P495">
        <v>9.034519614148806E-3</v>
      </c>
      <c r="Q495">
        <v>9.5318008680416177E-3</v>
      </c>
      <c r="R495">
        <v>9.998589374339284E-3</v>
      </c>
      <c r="S495">
        <v>1.0461459511096116E-2</v>
      </c>
      <c r="T495">
        <v>1.0924967538372021E-2</v>
      </c>
      <c r="U495">
        <v>1.1382896716652269E-2</v>
      </c>
      <c r="V495">
        <v>1.1801390035441894E-2</v>
      </c>
      <c r="W495">
        <v>1.2211217339714642E-2</v>
      </c>
      <c r="X495">
        <v>1.2611801553933155E-2</v>
      </c>
      <c r="Y495">
        <v>1.2997851463327992E-2</v>
      </c>
      <c r="Z495">
        <v>1.33432435902332E-2</v>
      </c>
      <c r="AA495">
        <v>1.3670902321111456E-2</v>
      </c>
    </row>
    <row r="496" spans="1:27" x14ac:dyDescent="0.25">
      <c r="A496" s="37">
        <v>495</v>
      </c>
      <c r="B496">
        <v>5.5165520740851903E-3</v>
      </c>
      <c r="C496">
        <v>5.6054703977317377E-3</v>
      </c>
      <c r="D496">
        <v>5.6458312980023351E-3</v>
      </c>
      <c r="E496">
        <v>5.5051495535303197E-3</v>
      </c>
      <c r="F496">
        <v>5.5677984874094033E-3</v>
      </c>
      <c r="G496">
        <v>5.6714137205400306E-3</v>
      </c>
      <c r="H496">
        <v>5.7547167410194611E-3</v>
      </c>
      <c r="I496">
        <v>5.8392432947975692E-3</v>
      </c>
      <c r="J496">
        <v>6.0717501647120642E-3</v>
      </c>
      <c r="K496">
        <v>6.442278911536814E-3</v>
      </c>
      <c r="L496">
        <v>6.8809695627947143E-3</v>
      </c>
      <c r="M496">
        <v>7.3536612045577154E-3</v>
      </c>
      <c r="N496">
        <v>7.8386568236663567E-3</v>
      </c>
      <c r="O496">
        <v>8.3242745102289906E-3</v>
      </c>
      <c r="P496">
        <v>8.7700169789219906E-3</v>
      </c>
      <c r="Q496">
        <v>9.2201976593113688E-3</v>
      </c>
      <c r="R496">
        <v>9.6910527532605428E-3</v>
      </c>
      <c r="S496">
        <v>1.0165198174834744E-2</v>
      </c>
      <c r="T496">
        <v>1.061137727926198E-2</v>
      </c>
      <c r="U496">
        <v>1.1052392203309447E-2</v>
      </c>
      <c r="V496">
        <v>1.1473143842891664E-2</v>
      </c>
      <c r="W496">
        <v>1.188482236606947E-2</v>
      </c>
      <c r="X496">
        <v>1.2278882460148521E-2</v>
      </c>
      <c r="Y496">
        <v>1.2657564437648983E-2</v>
      </c>
      <c r="Z496">
        <v>1.3006635362210694E-2</v>
      </c>
      <c r="AA496">
        <v>1.3340811029442623E-2</v>
      </c>
    </row>
    <row r="497" spans="1:27" x14ac:dyDescent="0.25">
      <c r="A497" s="37">
        <v>496</v>
      </c>
      <c r="B497">
        <v>5.5139603835105966E-3</v>
      </c>
      <c r="C497">
        <v>5.6179615838081176E-3</v>
      </c>
      <c r="D497">
        <v>5.6644644580730041E-3</v>
      </c>
      <c r="E497">
        <v>5.4993187115259801E-3</v>
      </c>
      <c r="F497">
        <v>5.5868273217742903E-3</v>
      </c>
      <c r="G497">
        <v>5.6995406748123756E-3</v>
      </c>
      <c r="H497">
        <v>5.8014632592793269E-3</v>
      </c>
      <c r="I497">
        <v>5.8700723135898247E-3</v>
      </c>
      <c r="J497">
        <v>6.1528746180941063E-3</v>
      </c>
      <c r="K497">
        <v>6.5729200473476634E-3</v>
      </c>
      <c r="L497">
        <v>7.0563884027177171E-3</v>
      </c>
      <c r="M497">
        <v>7.5701995144146217E-3</v>
      </c>
      <c r="N497">
        <v>8.0949840723969491E-3</v>
      </c>
      <c r="O497">
        <v>8.6250148275244243E-3</v>
      </c>
      <c r="P497">
        <v>9.130618888873121E-3</v>
      </c>
      <c r="Q497">
        <v>9.6289620986445001E-3</v>
      </c>
      <c r="R497">
        <v>1.0110212009794672E-2</v>
      </c>
      <c r="S497">
        <v>1.0595425688858739E-2</v>
      </c>
      <c r="T497">
        <v>1.1081579066937186E-2</v>
      </c>
      <c r="U497">
        <v>1.1558589069517566E-2</v>
      </c>
      <c r="V497">
        <v>1.1994666028060985E-2</v>
      </c>
      <c r="W497">
        <v>1.2413128165134069E-2</v>
      </c>
      <c r="X497">
        <v>1.2815465910184232E-2</v>
      </c>
      <c r="Y497">
        <v>1.3202944443369224E-2</v>
      </c>
      <c r="Z497">
        <v>1.3565468745966536E-2</v>
      </c>
      <c r="AA497">
        <v>1.3911400453043843E-2</v>
      </c>
    </row>
    <row r="498" spans="1:27" x14ac:dyDescent="0.25">
      <c r="A498" s="37">
        <v>497</v>
      </c>
      <c r="B498">
        <v>5.5200830648109989E-3</v>
      </c>
      <c r="C498">
        <v>5.6050254968385005E-3</v>
      </c>
      <c r="D498">
        <v>5.6539490727418595E-3</v>
      </c>
      <c r="E498">
        <v>5.5542161503661092E-3</v>
      </c>
      <c r="F498">
        <v>5.6314673750055277E-3</v>
      </c>
      <c r="G498">
        <v>5.7266128521396009E-3</v>
      </c>
      <c r="H498">
        <v>5.8205517476623836E-3</v>
      </c>
      <c r="I498">
        <v>5.9266337458900864E-3</v>
      </c>
      <c r="J498">
        <v>6.2202978681187293E-3</v>
      </c>
      <c r="K498">
        <v>6.7136708683810387E-3</v>
      </c>
      <c r="L498">
        <v>7.2859332159400658E-3</v>
      </c>
      <c r="M498">
        <v>7.8652120206388343E-3</v>
      </c>
      <c r="N498">
        <v>8.4220480678696141E-3</v>
      </c>
      <c r="O498">
        <v>8.9709064325067533E-3</v>
      </c>
      <c r="P498">
        <v>9.5082075208139383E-3</v>
      </c>
      <c r="Q498">
        <v>1.0044920844573646E-2</v>
      </c>
      <c r="R498">
        <v>1.0583547980479002E-2</v>
      </c>
      <c r="S498">
        <v>1.1115529461502849E-2</v>
      </c>
      <c r="T498">
        <v>1.1628336894644375E-2</v>
      </c>
      <c r="U498">
        <v>1.2126813737774356E-2</v>
      </c>
      <c r="V498">
        <v>1.2612961684235424E-2</v>
      </c>
      <c r="W498">
        <v>1.3074523853654263E-2</v>
      </c>
      <c r="X498">
        <v>1.351175014614614E-2</v>
      </c>
      <c r="Y498">
        <v>1.3929535014719052E-2</v>
      </c>
      <c r="Z498">
        <v>1.431889427610411E-2</v>
      </c>
      <c r="AA498">
        <v>1.4677497626720104E-2</v>
      </c>
    </row>
    <row r="499" spans="1:27" x14ac:dyDescent="0.25">
      <c r="A499" s="37">
        <v>498</v>
      </c>
      <c r="B499">
        <v>5.4949202291671995E-3</v>
      </c>
      <c r="C499">
        <v>5.5759990575316998E-3</v>
      </c>
      <c r="D499">
        <v>5.6101272966868621E-3</v>
      </c>
      <c r="E499">
        <v>5.4778428711377281E-3</v>
      </c>
      <c r="F499">
        <v>5.5674760113029187E-3</v>
      </c>
      <c r="G499">
        <v>5.6536972047149803E-3</v>
      </c>
      <c r="H499">
        <v>5.703526308123541E-3</v>
      </c>
      <c r="I499">
        <v>5.7765890886867233E-3</v>
      </c>
      <c r="J499">
        <v>5.997631778549728E-3</v>
      </c>
      <c r="K499">
        <v>6.3633727107255122E-3</v>
      </c>
      <c r="L499">
        <v>6.845210595676221E-3</v>
      </c>
      <c r="M499">
        <v>7.355918166615627E-3</v>
      </c>
      <c r="N499">
        <v>7.8569083287238772E-3</v>
      </c>
      <c r="O499">
        <v>8.3441021058048293E-3</v>
      </c>
      <c r="P499">
        <v>8.7906787285172427E-3</v>
      </c>
      <c r="Q499">
        <v>9.2377969379127123E-3</v>
      </c>
      <c r="R499">
        <v>9.7036185308778666E-3</v>
      </c>
      <c r="S499">
        <v>1.016741669909349E-2</v>
      </c>
      <c r="T499">
        <v>1.0612075751115224E-2</v>
      </c>
      <c r="U499">
        <v>1.1051777369545102E-2</v>
      </c>
      <c r="V499">
        <v>1.1478085576745567E-2</v>
      </c>
      <c r="W499">
        <v>1.188624993063514E-2</v>
      </c>
      <c r="X499">
        <v>1.2271717761512368E-2</v>
      </c>
      <c r="Y499">
        <v>1.264077391196694E-2</v>
      </c>
      <c r="Z499">
        <v>1.2985998678920474E-2</v>
      </c>
      <c r="AA499">
        <v>1.3310575594417839E-2</v>
      </c>
    </row>
    <row r="500" spans="1:27" x14ac:dyDescent="0.25">
      <c r="A500" s="37">
        <v>499</v>
      </c>
      <c r="B500">
        <v>5.4971798745939715E-3</v>
      </c>
      <c r="C500">
        <v>5.6017870511311241E-3</v>
      </c>
      <c r="D500">
        <v>5.6549669203607156E-3</v>
      </c>
      <c r="E500">
        <v>5.4452965083853222E-3</v>
      </c>
      <c r="F500">
        <v>5.5523466019415935E-3</v>
      </c>
      <c r="G500">
        <v>5.6526967111560911E-3</v>
      </c>
      <c r="H500">
        <v>5.7035240217029326E-3</v>
      </c>
      <c r="I500">
        <v>5.766508813920046E-3</v>
      </c>
      <c r="J500">
        <v>6.0354043838983795E-3</v>
      </c>
      <c r="K500">
        <v>6.4597912855866024E-3</v>
      </c>
      <c r="L500">
        <v>6.9275204695162795E-3</v>
      </c>
      <c r="M500">
        <v>7.39888455668547E-3</v>
      </c>
      <c r="N500">
        <v>7.8511768622295808E-3</v>
      </c>
      <c r="O500">
        <v>8.3039288054671534E-3</v>
      </c>
      <c r="P500">
        <v>8.7405925464969503E-3</v>
      </c>
      <c r="Q500">
        <v>9.1896564724900376E-3</v>
      </c>
      <c r="R500">
        <v>9.6662011547188342E-3</v>
      </c>
      <c r="S500">
        <v>1.0139741207017883E-2</v>
      </c>
      <c r="T500">
        <v>1.057457787749394E-2</v>
      </c>
      <c r="U500">
        <v>1.1000811781501918E-2</v>
      </c>
      <c r="V500">
        <v>1.1428355729619977E-2</v>
      </c>
      <c r="W500">
        <v>1.1838425246352147E-2</v>
      </c>
      <c r="X500">
        <v>1.2211315160271186E-2</v>
      </c>
      <c r="Y500">
        <v>1.2573838783008773E-2</v>
      </c>
      <c r="Z500">
        <v>1.294544547934473E-2</v>
      </c>
      <c r="AA500">
        <v>1.3299479971369044E-2</v>
      </c>
    </row>
    <row r="501" spans="1:27" x14ac:dyDescent="0.25">
      <c r="A501" s="37">
        <v>500</v>
      </c>
      <c r="B501">
        <v>5.4482455215087988E-3</v>
      </c>
      <c r="C501">
        <v>5.5688781273492971E-3</v>
      </c>
      <c r="D501">
        <v>5.620699449519595E-3</v>
      </c>
      <c r="E501">
        <v>5.392422020062293E-3</v>
      </c>
      <c r="F501">
        <v>5.4819697162178382E-3</v>
      </c>
      <c r="G501">
        <v>5.6714168130533871E-3</v>
      </c>
      <c r="H501">
        <v>5.7344327996518007E-3</v>
      </c>
      <c r="I501">
        <v>5.7773049822194E-3</v>
      </c>
      <c r="J501">
        <v>6.1060818670333195E-3</v>
      </c>
      <c r="K501">
        <v>6.5527715707207612E-3</v>
      </c>
      <c r="L501">
        <v>7.0585407408407796E-3</v>
      </c>
      <c r="M501">
        <v>7.5777989283627445E-3</v>
      </c>
      <c r="N501">
        <v>8.1054972205469866E-3</v>
      </c>
      <c r="O501">
        <v>8.6174370014509005E-3</v>
      </c>
      <c r="P501">
        <v>9.0996861656289507E-3</v>
      </c>
      <c r="Q501">
        <v>9.5851240123265846E-3</v>
      </c>
      <c r="R501">
        <v>1.008098687059733E-2</v>
      </c>
      <c r="S501">
        <v>1.057179012617171E-2</v>
      </c>
      <c r="T501">
        <v>1.1035208595707946E-2</v>
      </c>
      <c r="U501">
        <v>1.1482830946327072E-2</v>
      </c>
      <c r="V501">
        <v>1.1915368160599682E-2</v>
      </c>
      <c r="W501">
        <v>1.2329583694544288E-2</v>
      </c>
      <c r="X501">
        <v>1.2720150933846153E-2</v>
      </c>
      <c r="Y501">
        <v>1.3100351602037597E-2</v>
      </c>
      <c r="Z501">
        <v>1.3464128334794712E-2</v>
      </c>
      <c r="AA501">
        <v>1.3805050311097133E-2</v>
      </c>
    </row>
    <row r="502" spans="1:27" x14ac:dyDescent="0.25">
      <c r="A502" s="37">
        <v>501</v>
      </c>
      <c r="B502">
        <v>5.4343210268088527E-3</v>
      </c>
      <c r="C502">
        <v>5.4849641273368999E-3</v>
      </c>
      <c r="D502">
        <v>5.6019254958901143E-3</v>
      </c>
      <c r="E502">
        <v>5.7492086623165406E-3</v>
      </c>
      <c r="F502">
        <v>5.7157494080859461E-3</v>
      </c>
      <c r="G502">
        <v>5.6993707804147142E-3</v>
      </c>
      <c r="H502">
        <v>5.7023456239260195E-3</v>
      </c>
      <c r="I502">
        <v>5.968266828543678E-3</v>
      </c>
      <c r="J502">
        <v>6.0412876143178806E-3</v>
      </c>
      <c r="K502">
        <v>6.4346549904656936E-3</v>
      </c>
      <c r="L502">
        <v>6.8857383600964273E-3</v>
      </c>
      <c r="M502">
        <v>7.3561443058396403E-3</v>
      </c>
      <c r="N502">
        <v>7.8224750584858782E-3</v>
      </c>
      <c r="O502">
        <v>8.2908556000031997E-3</v>
      </c>
      <c r="P502">
        <v>8.7649905061553124E-3</v>
      </c>
      <c r="Q502">
        <v>9.2378547638136688E-3</v>
      </c>
      <c r="R502">
        <v>9.6894216544018974E-3</v>
      </c>
      <c r="S502">
        <v>1.0139107454805396E-2</v>
      </c>
      <c r="T502">
        <v>1.0595723666507517E-2</v>
      </c>
      <c r="U502">
        <v>1.1041560837744324E-2</v>
      </c>
      <c r="V502">
        <v>1.1460977307859999E-2</v>
      </c>
      <c r="W502">
        <v>1.1866057210630165E-2</v>
      </c>
      <c r="X502">
        <v>1.2246147312895417E-2</v>
      </c>
      <c r="Y502">
        <v>1.2613872708180374E-2</v>
      </c>
      <c r="Z502">
        <v>1.2970829155588115E-2</v>
      </c>
      <c r="AA502">
        <v>1.3310021822135809E-2</v>
      </c>
    </row>
    <row r="503" spans="1:27" x14ac:dyDescent="0.25">
      <c r="A503" s="37">
        <v>502</v>
      </c>
      <c r="B503">
        <v>5.4166857514557076E-3</v>
      </c>
      <c r="C503">
        <v>5.4867801719682419E-3</v>
      </c>
      <c r="D503">
        <v>5.5264087326332145E-3</v>
      </c>
      <c r="E503">
        <v>5.445342875243897E-3</v>
      </c>
      <c r="F503">
        <v>5.5219753470920896E-3</v>
      </c>
      <c r="G503">
        <v>5.5921371140859044E-3</v>
      </c>
      <c r="H503">
        <v>5.6583523871465147E-3</v>
      </c>
      <c r="I503">
        <v>5.7613096688604593E-3</v>
      </c>
      <c r="J503">
        <v>5.9852302358236464E-3</v>
      </c>
      <c r="K503">
        <v>6.3919995389909445E-3</v>
      </c>
      <c r="L503">
        <v>6.8658102680383415E-3</v>
      </c>
      <c r="M503">
        <v>7.3661637856134998E-3</v>
      </c>
      <c r="N503">
        <v>7.8745472435670649E-3</v>
      </c>
      <c r="O503">
        <v>8.3846668740177321E-3</v>
      </c>
      <c r="P503">
        <v>8.8909625042201679E-3</v>
      </c>
      <c r="Q503">
        <v>9.3906131876915211E-3</v>
      </c>
      <c r="R503">
        <v>9.8716608328670574E-3</v>
      </c>
      <c r="S503">
        <v>1.0346161067559256E-2</v>
      </c>
      <c r="T503">
        <v>1.0814946274456894E-2</v>
      </c>
      <c r="U503">
        <v>1.1272562222570892E-2</v>
      </c>
      <c r="V503">
        <v>1.1718203817905115E-2</v>
      </c>
      <c r="W503">
        <v>1.2139172063947878E-2</v>
      </c>
      <c r="X503">
        <v>1.2531013180173467E-2</v>
      </c>
      <c r="Y503">
        <v>1.2906730875982264E-2</v>
      </c>
      <c r="Z503">
        <v>1.3263973050840816E-2</v>
      </c>
      <c r="AA503">
        <v>1.3599301190723168E-2</v>
      </c>
    </row>
    <row r="504" spans="1:27" x14ac:dyDescent="0.25">
      <c r="A504" s="37">
        <v>503</v>
      </c>
      <c r="B504">
        <v>5.4103853474996022E-3</v>
      </c>
      <c r="C504">
        <v>5.5204243361759442E-3</v>
      </c>
      <c r="D504">
        <v>5.558378453411672E-3</v>
      </c>
      <c r="E504">
        <v>5.3598598717501389E-3</v>
      </c>
      <c r="F504">
        <v>5.4823195512254674E-3</v>
      </c>
      <c r="G504">
        <v>5.6020751324830087E-3</v>
      </c>
      <c r="H504">
        <v>5.6969781896953897E-3</v>
      </c>
      <c r="I504">
        <v>5.7453069682578128E-3</v>
      </c>
      <c r="J504">
        <v>6.0763517772961517E-3</v>
      </c>
      <c r="K504">
        <v>6.4941572364938249E-3</v>
      </c>
      <c r="L504">
        <v>7.0147198043697401E-3</v>
      </c>
      <c r="M504">
        <v>7.5681038061701233E-3</v>
      </c>
      <c r="N504">
        <v>8.1260873181496773E-3</v>
      </c>
      <c r="O504">
        <v>8.6888255670387604E-3</v>
      </c>
      <c r="P504">
        <v>9.2466126599926035E-3</v>
      </c>
      <c r="Q504">
        <v>9.7977290240855996E-3</v>
      </c>
      <c r="R504">
        <v>1.0327422866309055E-2</v>
      </c>
      <c r="S504">
        <v>1.0852165346938003E-2</v>
      </c>
      <c r="T504">
        <v>1.1375251283407772E-2</v>
      </c>
      <c r="U504">
        <v>1.1894146048710974E-2</v>
      </c>
      <c r="V504">
        <v>1.2393713677319118E-2</v>
      </c>
      <c r="W504">
        <v>1.2862399618894127E-2</v>
      </c>
      <c r="X504">
        <v>1.3283479614984328E-2</v>
      </c>
      <c r="Y504">
        <v>1.3682035435741868E-2</v>
      </c>
      <c r="Z504">
        <v>1.4064885363211044E-2</v>
      </c>
      <c r="AA504">
        <v>1.4420776522268808E-2</v>
      </c>
    </row>
    <row r="505" spans="1:27" x14ac:dyDescent="0.25">
      <c r="A505" s="37">
        <v>504</v>
      </c>
      <c r="B505">
        <v>5.4101409526909894E-3</v>
      </c>
      <c r="C505">
        <v>5.5201289650512742E-3</v>
      </c>
      <c r="D505">
        <v>5.5652329604767292E-3</v>
      </c>
      <c r="E505">
        <v>5.3596383843959039E-3</v>
      </c>
      <c r="F505">
        <v>5.4803159423759684E-3</v>
      </c>
      <c r="G505">
        <v>5.6025725564108342E-3</v>
      </c>
      <c r="H505">
        <v>5.710388950675771E-3</v>
      </c>
      <c r="I505">
        <v>5.7466279872728787E-3</v>
      </c>
      <c r="J505">
        <v>6.0700030928724225E-3</v>
      </c>
      <c r="K505">
        <v>6.5225122190619711E-3</v>
      </c>
      <c r="L505">
        <v>7.0351728655428936E-3</v>
      </c>
      <c r="M505">
        <v>7.5828722238413526E-3</v>
      </c>
      <c r="N505">
        <v>8.1599635805233994E-3</v>
      </c>
      <c r="O505">
        <v>8.7499998827536007E-3</v>
      </c>
      <c r="P505">
        <v>9.332472826464322E-3</v>
      </c>
      <c r="Q505">
        <v>9.9024118320985011E-3</v>
      </c>
      <c r="R505">
        <v>1.0431686465991241E-2</v>
      </c>
      <c r="S505">
        <v>1.0956647586822355E-2</v>
      </c>
      <c r="T505">
        <v>1.1491217086221805E-2</v>
      </c>
      <c r="U505">
        <v>1.2006287524851222E-2</v>
      </c>
      <c r="V505">
        <v>1.2464519761447246E-2</v>
      </c>
      <c r="W505">
        <v>1.2899052840277037E-2</v>
      </c>
      <c r="X505">
        <v>1.3328913785413565E-2</v>
      </c>
      <c r="Y505">
        <v>1.3742756676884627E-2</v>
      </c>
      <c r="Z505">
        <v>1.4129098335261547E-2</v>
      </c>
      <c r="AA505">
        <v>1.4492482591233369E-2</v>
      </c>
    </row>
    <row r="506" spans="1:27" x14ac:dyDescent="0.25">
      <c r="A506" s="37">
        <v>505</v>
      </c>
      <c r="B506">
        <v>5.395015006289805E-3</v>
      </c>
      <c r="C506">
        <v>5.4921681390720511E-3</v>
      </c>
      <c r="D506">
        <v>5.576951529151053E-3</v>
      </c>
      <c r="E506">
        <v>5.4591206808491943E-3</v>
      </c>
      <c r="F506">
        <v>5.5352697445143484E-3</v>
      </c>
      <c r="G506">
        <v>5.641908917991767E-3</v>
      </c>
      <c r="H506">
        <v>5.72798262862384E-3</v>
      </c>
      <c r="I506">
        <v>5.8334223662088736E-3</v>
      </c>
      <c r="J506">
        <v>6.1050998184257743E-3</v>
      </c>
      <c r="K506">
        <v>6.5224681460900324E-3</v>
      </c>
      <c r="L506">
        <v>7.0001188860469021E-3</v>
      </c>
      <c r="M506">
        <v>7.5046679886661138E-3</v>
      </c>
      <c r="N506">
        <v>8.0391534282060473E-3</v>
      </c>
      <c r="O506">
        <v>8.580204176552142E-3</v>
      </c>
      <c r="P506">
        <v>9.1282822623870441E-3</v>
      </c>
      <c r="Q506">
        <v>9.678297533358915E-3</v>
      </c>
      <c r="R506">
        <v>1.0209706912737593E-2</v>
      </c>
      <c r="S506">
        <v>1.0734583755950045E-2</v>
      </c>
      <c r="T506">
        <v>1.1244642791504278E-2</v>
      </c>
      <c r="U506">
        <v>1.1739692745580843E-2</v>
      </c>
      <c r="V506">
        <v>1.2215339645384349E-2</v>
      </c>
      <c r="W506">
        <v>1.266846916695652E-2</v>
      </c>
      <c r="X506">
        <v>1.309143875147023E-2</v>
      </c>
      <c r="Y506">
        <v>1.3500846758216056E-2</v>
      </c>
      <c r="Z506">
        <v>1.389183305887487E-2</v>
      </c>
      <c r="AA506">
        <v>1.4257319422467774E-2</v>
      </c>
    </row>
    <row r="507" spans="1:27" x14ac:dyDescent="0.25">
      <c r="A507" s="37">
        <v>506</v>
      </c>
      <c r="B507">
        <v>5.4325447531093918E-3</v>
      </c>
      <c r="C507">
        <v>5.4970252010455578E-3</v>
      </c>
      <c r="D507">
        <v>5.5488822234306401E-3</v>
      </c>
      <c r="E507">
        <v>5.5457007645272061E-3</v>
      </c>
      <c r="F507">
        <v>5.6210630662401062E-3</v>
      </c>
      <c r="G507">
        <v>5.6653691056161026E-3</v>
      </c>
      <c r="H507">
        <v>5.7165295257644022E-3</v>
      </c>
      <c r="I507">
        <v>5.8775951647063174E-3</v>
      </c>
      <c r="J507">
        <v>6.0373972543528165E-3</v>
      </c>
      <c r="K507">
        <v>6.4018094647664281E-3</v>
      </c>
      <c r="L507">
        <v>6.8471998176771187E-3</v>
      </c>
      <c r="M507">
        <v>7.3334073368522823E-3</v>
      </c>
      <c r="N507">
        <v>7.8368284247529729E-3</v>
      </c>
      <c r="O507">
        <v>8.3367532597951044E-3</v>
      </c>
      <c r="P507">
        <v>8.815367433736121E-3</v>
      </c>
      <c r="Q507">
        <v>9.2990374841563916E-3</v>
      </c>
      <c r="R507">
        <v>9.7910751067646906E-3</v>
      </c>
      <c r="S507">
        <v>1.0280235233518953E-2</v>
      </c>
      <c r="T507">
        <v>1.0753720393205768E-2</v>
      </c>
      <c r="U507">
        <v>1.1216761657109053E-2</v>
      </c>
      <c r="V507">
        <v>1.1669869537279665E-2</v>
      </c>
      <c r="W507">
        <v>1.2107280994237746E-2</v>
      </c>
      <c r="X507">
        <v>1.2506894304865845E-2</v>
      </c>
      <c r="Y507">
        <v>1.2887321455622214E-2</v>
      </c>
      <c r="Z507">
        <v>1.3249600489907198E-2</v>
      </c>
      <c r="AA507">
        <v>1.3591994155973675E-2</v>
      </c>
    </row>
    <row r="508" spans="1:27" x14ac:dyDescent="0.25">
      <c r="A508" s="37">
        <v>507</v>
      </c>
      <c r="B508">
        <v>5.4550294869133431E-3</v>
      </c>
      <c r="C508">
        <v>5.5646112377154555E-3</v>
      </c>
      <c r="D508">
        <v>5.6218124458429219E-3</v>
      </c>
      <c r="E508">
        <v>5.5065702466707833E-3</v>
      </c>
      <c r="F508">
        <v>5.5938164283253489E-3</v>
      </c>
      <c r="G508">
        <v>5.7235496047272072E-3</v>
      </c>
      <c r="H508">
        <v>5.833327956156209E-3</v>
      </c>
      <c r="I508">
        <v>5.9617235930478074E-3</v>
      </c>
      <c r="J508">
        <v>6.2488173064412234E-3</v>
      </c>
      <c r="K508">
        <v>6.7032789393408621E-3</v>
      </c>
      <c r="L508">
        <v>7.2483902821351975E-3</v>
      </c>
      <c r="M508">
        <v>7.8143940142765267E-3</v>
      </c>
      <c r="N508">
        <v>8.366367957876486E-3</v>
      </c>
      <c r="O508">
        <v>8.9202188322135001E-3</v>
      </c>
      <c r="P508">
        <v>9.4809424410473575E-3</v>
      </c>
      <c r="Q508">
        <v>1.0034781549499883E-2</v>
      </c>
      <c r="R508">
        <v>1.0564334448430301E-2</v>
      </c>
      <c r="S508">
        <v>1.1084740616879252E-2</v>
      </c>
      <c r="T508">
        <v>1.1599359846136359E-2</v>
      </c>
      <c r="U508">
        <v>1.20960887772954E-2</v>
      </c>
      <c r="V508">
        <v>1.2568320784073217E-2</v>
      </c>
      <c r="W508">
        <v>1.3007048921459985E-2</v>
      </c>
      <c r="X508">
        <v>1.3409812288766698E-2</v>
      </c>
      <c r="Y508">
        <v>1.3791904571408553E-2</v>
      </c>
      <c r="Z508">
        <v>1.4149222234809633E-2</v>
      </c>
      <c r="AA508">
        <v>1.4485770619568683E-2</v>
      </c>
    </row>
    <row r="509" spans="1:27" x14ac:dyDescent="0.25">
      <c r="A509" s="37">
        <v>508</v>
      </c>
      <c r="B509">
        <v>5.4399031425877986E-3</v>
      </c>
      <c r="C509">
        <v>5.5500157722117027E-3</v>
      </c>
      <c r="D509">
        <v>5.6104396556952985E-3</v>
      </c>
      <c r="E509">
        <v>5.4685405599870229E-3</v>
      </c>
      <c r="F509">
        <v>5.5749041199857352E-3</v>
      </c>
      <c r="G509">
        <v>5.6892688400651537E-3</v>
      </c>
      <c r="H509">
        <v>5.8025965071188956E-3</v>
      </c>
      <c r="I509">
        <v>5.9223725426826856E-3</v>
      </c>
      <c r="J509">
        <v>6.2001555113966322E-3</v>
      </c>
      <c r="K509">
        <v>6.6144940083758819E-3</v>
      </c>
      <c r="L509">
        <v>7.1257943110436539E-3</v>
      </c>
      <c r="M509">
        <v>7.6808735485398572E-3</v>
      </c>
      <c r="N509">
        <v>8.2660839231245564E-3</v>
      </c>
      <c r="O509">
        <v>8.852681936233564E-3</v>
      </c>
      <c r="P509">
        <v>9.4188625206217402E-3</v>
      </c>
      <c r="Q509">
        <v>9.9693363592208151E-3</v>
      </c>
      <c r="R509">
        <v>1.0490727363236863E-2</v>
      </c>
      <c r="S509">
        <v>1.099826872073395E-2</v>
      </c>
      <c r="T509">
        <v>1.1493549397799674E-2</v>
      </c>
      <c r="U509">
        <v>1.1978026411491038E-2</v>
      </c>
      <c r="V509">
        <v>1.2437617892097519E-2</v>
      </c>
      <c r="W509">
        <v>1.2867562553382506E-2</v>
      </c>
      <c r="X509">
        <v>1.3258659397325623E-2</v>
      </c>
      <c r="Y509">
        <v>1.3628822697832721E-2</v>
      </c>
      <c r="Z509">
        <v>1.3977942272094479E-2</v>
      </c>
      <c r="AA509">
        <v>1.4305612215077534E-2</v>
      </c>
    </row>
    <row r="510" spans="1:27" x14ac:dyDescent="0.25">
      <c r="A510" s="37">
        <v>509</v>
      </c>
      <c r="B510">
        <v>5.4157886854091508E-3</v>
      </c>
      <c r="C510">
        <v>5.494851337267681E-3</v>
      </c>
      <c r="D510">
        <v>5.5812963669881199E-3</v>
      </c>
      <c r="E510">
        <v>5.5580641856753932E-3</v>
      </c>
      <c r="F510">
        <v>5.6117770235240005E-3</v>
      </c>
      <c r="G510">
        <v>5.6999462647615573E-3</v>
      </c>
      <c r="H510">
        <v>5.7735224733470591E-3</v>
      </c>
      <c r="I510">
        <v>5.9486024039889784E-3</v>
      </c>
      <c r="J510">
        <v>6.1521685612024868E-3</v>
      </c>
      <c r="K510">
        <v>6.6027177458776176E-3</v>
      </c>
      <c r="L510">
        <v>7.0916589889806758E-3</v>
      </c>
      <c r="M510">
        <v>7.6153428447143234E-3</v>
      </c>
      <c r="N510">
        <v>8.1759890686285974E-3</v>
      </c>
      <c r="O510">
        <v>8.7493697186267205E-3</v>
      </c>
      <c r="P510">
        <v>9.3143335154992624E-3</v>
      </c>
      <c r="Q510">
        <v>9.8604422499299904E-3</v>
      </c>
      <c r="R510">
        <v>1.0359735435478079E-2</v>
      </c>
      <c r="S510">
        <v>1.0842002054346711E-2</v>
      </c>
      <c r="T510">
        <v>1.130588665412513E-2</v>
      </c>
      <c r="U510">
        <v>1.175630550729978E-2</v>
      </c>
      <c r="V510">
        <v>1.2189033640237268E-2</v>
      </c>
      <c r="W510">
        <v>1.2601068702423612E-2</v>
      </c>
      <c r="X510">
        <v>1.2986891027247482E-2</v>
      </c>
      <c r="Y510">
        <v>1.3353708214769666E-2</v>
      </c>
      <c r="Z510">
        <v>1.369927281583605E-2</v>
      </c>
      <c r="AA510">
        <v>1.4027522359937539E-2</v>
      </c>
    </row>
    <row r="511" spans="1:27" x14ac:dyDescent="0.25">
      <c r="A511" s="37">
        <v>510</v>
      </c>
      <c r="B511">
        <v>5.368071384663109E-3</v>
      </c>
      <c r="C511">
        <v>5.436441152334659E-3</v>
      </c>
      <c r="D511">
        <v>5.4875267449612242E-3</v>
      </c>
      <c r="E511">
        <v>5.413007391680269E-3</v>
      </c>
      <c r="F511">
        <v>5.5112616060597475E-3</v>
      </c>
      <c r="G511">
        <v>5.6246857383248638E-3</v>
      </c>
      <c r="H511">
        <v>5.709499248268024E-3</v>
      </c>
      <c r="I511">
        <v>5.8375368095733293E-3</v>
      </c>
      <c r="J511">
        <v>6.106093881214969E-3</v>
      </c>
      <c r="K511">
        <v>6.5399582795830913E-3</v>
      </c>
      <c r="L511">
        <v>7.0268196503220359E-3</v>
      </c>
      <c r="M511">
        <v>7.54239754319741E-3</v>
      </c>
      <c r="N511">
        <v>8.0857582207070067E-3</v>
      </c>
      <c r="O511">
        <v>8.6307757839521049E-3</v>
      </c>
      <c r="P511">
        <v>9.1791079376204454E-3</v>
      </c>
      <c r="Q511">
        <v>9.7183313834914298E-3</v>
      </c>
      <c r="R511">
        <v>1.0220755244065183E-2</v>
      </c>
      <c r="S511">
        <v>1.0707648623413002E-2</v>
      </c>
      <c r="T511">
        <v>1.1175127354634107E-2</v>
      </c>
      <c r="U511">
        <v>1.1624255089904167E-2</v>
      </c>
      <c r="V511">
        <v>1.2051613592825472E-2</v>
      </c>
      <c r="W511">
        <v>1.2458115863848818E-2</v>
      </c>
      <c r="X511">
        <v>1.2841429746486943E-2</v>
      </c>
      <c r="Y511">
        <v>1.3210239069386231E-2</v>
      </c>
      <c r="Z511">
        <v>1.3552595183220051E-2</v>
      </c>
      <c r="AA511">
        <v>1.3874525762494372E-2</v>
      </c>
    </row>
    <row r="512" spans="1:27" x14ac:dyDescent="0.25">
      <c r="A512" s="37">
        <v>511</v>
      </c>
      <c r="B512">
        <v>5.3529480197662682E-3</v>
      </c>
      <c r="C512">
        <v>5.4844047552067288E-3</v>
      </c>
      <c r="D512">
        <v>5.5058705224477755E-3</v>
      </c>
      <c r="E512">
        <v>5.2450635913279253E-3</v>
      </c>
      <c r="F512">
        <v>5.4187344640679314E-3</v>
      </c>
      <c r="G512">
        <v>5.5965552787575756E-3</v>
      </c>
      <c r="H512">
        <v>5.7396599642358659E-3</v>
      </c>
      <c r="I512">
        <v>5.7802266295952087E-3</v>
      </c>
      <c r="J512">
        <v>6.1796047544699917E-3</v>
      </c>
      <c r="K512">
        <v>6.6731571257301336E-3</v>
      </c>
      <c r="L512">
        <v>7.1896228379895177E-3</v>
      </c>
      <c r="M512">
        <v>7.7211585325753784E-3</v>
      </c>
      <c r="N512">
        <v>8.2553628891086639E-3</v>
      </c>
      <c r="O512">
        <v>8.771131037961899E-3</v>
      </c>
      <c r="P512">
        <v>9.2430398284597537E-3</v>
      </c>
      <c r="Q512">
        <v>9.7237236351430667E-3</v>
      </c>
      <c r="R512">
        <v>1.0242757099795607E-2</v>
      </c>
      <c r="S512">
        <v>1.0746864684453517E-2</v>
      </c>
      <c r="T512">
        <v>1.1194118186284685E-2</v>
      </c>
      <c r="U512">
        <v>1.1616756714409648E-2</v>
      </c>
      <c r="V512">
        <v>1.2029132662764841E-2</v>
      </c>
      <c r="W512">
        <v>1.2419076117551553E-2</v>
      </c>
      <c r="X512">
        <v>1.2756145565181898E-2</v>
      </c>
      <c r="Y512">
        <v>1.3082944388330908E-2</v>
      </c>
      <c r="Z512">
        <v>1.3424782407283731E-2</v>
      </c>
      <c r="AA512">
        <v>1.3756484770798938E-2</v>
      </c>
    </row>
    <row r="513" spans="1:27" x14ac:dyDescent="0.25">
      <c r="A513" s="37">
        <v>512</v>
      </c>
      <c r="B513">
        <v>5.3792415106910241E-3</v>
      </c>
      <c r="C513">
        <v>5.4462527292773455E-3</v>
      </c>
      <c r="D513">
        <v>5.5200080251607275E-3</v>
      </c>
      <c r="E513">
        <v>5.5375560391681677E-3</v>
      </c>
      <c r="F513">
        <v>5.6261361576059876E-3</v>
      </c>
      <c r="G513">
        <v>5.694074846437136E-3</v>
      </c>
      <c r="H513">
        <v>5.740202983282261E-3</v>
      </c>
      <c r="I513">
        <v>5.9524501060557178E-3</v>
      </c>
      <c r="J513">
        <v>6.1766289075970704E-3</v>
      </c>
      <c r="K513">
        <v>6.6630668950666827E-3</v>
      </c>
      <c r="L513">
        <v>7.173211784115896E-3</v>
      </c>
      <c r="M513">
        <v>7.6881554357719484E-3</v>
      </c>
      <c r="N513">
        <v>8.1932612675987837E-3</v>
      </c>
      <c r="O513">
        <v>8.6924260203280479E-3</v>
      </c>
      <c r="P513">
        <v>9.1832787340606625E-3</v>
      </c>
      <c r="Q513">
        <v>9.6680464166718494E-3</v>
      </c>
      <c r="R513">
        <v>1.0138819093395535E-2</v>
      </c>
      <c r="S513">
        <v>1.060363007305698E-2</v>
      </c>
      <c r="T513">
        <v>1.1067662670602552E-2</v>
      </c>
      <c r="U513">
        <v>1.150960281520641E-2</v>
      </c>
      <c r="V513">
        <v>1.1910819054512523E-2</v>
      </c>
      <c r="W513">
        <v>1.2282068546841218E-2</v>
      </c>
      <c r="X513">
        <v>1.2633803247968034E-2</v>
      </c>
      <c r="Y513">
        <v>1.2970004841377669E-2</v>
      </c>
      <c r="Z513">
        <v>1.3281643784233799E-2</v>
      </c>
      <c r="AA513">
        <v>1.3576955736223528E-2</v>
      </c>
    </row>
    <row r="514" spans="1:27" x14ac:dyDescent="0.25">
      <c r="A514" s="37">
        <v>513</v>
      </c>
      <c r="B514">
        <v>5.341555590822944E-3</v>
      </c>
      <c r="C514">
        <v>5.4838708731992369E-3</v>
      </c>
      <c r="D514">
        <v>5.4879414172739338E-3</v>
      </c>
      <c r="E514">
        <v>5.127431004427363E-3</v>
      </c>
      <c r="F514">
        <v>5.303871218306222E-3</v>
      </c>
      <c r="G514">
        <v>5.4925709373259135E-3</v>
      </c>
      <c r="H514">
        <v>5.6797645243404915E-3</v>
      </c>
      <c r="I514">
        <v>5.6888090101023803E-3</v>
      </c>
      <c r="J514">
        <v>6.1164063290044535E-3</v>
      </c>
      <c r="K514">
        <v>6.6214138807707545E-3</v>
      </c>
      <c r="L514">
        <v>7.115985019651605E-3</v>
      </c>
      <c r="M514">
        <v>7.6083465625718105E-3</v>
      </c>
      <c r="N514">
        <v>8.0920561046318173E-3</v>
      </c>
      <c r="O514">
        <v>8.5733276949744308E-3</v>
      </c>
      <c r="P514">
        <v>9.0489983047810085E-3</v>
      </c>
      <c r="Q514">
        <v>9.5186020701436558E-3</v>
      </c>
      <c r="R514">
        <v>9.9731740048383255E-3</v>
      </c>
      <c r="S514">
        <v>1.041812623817262E-2</v>
      </c>
      <c r="T514">
        <v>1.0852206236499295E-2</v>
      </c>
      <c r="U514">
        <v>1.1277243400903414E-2</v>
      </c>
      <c r="V514">
        <v>1.1664298382017879E-2</v>
      </c>
      <c r="W514">
        <v>1.2023291457685215E-2</v>
      </c>
      <c r="X514">
        <v>1.2366120036760853E-2</v>
      </c>
      <c r="Y514">
        <v>1.2688218323686273E-2</v>
      </c>
      <c r="Z514">
        <v>1.2973667802458566E-2</v>
      </c>
      <c r="AA514">
        <v>1.3243434272962595E-2</v>
      </c>
    </row>
    <row r="515" spans="1:27" x14ac:dyDescent="0.25">
      <c r="A515" s="37">
        <v>514</v>
      </c>
      <c r="B515">
        <v>5.3987092351197585E-3</v>
      </c>
      <c r="C515">
        <v>5.4641932198853382E-3</v>
      </c>
      <c r="D515">
        <v>5.507530628489965E-3</v>
      </c>
      <c r="E515">
        <v>5.5707971181653271E-3</v>
      </c>
      <c r="F515">
        <v>5.6322342111663204E-3</v>
      </c>
      <c r="G515">
        <v>5.6919788666469628E-3</v>
      </c>
      <c r="H515">
        <v>5.9206792094459448E-3</v>
      </c>
      <c r="I515">
        <v>6.1393486925631624E-3</v>
      </c>
      <c r="J515">
        <v>6.6227795076432283E-3</v>
      </c>
      <c r="K515">
        <v>7.6303169433118434E-3</v>
      </c>
      <c r="L515">
        <v>8.5867347948911377E-3</v>
      </c>
      <c r="M515">
        <v>9.5210500039608625E-3</v>
      </c>
      <c r="N515">
        <v>1.0420216999764476E-2</v>
      </c>
      <c r="O515">
        <v>1.1279082258725426E-2</v>
      </c>
      <c r="P515">
        <v>1.2023026289328387E-2</v>
      </c>
      <c r="Q515">
        <v>1.268950322570217E-2</v>
      </c>
      <c r="R515">
        <v>1.3281818979937965E-2</v>
      </c>
      <c r="S515">
        <v>1.4263756156624785E-2</v>
      </c>
      <c r="T515">
        <v>1.5234316287742633E-2</v>
      </c>
      <c r="U515">
        <v>1.5731002113074988E-2</v>
      </c>
      <c r="V515">
        <v>1.549508588445736E-2</v>
      </c>
      <c r="W515">
        <v>1.5184945546958373E-2</v>
      </c>
      <c r="X515">
        <v>1.4093383178959584E-2</v>
      </c>
      <c r="Y515">
        <v>1.3334062937098601E-2</v>
      </c>
      <c r="Z515">
        <v>1.3427408230477722E-2</v>
      </c>
      <c r="AA515">
        <f t="shared" ref="AA515" si="12">(2*AA514 + AA517)/3</f>
        <v>1.3165183504851999E-2</v>
      </c>
    </row>
    <row r="516" spans="1:27" x14ac:dyDescent="0.25">
      <c r="A516" s="37">
        <v>515</v>
      </c>
      <c r="B516">
        <v>5.3976144084877387E-3</v>
      </c>
      <c r="C516">
        <v>5.4622581988765795E-3</v>
      </c>
      <c r="D516">
        <v>5.5070405363035757E-3</v>
      </c>
      <c r="E516">
        <v>5.5691576529410813E-3</v>
      </c>
      <c r="F516">
        <v>5.6270372642044375E-3</v>
      </c>
      <c r="G516">
        <v>5.6909288593134377E-3</v>
      </c>
      <c r="H516">
        <v>5.9203826009077698E-3</v>
      </c>
      <c r="I516">
        <v>6.1409264365763772E-3</v>
      </c>
      <c r="J516">
        <v>6.6228266203067765E-3</v>
      </c>
      <c r="K516">
        <v>7.6303529784242929E-3</v>
      </c>
      <c r="L516">
        <v>8.5867381850770474E-3</v>
      </c>
      <c r="M516">
        <v>9.5210341104714491E-3</v>
      </c>
      <c r="N516">
        <v>1.0420172256627058E-2</v>
      </c>
      <c r="O516">
        <v>1.1263504062692054E-2</v>
      </c>
      <c r="P516">
        <v>1.202315669475218E-2</v>
      </c>
      <c r="Q516">
        <v>1.268959203535136E-2</v>
      </c>
      <c r="R516">
        <v>1.3281879656057205E-2</v>
      </c>
      <c r="S516">
        <v>1.4263774874249346E-2</v>
      </c>
      <c r="T516">
        <v>1.5234293497068396E-2</v>
      </c>
      <c r="U516">
        <v>1.5730960876469302E-2</v>
      </c>
      <c r="V516">
        <v>1.5495055614958897E-2</v>
      </c>
      <c r="W516">
        <v>1.5184927667545089E-2</v>
      </c>
      <c r="X516">
        <v>1.409339954309341E-2</v>
      </c>
      <c r="Y516">
        <v>1.3333934885130017E-2</v>
      </c>
      <c r="Z516">
        <v>1.3386593377513689E-2</v>
      </c>
      <c r="AA516">
        <f t="shared" ref="AA516" si="13">(AA514+2*AA517)/3</f>
        <v>1.3086932736741405E-2</v>
      </c>
    </row>
    <row r="517" spans="1:27" x14ac:dyDescent="0.25">
      <c r="A517" s="37">
        <v>516</v>
      </c>
      <c r="B517">
        <v>5.3411535584180214E-3</v>
      </c>
      <c r="C517">
        <v>5.3973078468037006E-3</v>
      </c>
      <c r="D517">
        <v>5.4428180896310963E-3</v>
      </c>
      <c r="E517">
        <v>5.4641135473392222E-3</v>
      </c>
      <c r="F517">
        <v>5.5191244533276951E-3</v>
      </c>
      <c r="G517">
        <v>5.5728451948091617E-3</v>
      </c>
      <c r="H517">
        <v>5.6407534366518242E-3</v>
      </c>
      <c r="I517">
        <v>5.8403848958890059E-3</v>
      </c>
      <c r="J517">
        <v>6.0601872907461996E-3</v>
      </c>
      <c r="K517">
        <v>6.4921117014715701E-3</v>
      </c>
      <c r="L517">
        <v>6.9650834091696812E-3</v>
      </c>
      <c r="M517">
        <v>7.4490889267941895E-3</v>
      </c>
      <c r="N517">
        <v>7.9216357872973209E-3</v>
      </c>
      <c r="O517">
        <v>8.3867977897518209E-3</v>
      </c>
      <c r="P517">
        <v>8.8435159805499985E-3</v>
      </c>
      <c r="Q517">
        <v>9.2978708486695094E-3</v>
      </c>
      <c r="R517">
        <v>9.7410244141855618E-3</v>
      </c>
      <c r="S517">
        <v>1.0175931835391339E-2</v>
      </c>
      <c r="T517">
        <v>1.0600498899589139E-2</v>
      </c>
      <c r="U517">
        <v>1.1007252704539061E-2</v>
      </c>
      <c r="V517">
        <v>1.1385933557889638E-2</v>
      </c>
      <c r="W517">
        <v>1.1746429913890966E-2</v>
      </c>
      <c r="X517">
        <v>1.2077842147232065E-2</v>
      </c>
      <c r="Y517">
        <v>1.2397279403050465E-2</v>
      </c>
      <c r="Z517">
        <v>1.2709295908708951E-2</v>
      </c>
      <c r="AA517">
        <v>1.3008681968630809E-2</v>
      </c>
    </row>
    <row r="518" spans="1:27" x14ac:dyDescent="0.25">
      <c r="A518" s="37">
        <v>517</v>
      </c>
      <c r="B518">
        <v>5.3435799838001952E-3</v>
      </c>
      <c r="C518">
        <v>5.3978771571308037E-3</v>
      </c>
      <c r="D518">
        <v>5.4738085500596334E-3</v>
      </c>
      <c r="E518">
        <v>5.5331634594788515E-3</v>
      </c>
      <c r="F518">
        <v>5.5316752205414321E-3</v>
      </c>
      <c r="G518">
        <v>5.5735255647388904E-3</v>
      </c>
      <c r="H518">
        <v>5.5715812406660348E-3</v>
      </c>
      <c r="I518">
        <v>5.7663049033065406E-3</v>
      </c>
      <c r="J518">
        <v>5.8605564461278181E-3</v>
      </c>
      <c r="K518">
        <v>6.1906279978962697E-3</v>
      </c>
      <c r="L518">
        <v>6.5863394585858881E-3</v>
      </c>
      <c r="M518">
        <v>7.0287736181589011E-3</v>
      </c>
      <c r="N518">
        <v>7.4864115946837728E-3</v>
      </c>
      <c r="O518">
        <v>7.9354553554535912E-3</v>
      </c>
      <c r="P518">
        <v>8.3575578244250437E-3</v>
      </c>
      <c r="Q518">
        <v>8.7769878865278095E-3</v>
      </c>
      <c r="R518">
        <v>9.2005088114639477E-3</v>
      </c>
      <c r="S518">
        <v>9.6182266253608262E-3</v>
      </c>
      <c r="T518">
        <v>1.0018914863991979E-2</v>
      </c>
      <c r="U518">
        <v>1.0408250681940068E-2</v>
      </c>
      <c r="V518">
        <v>1.0786338329497491E-2</v>
      </c>
      <c r="W518">
        <v>1.1150881054031503E-2</v>
      </c>
      <c r="X518">
        <v>1.1478900672490022E-2</v>
      </c>
      <c r="Y518">
        <v>1.1790672748309916E-2</v>
      </c>
      <c r="Z518">
        <v>1.208879227032611E-2</v>
      </c>
      <c r="AA518">
        <v>1.2374537442085609E-2</v>
      </c>
    </row>
    <row r="519" spans="1:27" x14ac:dyDescent="0.25">
      <c r="A519" s="37">
        <v>518</v>
      </c>
      <c r="B519">
        <v>5.337182666613316E-3</v>
      </c>
      <c r="C519">
        <v>5.4142795192779758E-3</v>
      </c>
      <c r="D519">
        <v>5.4651838002586217E-3</v>
      </c>
      <c r="E519">
        <v>5.3807077432304062E-3</v>
      </c>
      <c r="F519">
        <v>5.4020571763966352E-3</v>
      </c>
      <c r="G519">
        <v>5.4632838335220146E-3</v>
      </c>
      <c r="H519">
        <v>5.5226368309231333E-3</v>
      </c>
      <c r="I519">
        <v>5.6471377556086555E-3</v>
      </c>
      <c r="J519">
        <v>5.76828766514903E-3</v>
      </c>
      <c r="K519">
        <v>6.090156587403639E-3</v>
      </c>
      <c r="L519">
        <v>6.4734768523597719E-3</v>
      </c>
      <c r="M519">
        <v>6.9055134908377891E-3</v>
      </c>
      <c r="N519">
        <v>7.3411681756143654E-3</v>
      </c>
      <c r="O519">
        <v>7.7794214439241838E-3</v>
      </c>
      <c r="P519">
        <v>8.2080344388459903E-3</v>
      </c>
      <c r="Q519">
        <v>8.6412186212778686E-3</v>
      </c>
      <c r="R519">
        <v>9.0751002666835667E-3</v>
      </c>
      <c r="S519">
        <v>9.5183719475435691E-3</v>
      </c>
      <c r="T519">
        <v>9.9847221758904148E-3</v>
      </c>
      <c r="U519">
        <v>1.0429167404144124E-2</v>
      </c>
      <c r="V519">
        <v>1.0815093982851742E-2</v>
      </c>
      <c r="W519">
        <v>1.1182132463177341E-2</v>
      </c>
      <c r="X519">
        <v>1.1536278933866662E-2</v>
      </c>
      <c r="Y519">
        <v>1.1875969436075495E-2</v>
      </c>
      <c r="Z519">
        <v>1.2196332396478438E-2</v>
      </c>
      <c r="AA519">
        <v>1.2493185281011732E-2</v>
      </c>
    </row>
    <row r="520" spans="1:27" x14ac:dyDescent="0.25">
      <c r="A520" s="37">
        <v>519</v>
      </c>
      <c r="B520">
        <v>5.3759664455834688E-3</v>
      </c>
      <c r="C520">
        <v>5.4212119843866091E-3</v>
      </c>
      <c r="D520">
        <v>5.4753768822948246E-3</v>
      </c>
      <c r="E520">
        <v>5.5272474655800874E-3</v>
      </c>
      <c r="F520">
        <v>5.5764400973836725E-3</v>
      </c>
      <c r="G520">
        <v>5.5850733970068678E-3</v>
      </c>
      <c r="H520">
        <v>5.7055798576726158E-3</v>
      </c>
      <c r="I520">
        <v>5.8266726784090839E-3</v>
      </c>
      <c r="J520">
        <v>6.0900840478561591E-3</v>
      </c>
      <c r="K520">
        <v>6.9256557201706759E-3</v>
      </c>
      <c r="L520">
        <v>7.7893626771416979E-3</v>
      </c>
      <c r="M520">
        <v>8.7221874020748658E-3</v>
      </c>
      <c r="N520">
        <v>9.517311331263878E-3</v>
      </c>
      <c r="O520">
        <v>1.0431278870396854E-2</v>
      </c>
      <c r="P520">
        <v>1.1199282517653897E-2</v>
      </c>
      <c r="Q520">
        <v>1.1874738819426023E-2</v>
      </c>
      <c r="R520">
        <v>1.2486697750778264E-2</v>
      </c>
      <c r="S520">
        <v>1.3400817325354586E-2</v>
      </c>
      <c r="T520">
        <v>1.4336301413344188E-2</v>
      </c>
      <c r="U520">
        <v>1.48720164086662E-2</v>
      </c>
      <c r="V520">
        <v>1.4684514372624857E-2</v>
      </c>
      <c r="W520">
        <v>1.4341905082173145E-2</v>
      </c>
      <c r="X520">
        <v>1.3267063232728527E-2</v>
      </c>
      <c r="Y520">
        <v>1.2506858651027075E-2</v>
      </c>
      <c r="Z520">
        <v>1.2636775951504697E-2</v>
      </c>
      <c r="AA520">
        <f>(AA519+AA521)/2</f>
        <v>1.2832191641494406E-2</v>
      </c>
    </row>
    <row r="521" spans="1:27" x14ac:dyDescent="0.25">
      <c r="A521" s="37">
        <v>520</v>
      </c>
      <c r="B521">
        <v>5.3684859871139246E-3</v>
      </c>
      <c r="C521">
        <v>5.418737376113425E-3</v>
      </c>
      <c r="D521">
        <v>5.489136804665673E-3</v>
      </c>
      <c r="E521">
        <v>5.4870356524647779E-3</v>
      </c>
      <c r="F521">
        <v>5.4946706897889275E-3</v>
      </c>
      <c r="G521">
        <v>5.5396939685525837E-3</v>
      </c>
      <c r="H521">
        <v>5.5700133965195242E-3</v>
      </c>
      <c r="I521">
        <v>5.7038103799025297E-3</v>
      </c>
      <c r="J521">
        <v>5.8285295615772004E-3</v>
      </c>
      <c r="K521">
        <v>6.1805367416041257E-3</v>
      </c>
      <c r="L521">
        <v>6.6057682841871301E-3</v>
      </c>
      <c r="M521">
        <v>7.0791823045965874E-3</v>
      </c>
      <c r="N521">
        <v>7.5831197649001147E-3</v>
      </c>
      <c r="O521">
        <v>8.1027570641343249E-3</v>
      </c>
      <c r="P521">
        <v>8.604596137481213E-3</v>
      </c>
      <c r="Q521">
        <v>9.1124755225679976E-3</v>
      </c>
      <c r="R521">
        <v>9.6237315571443549E-3</v>
      </c>
      <c r="S521">
        <v>1.0125814970569857E-2</v>
      </c>
      <c r="T521">
        <v>1.0573352232918554E-2</v>
      </c>
      <c r="U521">
        <v>1.1007255542515582E-2</v>
      </c>
      <c r="V521">
        <v>1.1427805053221718E-2</v>
      </c>
      <c r="W521">
        <v>1.1828031189697219E-2</v>
      </c>
      <c r="X521">
        <v>1.2182392870604408E-2</v>
      </c>
      <c r="Y521">
        <v>1.2526701613345681E-2</v>
      </c>
      <c r="Z521">
        <v>1.2858834450439893E-2</v>
      </c>
      <c r="AA521">
        <v>1.317119800197708E-2</v>
      </c>
    </row>
    <row r="522" spans="1:27" x14ac:dyDescent="0.25">
      <c r="A522" s="37">
        <v>521</v>
      </c>
      <c r="B522">
        <v>5.3634725344526846E-3</v>
      </c>
      <c r="C522">
        <v>5.4599806150243957E-3</v>
      </c>
      <c r="D522">
        <v>5.5018077142732214E-3</v>
      </c>
      <c r="E522">
        <v>5.3574846164505807E-3</v>
      </c>
      <c r="F522">
        <v>5.4537526898079669E-3</v>
      </c>
      <c r="G522">
        <v>5.5449600571215729E-3</v>
      </c>
      <c r="H522">
        <v>5.6484005317511965E-3</v>
      </c>
      <c r="I522">
        <v>5.7182999284892677E-3</v>
      </c>
      <c r="J522">
        <v>5.9839846204212677E-3</v>
      </c>
      <c r="K522">
        <v>6.3839726215528803E-3</v>
      </c>
      <c r="L522">
        <v>6.8449176194522732E-3</v>
      </c>
      <c r="M522">
        <v>7.3434342656628626E-3</v>
      </c>
      <c r="N522">
        <v>7.852306617013971E-3</v>
      </c>
      <c r="O522">
        <v>8.3699003291322072E-3</v>
      </c>
      <c r="P522">
        <v>8.8726709002691084E-3</v>
      </c>
      <c r="Q522">
        <v>9.3821693796647398E-3</v>
      </c>
      <c r="R522">
        <v>9.8791586280657651E-3</v>
      </c>
      <c r="S522">
        <v>1.0370538771133919E-2</v>
      </c>
      <c r="T522">
        <v>1.0827171051891238E-2</v>
      </c>
      <c r="U522">
        <v>1.1270568404609715E-2</v>
      </c>
      <c r="V522">
        <v>1.169286895073296E-2</v>
      </c>
      <c r="W522">
        <v>1.2103437813397511E-2</v>
      </c>
      <c r="X522">
        <v>1.2482222000167464E-2</v>
      </c>
      <c r="Y522">
        <v>1.2838541227336187E-2</v>
      </c>
      <c r="Z522">
        <v>1.3167906026898546E-2</v>
      </c>
      <c r="AA522">
        <v>1.3479557721507218E-2</v>
      </c>
    </row>
    <row r="523" spans="1:27" x14ac:dyDescent="0.25">
      <c r="A523" s="37">
        <v>522</v>
      </c>
      <c r="B523">
        <v>5.3621691201319877E-3</v>
      </c>
      <c r="C523">
        <v>5.4858202293710523E-3</v>
      </c>
      <c r="D523">
        <v>5.4491238060478953E-3</v>
      </c>
      <c r="E523">
        <v>5.0739658404295174E-3</v>
      </c>
      <c r="F523">
        <v>5.3010444384467004E-3</v>
      </c>
      <c r="G523">
        <v>5.4169863553830133E-3</v>
      </c>
      <c r="H523">
        <v>5.5567710725803465E-3</v>
      </c>
      <c r="I523">
        <v>5.4639141745405073E-3</v>
      </c>
      <c r="J523">
        <v>5.8229985479005819E-3</v>
      </c>
      <c r="K523">
        <v>6.1705236636762084E-3</v>
      </c>
      <c r="L523">
        <v>6.5632571793849959E-3</v>
      </c>
      <c r="M523">
        <v>7.0048280214645153E-3</v>
      </c>
      <c r="N523">
        <v>7.4975648937907202E-3</v>
      </c>
      <c r="O523">
        <v>8.0031590207927383E-3</v>
      </c>
      <c r="P523">
        <v>8.4844351897113146E-3</v>
      </c>
      <c r="Q523">
        <v>8.9746093637450564E-3</v>
      </c>
      <c r="R523">
        <v>9.4604737131953609E-3</v>
      </c>
      <c r="S523">
        <v>9.9444354485154207E-3</v>
      </c>
      <c r="T523">
        <v>1.0407613038455166E-2</v>
      </c>
      <c r="U523">
        <v>1.0853870495772577E-2</v>
      </c>
      <c r="V523">
        <v>1.1258888640767628E-2</v>
      </c>
      <c r="W523">
        <v>1.1648006356959062E-2</v>
      </c>
      <c r="X523">
        <v>1.2017333371109329E-2</v>
      </c>
      <c r="Y523">
        <v>1.2371829377161525E-2</v>
      </c>
      <c r="Z523">
        <v>1.2697194351572572E-2</v>
      </c>
      <c r="AA523">
        <v>1.3009366205251949E-2</v>
      </c>
    </row>
    <row r="524" spans="1:27" x14ac:dyDescent="0.25">
      <c r="A524" s="37">
        <v>523</v>
      </c>
      <c r="B524">
        <v>5.3409123586354301E-3</v>
      </c>
      <c r="C524">
        <v>5.3804941624966407E-3</v>
      </c>
      <c r="D524">
        <v>5.4291351719402137E-3</v>
      </c>
      <c r="E524">
        <v>5.45855123629857E-3</v>
      </c>
      <c r="F524">
        <v>5.4855819387344962E-3</v>
      </c>
      <c r="G524">
        <v>5.5305266942278219E-3</v>
      </c>
      <c r="H524">
        <v>5.5778186412780428E-3</v>
      </c>
      <c r="I524">
        <v>5.7629179951397269E-3</v>
      </c>
      <c r="J524">
        <v>5.9367953112154925E-3</v>
      </c>
      <c r="K524">
        <v>6.3807085947158448E-3</v>
      </c>
      <c r="L524">
        <v>6.8615284040043356E-3</v>
      </c>
      <c r="M524">
        <v>7.3677780236525159E-3</v>
      </c>
      <c r="N524">
        <v>7.8809052705983706E-3</v>
      </c>
      <c r="O524">
        <v>8.4045478799792406E-3</v>
      </c>
      <c r="P524">
        <v>8.9074148030849898E-3</v>
      </c>
      <c r="Q524">
        <v>9.4152424964459858E-3</v>
      </c>
      <c r="R524">
        <v>9.9194124508299453E-3</v>
      </c>
      <c r="S524">
        <v>1.0416904434155105E-2</v>
      </c>
      <c r="T524">
        <v>1.087667981312479E-2</v>
      </c>
      <c r="U524">
        <v>1.1332758839213808E-2</v>
      </c>
      <c r="V524">
        <v>1.1778099399152975E-2</v>
      </c>
      <c r="W524">
        <v>1.2201603438714237E-2</v>
      </c>
      <c r="X524">
        <v>1.256680983353764E-2</v>
      </c>
      <c r="Y524">
        <v>1.2918575552784306E-2</v>
      </c>
      <c r="Z524">
        <v>1.3260629658615741E-2</v>
      </c>
      <c r="AA524">
        <v>1.3590625409245716E-2</v>
      </c>
    </row>
    <row r="525" spans="1:27" x14ac:dyDescent="0.25">
      <c r="A525" s="37">
        <v>524</v>
      </c>
      <c r="B525">
        <v>5.3409123680221438E-3</v>
      </c>
      <c r="C525">
        <v>5.397583709508158E-3</v>
      </c>
      <c r="D525">
        <v>5.4522032357660066E-3</v>
      </c>
      <c r="E525">
        <v>5.4217129152724919E-3</v>
      </c>
      <c r="F525">
        <v>5.4660709899256865E-3</v>
      </c>
      <c r="G525">
        <v>5.5136016810255484E-3</v>
      </c>
      <c r="H525">
        <v>5.5557484809118929E-3</v>
      </c>
      <c r="I525">
        <v>5.7006634439265014E-3</v>
      </c>
      <c r="J525">
        <v>5.8579020374771584E-3</v>
      </c>
      <c r="K525">
        <v>6.230411628121546E-3</v>
      </c>
      <c r="L525">
        <v>6.6771334544057925E-3</v>
      </c>
      <c r="M525">
        <v>7.1621683574318862E-3</v>
      </c>
      <c r="N525">
        <v>7.6503090742385815E-3</v>
      </c>
      <c r="O525">
        <v>8.1630670470103084E-3</v>
      </c>
      <c r="P525">
        <v>8.6850319816726973E-3</v>
      </c>
      <c r="Q525">
        <v>9.2023290550913295E-3</v>
      </c>
      <c r="R525">
        <v>9.697905848322641E-3</v>
      </c>
      <c r="S525">
        <v>1.0182358622979448E-2</v>
      </c>
      <c r="T525">
        <v>1.0643339592804946E-2</v>
      </c>
      <c r="U525">
        <v>1.1094716022755025E-2</v>
      </c>
      <c r="V525">
        <v>1.1516912869835583E-2</v>
      </c>
      <c r="W525">
        <v>1.192479696409432E-2</v>
      </c>
      <c r="X525">
        <v>1.2304217544389262E-2</v>
      </c>
      <c r="Y525">
        <v>1.2670405431581822E-2</v>
      </c>
      <c r="Z525">
        <v>1.3013994344825752E-2</v>
      </c>
      <c r="AA525">
        <v>1.3342746284611628E-2</v>
      </c>
    </row>
    <row r="526" spans="1:27" x14ac:dyDescent="0.25">
      <c r="A526" s="37">
        <v>525</v>
      </c>
      <c r="B526">
        <v>5.3409123586354301E-3</v>
      </c>
      <c r="C526">
        <v>5.397583709508158E-3</v>
      </c>
      <c r="D526">
        <v>5.4178475228148226E-3</v>
      </c>
      <c r="E526">
        <v>5.3451587081938534E-3</v>
      </c>
      <c r="F526">
        <v>5.4164235037743591E-3</v>
      </c>
      <c r="G526">
        <v>5.5033126990735592E-3</v>
      </c>
      <c r="H526">
        <v>5.5563370895828079E-3</v>
      </c>
      <c r="I526">
        <v>5.646736226940785E-3</v>
      </c>
      <c r="J526">
        <v>5.85262206863435E-3</v>
      </c>
      <c r="K526">
        <v>6.2208329327326783E-3</v>
      </c>
      <c r="L526">
        <v>6.6712322903952348E-3</v>
      </c>
      <c r="M526">
        <v>7.1626420297823401E-3</v>
      </c>
      <c r="N526">
        <v>7.6623895974923251E-3</v>
      </c>
      <c r="O526">
        <v>8.1788344895827869E-3</v>
      </c>
      <c r="P526">
        <v>8.6926233516118057E-3</v>
      </c>
      <c r="Q526">
        <v>9.2091165234418071E-3</v>
      </c>
      <c r="R526">
        <v>9.7078403539980762E-3</v>
      </c>
      <c r="S526">
        <v>1.0207031811511502E-2</v>
      </c>
      <c r="T526">
        <v>1.0686447222022277E-2</v>
      </c>
      <c r="U526">
        <v>1.1155914787183807E-2</v>
      </c>
      <c r="V526">
        <v>1.1591968025905341E-2</v>
      </c>
      <c r="W526">
        <v>1.2009317179104251E-2</v>
      </c>
      <c r="X526">
        <v>1.2397541030518155E-2</v>
      </c>
      <c r="Y526">
        <v>1.2776116431381102E-2</v>
      </c>
      <c r="Z526">
        <v>1.3129981929875356E-2</v>
      </c>
      <c r="AA526">
        <v>1.3459109176086725E-2</v>
      </c>
    </row>
    <row r="527" spans="1:27" x14ac:dyDescent="0.25">
      <c r="A527" s="37">
        <v>526</v>
      </c>
      <c r="B527">
        <v>5.3095293124256759E-3</v>
      </c>
      <c r="C527">
        <v>5.392284278042947E-3</v>
      </c>
      <c r="D527">
        <v>5.3829487927643527E-3</v>
      </c>
      <c r="E527">
        <v>5.19497132472857E-3</v>
      </c>
      <c r="F527">
        <v>5.2772437421089169E-3</v>
      </c>
      <c r="G527">
        <v>5.4870400471791481E-3</v>
      </c>
      <c r="H527">
        <v>5.5357165542926356E-3</v>
      </c>
      <c r="I527">
        <v>5.5445639933711099E-3</v>
      </c>
      <c r="J527">
        <v>5.8188910493706114E-3</v>
      </c>
      <c r="K527">
        <v>6.1756592462876014E-3</v>
      </c>
      <c r="L527">
        <v>6.5917387283997986E-3</v>
      </c>
      <c r="M527">
        <v>7.0620594113464108E-3</v>
      </c>
      <c r="N527">
        <v>7.5606805767205465E-3</v>
      </c>
      <c r="O527">
        <v>8.0727303065777356E-3</v>
      </c>
      <c r="P527">
        <v>8.5696430251893663E-3</v>
      </c>
      <c r="Q527">
        <v>9.07440547763394E-3</v>
      </c>
      <c r="R527">
        <v>9.5662587513405395E-3</v>
      </c>
      <c r="S527">
        <v>1.0056949442859731E-2</v>
      </c>
      <c r="T527">
        <v>1.0523264334572735E-2</v>
      </c>
      <c r="U527">
        <v>1.0976887176338046E-2</v>
      </c>
      <c r="V527">
        <v>1.1400613021229411E-2</v>
      </c>
      <c r="W527">
        <v>1.1814023661299133E-2</v>
      </c>
      <c r="X527">
        <v>1.2204294278333805E-2</v>
      </c>
      <c r="Y527">
        <v>1.2574809075220683E-2</v>
      </c>
      <c r="Z527">
        <v>1.2920451764993235E-2</v>
      </c>
      <c r="AA527">
        <v>1.3244703780701084E-2</v>
      </c>
    </row>
    <row r="528" spans="1:27" x14ac:dyDescent="0.25">
      <c r="A528" s="37">
        <v>527</v>
      </c>
      <c r="B528">
        <v>5.2568907821071154E-3</v>
      </c>
      <c r="C528">
        <v>5.3336348936001698E-3</v>
      </c>
      <c r="D528">
        <v>5.3778656710088413E-3</v>
      </c>
      <c r="E528">
        <v>5.2914321154362565E-3</v>
      </c>
      <c r="F528">
        <v>5.3651931475073855E-3</v>
      </c>
      <c r="G528">
        <v>5.433535060456407E-3</v>
      </c>
      <c r="H528">
        <v>5.5045530285853239E-3</v>
      </c>
      <c r="I528">
        <v>5.594438914957367E-3</v>
      </c>
      <c r="J528">
        <v>5.7814340324222613E-3</v>
      </c>
      <c r="K528">
        <v>6.1103653200500485E-3</v>
      </c>
      <c r="L528">
        <v>6.4864607721761836E-3</v>
      </c>
      <c r="M528">
        <v>6.9120758703822283E-3</v>
      </c>
      <c r="N528">
        <v>7.3919451654902435E-3</v>
      </c>
      <c r="O528">
        <v>7.8873048908765231E-3</v>
      </c>
      <c r="P528">
        <v>8.3629265881313142E-3</v>
      </c>
      <c r="Q528">
        <v>8.8483425762835299E-3</v>
      </c>
      <c r="R528">
        <v>9.3283930436729445E-3</v>
      </c>
      <c r="S528">
        <v>9.8073607208986058E-3</v>
      </c>
      <c r="T528">
        <v>1.0263880894823219E-2</v>
      </c>
      <c r="U528">
        <v>1.071118820342476E-2</v>
      </c>
      <c r="V528">
        <v>1.113515549576416E-2</v>
      </c>
      <c r="W528">
        <v>1.1548108960701464E-2</v>
      </c>
      <c r="X528">
        <v>1.1936334752486122E-2</v>
      </c>
      <c r="Y528">
        <v>1.231185379698907E-2</v>
      </c>
      <c r="Z528">
        <v>1.2667109086236694E-2</v>
      </c>
      <c r="AA528">
        <v>1.3004857468339681E-2</v>
      </c>
    </row>
    <row r="529" spans="1:27" x14ac:dyDescent="0.25">
      <c r="A529" s="37">
        <v>528</v>
      </c>
      <c r="B529">
        <v>5.2243798399806973E-3</v>
      </c>
      <c r="C529">
        <v>5.2664100815058568E-3</v>
      </c>
      <c r="D529">
        <v>5.3391901190813496E-3</v>
      </c>
      <c r="E529">
        <v>5.3748430903037825E-3</v>
      </c>
      <c r="F529">
        <v>5.4108769577194682E-3</v>
      </c>
      <c r="G529">
        <v>5.4468611051745608E-3</v>
      </c>
      <c r="H529">
        <v>5.5061853489499768E-3</v>
      </c>
      <c r="I529">
        <v>5.6685726388761015E-3</v>
      </c>
      <c r="J529">
        <v>5.851587042769113E-3</v>
      </c>
      <c r="K529">
        <v>6.2390227979354229E-3</v>
      </c>
      <c r="L529">
        <v>7.1658117519026732E-3</v>
      </c>
      <c r="M529">
        <v>8.199297371673131E-3</v>
      </c>
      <c r="N529">
        <v>9.2195712851832479E-3</v>
      </c>
      <c r="O529">
        <v>1.0230564756812388E-2</v>
      </c>
      <c r="P529">
        <v>1.1202605810110455E-2</v>
      </c>
      <c r="Q529">
        <v>1.2066436531285474E-2</v>
      </c>
      <c r="R529">
        <v>1.2832827431643157E-2</v>
      </c>
      <c r="S529">
        <v>1.3537267387303986E-2</v>
      </c>
      <c r="T529">
        <v>1.4651405561153075E-2</v>
      </c>
      <c r="U529">
        <v>1.5632506095522247E-2</v>
      </c>
      <c r="V529">
        <v>1.627826721276282E-2</v>
      </c>
      <c r="W529">
        <v>1.6136801133527889E-2</v>
      </c>
      <c r="X529">
        <v>1.5914819808651837E-2</v>
      </c>
      <c r="Y529">
        <v>1.4946542782103389E-2</v>
      </c>
      <c r="Z529">
        <v>1.4168176930905219E-2</v>
      </c>
      <c r="AA529">
        <v>1.4135470095302471E-2</v>
      </c>
    </row>
    <row r="530" spans="1:27" x14ac:dyDescent="0.25">
      <c r="A530" s="37">
        <v>529</v>
      </c>
      <c r="B530">
        <v>5.2264977414639979E-3</v>
      </c>
      <c r="C530">
        <v>5.2674758817141676E-3</v>
      </c>
      <c r="D530">
        <v>5.3071556173316381E-3</v>
      </c>
      <c r="E530">
        <v>5.3515717642567129E-3</v>
      </c>
      <c r="F530">
        <v>5.3263963367784495E-3</v>
      </c>
      <c r="G530">
        <v>5.4679461881987912E-3</v>
      </c>
      <c r="H530">
        <v>5.4960045608751784E-3</v>
      </c>
      <c r="I530">
        <v>5.6586161772735899E-3</v>
      </c>
      <c r="J530">
        <v>5.8189586030037432E-3</v>
      </c>
      <c r="K530">
        <v>6.1807538682951968E-3</v>
      </c>
      <c r="L530">
        <v>7.062072066178926E-3</v>
      </c>
      <c r="M530">
        <v>8.0068980244103471E-3</v>
      </c>
      <c r="N530">
        <v>8.9756701374981152E-3</v>
      </c>
      <c r="O530">
        <v>9.9399059557490066E-3</v>
      </c>
      <c r="P530">
        <v>1.0859279191674398E-2</v>
      </c>
      <c r="Q530">
        <v>1.1711495728094379E-2</v>
      </c>
      <c r="R530">
        <v>1.2471993195846576E-2</v>
      </c>
      <c r="S530">
        <v>1.3153935677678419E-2</v>
      </c>
      <c r="T530">
        <v>1.4241975244966509E-2</v>
      </c>
      <c r="U530">
        <v>1.5259550762351415E-2</v>
      </c>
      <c r="V530">
        <v>1.5860042540660757E-2</v>
      </c>
      <c r="W530">
        <v>1.5770067753106742E-2</v>
      </c>
      <c r="X530">
        <v>1.5550090047949716E-2</v>
      </c>
      <c r="Y530">
        <v>1.4613470888615199E-2</v>
      </c>
      <c r="Z530">
        <v>1.3851195540534045E-2</v>
      </c>
      <c r="AA530">
        <v>1.3816195248787411E-2</v>
      </c>
    </row>
    <row r="531" spans="1:27" x14ac:dyDescent="0.25">
      <c r="A531" s="37">
        <v>530</v>
      </c>
      <c r="B531">
        <v>5.2394765436061252E-3</v>
      </c>
      <c r="C531">
        <v>5.2744013960441816E-3</v>
      </c>
      <c r="D531">
        <v>5.3638749286586407E-3</v>
      </c>
      <c r="E531">
        <v>5.4178832933724497E-3</v>
      </c>
      <c r="F531">
        <v>5.4347381462809263E-3</v>
      </c>
      <c r="G531">
        <v>5.4825648625289602E-3</v>
      </c>
      <c r="H531">
        <v>5.5723097712223613E-3</v>
      </c>
      <c r="I531">
        <v>5.777455112516483E-3</v>
      </c>
      <c r="J531">
        <v>5.9467318758239518E-3</v>
      </c>
      <c r="K531">
        <v>6.3465394609580894E-3</v>
      </c>
      <c r="L531">
        <v>7.2432518515999078E-3</v>
      </c>
      <c r="M531">
        <v>8.1276215580807776E-3</v>
      </c>
      <c r="N531">
        <v>9.0202470959899195E-3</v>
      </c>
      <c r="O531">
        <v>9.9486773886872104E-3</v>
      </c>
      <c r="P531">
        <v>1.0842220024477323E-2</v>
      </c>
      <c r="Q531">
        <v>1.1673293055883383E-2</v>
      </c>
      <c r="R531">
        <v>1.2412331799087628E-2</v>
      </c>
      <c r="S531">
        <v>1.3083525606935709E-2</v>
      </c>
      <c r="T531">
        <v>1.4138664318978922E-2</v>
      </c>
      <c r="U531">
        <v>1.5139658806529122E-2</v>
      </c>
      <c r="V531">
        <v>1.5689225533239926E-2</v>
      </c>
      <c r="W531">
        <v>1.5584560438824502E-2</v>
      </c>
      <c r="X531">
        <v>1.5349396962501594E-2</v>
      </c>
      <c r="Y531">
        <v>1.4420837131957631E-2</v>
      </c>
      <c r="Z531">
        <v>1.3663762178446559E-2</v>
      </c>
      <c r="AA531">
        <v>1.369290725527561E-2</v>
      </c>
    </row>
    <row r="532" spans="1:27" x14ac:dyDescent="0.25">
      <c r="A532" s="37">
        <v>531</v>
      </c>
      <c r="B532">
        <v>5.254006330943195E-3</v>
      </c>
      <c r="C532">
        <v>5.2866019566610856E-3</v>
      </c>
      <c r="D532">
        <v>5.3297064166324404E-3</v>
      </c>
      <c r="E532">
        <v>5.3857372938344028E-3</v>
      </c>
      <c r="F532">
        <v>5.4423068475286662E-3</v>
      </c>
      <c r="G532">
        <v>5.4875775236338242E-3</v>
      </c>
      <c r="H532">
        <v>5.5363719510863607E-3</v>
      </c>
      <c r="I532">
        <v>5.7421290480486054E-3</v>
      </c>
      <c r="J532">
        <v>5.9066245455368094E-3</v>
      </c>
      <c r="K532">
        <v>6.3214549300529832E-3</v>
      </c>
      <c r="L532">
        <v>7.2636052064629641E-3</v>
      </c>
      <c r="M532">
        <v>8.2749003785076436E-3</v>
      </c>
      <c r="N532">
        <v>9.2899727331943183E-3</v>
      </c>
      <c r="O532">
        <v>1.0234171612695464E-2</v>
      </c>
      <c r="P532">
        <v>1.1154149711355643E-2</v>
      </c>
      <c r="Q532">
        <v>1.2001500165750967E-2</v>
      </c>
      <c r="R532">
        <v>1.273841897675676E-2</v>
      </c>
      <c r="S532">
        <v>1.343731662933445E-2</v>
      </c>
      <c r="T532">
        <v>1.4491392493891198E-2</v>
      </c>
      <c r="U532">
        <v>1.5498834508940851E-2</v>
      </c>
      <c r="V532">
        <v>1.6047544421518678E-2</v>
      </c>
      <c r="W532">
        <v>1.5920050187056223E-2</v>
      </c>
      <c r="X532">
        <v>1.5654385019953976E-2</v>
      </c>
      <c r="Y532">
        <v>1.4695747100379908E-2</v>
      </c>
      <c r="Z532">
        <v>1.3936437109191457E-2</v>
      </c>
      <c r="AA532">
        <v>1.3864130007087416E-2</v>
      </c>
    </row>
    <row r="533" spans="1:27" x14ac:dyDescent="0.25">
      <c r="A533" s="37">
        <v>532</v>
      </c>
      <c r="B533">
        <v>5.2538085741402618E-3</v>
      </c>
      <c r="C533">
        <v>5.3141604930435626E-3</v>
      </c>
      <c r="D533">
        <v>5.3446649724113726E-3</v>
      </c>
      <c r="E533">
        <v>5.4240890368564276E-3</v>
      </c>
      <c r="F533">
        <v>5.4854423833692323E-3</v>
      </c>
      <c r="G533">
        <v>5.5877726842594733E-3</v>
      </c>
      <c r="H533">
        <v>5.6473653367539178E-3</v>
      </c>
      <c r="I533">
        <v>5.8771227633436229E-3</v>
      </c>
      <c r="J533">
        <v>6.1196623359471847E-3</v>
      </c>
      <c r="K533">
        <v>6.678275745834128E-3</v>
      </c>
      <c r="L533">
        <v>7.8026245531719329E-3</v>
      </c>
      <c r="M533">
        <v>8.850596123580301E-3</v>
      </c>
      <c r="N533">
        <v>9.8924142291514361E-3</v>
      </c>
      <c r="O533">
        <v>1.0928637640508443E-2</v>
      </c>
      <c r="P533">
        <v>1.1888684168459784E-2</v>
      </c>
      <c r="Q533">
        <v>1.2748450115895871E-2</v>
      </c>
      <c r="R533">
        <v>1.3508973933954227E-2</v>
      </c>
      <c r="S533">
        <v>1.4206146197890179E-2</v>
      </c>
      <c r="T533">
        <v>1.5281421443322785E-2</v>
      </c>
      <c r="U533">
        <v>1.6290734669701878E-2</v>
      </c>
      <c r="V533">
        <v>1.6826664030541671E-2</v>
      </c>
      <c r="W533">
        <v>1.667918153807757E-2</v>
      </c>
      <c r="X533">
        <v>1.6394211834935168E-2</v>
      </c>
      <c r="Y533">
        <v>1.5397642370143183E-2</v>
      </c>
      <c r="Z533">
        <v>1.4629372264142404E-2</v>
      </c>
      <c r="AA533">
        <v>1.4686707845148028E-2</v>
      </c>
    </row>
    <row r="534" spans="1:27" x14ac:dyDescent="0.25">
      <c r="A534" s="37">
        <v>533</v>
      </c>
      <c r="B534">
        <v>5.2748058749767512E-3</v>
      </c>
      <c r="C534">
        <v>5.3676712806589588E-3</v>
      </c>
      <c r="D534">
        <v>5.4253192231079606E-3</v>
      </c>
      <c r="E534">
        <v>5.5069247595955773E-3</v>
      </c>
      <c r="F534">
        <v>5.6096461557706423E-3</v>
      </c>
      <c r="G534">
        <v>5.6967821705622423E-3</v>
      </c>
      <c r="H534">
        <v>5.8018224839795351E-3</v>
      </c>
      <c r="I534">
        <v>6.0428791385080949E-3</v>
      </c>
      <c r="J534">
        <v>6.3455219911372485E-3</v>
      </c>
      <c r="K534">
        <v>6.8842627754690522E-3</v>
      </c>
      <c r="L534">
        <v>7.9989109921609902E-3</v>
      </c>
      <c r="M534">
        <v>9.0808154173827038E-3</v>
      </c>
      <c r="N534">
        <v>1.0130154778123623E-2</v>
      </c>
      <c r="O534">
        <v>1.1112252539174916E-2</v>
      </c>
      <c r="P534">
        <v>1.2039612608431005E-2</v>
      </c>
      <c r="Q534">
        <v>1.2921180585511172E-2</v>
      </c>
      <c r="R534">
        <v>1.3694857421038487E-2</v>
      </c>
      <c r="S534">
        <v>1.4400919018453306E-2</v>
      </c>
      <c r="T534">
        <v>1.5460149051350403E-2</v>
      </c>
      <c r="U534">
        <v>1.6464629459422397E-2</v>
      </c>
      <c r="V534">
        <v>1.6994936787372961E-2</v>
      </c>
      <c r="W534">
        <v>1.6846954037750494E-2</v>
      </c>
      <c r="X534">
        <v>1.6548833461600188E-2</v>
      </c>
      <c r="Y534">
        <v>1.556175401846227E-2</v>
      </c>
      <c r="Z534">
        <v>1.4791483641651393E-2</v>
      </c>
      <c r="AA534">
        <v>1.4728281942172794E-2</v>
      </c>
    </row>
    <row r="535" spans="1:27" x14ac:dyDescent="0.25">
      <c r="A535" s="37">
        <v>534</v>
      </c>
      <c r="B535">
        <v>5.3076056392755699E-3</v>
      </c>
      <c r="C535">
        <v>5.3736482453221601E-3</v>
      </c>
      <c r="D535">
        <v>5.4611582216275156E-3</v>
      </c>
      <c r="E535">
        <v>5.5079437943403864E-3</v>
      </c>
      <c r="F535">
        <v>5.598423219232318E-3</v>
      </c>
      <c r="G535">
        <v>5.6662745005713333E-3</v>
      </c>
      <c r="H535">
        <v>5.7298512492189868E-3</v>
      </c>
      <c r="I535">
        <v>5.9770632341853425E-3</v>
      </c>
      <c r="J535">
        <v>6.199269833041976E-3</v>
      </c>
      <c r="K535">
        <v>6.6781361296726072E-3</v>
      </c>
      <c r="L535">
        <v>7.6944851945091042E-3</v>
      </c>
      <c r="M535">
        <v>8.7238669907809818E-3</v>
      </c>
      <c r="N535">
        <v>9.7500731888198189E-3</v>
      </c>
      <c r="O535">
        <v>1.0705511300588721E-2</v>
      </c>
      <c r="P535">
        <v>1.1616235621138449E-2</v>
      </c>
      <c r="Q535">
        <v>1.2438682836698245E-2</v>
      </c>
      <c r="R535">
        <v>1.3185859931096111E-2</v>
      </c>
      <c r="S535">
        <v>1.3877902431665756E-2</v>
      </c>
      <c r="T535">
        <v>1.4969503255005678E-2</v>
      </c>
      <c r="U535">
        <v>1.5983529481795156E-2</v>
      </c>
      <c r="V535">
        <v>1.6537447281596451E-2</v>
      </c>
      <c r="W535">
        <v>1.6379753591224899E-2</v>
      </c>
      <c r="X535">
        <v>1.611584261445631E-2</v>
      </c>
      <c r="Y535">
        <v>1.5118712788394495E-2</v>
      </c>
      <c r="Z535">
        <v>1.4341917175648033E-2</v>
      </c>
      <c r="AA535">
        <v>1.4297521738109831E-2</v>
      </c>
    </row>
    <row r="536" spans="1:27" x14ac:dyDescent="0.25">
      <c r="A536" s="37">
        <v>535</v>
      </c>
      <c r="B536">
        <v>5.2936877258351611E-3</v>
      </c>
      <c r="C536">
        <v>5.4042927188451273E-3</v>
      </c>
      <c r="D536">
        <v>5.4039541149595305E-3</v>
      </c>
      <c r="E536">
        <v>5.4646025972520107E-3</v>
      </c>
      <c r="F536">
        <v>5.5305318213314525E-3</v>
      </c>
      <c r="G536">
        <v>5.630099758126228E-3</v>
      </c>
      <c r="H536">
        <v>5.7415643680238659E-3</v>
      </c>
      <c r="I536">
        <v>5.9494628932290627E-3</v>
      </c>
      <c r="J536">
        <v>6.1973417910530237E-3</v>
      </c>
      <c r="K536">
        <v>6.69322175136422E-3</v>
      </c>
      <c r="L536">
        <v>7.7620605710928547E-3</v>
      </c>
      <c r="M536">
        <v>8.8149367653658217E-3</v>
      </c>
      <c r="N536">
        <v>9.856658320285927E-3</v>
      </c>
      <c r="O536">
        <v>1.084321286805201E-2</v>
      </c>
      <c r="P536">
        <v>1.1804258552940095E-2</v>
      </c>
      <c r="Q536">
        <v>1.2659668747055708E-2</v>
      </c>
      <c r="R536">
        <v>1.3433707460065891E-2</v>
      </c>
      <c r="S536">
        <v>1.4154317950266115E-2</v>
      </c>
      <c r="T536">
        <v>1.5224609045283222E-2</v>
      </c>
      <c r="U536">
        <v>1.6222192252313139E-2</v>
      </c>
      <c r="V536">
        <v>1.6747235560946594E-2</v>
      </c>
      <c r="W536">
        <v>1.6580393693496065E-2</v>
      </c>
      <c r="X536">
        <v>1.630585277286789E-2</v>
      </c>
      <c r="Y536">
        <v>1.5218227049856425E-2</v>
      </c>
      <c r="Z536">
        <v>1.4419306476640248E-2</v>
      </c>
      <c r="AA536">
        <v>1.4407921131634582E-2</v>
      </c>
    </row>
    <row r="537" spans="1:27" x14ac:dyDescent="0.25">
      <c r="A537" s="37">
        <v>536</v>
      </c>
      <c r="B537">
        <v>5.3008135276437773E-3</v>
      </c>
      <c r="C537">
        <v>5.4077332906210529E-3</v>
      </c>
      <c r="D537">
        <v>5.4120796216501343E-3</v>
      </c>
      <c r="E537">
        <v>5.4720014011704343E-3</v>
      </c>
      <c r="F537">
        <v>5.5907219073920711E-3</v>
      </c>
      <c r="G537">
        <v>5.6954668220943194E-3</v>
      </c>
      <c r="H537">
        <v>5.8078068506715042E-3</v>
      </c>
      <c r="I537">
        <v>6.0378564880416707E-3</v>
      </c>
      <c r="J537">
        <v>6.3669770782275315E-3</v>
      </c>
      <c r="K537">
        <v>6.9777816439184903E-3</v>
      </c>
      <c r="L537">
        <v>8.1348806436161158E-3</v>
      </c>
      <c r="M537">
        <v>9.2983732362625915E-3</v>
      </c>
      <c r="N537">
        <v>1.044000337414519E-2</v>
      </c>
      <c r="O537">
        <v>1.1468845638679337E-2</v>
      </c>
      <c r="P537">
        <v>1.2443714672873973E-2</v>
      </c>
      <c r="Q537">
        <v>1.3331006975818127E-2</v>
      </c>
      <c r="R537">
        <v>1.4140584836038306E-2</v>
      </c>
      <c r="S537">
        <v>1.4865674828074216E-2</v>
      </c>
      <c r="T537">
        <v>1.5989802429540845E-2</v>
      </c>
      <c r="U537">
        <v>1.7006000084676565E-2</v>
      </c>
      <c r="V537">
        <v>1.75601322527561E-2</v>
      </c>
      <c r="W537">
        <v>1.740124466046522E-2</v>
      </c>
      <c r="X537">
        <v>1.7111639200193984E-2</v>
      </c>
      <c r="Y537">
        <v>1.607646573363164E-2</v>
      </c>
      <c r="Z537">
        <v>1.525681745992058E-2</v>
      </c>
      <c r="AA537">
        <v>1.5171771297977088E-2</v>
      </c>
    </row>
    <row r="538" spans="1:27" x14ac:dyDescent="0.25">
      <c r="A538" s="37">
        <v>537</v>
      </c>
      <c r="B538">
        <v>5.2754656271452038E-3</v>
      </c>
      <c r="C538">
        <v>5.4027644974929956E-3</v>
      </c>
      <c r="D538">
        <v>5.4209005633372165E-3</v>
      </c>
      <c r="E538">
        <v>5.5224787011423082E-3</v>
      </c>
      <c r="F538">
        <v>5.6122551102055773E-3</v>
      </c>
      <c r="G538">
        <v>5.7102622074989284E-3</v>
      </c>
      <c r="H538">
        <v>5.8256446694202602E-3</v>
      </c>
      <c r="I538">
        <v>6.124188792848706E-3</v>
      </c>
      <c r="J538">
        <v>6.4525631358109958E-3</v>
      </c>
      <c r="K538">
        <v>7.1256423401200308E-3</v>
      </c>
      <c r="L538">
        <v>8.4306188317551101E-3</v>
      </c>
      <c r="M538">
        <v>9.6323948175989216E-3</v>
      </c>
      <c r="N538">
        <v>1.0759546880985571E-2</v>
      </c>
      <c r="O538">
        <v>1.1825243391185847E-2</v>
      </c>
      <c r="P538">
        <v>1.2811322659349589E-2</v>
      </c>
      <c r="Q538">
        <v>1.3694564706655532E-2</v>
      </c>
      <c r="R538">
        <v>1.4496455370189398E-2</v>
      </c>
      <c r="S538">
        <v>1.5223358420646038E-2</v>
      </c>
      <c r="T538">
        <v>1.6336976851616836E-2</v>
      </c>
      <c r="U538">
        <v>1.7377151749262243E-2</v>
      </c>
      <c r="V538">
        <v>1.7922298314253959E-2</v>
      </c>
      <c r="W538">
        <v>1.7746431917698313E-2</v>
      </c>
      <c r="X538">
        <v>1.7431381178287797E-2</v>
      </c>
      <c r="Y538">
        <v>1.6428572077173964E-2</v>
      </c>
      <c r="Z538">
        <v>1.5629579437928642E-2</v>
      </c>
      <c r="AA538">
        <v>1.5602746410725565E-2</v>
      </c>
    </row>
    <row r="539" spans="1:27" x14ac:dyDescent="0.25">
      <c r="A539" s="37">
        <v>538</v>
      </c>
      <c r="B539">
        <v>5.2582551692179624E-3</v>
      </c>
      <c r="C539">
        <v>5.3714608462096525E-3</v>
      </c>
      <c r="D539">
        <v>5.3601120380712963E-3</v>
      </c>
      <c r="E539">
        <v>5.4316484757293004E-3</v>
      </c>
      <c r="F539">
        <v>5.5651037440069828E-3</v>
      </c>
      <c r="G539">
        <v>5.6571396286007047E-3</v>
      </c>
      <c r="H539">
        <v>5.7615245291537942E-3</v>
      </c>
      <c r="I539">
        <v>6.0375602728044431E-3</v>
      </c>
      <c r="J539">
        <v>6.3812944161396601E-3</v>
      </c>
      <c r="K539">
        <v>7.0352856856772394E-3</v>
      </c>
      <c r="L539">
        <v>8.3572671908929141E-3</v>
      </c>
      <c r="M539">
        <v>9.5230955911795867E-3</v>
      </c>
      <c r="N539">
        <v>1.0545652018203677E-2</v>
      </c>
      <c r="O539">
        <v>1.1595704267127749E-2</v>
      </c>
      <c r="P539">
        <v>1.2544999623585351E-2</v>
      </c>
      <c r="Q539">
        <v>1.3422497225370478E-2</v>
      </c>
      <c r="R539">
        <v>1.420794441788642E-2</v>
      </c>
      <c r="S539">
        <v>1.4920542237065071E-2</v>
      </c>
      <c r="T539">
        <v>1.6025910421473721E-2</v>
      </c>
      <c r="U539">
        <v>1.7077331048721556E-2</v>
      </c>
      <c r="V539">
        <v>1.7550807640843269E-2</v>
      </c>
      <c r="W539">
        <v>1.7420174963175494E-2</v>
      </c>
      <c r="X539">
        <v>1.7123777666502082E-2</v>
      </c>
      <c r="Y539">
        <v>1.6099977912226393E-2</v>
      </c>
      <c r="Z539">
        <v>1.5305130932516953E-2</v>
      </c>
      <c r="AA539">
        <v>1.5211291368825375E-2</v>
      </c>
    </row>
    <row r="540" spans="1:27" x14ac:dyDescent="0.25">
      <c r="A540" s="37">
        <v>539</v>
      </c>
      <c r="B540">
        <v>5.2363646170430211E-3</v>
      </c>
      <c r="C540">
        <v>5.3248348241543564E-3</v>
      </c>
      <c r="D540">
        <v>5.383501525459744E-3</v>
      </c>
      <c r="E540">
        <v>5.480328847619953E-3</v>
      </c>
      <c r="F540">
        <v>5.5094729632800821E-3</v>
      </c>
      <c r="G540">
        <v>5.6183950338395405E-3</v>
      </c>
      <c r="H540">
        <v>5.7559693727360361E-3</v>
      </c>
      <c r="I540">
        <v>6.064758179757046E-3</v>
      </c>
      <c r="J540">
        <v>6.3656926299959782E-3</v>
      </c>
      <c r="K540">
        <v>7.0202018151528378E-3</v>
      </c>
      <c r="L540">
        <v>8.2613460032039399E-3</v>
      </c>
      <c r="M540">
        <v>9.4320517852637398E-3</v>
      </c>
      <c r="N540">
        <v>1.0530826492013645E-2</v>
      </c>
      <c r="O540">
        <v>1.1511311721126294E-2</v>
      </c>
      <c r="P540">
        <v>1.2425951249605882E-2</v>
      </c>
      <c r="Q540">
        <v>1.3272394677214638E-2</v>
      </c>
      <c r="R540">
        <v>1.4039401065162993E-2</v>
      </c>
      <c r="S540">
        <v>1.4718140853698269E-2</v>
      </c>
      <c r="T540">
        <v>1.5819379968236014E-2</v>
      </c>
      <c r="U540">
        <v>1.6858814744141082E-2</v>
      </c>
      <c r="V540">
        <v>1.7428579437016589E-2</v>
      </c>
      <c r="W540">
        <v>1.7210410080374716E-2</v>
      </c>
      <c r="X540">
        <v>1.6923865228886781E-2</v>
      </c>
      <c r="Y540">
        <v>1.5900864248598268E-2</v>
      </c>
      <c r="Z540">
        <v>1.5112550599218233E-2</v>
      </c>
      <c r="AA540">
        <v>1.5129659995174238E-2</v>
      </c>
    </row>
    <row r="541" spans="1:27" x14ac:dyDescent="0.25">
      <c r="A541" s="37">
        <v>540</v>
      </c>
      <c r="B541">
        <v>5.3436248085467764E-3</v>
      </c>
      <c r="C541">
        <v>5.3770792750007512E-3</v>
      </c>
      <c r="D541">
        <v>5.4958563591667176E-3</v>
      </c>
      <c r="E541">
        <v>5.5868925491608934E-3</v>
      </c>
      <c r="F541">
        <v>5.6648687675036058E-3</v>
      </c>
      <c r="G541">
        <v>5.7372051043418359E-3</v>
      </c>
      <c r="H541">
        <v>5.8003361792475783E-3</v>
      </c>
      <c r="I541">
        <v>6.1229702877612091E-3</v>
      </c>
      <c r="J541">
        <v>6.3909202356700057E-3</v>
      </c>
      <c r="K541">
        <v>6.9847943397549628E-3</v>
      </c>
      <c r="L541">
        <v>8.1956450168585437E-3</v>
      </c>
      <c r="M541">
        <v>9.3387413799759234E-3</v>
      </c>
      <c r="N541">
        <v>1.0408506125725525E-2</v>
      </c>
      <c r="O541">
        <v>1.1357817393640834E-2</v>
      </c>
      <c r="P541">
        <v>1.2293147986016661E-2</v>
      </c>
      <c r="Q541">
        <v>1.3153730184196188E-2</v>
      </c>
      <c r="R541">
        <v>1.3901029896178585E-2</v>
      </c>
      <c r="S541">
        <v>1.4559281993471673E-2</v>
      </c>
      <c r="T541">
        <v>1.5647263744434259E-2</v>
      </c>
      <c r="U541">
        <v>1.6686428747857196E-2</v>
      </c>
      <c r="V541">
        <v>1.7204467461367612E-2</v>
      </c>
      <c r="W541">
        <v>1.6989294001752864E-2</v>
      </c>
      <c r="X541">
        <v>1.6704839404549032E-2</v>
      </c>
      <c r="Y541">
        <v>1.5692759771357423E-2</v>
      </c>
      <c r="Z541">
        <v>1.4908499105481532E-2</v>
      </c>
      <c r="AA541">
        <v>1.4947246492394539E-2</v>
      </c>
    </row>
    <row r="542" spans="1:27" x14ac:dyDescent="0.25">
      <c r="A542" s="37">
        <v>541</v>
      </c>
      <c r="B542">
        <v>5.3378368797358799E-3</v>
      </c>
      <c r="C542">
        <v>5.3954307362642506E-3</v>
      </c>
      <c r="D542">
        <v>5.4842215406780692E-3</v>
      </c>
      <c r="E542">
        <v>5.5908650387130887E-3</v>
      </c>
      <c r="F542">
        <v>5.6740635970531361E-3</v>
      </c>
      <c r="G542">
        <v>5.7676071497958503E-3</v>
      </c>
      <c r="H542">
        <v>5.8475747400488221E-3</v>
      </c>
      <c r="I542">
        <v>6.1773273934320194E-3</v>
      </c>
      <c r="J542">
        <v>6.5007183259913059E-3</v>
      </c>
      <c r="K542">
        <v>7.1558195920253809E-3</v>
      </c>
      <c r="L542">
        <v>8.4679987980673666E-3</v>
      </c>
      <c r="M542">
        <v>9.6544065031920479E-3</v>
      </c>
      <c r="N542">
        <v>1.0758901865909998E-2</v>
      </c>
      <c r="O542">
        <v>1.1772991145956757E-2</v>
      </c>
      <c r="P542">
        <v>1.2722575870860897E-2</v>
      </c>
      <c r="Q542">
        <v>1.3589413315590937E-2</v>
      </c>
      <c r="R542">
        <v>1.435373086530034E-2</v>
      </c>
      <c r="S542">
        <v>1.5035257978826211E-2</v>
      </c>
      <c r="T542">
        <v>1.6140020908970598E-2</v>
      </c>
      <c r="U542">
        <v>1.7180074356529573E-2</v>
      </c>
      <c r="V542">
        <v>1.7708624865061751E-2</v>
      </c>
      <c r="W542">
        <v>1.7501616890079896E-2</v>
      </c>
      <c r="X542">
        <v>1.7213000220123398E-2</v>
      </c>
      <c r="Y542">
        <v>1.6189833969221024E-2</v>
      </c>
      <c r="Z542">
        <v>1.5397091144188524E-2</v>
      </c>
      <c r="AA542">
        <v>1.5385655412283317E-2</v>
      </c>
    </row>
    <row r="543" spans="1:27" x14ac:dyDescent="0.25">
      <c r="A543" s="37">
        <v>542</v>
      </c>
      <c r="B543">
        <v>5.3112899634573107E-3</v>
      </c>
      <c r="C543">
        <v>5.3632005033348307E-3</v>
      </c>
      <c r="D543">
        <v>5.3778891833793363E-3</v>
      </c>
      <c r="E543">
        <v>5.409947883662003E-3</v>
      </c>
      <c r="F543">
        <v>5.5141972003600603E-3</v>
      </c>
      <c r="G543">
        <v>5.5623008785152805E-3</v>
      </c>
      <c r="H543">
        <v>5.6592707135723064E-3</v>
      </c>
      <c r="I543">
        <v>5.8925986642335282E-3</v>
      </c>
      <c r="J543">
        <v>6.1727377978235687E-3</v>
      </c>
      <c r="K543">
        <v>6.7435270755176191E-3</v>
      </c>
      <c r="L543">
        <v>7.9187098366424458E-3</v>
      </c>
      <c r="M543">
        <v>9.0579887758377442E-3</v>
      </c>
      <c r="N543">
        <v>1.0156158393957559E-2</v>
      </c>
      <c r="O543">
        <v>1.1184519103552226E-2</v>
      </c>
      <c r="P543">
        <v>1.2153634606562935E-2</v>
      </c>
      <c r="Q543">
        <v>1.2987549731263481E-2</v>
      </c>
      <c r="R543">
        <v>1.3809437583025552E-2</v>
      </c>
      <c r="S543">
        <v>1.4499486803252859E-2</v>
      </c>
      <c r="T543">
        <v>1.5619614583413544E-2</v>
      </c>
      <c r="U543">
        <v>1.6668952301143847E-2</v>
      </c>
      <c r="V543">
        <v>1.723550496361681E-2</v>
      </c>
      <c r="W543">
        <v>1.7086465243990823E-2</v>
      </c>
      <c r="X543">
        <v>1.6835610538296963E-2</v>
      </c>
      <c r="Y543">
        <v>1.5846707963891538E-2</v>
      </c>
      <c r="Z543">
        <v>1.5053991055841154E-2</v>
      </c>
      <c r="AA543">
        <v>1.5060917922230299E-2</v>
      </c>
    </row>
    <row r="544" spans="1:27" x14ac:dyDescent="0.25">
      <c r="A544" s="37">
        <v>543</v>
      </c>
      <c r="B544">
        <v>5.253037465436039E-3</v>
      </c>
      <c r="C544">
        <v>5.2496912161481557E-3</v>
      </c>
      <c r="D544">
        <v>5.3993063007098385E-3</v>
      </c>
      <c r="E544">
        <v>5.4648351666639616E-3</v>
      </c>
      <c r="F544">
        <v>5.5159456442606114E-3</v>
      </c>
      <c r="G544">
        <v>5.5686552392331112E-3</v>
      </c>
      <c r="H544">
        <v>5.590719914108977E-3</v>
      </c>
      <c r="I544">
        <v>5.8696563945135338E-3</v>
      </c>
      <c r="J544">
        <v>6.0277855896104793E-3</v>
      </c>
      <c r="K544">
        <v>6.5576250606624864E-3</v>
      </c>
      <c r="L544">
        <v>7.6921124029734056E-3</v>
      </c>
      <c r="M544">
        <v>8.8155174622412957E-3</v>
      </c>
      <c r="N544">
        <v>9.9029122871787667E-3</v>
      </c>
      <c r="O544">
        <v>1.090466851752292E-2</v>
      </c>
      <c r="P544">
        <v>1.1836461923692809E-2</v>
      </c>
      <c r="Q544">
        <v>1.2685576787729858E-2</v>
      </c>
      <c r="R544">
        <v>1.3474619476326444E-2</v>
      </c>
      <c r="S544">
        <v>1.4180161332276731E-2</v>
      </c>
      <c r="T544">
        <v>1.5320805567494711E-2</v>
      </c>
      <c r="U544">
        <v>1.6380344902082067E-2</v>
      </c>
      <c r="V544">
        <v>1.6931811987509038E-2</v>
      </c>
      <c r="W544">
        <v>1.6806543107162675E-2</v>
      </c>
      <c r="X544">
        <v>1.6556991143757305E-2</v>
      </c>
      <c r="Y544">
        <v>1.5554427088072309E-2</v>
      </c>
      <c r="Z544">
        <v>1.4767600769515443E-2</v>
      </c>
      <c r="AA544">
        <v>1.4744573666357175E-2</v>
      </c>
    </row>
    <row r="545" spans="1:27" x14ac:dyDescent="0.25">
      <c r="A545" s="37">
        <v>544</v>
      </c>
      <c r="B545">
        <v>5.2488855871084539E-3</v>
      </c>
      <c r="C545">
        <v>5.2784681657052079E-3</v>
      </c>
      <c r="D545">
        <v>5.2942196580045842E-3</v>
      </c>
      <c r="E545">
        <v>5.3914796351466343E-3</v>
      </c>
      <c r="F545">
        <v>5.4359187709687173E-3</v>
      </c>
      <c r="G545">
        <v>5.487923132556416E-3</v>
      </c>
      <c r="H545">
        <v>5.5391423820223551E-3</v>
      </c>
      <c r="I545">
        <v>5.7398356686075847E-3</v>
      </c>
      <c r="J545">
        <v>5.939034023928258E-3</v>
      </c>
      <c r="K545">
        <v>6.3968066025281711E-3</v>
      </c>
      <c r="L545">
        <v>7.4482671222724228E-3</v>
      </c>
      <c r="M545">
        <v>8.4919954178421797E-3</v>
      </c>
      <c r="N545">
        <v>9.4923046854804571E-3</v>
      </c>
      <c r="O545">
        <v>1.047802773691564E-2</v>
      </c>
      <c r="P545">
        <v>1.1409033489172105E-2</v>
      </c>
      <c r="Q545">
        <v>1.2272553092094185E-2</v>
      </c>
      <c r="R545">
        <v>1.3047903440591924E-2</v>
      </c>
      <c r="S545">
        <v>1.3775859356039311E-2</v>
      </c>
      <c r="T545">
        <v>1.4898472325388434E-2</v>
      </c>
      <c r="U545">
        <v>1.5956737649862385E-2</v>
      </c>
      <c r="V545">
        <v>1.6554812247563389E-2</v>
      </c>
      <c r="W545">
        <v>1.6400461856173054E-2</v>
      </c>
      <c r="X545">
        <v>1.6165659887978912E-2</v>
      </c>
      <c r="Y545">
        <v>1.5162421818462057E-2</v>
      </c>
      <c r="Z545">
        <v>1.4381360136601185E-2</v>
      </c>
      <c r="AA545">
        <v>1.4444364865032977E-2</v>
      </c>
    </row>
    <row r="546" spans="1:27" x14ac:dyDescent="0.25">
      <c r="A546" s="37">
        <v>545</v>
      </c>
      <c r="B546">
        <v>5.2591847483136611E-3</v>
      </c>
      <c r="C546">
        <v>5.2838967806834169E-3</v>
      </c>
      <c r="D546">
        <v>5.34541298895852E-3</v>
      </c>
      <c r="E546">
        <v>5.4018795384671581E-3</v>
      </c>
      <c r="F546">
        <v>5.5070441912157264E-3</v>
      </c>
      <c r="G546">
        <v>5.5252042605051788E-3</v>
      </c>
      <c r="H546">
        <v>5.5786770836177002E-3</v>
      </c>
      <c r="I546">
        <v>5.759046847748639E-3</v>
      </c>
      <c r="J546">
        <v>5.96479556679963E-3</v>
      </c>
      <c r="K546">
        <v>6.4017853230686761E-3</v>
      </c>
      <c r="L546">
        <v>7.3777015494165266E-3</v>
      </c>
      <c r="M546">
        <v>8.3836730572288687E-3</v>
      </c>
      <c r="N546">
        <v>9.329686538984916E-3</v>
      </c>
      <c r="O546">
        <v>1.0309983960317348E-2</v>
      </c>
      <c r="P546">
        <v>1.1219913754429545E-2</v>
      </c>
      <c r="Q546">
        <v>1.207793116770306E-2</v>
      </c>
      <c r="R546">
        <v>1.2876233951284899E-2</v>
      </c>
      <c r="S546">
        <v>1.3585888526317591E-2</v>
      </c>
      <c r="T546">
        <v>1.4730080926856237E-2</v>
      </c>
      <c r="U546">
        <v>1.579335484720934E-2</v>
      </c>
      <c r="V546">
        <v>1.6402993981552649E-2</v>
      </c>
      <c r="W546">
        <v>1.627292380095402E-2</v>
      </c>
      <c r="X546">
        <v>1.6037880278384486E-2</v>
      </c>
      <c r="Y546">
        <v>1.5080596099737997E-2</v>
      </c>
      <c r="Z546">
        <v>1.4284823363087451E-2</v>
      </c>
      <c r="AA546">
        <v>1.4295837119394195E-2</v>
      </c>
    </row>
    <row r="547" spans="1:27" x14ac:dyDescent="0.25">
      <c r="A547" s="37">
        <v>546</v>
      </c>
      <c r="B547">
        <v>5.2690436150450992E-3</v>
      </c>
      <c r="C547">
        <v>5.289206674929714E-3</v>
      </c>
      <c r="D547">
        <v>5.3465699038437453E-3</v>
      </c>
      <c r="E547">
        <v>5.3905362295711967E-3</v>
      </c>
      <c r="F547">
        <v>5.4651334395965367E-3</v>
      </c>
      <c r="G547">
        <v>5.5005513838419784E-3</v>
      </c>
      <c r="H547">
        <v>5.5115800037737195E-3</v>
      </c>
      <c r="I547">
        <v>5.6724434102048971E-3</v>
      </c>
      <c r="J547">
        <v>5.8343714986792694E-3</v>
      </c>
      <c r="K547">
        <v>6.2108645846512545E-3</v>
      </c>
      <c r="L547">
        <v>7.0775063509223024E-3</v>
      </c>
      <c r="M547">
        <v>7.9813767064653707E-3</v>
      </c>
      <c r="N547">
        <v>8.8226850424109049E-3</v>
      </c>
      <c r="O547">
        <v>9.7197861375251104E-3</v>
      </c>
      <c r="P547">
        <v>1.0571623081838233E-2</v>
      </c>
      <c r="Q547">
        <v>1.1380859127844811E-2</v>
      </c>
      <c r="R547">
        <v>1.2140688534582056E-2</v>
      </c>
      <c r="S547">
        <v>1.2822049969701599E-2</v>
      </c>
      <c r="T547">
        <v>1.3935989729723985E-2</v>
      </c>
      <c r="U547">
        <v>1.498603205645832E-2</v>
      </c>
      <c r="V547">
        <v>1.5568181662078295E-2</v>
      </c>
      <c r="W547">
        <v>1.5408884791413779E-2</v>
      </c>
      <c r="X547">
        <v>1.51442613045496E-2</v>
      </c>
      <c r="Y547">
        <v>1.4183497136270873E-2</v>
      </c>
      <c r="Z547">
        <v>1.3419060756890699E-2</v>
      </c>
      <c r="AA547">
        <v>1.3414488107461375E-2</v>
      </c>
    </row>
    <row r="548" spans="1:27" x14ac:dyDescent="0.25">
      <c r="A548" s="37">
        <v>547</v>
      </c>
      <c r="B548">
        <v>5.1940437462236755E-3</v>
      </c>
      <c r="C548">
        <v>5.2796450026102448E-3</v>
      </c>
      <c r="D548">
        <v>5.2666586853065134E-3</v>
      </c>
      <c r="E548">
        <v>5.3305602952598008E-3</v>
      </c>
      <c r="F548">
        <v>5.3833653220973776E-3</v>
      </c>
      <c r="G548">
        <v>5.4610084293809091E-3</v>
      </c>
      <c r="H548">
        <v>5.5307851303163513E-3</v>
      </c>
      <c r="I548">
        <v>5.6642342591990413E-3</v>
      </c>
      <c r="J548">
        <v>5.8829583805468655E-3</v>
      </c>
      <c r="K548">
        <v>6.2711158431920655E-3</v>
      </c>
      <c r="L548">
        <v>7.1580792857111053E-3</v>
      </c>
      <c r="M548">
        <v>8.1330819261196119E-3</v>
      </c>
      <c r="N548">
        <v>9.0966903832658819E-3</v>
      </c>
      <c r="O548">
        <v>9.9939455203492678E-3</v>
      </c>
      <c r="P548">
        <v>1.0856583007454512E-2</v>
      </c>
      <c r="Q548">
        <v>1.1676992879821491E-2</v>
      </c>
      <c r="R548">
        <v>1.2442493017319478E-2</v>
      </c>
      <c r="S548">
        <v>1.3118956833043871E-2</v>
      </c>
      <c r="T548">
        <v>1.4228573705037606E-2</v>
      </c>
      <c r="U548">
        <v>1.5262919274535269E-2</v>
      </c>
      <c r="V548">
        <v>1.5828026893759617E-2</v>
      </c>
      <c r="W548">
        <v>1.5655966519435349E-2</v>
      </c>
      <c r="X548">
        <v>1.5372090592138843E-2</v>
      </c>
      <c r="Y548">
        <v>1.4377998618140264E-2</v>
      </c>
      <c r="Z548">
        <v>1.3587356450577959E-2</v>
      </c>
      <c r="AA548">
        <v>1.3592986724100697E-2</v>
      </c>
    </row>
    <row r="549" spans="1:27" x14ac:dyDescent="0.25">
      <c r="A549" s="37">
        <v>548</v>
      </c>
      <c r="B549">
        <v>5.2102832809581834E-3</v>
      </c>
      <c r="C549">
        <v>5.2486764315846646E-3</v>
      </c>
      <c r="D549">
        <v>5.29874588801027E-3</v>
      </c>
      <c r="E549">
        <v>5.3734206302957777E-3</v>
      </c>
      <c r="F549">
        <v>5.4184994865518199E-3</v>
      </c>
      <c r="G549">
        <v>5.449841517825238E-3</v>
      </c>
      <c r="H549">
        <v>5.4862633260288618E-3</v>
      </c>
      <c r="I549">
        <v>5.6668720221799695E-3</v>
      </c>
      <c r="J549">
        <v>5.837017251253851E-3</v>
      </c>
      <c r="K549">
        <v>6.2460754308688582E-3</v>
      </c>
      <c r="L549">
        <v>7.1510979268034625E-3</v>
      </c>
      <c r="M549">
        <v>8.0623000797304112E-3</v>
      </c>
      <c r="N549">
        <v>8.9853147649394671E-3</v>
      </c>
      <c r="O549">
        <v>9.8878923923577666E-3</v>
      </c>
      <c r="P549">
        <v>1.0765947925486463E-2</v>
      </c>
      <c r="Q549">
        <v>1.1591402060281641E-2</v>
      </c>
      <c r="R549">
        <v>1.2346031872201291E-2</v>
      </c>
      <c r="S549">
        <v>1.3038139236118074E-2</v>
      </c>
      <c r="T549">
        <v>1.4157785494398833E-2</v>
      </c>
      <c r="U549">
        <v>1.5208316321106752E-2</v>
      </c>
      <c r="V549">
        <v>1.5790095968347462E-2</v>
      </c>
      <c r="W549">
        <v>1.5641475740323152E-2</v>
      </c>
      <c r="X549">
        <v>1.5381328592462662E-2</v>
      </c>
      <c r="Y549">
        <v>1.4366469903450696E-2</v>
      </c>
      <c r="Z549">
        <v>1.3576340527027497E-2</v>
      </c>
      <c r="AA549">
        <v>1.3588355295631072E-2</v>
      </c>
    </row>
    <row r="550" spans="1:27" x14ac:dyDescent="0.25">
      <c r="A550" s="37">
        <v>549</v>
      </c>
      <c r="B550">
        <v>5.2106493157251244E-3</v>
      </c>
      <c r="C550">
        <v>5.2449069004074644E-3</v>
      </c>
      <c r="D550">
        <v>5.3071534199875536E-3</v>
      </c>
      <c r="E550">
        <v>5.3688867491339387E-3</v>
      </c>
      <c r="F550">
        <v>5.4229144926347672E-3</v>
      </c>
      <c r="G550">
        <v>5.4635580764945679E-3</v>
      </c>
      <c r="H550">
        <v>5.5304298326568357E-3</v>
      </c>
      <c r="I550">
        <v>5.7072640642059635E-3</v>
      </c>
      <c r="J550">
        <v>5.9287976023572053E-3</v>
      </c>
      <c r="K550">
        <v>6.3646303061557497E-3</v>
      </c>
      <c r="L550">
        <v>7.3222798611778384E-3</v>
      </c>
      <c r="M550">
        <v>8.3199713679793508E-3</v>
      </c>
      <c r="N550">
        <v>9.3301124424522985E-3</v>
      </c>
      <c r="O550">
        <v>1.0253797182951718E-2</v>
      </c>
      <c r="P550">
        <v>1.1184344212424868E-2</v>
      </c>
      <c r="Q550">
        <v>1.2021007653729265E-2</v>
      </c>
      <c r="R550">
        <v>1.2824324298385426E-2</v>
      </c>
      <c r="S550">
        <v>1.3535649585282084E-2</v>
      </c>
      <c r="T550">
        <v>1.4669417816008945E-2</v>
      </c>
      <c r="U550">
        <v>1.5728926053394376E-2</v>
      </c>
      <c r="V550">
        <v>1.632463634262149E-2</v>
      </c>
      <c r="W550">
        <v>1.6165865879194552E-2</v>
      </c>
      <c r="X550">
        <v>1.5929050307494474E-2</v>
      </c>
      <c r="Y550">
        <v>1.486256035921274E-2</v>
      </c>
      <c r="Z550">
        <v>1.4064358766470164E-2</v>
      </c>
      <c r="AA550">
        <v>1.4093113238006882E-2</v>
      </c>
    </row>
    <row r="551" spans="1:27" x14ac:dyDescent="0.25">
      <c r="A551" s="37">
        <v>550</v>
      </c>
      <c r="B551">
        <v>5.1996209984679354E-3</v>
      </c>
      <c r="C551">
        <v>5.203184716866982E-3</v>
      </c>
      <c r="D551">
        <v>5.3202858760741378E-3</v>
      </c>
      <c r="E551">
        <v>5.3614625099671631E-3</v>
      </c>
      <c r="F551">
        <v>5.4257119129927922E-3</v>
      </c>
      <c r="G551">
        <v>5.4667158358623347E-3</v>
      </c>
      <c r="H551">
        <v>5.4939418775832305E-3</v>
      </c>
      <c r="I551">
        <v>5.7119070591262755E-3</v>
      </c>
      <c r="J551">
        <v>5.9303047360408367E-3</v>
      </c>
      <c r="K551">
        <v>6.3918365689477064E-3</v>
      </c>
      <c r="L551">
        <v>7.3949788901765956E-3</v>
      </c>
      <c r="M551">
        <v>8.4566917824766552E-3</v>
      </c>
      <c r="N551">
        <v>9.4823192179978033E-3</v>
      </c>
      <c r="O551">
        <v>1.0442213826525881E-2</v>
      </c>
      <c r="P551">
        <v>1.1357704330908103E-2</v>
      </c>
      <c r="Q551">
        <v>1.2215712898417941E-2</v>
      </c>
      <c r="R551">
        <v>1.3014193988363898E-2</v>
      </c>
      <c r="S551">
        <v>1.373464556764481E-2</v>
      </c>
      <c r="T551">
        <v>1.487325231417036E-2</v>
      </c>
      <c r="U551">
        <v>1.5947856034978836E-2</v>
      </c>
      <c r="V551">
        <v>1.6536120514678343E-2</v>
      </c>
      <c r="W551">
        <v>1.6391574713755297E-2</v>
      </c>
      <c r="X551">
        <v>1.6131843967725823E-2</v>
      </c>
      <c r="Y551">
        <v>1.5087075002528705E-2</v>
      </c>
      <c r="Z551">
        <v>1.4271209704010523E-2</v>
      </c>
      <c r="AA551">
        <v>1.4257820646074393E-2</v>
      </c>
    </row>
    <row r="552" spans="1:27" x14ac:dyDescent="0.25">
      <c r="A552" s="37">
        <v>551</v>
      </c>
      <c r="B552">
        <v>5.2052829450084381E-3</v>
      </c>
      <c r="C552">
        <v>5.2577980293313509E-3</v>
      </c>
      <c r="D552">
        <v>5.2383146522818613E-3</v>
      </c>
      <c r="E552">
        <v>5.290124219642145E-3</v>
      </c>
      <c r="F552">
        <v>5.353836811084145E-3</v>
      </c>
      <c r="G552">
        <v>5.4191489298385243E-3</v>
      </c>
      <c r="H552">
        <v>5.4696236393592113E-3</v>
      </c>
      <c r="I552">
        <v>5.6330130384023569E-3</v>
      </c>
      <c r="J552">
        <v>5.8608835916889035E-3</v>
      </c>
      <c r="K552">
        <v>6.3094263308764997E-3</v>
      </c>
      <c r="L552">
        <v>7.2640144495850212E-3</v>
      </c>
      <c r="M552">
        <v>8.3001639595350341E-3</v>
      </c>
      <c r="N552">
        <v>9.3255960002818217E-3</v>
      </c>
      <c r="O552">
        <v>1.0305846133016994E-2</v>
      </c>
      <c r="P552">
        <v>1.1247051920897144E-2</v>
      </c>
      <c r="Q552">
        <v>1.2120659209492235E-2</v>
      </c>
      <c r="R552">
        <v>1.2936102272438577E-2</v>
      </c>
      <c r="S552">
        <v>1.3679093845023083E-2</v>
      </c>
      <c r="T552">
        <v>1.4847924213743813E-2</v>
      </c>
      <c r="U552">
        <v>1.5949996811956302E-2</v>
      </c>
      <c r="V552">
        <v>1.6609855864793355E-2</v>
      </c>
      <c r="W552">
        <v>1.6476302653562813E-2</v>
      </c>
      <c r="X552">
        <v>1.6232038704854901E-2</v>
      </c>
      <c r="Y552">
        <v>1.5204937361988025E-2</v>
      </c>
      <c r="Z552">
        <v>1.4397426670005986E-2</v>
      </c>
      <c r="AA552">
        <v>1.4403601906559649E-2</v>
      </c>
    </row>
    <row r="553" spans="1:27" x14ac:dyDescent="0.25">
      <c r="A553" s="37">
        <v>552</v>
      </c>
      <c r="B553">
        <v>5.2202365676055074E-3</v>
      </c>
      <c r="C553">
        <v>5.2629961077115262E-3</v>
      </c>
      <c r="D553">
        <v>5.2508515450475635E-3</v>
      </c>
      <c r="E553">
        <v>5.3097710161575939E-3</v>
      </c>
      <c r="F553">
        <v>5.3583565158434876E-3</v>
      </c>
      <c r="G553">
        <v>5.4186024133044963E-3</v>
      </c>
      <c r="H553">
        <v>5.4683232314054475E-3</v>
      </c>
      <c r="I553">
        <v>5.6328177610038832E-3</v>
      </c>
      <c r="J553">
        <v>5.8389656187720629E-3</v>
      </c>
      <c r="K553">
        <v>6.2611684288527147E-3</v>
      </c>
      <c r="L553">
        <v>7.1784855012406723E-3</v>
      </c>
      <c r="M553">
        <v>8.1158723797423171E-3</v>
      </c>
      <c r="N553">
        <v>9.0612734783925841E-3</v>
      </c>
      <c r="O553">
        <v>1.002557361536649E-2</v>
      </c>
      <c r="P553">
        <v>1.0955623025453498E-2</v>
      </c>
      <c r="Q553">
        <v>1.1818140872591032E-2</v>
      </c>
      <c r="R553">
        <v>1.2631585275777901E-2</v>
      </c>
      <c r="S553">
        <v>1.3356480052622244E-2</v>
      </c>
      <c r="T553">
        <v>1.4521004776184565E-2</v>
      </c>
      <c r="U553">
        <v>1.5622174335949257E-2</v>
      </c>
      <c r="V553">
        <v>1.62303312278822E-2</v>
      </c>
      <c r="W553">
        <v>1.6088585836020686E-2</v>
      </c>
      <c r="X553">
        <v>1.5835548988732073E-2</v>
      </c>
      <c r="Y553">
        <v>1.481890693696819E-2</v>
      </c>
      <c r="Z553">
        <v>1.4045226036788927E-2</v>
      </c>
      <c r="AA553">
        <v>1.3978291134643328E-2</v>
      </c>
    </row>
    <row r="554" spans="1:27" x14ac:dyDescent="0.25">
      <c r="A554" s="37">
        <v>553</v>
      </c>
      <c r="B554">
        <v>5.196434389737048E-3</v>
      </c>
      <c r="C554">
        <v>5.2013488061193325E-3</v>
      </c>
      <c r="D554">
        <v>5.2630588179083393E-3</v>
      </c>
      <c r="E554">
        <v>5.2650633345492359E-3</v>
      </c>
      <c r="F554">
        <v>5.3305435319865868E-3</v>
      </c>
      <c r="G554">
        <v>5.364149549757613E-3</v>
      </c>
      <c r="H554">
        <v>5.3673477634854638E-3</v>
      </c>
      <c r="I554">
        <v>5.4929045167986246E-3</v>
      </c>
      <c r="J554">
        <v>5.6327157342517253E-3</v>
      </c>
      <c r="K554">
        <v>5.9547900122705055E-3</v>
      </c>
      <c r="L554">
        <v>6.7436481842289009E-3</v>
      </c>
      <c r="M554">
        <v>7.6539745822612471E-3</v>
      </c>
      <c r="N554">
        <v>8.5713265038158681E-3</v>
      </c>
      <c r="O554">
        <v>9.5346809736454041E-3</v>
      </c>
      <c r="P554">
        <v>1.0443226739695666E-2</v>
      </c>
      <c r="Q554">
        <v>1.1325285304500055E-2</v>
      </c>
      <c r="R554">
        <v>1.2127060258962263E-2</v>
      </c>
      <c r="S554">
        <v>1.2896590816072973E-2</v>
      </c>
      <c r="T554">
        <v>1.4071229941775565E-2</v>
      </c>
      <c r="U554">
        <v>1.5153497901422952E-2</v>
      </c>
      <c r="V554">
        <v>1.5755979328176739E-2</v>
      </c>
      <c r="W554">
        <v>1.5640914499124969E-2</v>
      </c>
      <c r="X554">
        <v>1.5451858245922878E-2</v>
      </c>
      <c r="Y554">
        <v>1.4396200763783007E-2</v>
      </c>
      <c r="Z554">
        <v>1.3602468015133651E-2</v>
      </c>
      <c r="AA554">
        <v>1.3571188796685174E-2</v>
      </c>
    </row>
    <row r="555" spans="1:27" x14ac:dyDescent="0.25">
      <c r="A555" s="37">
        <v>554</v>
      </c>
      <c r="B555">
        <v>5.1672386477594756E-3</v>
      </c>
      <c r="C555">
        <v>5.1870108817630989E-3</v>
      </c>
      <c r="D555">
        <v>5.2226215599091574E-3</v>
      </c>
      <c r="E555">
        <v>5.2538698890560731E-3</v>
      </c>
      <c r="F555">
        <v>5.2837245879246986E-3</v>
      </c>
      <c r="G555">
        <v>5.3211003283815117E-3</v>
      </c>
      <c r="H555">
        <v>5.380366726920105E-3</v>
      </c>
      <c r="I555">
        <v>5.4871765763444547E-3</v>
      </c>
      <c r="J555">
        <v>5.6231713816323747E-3</v>
      </c>
      <c r="K555">
        <v>5.8995264667676128E-3</v>
      </c>
      <c r="L555">
        <v>6.7004606219396301E-3</v>
      </c>
      <c r="M555">
        <v>7.6186032932383796E-3</v>
      </c>
      <c r="N555">
        <v>8.5816126801223636E-3</v>
      </c>
      <c r="O555">
        <v>9.5295668307431303E-3</v>
      </c>
      <c r="P555">
        <v>1.0453502239698542E-2</v>
      </c>
      <c r="Q555">
        <v>1.1330117692943453E-2</v>
      </c>
      <c r="R555">
        <v>1.2158299484262836E-2</v>
      </c>
      <c r="S555">
        <v>1.2903608907430586E-2</v>
      </c>
      <c r="T555">
        <v>1.4066109381649206E-2</v>
      </c>
      <c r="U555">
        <v>1.5153917774868075E-2</v>
      </c>
      <c r="V555">
        <v>1.578529298567255E-2</v>
      </c>
      <c r="W555">
        <v>1.5663190123379689E-2</v>
      </c>
      <c r="X555">
        <v>1.5430218562777487E-2</v>
      </c>
      <c r="Y555">
        <v>1.4431646680047372E-2</v>
      </c>
      <c r="Z555">
        <v>1.362342995525001E-2</v>
      </c>
      <c r="AA555">
        <v>1.3648497156901307E-2</v>
      </c>
    </row>
    <row r="556" spans="1:27" x14ac:dyDescent="0.25">
      <c r="A556" s="37">
        <v>555</v>
      </c>
      <c r="B556">
        <v>5.1543572996703979E-3</v>
      </c>
      <c r="C556">
        <v>5.2056685435857286E-3</v>
      </c>
      <c r="D556">
        <v>5.2307214179896366E-3</v>
      </c>
      <c r="E556">
        <v>5.271091022393426E-3</v>
      </c>
      <c r="F556">
        <v>5.3276214194266647E-3</v>
      </c>
      <c r="G556">
        <v>5.3779566394551725E-3</v>
      </c>
      <c r="H556">
        <v>5.4237260158911393E-3</v>
      </c>
      <c r="I556">
        <v>5.5535478569292973E-3</v>
      </c>
      <c r="J556">
        <v>5.7252977309862896E-3</v>
      </c>
      <c r="K556">
        <v>6.086385611264955E-3</v>
      </c>
      <c r="L556">
        <v>6.9269080816785067E-3</v>
      </c>
      <c r="M556">
        <v>7.8780092038233107E-3</v>
      </c>
      <c r="N556">
        <v>8.8853374583743872E-3</v>
      </c>
      <c r="O556">
        <v>9.8645813920994474E-3</v>
      </c>
      <c r="P556">
        <v>1.0789252292671581E-2</v>
      </c>
      <c r="Q556">
        <v>1.1661620975654596E-2</v>
      </c>
      <c r="R556">
        <v>1.2485216716802361E-2</v>
      </c>
      <c r="S556">
        <v>1.3236683750150524E-2</v>
      </c>
      <c r="T556">
        <v>1.4390660348404305E-2</v>
      </c>
      <c r="U556">
        <v>1.544765341081078E-2</v>
      </c>
      <c r="V556">
        <v>1.6059868067317185E-2</v>
      </c>
      <c r="W556">
        <v>1.5934794253585238E-2</v>
      </c>
      <c r="X556">
        <v>1.5703605216224714E-2</v>
      </c>
      <c r="Y556">
        <v>1.4682276808962724E-2</v>
      </c>
      <c r="Z556">
        <v>1.3882854586273252E-2</v>
      </c>
      <c r="AA556">
        <v>1.3812391326445628E-2</v>
      </c>
    </row>
    <row r="557" spans="1:27" x14ac:dyDescent="0.25">
      <c r="A557" s="37">
        <v>556</v>
      </c>
      <c r="B557">
        <v>5.1791005371264465E-3</v>
      </c>
      <c r="C557">
        <v>5.1933428609820531E-3</v>
      </c>
      <c r="D557">
        <v>5.2765179798039963E-3</v>
      </c>
      <c r="E557">
        <v>5.3182057271534688E-3</v>
      </c>
      <c r="F557">
        <v>5.3647137808336964E-3</v>
      </c>
      <c r="G557">
        <v>5.4075907590618311E-3</v>
      </c>
      <c r="H557">
        <v>5.4121874942925086E-3</v>
      </c>
      <c r="I557">
        <v>5.5645174885290416E-3</v>
      </c>
      <c r="J557">
        <v>5.6854357073159445E-3</v>
      </c>
      <c r="K557">
        <v>5.99492152819181E-3</v>
      </c>
      <c r="L557">
        <v>6.7405708010566112E-3</v>
      </c>
      <c r="M557">
        <v>7.6283928189733174E-3</v>
      </c>
      <c r="N557">
        <v>8.5607927765321001E-3</v>
      </c>
      <c r="O557">
        <v>9.4983712501481854E-3</v>
      </c>
      <c r="P557">
        <v>1.0401573823932475E-2</v>
      </c>
      <c r="Q557">
        <v>1.1272724507339404E-2</v>
      </c>
      <c r="R557">
        <v>1.2074310349059925E-2</v>
      </c>
      <c r="S557">
        <v>1.2803288314835237E-2</v>
      </c>
      <c r="T557">
        <v>1.3954334050755968E-2</v>
      </c>
      <c r="U557">
        <v>1.5020318044761227E-2</v>
      </c>
      <c r="V557">
        <v>1.5635295613962485E-2</v>
      </c>
      <c r="W557">
        <v>1.552107166133343E-2</v>
      </c>
      <c r="X557">
        <v>1.5283784789150046E-2</v>
      </c>
      <c r="Y557">
        <v>1.4308877414441312E-2</v>
      </c>
      <c r="Z557">
        <v>1.3501253731235341E-2</v>
      </c>
      <c r="AA557">
        <v>1.3434302841531576E-2</v>
      </c>
    </row>
    <row r="558" spans="1:27" x14ac:dyDescent="0.25">
      <c r="A558" s="37">
        <v>557</v>
      </c>
      <c r="B558">
        <v>5.1441345667893046E-3</v>
      </c>
      <c r="C558">
        <v>5.17499204871541E-3</v>
      </c>
      <c r="D558">
        <v>5.262303835257498E-3</v>
      </c>
      <c r="E558">
        <v>5.3142608358580645E-3</v>
      </c>
      <c r="F558">
        <v>5.3560256683855556E-3</v>
      </c>
      <c r="G558">
        <v>5.3840563501064143E-3</v>
      </c>
      <c r="H558">
        <v>5.4097447723415737E-3</v>
      </c>
      <c r="I558">
        <v>5.5712438933583908E-3</v>
      </c>
      <c r="J558">
        <v>5.7243966712532401E-3</v>
      </c>
      <c r="K558">
        <v>6.0350896876861793E-3</v>
      </c>
      <c r="L558">
        <v>6.7908812194825696E-3</v>
      </c>
      <c r="M558">
        <v>7.6008389536821319E-3</v>
      </c>
      <c r="N558">
        <v>8.4640476436665946E-3</v>
      </c>
      <c r="O558">
        <v>9.3738618585779143E-3</v>
      </c>
      <c r="P558">
        <v>1.0240752287039578E-2</v>
      </c>
      <c r="Q558">
        <v>1.1075002759743713E-2</v>
      </c>
      <c r="R558">
        <v>1.184132893721368E-2</v>
      </c>
      <c r="S558">
        <v>1.2546259252428138E-2</v>
      </c>
      <c r="T558">
        <v>1.3704174954487947E-2</v>
      </c>
      <c r="U558">
        <v>1.4785989637779107E-2</v>
      </c>
      <c r="V558">
        <v>1.5390164920236593E-2</v>
      </c>
      <c r="W558">
        <v>1.5287296119724125E-2</v>
      </c>
      <c r="X558">
        <v>1.5072098479263829E-2</v>
      </c>
      <c r="Y558">
        <v>1.412532412541756E-2</v>
      </c>
      <c r="Z558">
        <v>1.3345943208985078E-2</v>
      </c>
      <c r="AA558">
        <v>1.3346479742610162E-2</v>
      </c>
    </row>
    <row r="559" spans="1:27" x14ac:dyDescent="0.25">
      <c r="A559" s="37">
        <v>558</v>
      </c>
      <c r="B559">
        <v>5.1286652831481483E-3</v>
      </c>
      <c r="C559">
        <v>5.1657599373167162E-3</v>
      </c>
      <c r="D559">
        <v>5.1988344626114902E-3</v>
      </c>
      <c r="E559">
        <v>5.2239604954069652E-3</v>
      </c>
      <c r="F559">
        <v>5.2623943151941521E-3</v>
      </c>
      <c r="G559">
        <v>5.2947386869912627E-3</v>
      </c>
      <c r="H559">
        <v>5.3110489476737577E-3</v>
      </c>
      <c r="I559">
        <v>5.4169556170873268E-3</v>
      </c>
      <c r="J559">
        <v>5.5016412550419336E-3</v>
      </c>
      <c r="K559">
        <v>5.7589656327587946E-3</v>
      </c>
      <c r="L559">
        <v>6.3684502364889095E-3</v>
      </c>
      <c r="M559">
        <v>7.1188181253212246E-3</v>
      </c>
      <c r="N559">
        <v>7.912919613242364E-3</v>
      </c>
      <c r="O559">
        <v>8.7364676464396496E-3</v>
      </c>
      <c r="P559">
        <v>9.5552890905035159E-3</v>
      </c>
      <c r="Q559">
        <v>1.0351352690175064E-2</v>
      </c>
      <c r="R559">
        <v>1.1098083015202542E-2</v>
      </c>
      <c r="S559">
        <v>1.1787534897308438E-2</v>
      </c>
      <c r="T559">
        <v>1.2918331165811203E-2</v>
      </c>
      <c r="U559">
        <v>1.3970365207379265E-2</v>
      </c>
      <c r="V559">
        <v>1.4592621687378626E-2</v>
      </c>
      <c r="W559">
        <v>1.4485338531615932E-2</v>
      </c>
      <c r="X559">
        <v>1.427315468147361E-2</v>
      </c>
      <c r="Y559">
        <v>1.3354970972740521E-2</v>
      </c>
      <c r="Z559">
        <v>1.2600422133724809E-2</v>
      </c>
      <c r="AA559">
        <v>1.2584291170360418E-2</v>
      </c>
    </row>
    <row r="560" spans="1:27" x14ac:dyDescent="0.25">
      <c r="A560" s="37">
        <v>559</v>
      </c>
      <c r="B560">
        <v>5.1333111639280116E-3</v>
      </c>
      <c r="C560">
        <v>5.1743991204999951E-3</v>
      </c>
      <c r="D560">
        <v>5.2153305130819838E-3</v>
      </c>
      <c r="E560">
        <v>5.2735228957609959E-3</v>
      </c>
      <c r="F560">
        <v>5.2637514680466957E-3</v>
      </c>
      <c r="G560">
        <v>5.3177477787200722E-3</v>
      </c>
      <c r="H560">
        <v>5.3272030118507452E-3</v>
      </c>
      <c r="I560">
        <v>5.4545740068310256E-3</v>
      </c>
      <c r="J560">
        <v>5.5226248329889316E-3</v>
      </c>
      <c r="K560">
        <v>5.7689985158446699E-3</v>
      </c>
      <c r="L560">
        <v>6.4067268844922864E-3</v>
      </c>
      <c r="M560">
        <v>7.164241635442492E-3</v>
      </c>
      <c r="N560">
        <v>7.9837980624986038E-3</v>
      </c>
      <c r="O560">
        <v>8.7973825313065745E-3</v>
      </c>
      <c r="P560">
        <v>9.6144173014744982E-3</v>
      </c>
      <c r="Q560">
        <v>1.0416889625931791E-2</v>
      </c>
      <c r="R560">
        <v>1.1175451846213935E-2</v>
      </c>
      <c r="S560">
        <v>1.1880025874340561E-2</v>
      </c>
      <c r="T560">
        <v>1.3001786071681121E-2</v>
      </c>
      <c r="U560">
        <v>1.4054171055496445E-2</v>
      </c>
      <c r="V560">
        <v>1.4693547491827275E-2</v>
      </c>
      <c r="W560">
        <v>1.4602681720996991E-2</v>
      </c>
      <c r="X560">
        <v>1.4400877138967871E-2</v>
      </c>
      <c r="Y560">
        <v>1.3485037827223545E-2</v>
      </c>
      <c r="Z560">
        <v>1.2728674494258518E-2</v>
      </c>
      <c r="AA560">
        <v>1.2732620291644237E-2</v>
      </c>
    </row>
    <row r="561" spans="1:27" x14ac:dyDescent="0.25">
      <c r="A561" s="37">
        <v>560</v>
      </c>
      <c r="B561">
        <v>5.1408619490895813E-3</v>
      </c>
      <c r="C561">
        <v>5.1921613844896353E-3</v>
      </c>
      <c r="D561">
        <v>5.198545030618229E-3</v>
      </c>
      <c r="E561">
        <v>5.2237498492651024E-3</v>
      </c>
      <c r="F561">
        <v>5.2444057938494382E-3</v>
      </c>
      <c r="G561">
        <v>5.2614109424080624E-3</v>
      </c>
      <c r="H561">
        <v>5.3012818902760106E-3</v>
      </c>
      <c r="I561">
        <v>5.3886828099631856E-3</v>
      </c>
      <c r="J561">
        <v>5.4658107748479789E-3</v>
      </c>
      <c r="K561">
        <v>5.678627919284418E-3</v>
      </c>
      <c r="L561">
        <v>6.2780321116437943E-3</v>
      </c>
      <c r="M561">
        <v>6.9929212526367301E-3</v>
      </c>
      <c r="N561">
        <v>7.8021248975259638E-3</v>
      </c>
      <c r="O561">
        <v>8.6132642272072069E-3</v>
      </c>
      <c r="P561">
        <v>9.4370451752390228E-3</v>
      </c>
      <c r="Q561">
        <v>1.025549587477359E-2</v>
      </c>
      <c r="R561">
        <v>1.1017722296254862E-2</v>
      </c>
      <c r="S561">
        <v>1.1720571357006548E-2</v>
      </c>
      <c r="T561">
        <v>1.2852829549779621E-2</v>
      </c>
      <c r="U561">
        <v>1.3887511829762111E-2</v>
      </c>
      <c r="V561">
        <v>1.4481040388910849E-2</v>
      </c>
      <c r="W561">
        <v>1.4328131511643027E-2</v>
      </c>
      <c r="X561">
        <v>1.4118385193865768E-2</v>
      </c>
      <c r="Y561">
        <v>1.3206313955638427E-2</v>
      </c>
      <c r="Z561">
        <v>1.2456796180511986E-2</v>
      </c>
      <c r="AA561">
        <v>1.2420138668985281E-2</v>
      </c>
    </row>
    <row r="562" spans="1:27" x14ac:dyDescent="0.25">
      <c r="A562" s="37">
        <v>561</v>
      </c>
      <c r="B562">
        <v>5.069508116914534E-3</v>
      </c>
      <c r="C562">
        <v>5.1506528188203227E-3</v>
      </c>
      <c r="D562">
        <v>5.1587623805944283E-3</v>
      </c>
      <c r="E562">
        <v>5.1471147778918702E-3</v>
      </c>
      <c r="F562">
        <v>5.1955188373644656E-3</v>
      </c>
      <c r="G562">
        <v>5.2334970807805803E-3</v>
      </c>
      <c r="H562">
        <v>5.2889547728058872E-3</v>
      </c>
      <c r="I562">
        <v>5.3864773048211134E-3</v>
      </c>
      <c r="J562">
        <v>5.5269404841367109E-3</v>
      </c>
      <c r="K562">
        <v>5.8243585241031237E-3</v>
      </c>
      <c r="L562">
        <v>6.5398023397786886E-3</v>
      </c>
      <c r="M562">
        <v>7.3512586176842643E-3</v>
      </c>
      <c r="N562">
        <v>8.2018411916009448E-3</v>
      </c>
      <c r="O562">
        <v>9.0240543700161879E-3</v>
      </c>
      <c r="P562">
        <v>9.8816841659352672E-3</v>
      </c>
      <c r="Q562">
        <v>1.0693850899622381E-2</v>
      </c>
      <c r="R562">
        <v>1.1446454206806678E-2</v>
      </c>
      <c r="S562">
        <v>1.212900388592808E-2</v>
      </c>
      <c r="T562">
        <v>1.3262873371849615E-2</v>
      </c>
      <c r="U562">
        <v>1.4276796968602179E-2</v>
      </c>
      <c r="V562">
        <v>1.4853865723703841E-2</v>
      </c>
      <c r="W562">
        <v>1.4711280724875708E-2</v>
      </c>
      <c r="X562">
        <v>1.4475544304433097E-2</v>
      </c>
      <c r="Y562">
        <v>1.3521342631806377E-2</v>
      </c>
      <c r="Z562">
        <v>1.2755628493049675E-2</v>
      </c>
      <c r="AA562">
        <v>1.2755925957119718E-2</v>
      </c>
    </row>
    <row r="563" spans="1:27" x14ac:dyDescent="0.25">
      <c r="A563" s="37">
        <v>562</v>
      </c>
      <c r="B563">
        <v>5.0358527254286134E-3</v>
      </c>
      <c r="C563">
        <v>5.1157057562221109E-3</v>
      </c>
      <c r="D563">
        <v>5.1132349354532369E-3</v>
      </c>
      <c r="E563">
        <v>5.1279947912807877E-3</v>
      </c>
      <c r="F563">
        <v>5.1258701236578386E-3</v>
      </c>
      <c r="G563">
        <v>5.1849625185467207E-3</v>
      </c>
      <c r="H563">
        <v>5.2432363345269462E-3</v>
      </c>
      <c r="I563">
        <v>5.3540173820156856E-3</v>
      </c>
      <c r="J563">
        <v>5.5004185282747642E-3</v>
      </c>
      <c r="K563">
        <v>5.7791813486693933E-3</v>
      </c>
      <c r="L563">
        <v>6.5531201857131904E-3</v>
      </c>
      <c r="M563">
        <v>7.4404979589195452E-3</v>
      </c>
      <c r="N563">
        <v>8.4050090213210193E-3</v>
      </c>
      <c r="O563">
        <v>9.2326525798858139E-3</v>
      </c>
      <c r="P563">
        <v>1.0162994391634594E-2</v>
      </c>
      <c r="Q563">
        <v>1.0985397076081149E-2</v>
      </c>
      <c r="R563">
        <v>1.1772450739076845E-2</v>
      </c>
      <c r="S563">
        <v>1.2497214776303611E-2</v>
      </c>
      <c r="T563">
        <v>1.3627063186133936E-2</v>
      </c>
      <c r="U563">
        <v>1.4663983090520194E-2</v>
      </c>
      <c r="V563">
        <v>1.5268249051672012E-2</v>
      </c>
      <c r="W563">
        <v>1.5149158464996093E-2</v>
      </c>
      <c r="X563">
        <v>1.4966540169548459E-2</v>
      </c>
      <c r="Y563">
        <v>1.3985317137616304E-2</v>
      </c>
      <c r="Z563">
        <v>1.3260776335349389E-2</v>
      </c>
      <c r="AA563">
        <v>1.316843596560191E-2</v>
      </c>
    </row>
    <row r="564" spans="1:27" x14ac:dyDescent="0.25">
      <c r="A564" s="37">
        <v>563</v>
      </c>
      <c r="B564">
        <v>5.0530465349429843E-3</v>
      </c>
      <c r="C564">
        <v>5.1419648320218947E-3</v>
      </c>
      <c r="D564">
        <v>5.0815126123762155E-3</v>
      </c>
      <c r="E564">
        <v>5.1190453424247995E-3</v>
      </c>
      <c r="F564">
        <v>5.1890820381927938E-3</v>
      </c>
      <c r="G564">
        <v>5.2030686996500375E-3</v>
      </c>
      <c r="H564">
        <v>5.2823230650258512E-3</v>
      </c>
      <c r="I564">
        <v>5.3770027566968359E-3</v>
      </c>
      <c r="J564">
        <v>5.5665554647761351E-3</v>
      </c>
      <c r="K564">
        <v>5.8946973602076458E-3</v>
      </c>
      <c r="L564">
        <v>6.6556274291826867E-3</v>
      </c>
      <c r="M564">
        <v>7.4875184977869491E-3</v>
      </c>
      <c r="N564">
        <v>8.3586721560546806E-3</v>
      </c>
      <c r="O564">
        <v>9.2396033299328995E-3</v>
      </c>
      <c r="P564">
        <v>1.0152532232519551E-2</v>
      </c>
      <c r="Q564">
        <v>1.1002003401819449E-2</v>
      </c>
      <c r="R564">
        <v>1.1792154877497074E-2</v>
      </c>
      <c r="S564">
        <v>1.2514893169830232E-2</v>
      </c>
      <c r="T564">
        <v>1.3691618423431473E-2</v>
      </c>
      <c r="U564">
        <v>1.4789186864703874E-2</v>
      </c>
      <c r="V564">
        <v>1.538483187030093E-2</v>
      </c>
      <c r="W564">
        <v>1.5250050616143485E-2</v>
      </c>
      <c r="X564">
        <v>1.5106877599406543E-2</v>
      </c>
      <c r="Y564">
        <v>1.4119883208071782E-2</v>
      </c>
      <c r="Z564">
        <v>1.3392564367569193E-2</v>
      </c>
      <c r="AA564">
        <v>1.3383653489201786E-2</v>
      </c>
    </row>
    <row r="565" spans="1:27" x14ac:dyDescent="0.25">
      <c r="A565" s="37">
        <v>564</v>
      </c>
      <c r="B565">
        <v>5.0359084472748616E-3</v>
      </c>
      <c r="C565">
        <v>5.0953332955034902E-3</v>
      </c>
      <c r="D565">
        <v>5.1683565058009417E-3</v>
      </c>
      <c r="E565">
        <v>5.2088016065687803E-3</v>
      </c>
      <c r="F565">
        <v>5.2114922928743201E-3</v>
      </c>
      <c r="G565">
        <v>5.2641526405678984E-3</v>
      </c>
      <c r="H565">
        <v>5.3249821424048438E-3</v>
      </c>
      <c r="I565">
        <v>5.4555469949135738E-3</v>
      </c>
      <c r="J565">
        <v>5.6405893099060744E-3</v>
      </c>
      <c r="K565">
        <v>5.9398438716886659E-3</v>
      </c>
      <c r="L565">
        <v>6.7089606287300541E-3</v>
      </c>
      <c r="M565">
        <v>7.561119271994432E-3</v>
      </c>
      <c r="N565">
        <v>8.4649031001358122E-3</v>
      </c>
      <c r="O565">
        <v>9.3305195405795072E-3</v>
      </c>
      <c r="P565">
        <v>1.0191976122691626E-2</v>
      </c>
      <c r="Q565">
        <v>1.0999933592122479E-2</v>
      </c>
      <c r="R565">
        <v>1.1779687134524597E-2</v>
      </c>
      <c r="S565">
        <v>1.2491912202184041E-2</v>
      </c>
      <c r="T565">
        <v>1.3653163638871035E-2</v>
      </c>
      <c r="U565">
        <v>1.4773067159365549E-2</v>
      </c>
      <c r="V565">
        <v>1.5398794639303492E-2</v>
      </c>
      <c r="W565">
        <v>1.5307071437520969E-2</v>
      </c>
      <c r="X565">
        <v>1.5090991728608172E-2</v>
      </c>
      <c r="Y565">
        <v>1.4150020653900475E-2</v>
      </c>
      <c r="Z565">
        <v>1.3435061184216668E-2</v>
      </c>
      <c r="AA565">
        <v>1.3445853845351907E-2</v>
      </c>
    </row>
    <row r="566" spans="1:27" x14ac:dyDescent="0.25">
      <c r="A566" s="37">
        <v>565</v>
      </c>
      <c r="B566">
        <v>5.0419598608901772E-3</v>
      </c>
      <c r="C566">
        <v>5.1053156167459868E-3</v>
      </c>
      <c r="D566">
        <v>5.1489696093958148E-3</v>
      </c>
      <c r="E566">
        <v>5.1775022526536763E-3</v>
      </c>
      <c r="F566">
        <v>5.201227841205025E-3</v>
      </c>
      <c r="G566">
        <v>5.2675802367390112E-3</v>
      </c>
      <c r="H566">
        <v>5.3011529338193863E-3</v>
      </c>
      <c r="I566">
        <v>5.4167449782565047E-3</v>
      </c>
      <c r="J566">
        <v>5.5513789168435412E-3</v>
      </c>
      <c r="K566">
        <v>5.864545988502945E-3</v>
      </c>
      <c r="L566">
        <v>6.5801480992093708E-3</v>
      </c>
      <c r="M566">
        <v>7.391589281170674E-3</v>
      </c>
      <c r="N566">
        <v>8.2523518384132188E-3</v>
      </c>
      <c r="O566">
        <v>9.0817601163095674E-3</v>
      </c>
      <c r="P566">
        <v>9.932397224936329E-3</v>
      </c>
      <c r="Q566">
        <v>1.0742627178138342E-2</v>
      </c>
      <c r="R566">
        <v>1.148683704737552E-2</v>
      </c>
      <c r="S566">
        <v>1.2201520464371729E-2</v>
      </c>
      <c r="T566">
        <v>1.3378986487228905E-2</v>
      </c>
      <c r="U566">
        <v>1.4425837715108525E-2</v>
      </c>
      <c r="V566">
        <v>1.5070140922710973E-2</v>
      </c>
      <c r="W566">
        <v>1.4989308062907103E-2</v>
      </c>
      <c r="X566">
        <v>1.4797737886451445E-2</v>
      </c>
      <c r="Y566">
        <v>1.3844014104950952E-2</v>
      </c>
      <c r="Z566">
        <v>1.3121216121312118E-2</v>
      </c>
      <c r="AA566">
        <v>1.3110895740577E-2</v>
      </c>
    </row>
    <row r="567" spans="1:27" x14ac:dyDescent="0.25">
      <c r="A567" s="37">
        <v>566</v>
      </c>
      <c r="B567">
        <v>5.0594900017573163E-3</v>
      </c>
      <c r="C567">
        <v>5.1163235286295627E-3</v>
      </c>
      <c r="D567">
        <v>5.1215502475037145E-3</v>
      </c>
      <c r="E567">
        <v>5.1678563662285182E-3</v>
      </c>
      <c r="F567">
        <v>5.2039356159725436E-3</v>
      </c>
      <c r="G567">
        <v>5.2503307762181706E-3</v>
      </c>
      <c r="H567">
        <v>5.3173993833695032E-3</v>
      </c>
      <c r="I567">
        <v>5.4428794769387778E-3</v>
      </c>
      <c r="J567">
        <v>5.6336095463296321E-3</v>
      </c>
      <c r="K567">
        <v>5.9851109731767771E-3</v>
      </c>
      <c r="L567">
        <v>6.7865580283945626E-3</v>
      </c>
      <c r="M567">
        <v>7.633806873667659E-3</v>
      </c>
      <c r="N567">
        <v>8.5204476409705965E-3</v>
      </c>
      <c r="O567">
        <v>9.384113591879073E-3</v>
      </c>
      <c r="P567">
        <v>1.0237430441070394E-2</v>
      </c>
      <c r="Q567">
        <v>1.1055677440817036E-2</v>
      </c>
      <c r="R567">
        <v>1.1830072559887661E-2</v>
      </c>
      <c r="S567">
        <v>1.2511484786475124E-2</v>
      </c>
      <c r="T567">
        <v>1.3679865040504557E-2</v>
      </c>
      <c r="U567">
        <v>1.4746841337718086E-2</v>
      </c>
      <c r="V567">
        <v>1.5370583054642672E-2</v>
      </c>
      <c r="W567">
        <v>1.5285931830850696E-2</v>
      </c>
      <c r="X567">
        <v>1.5074704640607006E-2</v>
      </c>
      <c r="Y567">
        <v>1.4086062245572073E-2</v>
      </c>
      <c r="Z567">
        <v>1.3335646321349648E-2</v>
      </c>
      <c r="AA567">
        <v>1.3370072892998186E-2</v>
      </c>
    </row>
    <row r="568" spans="1:27" x14ac:dyDescent="0.25">
      <c r="A568" s="37">
        <v>567</v>
      </c>
      <c r="B568">
        <v>5.0508602270151748E-3</v>
      </c>
      <c r="C568">
        <v>5.0838894949154501E-3</v>
      </c>
      <c r="D568">
        <v>5.1538489951175048E-3</v>
      </c>
      <c r="E568">
        <v>5.211882477791141E-3</v>
      </c>
      <c r="F568">
        <v>5.2401477873587066E-3</v>
      </c>
      <c r="G568">
        <v>5.2873082250264325E-3</v>
      </c>
      <c r="H568">
        <v>5.3415450073079906E-3</v>
      </c>
      <c r="I568">
        <v>5.5159594843405824E-3</v>
      </c>
      <c r="J568">
        <v>5.7076980749328765E-3</v>
      </c>
      <c r="K568">
        <v>6.1308271131965686E-3</v>
      </c>
      <c r="L568">
        <v>7.0132165646219491E-3</v>
      </c>
      <c r="M568">
        <v>7.9166383678994645E-3</v>
      </c>
      <c r="N568">
        <v>8.8343497002565385E-3</v>
      </c>
      <c r="O568">
        <v>9.7058579764910391E-3</v>
      </c>
      <c r="P568">
        <v>1.0542340054222388E-2</v>
      </c>
      <c r="Q568">
        <v>1.1350988411377827E-2</v>
      </c>
      <c r="R568">
        <v>1.2105017790550177E-2</v>
      </c>
      <c r="S568">
        <v>1.28018801727805E-2</v>
      </c>
      <c r="T568">
        <v>1.3947543732965029E-2</v>
      </c>
      <c r="U568">
        <v>1.5013349539554133E-2</v>
      </c>
      <c r="V568">
        <v>1.5645798248891341E-2</v>
      </c>
      <c r="W568">
        <v>1.5500597974360764E-2</v>
      </c>
      <c r="X568">
        <v>1.5304412797075395E-2</v>
      </c>
      <c r="Y568">
        <v>1.4297592095783518E-2</v>
      </c>
      <c r="Z568">
        <v>1.354519860988912E-2</v>
      </c>
      <c r="AA568">
        <v>1.3542089611503494E-2</v>
      </c>
    </row>
    <row r="569" spans="1:27" x14ac:dyDescent="0.25">
      <c r="A569" s="37">
        <v>568</v>
      </c>
      <c r="B569">
        <v>5.0328005022535205E-3</v>
      </c>
      <c r="C569">
        <v>5.0830052168702178E-3</v>
      </c>
      <c r="D569">
        <v>5.1552374454437722E-3</v>
      </c>
      <c r="E569">
        <v>5.2129470487165541E-3</v>
      </c>
      <c r="F569">
        <v>5.2627198579449086E-3</v>
      </c>
      <c r="G569">
        <v>5.3289179875735115E-3</v>
      </c>
      <c r="H569">
        <v>5.4025890577196201E-3</v>
      </c>
      <c r="I569">
        <v>5.592957915947494E-3</v>
      </c>
      <c r="J569">
        <v>5.8056135642476914E-3</v>
      </c>
      <c r="K569">
        <v>6.2464064169784894E-3</v>
      </c>
      <c r="L569">
        <v>7.1743735486160531E-3</v>
      </c>
      <c r="M569">
        <v>8.1085043897068942E-3</v>
      </c>
      <c r="N569">
        <v>9.0417585838333814E-3</v>
      </c>
      <c r="O569">
        <v>9.9085256738211669E-3</v>
      </c>
      <c r="P569">
        <v>1.0761036446831573E-2</v>
      </c>
      <c r="Q569">
        <v>1.1570148260267921E-2</v>
      </c>
      <c r="R569">
        <v>1.2327714018857572E-2</v>
      </c>
      <c r="S569">
        <v>1.3000409375943045E-2</v>
      </c>
      <c r="T569">
        <v>1.4155290345958971E-2</v>
      </c>
      <c r="U569">
        <v>1.5221886044455735E-2</v>
      </c>
      <c r="V569">
        <v>1.5831971870165606E-2</v>
      </c>
      <c r="W569">
        <v>1.5672942222624719E-2</v>
      </c>
      <c r="X569">
        <v>1.5431115275916785E-2</v>
      </c>
      <c r="Y569">
        <v>1.445732883748474E-2</v>
      </c>
      <c r="Z569">
        <v>1.3703055576366419E-2</v>
      </c>
      <c r="AA569">
        <v>1.3686308180038909E-2</v>
      </c>
    </row>
    <row r="570" spans="1:27" x14ac:dyDescent="0.25">
      <c r="A570" s="37">
        <v>569</v>
      </c>
      <c r="B570">
        <v>5.0053955746476309E-3</v>
      </c>
      <c r="C570">
        <v>5.0403563855947464E-3</v>
      </c>
      <c r="D570">
        <v>5.118801904021808E-3</v>
      </c>
      <c r="E570">
        <v>5.1702781354503458E-3</v>
      </c>
      <c r="F570">
        <v>5.2375665522472747E-3</v>
      </c>
      <c r="G570">
        <v>5.3048106486053292E-3</v>
      </c>
      <c r="H570">
        <v>5.3590090935815571E-3</v>
      </c>
      <c r="I570">
        <v>5.5401567165820342E-3</v>
      </c>
      <c r="J570">
        <v>5.7552724105887076E-3</v>
      </c>
      <c r="K570">
        <v>6.2012445271704131E-3</v>
      </c>
      <c r="L570">
        <v>7.1473196295728236E-3</v>
      </c>
      <c r="M570">
        <v>8.0915029632213642E-3</v>
      </c>
      <c r="N570">
        <v>9.0472485232298006E-3</v>
      </c>
      <c r="O570">
        <v>9.9345076025529888E-3</v>
      </c>
      <c r="P570">
        <v>1.0787004298838276E-2</v>
      </c>
      <c r="Q570">
        <v>1.16064474892692E-2</v>
      </c>
      <c r="R570">
        <v>1.2339778452073347E-2</v>
      </c>
      <c r="S570">
        <v>1.3040262389512502E-2</v>
      </c>
      <c r="T570">
        <v>1.4172712235607676E-2</v>
      </c>
      <c r="U570">
        <v>1.5205993217058067E-2</v>
      </c>
      <c r="V570">
        <v>1.5839658797089928E-2</v>
      </c>
      <c r="W570">
        <v>1.5708005511898993E-2</v>
      </c>
      <c r="X570">
        <v>1.5471445071382428E-2</v>
      </c>
      <c r="Y570">
        <v>1.446632253844049E-2</v>
      </c>
      <c r="Z570">
        <v>1.3686521632398252E-2</v>
      </c>
      <c r="AA570">
        <v>1.3640489169306047E-2</v>
      </c>
    </row>
    <row r="571" spans="1:27" x14ac:dyDescent="0.25">
      <c r="A571" s="37">
        <v>570</v>
      </c>
      <c r="B571">
        <v>4.9808899883689861E-3</v>
      </c>
      <c r="C571">
        <v>5.031385098254626E-3</v>
      </c>
      <c r="D571">
        <v>5.0784980653018064E-3</v>
      </c>
      <c r="E571">
        <v>5.1293862694810066E-3</v>
      </c>
      <c r="F571">
        <v>5.1989227225910373E-3</v>
      </c>
      <c r="G571">
        <v>5.3000315856548408E-3</v>
      </c>
      <c r="H571">
        <v>5.3413646963869077E-3</v>
      </c>
      <c r="I571">
        <v>5.5235254144214707E-3</v>
      </c>
      <c r="J571">
        <v>5.7366627768749012E-3</v>
      </c>
      <c r="K571">
        <v>6.1611549689581935E-3</v>
      </c>
      <c r="L571">
        <v>7.0843054057203592E-3</v>
      </c>
      <c r="M571">
        <v>8.0442782958711767E-3</v>
      </c>
      <c r="N571">
        <v>8.9886806029446653E-3</v>
      </c>
      <c r="O571">
        <v>9.8801629190607976E-3</v>
      </c>
      <c r="P571">
        <v>1.074639130234778E-2</v>
      </c>
      <c r="Q571">
        <v>1.1531561472517105E-2</v>
      </c>
      <c r="R571">
        <v>1.2282115272437721E-2</v>
      </c>
      <c r="S571">
        <v>1.2970538238231466E-2</v>
      </c>
      <c r="T571">
        <v>1.4062668052266192E-2</v>
      </c>
      <c r="U571">
        <v>1.5099972088413072E-2</v>
      </c>
      <c r="V571">
        <v>1.5712594726482898E-2</v>
      </c>
      <c r="W571">
        <v>1.5599600059680307E-2</v>
      </c>
      <c r="X571">
        <v>1.5396760625406847E-2</v>
      </c>
      <c r="Y571">
        <v>1.4423304132283432E-2</v>
      </c>
      <c r="Z571">
        <v>1.3628125263838609E-2</v>
      </c>
      <c r="AA571">
        <v>1.3581329421092914E-2</v>
      </c>
    </row>
    <row r="572" spans="1:27" x14ac:dyDescent="0.25">
      <c r="A572" s="37">
        <v>571</v>
      </c>
      <c r="B572">
        <v>4.9592519589083395E-3</v>
      </c>
      <c r="C572">
        <v>5.0200047096526923E-3</v>
      </c>
      <c r="D572">
        <v>5.0776617955996528E-3</v>
      </c>
      <c r="E572">
        <v>5.130425247589665E-3</v>
      </c>
      <c r="F572">
        <v>5.1781207912715566E-3</v>
      </c>
      <c r="G572">
        <v>5.2847884562359226E-3</v>
      </c>
      <c r="H572">
        <v>5.3260158652530531E-3</v>
      </c>
      <c r="I572">
        <v>5.5001968483607833E-3</v>
      </c>
      <c r="J572">
        <v>5.7079173406968664E-3</v>
      </c>
      <c r="K572">
        <v>6.1158071167777273E-3</v>
      </c>
      <c r="L572">
        <v>7.0082941490754447E-3</v>
      </c>
      <c r="M572">
        <v>7.9370611874653996E-3</v>
      </c>
      <c r="N572">
        <v>8.8650932165375007E-3</v>
      </c>
      <c r="O572">
        <v>9.7419201559620916E-3</v>
      </c>
      <c r="P572">
        <v>1.0614838807121441E-2</v>
      </c>
      <c r="Q572">
        <v>1.1412008525871542E-2</v>
      </c>
      <c r="R572">
        <v>1.2149298616475734E-2</v>
      </c>
      <c r="S572">
        <v>1.2844142343503284E-2</v>
      </c>
      <c r="T572">
        <v>1.3961794347387757E-2</v>
      </c>
      <c r="U572">
        <v>1.5025948192558314E-2</v>
      </c>
      <c r="V572">
        <v>1.5655365872508487E-2</v>
      </c>
      <c r="W572">
        <v>1.5536258341839027E-2</v>
      </c>
      <c r="X572">
        <v>1.5287851946796716E-2</v>
      </c>
      <c r="Y572">
        <v>1.4190448658767396E-2</v>
      </c>
      <c r="Z572">
        <v>1.3364650904832631E-2</v>
      </c>
      <c r="AA572">
        <v>1.3292632995368869E-2</v>
      </c>
    </row>
    <row r="573" spans="1:27" x14ac:dyDescent="0.25">
      <c r="A573" s="37">
        <v>572</v>
      </c>
      <c r="B573">
        <v>4.9537264120524949E-3</v>
      </c>
      <c r="C573">
        <v>5.0181065665224622E-3</v>
      </c>
      <c r="D573">
        <v>5.087783362368814E-3</v>
      </c>
      <c r="E573">
        <v>5.1281808020360309E-3</v>
      </c>
      <c r="F573">
        <v>5.2168700998482809E-3</v>
      </c>
      <c r="G573">
        <v>5.2806149736548402E-3</v>
      </c>
      <c r="H573">
        <v>5.374235314103526E-3</v>
      </c>
      <c r="I573">
        <v>5.5565582847114658E-3</v>
      </c>
      <c r="J573">
        <v>5.7999977836593608E-3</v>
      </c>
      <c r="K573">
        <v>6.2665503191456917E-3</v>
      </c>
      <c r="L573">
        <v>7.229979171938572E-3</v>
      </c>
      <c r="M573">
        <v>8.1945024456002713E-3</v>
      </c>
      <c r="N573">
        <v>9.1379904881059293E-3</v>
      </c>
      <c r="O573">
        <v>9.9688741138714843E-3</v>
      </c>
      <c r="P573">
        <v>1.0772937471449362E-2</v>
      </c>
      <c r="Q573">
        <v>1.1552920030033054E-2</v>
      </c>
      <c r="R573">
        <v>1.2265412152571153E-2</v>
      </c>
      <c r="S573">
        <v>1.2941528658573898E-2</v>
      </c>
      <c r="T573">
        <v>1.405042238424814E-2</v>
      </c>
      <c r="U573">
        <v>1.510082878865382E-2</v>
      </c>
      <c r="V573">
        <v>1.567738269446961E-2</v>
      </c>
      <c r="W573">
        <v>1.551598448100644E-2</v>
      </c>
      <c r="X573">
        <v>1.5241726828638225E-2</v>
      </c>
      <c r="Y573">
        <v>1.4073903155759959E-2</v>
      </c>
      <c r="Z573">
        <v>1.3223865014957426E-2</v>
      </c>
      <c r="AA573">
        <v>1.3241908515871925E-2</v>
      </c>
    </row>
    <row r="574" spans="1:27" x14ac:dyDescent="0.25">
      <c r="A574" s="37">
        <v>573</v>
      </c>
      <c r="B574">
        <v>4.994696679169186E-3</v>
      </c>
      <c r="C574">
        <v>5.0574584876139639E-3</v>
      </c>
      <c r="D574">
        <v>5.139402013696559E-3</v>
      </c>
      <c r="E574">
        <v>5.2075541112055479E-3</v>
      </c>
      <c r="F574">
        <v>5.2909104514045069E-3</v>
      </c>
      <c r="G574">
        <v>5.3778576565597369E-3</v>
      </c>
      <c r="H574">
        <v>5.4588748282633492E-3</v>
      </c>
      <c r="I574">
        <v>5.7012509963987323E-3</v>
      </c>
      <c r="J574">
        <v>5.9213241394988625E-3</v>
      </c>
      <c r="K574">
        <v>6.4223315983515938E-3</v>
      </c>
      <c r="L574">
        <v>7.4162732667184539E-3</v>
      </c>
      <c r="M574">
        <v>8.4977543451023596E-3</v>
      </c>
      <c r="N574">
        <v>9.5483709163011188E-3</v>
      </c>
      <c r="O574">
        <v>1.0358537566522275E-2</v>
      </c>
      <c r="P574">
        <v>1.0911694642578684E-2</v>
      </c>
      <c r="Q574">
        <v>1.1830566791332986E-2</v>
      </c>
      <c r="R574">
        <v>1.2494968267027451E-2</v>
      </c>
      <c r="S574">
        <v>1.2865615699255706E-2</v>
      </c>
      <c r="T574">
        <v>1.395199097489952E-2</v>
      </c>
      <c r="U574">
        <v>1.4993509432902563E-2</v>
      </c>
      <c r="V574">
        <v>1.5568412090510408E-2</v>
      </c>
      <c r="W574">
        <v>1.5666406229137175E-2</v>
      </c>
      <c r="X574">
        <v>1.511586923913133E-2</v>
      </c>
      <c r="Y574">
        <v>1.3984615726935878E-2</v>
      </c>
      <c r="Z574">
        <v>1.3138295297830282E-2</v>
      </c>
      <c r="AA574">
        <v>1.3074651117505276E-2</v>
      </c>
    </row>
    <row r="575" spans="1:27" x14ac:dyDescent="0.25">
      <c r="A575" s="37">
        <v>574</v>
      </c>
      <c r="B575">
        <v>4.9716859604260755E-3</v>
      </c>
      <c r="C575">
        <v>5.0402403352285408E-3</v>
      </c>
      <c r="D575">
        <v>5.1266229433239996E-3</v>
      </c>
      <c r="E575">
        <v>5.1992130554110449E-3</v>
      </c>
      <c r="F575">
        <v>5.284174765245675E-3</v>
      </c>
      <c r="G575">
        <v>5.3411550782049844E-3</v>
      </c>
      <c r="H575">
        <v>5.4490781328682125E-3</v>
      </c>
      <c r="I575">
        <v>5.6757855454905304E-3</v>
      </c>
      <c r="J575">
        <v>5.9009126647011634E-3</v>
      </c>
      <c r="K575">
        <v>6.3902023828683596E-3</v>
      </c>
      <c r="L575">
        <v>7.3589140939562814E-3</v>
      </c>
      <c r="M575">
        <v>8.3055570775933951E-3</v>
      </c>
      <c r="N575">
        <v>9.2087415894959168E-3</v>
      </c>
      <c r="O575">
        <v>1.0024573782632551E-2</v>
      </c>
      <c r="P575">
        <v>1.0780218348161563E-2</v>
      </c>
      <c r="Q575">
        <v>1.1483877143643406E-2</v>
      </c>
      <c r="R575">
        <v>1.2127747341239337E-2</v>
      </c>
      <c r="S575">
        <v>1.275683130782479E-2</v>
      </c>
      <c r="T575">
        <v>1.3837374094787691E-2</v>
      </c>
      <c r="U575">
        <v>1.4854139686548251E-2</v>
      </c>
      <c r="V575">
        <v>1.5392815974863749E-2</v>
      </c>
      <c r="W575">
        <v>1.5225921789982166E-2</v>
      </c>
      <c r="X575">
        <v>1.4928484786568497E-2</v>
      </c>
      <c r="Y575">
        <v>1.3777184311319024E-2</v>
      </c>
      <c r="Z575">
        <v>1.2933487412865485E-2</v>
      </c>
      <c r="AA575">
        <v>1.2910261853015914E-2</v>
      </c>
    </row>
    <row r="576" spans="1:27" x14ac:dyDescent="0.25">
      <c r="A576" s="37">
        <v>575</v>
      </c>
      <c r="B576">
        <v>4.9869745722042058E-3</v>
      </c>
      <c r="C576">
        <v>5.0916299819905309E-3</v>
      </c>
      <c r="D576">
        <v>5.1732585854487034E-3</v>
      </c>
      <c r="E576">
        <v>5.2589440047252634E-3</v>
      </c>
      <c r="F576">
        <v>5.3506533927103472E-3</v>
      </c>
      <c r="G576">
        <v>5.4333178933387849E-3</v>
      </c>
      <c r="H576">
        <v>5.5496637886880418E-3</v>
      </c>
      <c r="I576">
        <v>5.8152861914018139E-3</v>
      </c>
      <c r="J576">
        <v>6.0712140058347686E-3</v>
      </c>
      <c r="K576">
        <v>6.593262979314396E-3</v>
      </c>
      <c r="L576">
        <v>7.6008077398916907E-3</v>
      </c>
      <c r="M576">
        <v>8.5430328567484004E-3</v>
      </c>
      <c r="N576">
        <v>9.3653217923554966E-3</v>
      </c>
      <c r="O576">
        <v>1.0228018556186935E-2</v>
      </c>
      <c r="P576">
        <v>1.0983226040143457E-2</v>
      </c>
      <c r="Q576">
        <v>1.167291892465272E-2</v>
      </c>
      <c r="R576">
        <v>1.2318253238943422E-2</v>
      </c>
      <c r="S576">
        <v>1.2919178449523283E-2</v>
      </c>
      <c r="T576">
        <v>1.3947697735246178E-2</v>
      </c>
      <c r="U576">
        <v>1.4944397054768022E-2</v>
      </c>
      <c r="V576">
        <v>1.5506980770636281E-2</v>
      </c>
      <c r="W576">
        <v>1.5339224165462628E-2</v>
      </c>
      <c r="X576">
        <v>1.5052770798215764E-2</v>
      </c>
      <c r="Y576">
        <v>1.3881931233025391E-2</v>
      </c>
      <c r="Z576">
        <v>1.303306461494369E-2</v>
      </c>
      <c r="AA576">
        <v>1.3066552061361536E-2</v>
      </c>
    </row>
    <row r="577" spans="1:27" x14ac:dyDescent="0.25">
      <c r="A577" s="37">
        <v>576</v>
      </c>
      <c r="B577">
        <v>4.976736108983415E-3</v>
      </c>
      <c r="C577">
        <v>5.0592700849194649E-3</v>
      </c>
      <c r="D577">
        <v>5.1383973371741387E-3</v>
      </c>
      <c r="E577">
        <v>5.1997699767059036E-3</v>
      </c>
      <c r="F577">
        <v>5.2964222290217133E-3</v>
      </c>
      <c r="G577">
        <v>5.3768375301772586E-3</v>
      </c>
      <c r="H577">
        <v>5.4682000956947086E-3</v>
      </c>
      <c r="I577">
        <v>5.6920383859291324E-3</v>
      </c>
      <c r="J577">
        <v>5.9078584795957401E-3</v>
      </c>
      <c r="K577">
        <v>6.3619668513685834E-3</v>
      </c>
      <c r="L577">
        <v>7.2751162240525247E-3</v>
      </c>
      <c r="M577">
        <v>8.1688409068854106E-3</v>
      </c>
      <c r="N577">
        <v>8.9648981012762086E-3</v>
      </c>
      <c r="O577">
        <v>9.8009571564421361E-3</v>
      </c>
      <c r="P577">
        <v>1.050872784555823E-2</v>
      </c>
      <c r="Q577">
        <v>1.1228395056142926E-2</v>
      </c>
      <c r="R577">
        <v>1.1834914115216977E-2</v>
      </c>
      <c r="S577">
        <v>1.2430486691091369E-2</v>
      </c>
      <c r="T577">
        <v>1.3472729986343079E-2</v>
      </c>
      <c r="U577">
        <v>1.4433950577429355E-2</v>
      </c>
      <c r="V577">
        <v>1.5048788317289619E-2</v>
      </c>
      <c r="W577">
        <v>1.4930734718344718E-2</v>
      </c>
      <c r="X577">
        <v>1.465827201635217E-2</v>
      </c>
      <c r="Y577">
        <v>1.353999848807641E-2</v>
      </c>
      <c r="Z577">
        <v>1.2696699413133672E-2</v>
      </c>
      <c r="AA577">
        <v>1.2671220573658326E-2</v>
      </c>
    </row>
    <row r="578" spans="1:27" x14ac:dyDescent="0.25">
      <c r="A578" s="37">
        <v>577</v>
      </c>
      <c r="B578">
        <v>5.0014100847448617E-3</v>
      </c>
      <c r="C578">
        <v>5.0778752937634675E-3</v>
      </c>
      <c r="D578">
        <v>5.1479941107563931E-3</v>
      </c>
      <c r="E578">
        <v>5.2683831497770672E-3</v>
      </c>
      <c r="F578">
        <v>5.2746156096317165E-3</v>
      </c>
      <c r="G578">
        <v>5.4604567226330669E-3</v>
      </c>
      <c r="H578">
        <v>5.5434971460912585E-3</v>
      </c>
      <c r="I578">
        <v>5.8088605390940184E-3</v>
      </c>
      <c r="J578">
        <v>6.0658193546911932E-3</v>
      </c>
      <c r="K578">
        <v>6.55293648281563E-3</v>
      </c>
      <c r="L578">
        <v>7.547227285192637E-3</v>
      </c>
      <c r="M578">
        <v>8.5125582687375356E-3</v>
      </c>
      <c r="N578">
        <v>9.4314249163107711E-3</v>
      </c>
      <c r="O578">
        <v>1.0266157242657226E-2</v>
      </c>
      <c r="P578">
        <v>1.1049175287818125E-2</v>
      </c>
      <c r="Q578">
        <v>1.1754389506049234E-2</v>
      </c>
      <c r="R578">
        <v>1.240917013645948E-2</v>
      </c>
      <c r="S578">
        <v>1.3014140408692532E-2</v>
      </c>
      <c r="T578">
        <v>1.4025898042546725E-2</v>
      </c>
      <c r="U578">
        <v>1.5002137170821106E-2</v>
      </c>
      <c r="V578">
        <v>1.5578873045759556E-2</v>
      </c>
      <c r="W578">
        <v>1.5468122786284733E-2</v>
      </c>
      <c r="X578">
        <v>1.5198510793137388E-2</v>
      </c>
      <c r="Y578">
        <v>1.404924356514492E-2</v>
      </c>
      <c r="Z578">
        <v>1.3197285041452345E-2</v>
      </c>
      <c r="AA578">
        <v>1.3180957961295814E-2</v>
      </c>
    </row>
    <row r="579" spans="1:27" x14ac:dyDescent="0.25">
      <c r="A579" s="37">
        <v>578</v>
      </c>
      <c r="B579">
        <v>4.9938429020699449E-3</v>
      </c>
      <c r="C579">
        <v>5.0483443123161553E-3</v>
      </c>
      <c r="D579">
        <v>5.1404813752033984E-3</v>
      </c>
      <c r="E579">
        <v>5.2815025597428011E-3</v>
      </c>
      <c r="F579">
        <v>5.3218286503968759E-3</v>
      </c>
      <c r="G579">
        <v>5.4034139728449393E-3</v>
      </c>
      <c r="H579">
        <v>5.4997884996232926E-3</v>
      </c>
      <c r="I579">
        <v>5.7841178085424882E-3</v>
      </c>
      <c r="J579">
        <v>6.0038494078857862E-3</v>
      </c>
      <c r="K579">
        <v>6.5027622427071829E-3</v>
      </c>
      <c r="L579">
        <v>7.4515476994068131E-3</v>
      </c>
      <c r="M579">
        <v>8.3506320247732635E-3</v>
      </c>
      <c r="N579">
        <v>9.1928065489574884E-3</v>
      </c>
      <c r="O579">
        <v>1.0008844343136092E-2</v>
      </c>
      <c r="P579">
        <v>1.077276831091134E-2</v>
      </c>
      <c r="Q579">
        <v>1.1464990938912178E-2</v>
      </c>
      <c r="R579">
        <v>1.2115087588491225E-2</v>
      </c>
      <c r="S579">
        <v>1.2716164744469349E-2</v>
      </c>
      <c r="T579">
        <v>1.3734087149048779E-2</v>
      </c>
      <c r="U579">
        <v>1.4712964095955794E-2</v>
      </c>
      <c r="V579">
        <v>1.5304506457971545E-2</v>
      </c>
      <c r="W579">
        <v>1.5161931689470887E-2</v>
      </c>
      <c r="X579">
        <v>1.4858612900178425E-2</v>
      </c>
      <c r="Y579">
        <v>1.3738720867373377E-2</v>
      </c>
      <c r="Z579">
        <v>1.2905305269199197E-2</v>
      </c>
      <c r="AA579">
        <v>1.2860088508877654E-2</v>
      </c>
    </row>
    <row r="580" spans="1:27" x14ac:dyDescent="0.25">
      <c r="A580" s="37">
        <v>579</v>
      </c>
      <c r="B580">
        <v>5.0024516255664508E-3</v>
      </c>
      <c r="C580">
        <v>5.0451562473528E-3</v>
      </c>
      <c r="D580">
        <v>5.1477200169802728E-3</v>
      </c>
      <c r="E580">
        <v>5.2515135129507229E-3</v>
      </c>
      <c r="F580">
        <v>5.3407089789256901E-3</v>
      </c>
      <c r="G580">
        <v>5.4187846220072888E-3</v>
      </c>
      <c r="H580">
        <v>5.4929591689822921E-3</v>
      </c>
      <c r="I580">
        <v>5.7550927764156157E-3</v>
      </c>
      <c r="J580">
        <v>6.0000436660971879E-3</v>
      </c>
      <c r="K580">
        <v>6.4675483994334204E-3</v>
      </c>
      <c r="L580">
        <v>7.3708839850774588E-3</v>
      </c>
      <c r="M580">
        <v>8.2443445395576909E-3</v>
      </c>
      <c r="N580">
        <v>9.0404775610735122E-3</v>
      </c>
      <c r="O580">
        <v>9.8387458838573583E-3</v>
      </c>
      <c r="P580">
        <v>1.0588027428324098E-2</v>
      </c>
      <c r="Q580">
        <v>1.1278745051520822E-2</v>
      </c>
      <c r="R580">
        <v>1.1927353174534305E-2</v>
      </c>
      <c r="S580">
        <v>1.2522788757101555E-2</v>
      </c>
      <c r="T580">
        <v>1.3538703129246876E-2</v>
      </c>
      <c r="U580">
        <v>1.4505643343668773E-2</v>
      </c>
      <c r="V580">
        <v>1.5114839413758574E-2</v>
      </c>
      <c r="W580">
        <v>1.4952885462510057E-2</v>
      </c>
      <c r="X580">
        <v>1.4659453009221668E-2</v>
      </c>
      <c r="Y580">
        <v>1.3562876299574089E-2</v>
      </c>
      <c r="Z580">
        <v>1.2733426420533434E-2</v>
      </c>
      <c r="AA580">
        <v>1.2714429936623972E-2</v>
      </c>
    </row>
    <row r="581" spans="1:27" x14ac:dyDescent="0.25">
      <c r="A581" s="37">
        <v>580</v>
      </c>
      <c r="B581">
        <v>4.9998942970908011E-3</v>
      </c>
      <c r="C581">
        <v>5.1082888607991705E-3</v>
      </c>
      <c r="D581">
        <v>5.0815730017605976E-3</v>
      </c>
      <c r="E581">
        <v>5.2396563508776417E-3</v>
      </c>
      <c r="F581">
        <v>5.2865985045800201E-3</v>
      </c>
      <c r="G581">
        <v>5.403758215303256E-3</v>
      </c>
      <c r="H581">
        <v>5.4950760389302911E-3</v>
      </c>
      <c r="I581">
        <v>5.7718140189633171E-3</v>
      </c>
      <c r="J581">
        <v>6.0350585103832177E-3</v>
      </c>
      <c r="K581">
        <v>6.5379189395962101E-3</v>
      </c>
      <c r="L581">
        <v>7.4665715440926927E-3</v>
      </c>
      <c r="M581">
        <v>8.4111846330332529E-3</v>
      </c>
      <c r="N581">
        <v>9.273672640920827E-3</v>
      </c>
      <c r="O581">
        <v>1.009470975059612E-2</v>
      </c>
      <c r="P581">
        <v>1.0834072274201967E-2</v>
      </c>
      <c r="Q581">
        <v>1.1538845785560525E-2</v>
      </c>
      <c r="R581">
        <v>1.2199445370691064E-2</v>
      </c>
      <c r="S581">
        <v>1.2810404335864556E-2</v>
      </c>
      <c r="T581">
        <v>1.3826876598972637E-2</v>
      </c>
      <c r="U581">
        <v>1.4805934912783814E-2</v>
      </c>
      <c r="V581">
        <v>1.5410074490433079E-2</v>
      </c>
      <c r="W581">
        <v>1.5265515349330183E-2</v>
      </c>
      <c r="X581">
        <v>1.4991727336672422E-2</v>
      </c>
      <c r="Y581">
        <v>1.3848574360519894E-2</v>
      </c>
      <c r="Z581">
        <v>1.3013288295363301E-2</v>
      </c>
      <c r="AA581">
        <v>1.3016506555259433E-2</v>
      </c>
    </row>
    <row r="582" spans="1:27" x14ac:dyDescent="0.25">
      <c r="A582" s="37">
        <v>581</v>
      </c>
      <c r="B582">
        <v>4.9942278578805066E-3</v>
      </c>
      <c r="C582">
        <v>5.0055736724008426E-3</v>
      </c>
      <c r="D582">
        <v>5.1418848196298494E-3</v>
      </c>
      <c r="E582">
        <v>5.2362886127597097E-3</v>
      </c>
      <c r="F582">
        <v>5.3506846837392263E-3</v>
      </c>
      <c r="G582">
        <v>5.4087995928691068E-3</v>
      </c>
      <c r="H582">
        <v>5.4559753365219787E-3</v>
      </c>
      <c r="I582">
        <v>5.71407227800802E-3</v>
      </c>
      <c r="J582">
        <v>5.9045458223425662E-3</v>
      </c>
      <c r="K582">
        <v>6.3599884224052605E-3</v>
      </c>
      <c r="L582">
        <v>7.2097310791630065E-3</v>
      </c>
      <c r="M582">
        <v>8.0930209070810832E-3</v>
      </c>
      <c r="N582">
        <v>8.8766418531294189E-3</v>
      </c>
      <c r="O582">
        <v>9.6376743989032843E-3</v>
      </c>
      <c r="P582">
        <v>1.0381590892747816E-2</v>
      </c>
      <c r="Q582">
        <v>1.1043638907260123E-2</v>
      </c>
      <c r="R582">
        <v>1.1649929284643701E-2</v>
      </c>
      <c r="S582">
        <v>1.2269449153552436E-2</v>
      </c>
      <c r="T582">
        <v>1.3291544223487328E-2</v>
      </c>
      <c r="U582">
        <v>1.4279562717421701E-2</v>
      </c>
      <c r="V582">
        <v>1.4837355810179753E-2</v>
      </c>
      <c r="W582">
        <v>1.4745087402960211E-2</v>
      </c>
      <c r="X582">
        <v>1.4467924220689765E-2</v>
      </c>
      <c r="Y582">
        <v>1.3360988210965319E-2</v>
      </c>
      <c r="Z582">
        <v>1.2521084898032608E-2</v>
      </c>
      <c r="AA582">
        <v>1.2488158726004617E-2</v>
      </c>
    </row>
    <row r="583" spans="1:27" x14ac:dyDescent="0.25">
      <c r="A583" s="37">
        <v>582</v>
      </c>
      <c r="B583">
        <v>4.9285601037762916E-3</v>
      </c>
      <c r="C583">
        <v>4.9531416765742353E-3</v>
      </c>
      <c r="D583">
        <v>5.0528996047116692E-3</v>
      </c>
      <c r="E583">
        <v>5.1437151998114938E-3</v>
      </c>
      <c r="F583">
        <v>5.2436763544900789E-3</v>
      </c>
      <c r="G583">
        <v>5.3156388911062002E-3</v>
      </c>
      <c r="H583">
        <v>5.3744281092955593E-3</v>
      </c>
      <c r="I583">
        <v>5.613024905814612E-3</v>
      </c>
      <c r="J583">
        <v>5.8031295373746072E-3</v>
      </c>
      <c r="K583">
        <v>6.2314484632355338E-3</v>
      </c>
      <c r="L583">
        <v>7.0789933954462647E-3</v>
      </c>
      <c r="M583">
        <v>7.8555998938549809E-3</v>
      </c>
      <c r="N583">
        <v>8.590119629717119E-3</v>
      </c>
      <c r="O583">
        <v>9.3333713153216369E-3</v>
      </c>
      <c r="P583">
        <v>1.0045797552270974E-2</v>
      </c>
      <c r="Q583">
        <v>1.0717655241050839E-2</v>
      </c>
      <c r="R583">
        <v>1.1354772408739056E-2</v>
      </c>
      <c r="S583">
        <v>1.1954511645981158E-2</v>
      </c>
      <c r="T583">
        <v>1.2978609892178028E-2</v>
      </c>
      <c r="U583">
        <v>1.3976901339782133E-2</v>
      </c>
      <c r="V583">
        <v>1.4608005955784042E-2</v>
      </c>
      <c r="W583">
        <v>1.4515343395749891E-2</v>
      </c>
      <c r="X583">
        <v>1.426277892363581E-2</v>
      </c>
      <c r="Y583">
        <v>1.3162088208388045E-2</v>
      </c>
      <c r="Z583">
        <v>1.2322696332139671E-2</v>
      </c>
      <c r="AA583">
        <v>1.2383178822746199E-2</v>
      </c>
    </row>
    <row r="584" spans="1:27" x14ac:dyDescent="0.25">
      <c r="A584" s="37">
        <v>583</v>
      </c>
      <c r="B584">
        <v>4.921169324017205E-3</v>
      </c>
      <c r="C584">
        <v>4.9665246242076577E-3</v>
      </c>
      <c r="D584">
        <v>5.0511954157341776E-3</v>
      </c>
      <c r="E584">
        <v>5.1154211473842803E-3</v>
      </c>
      <c r="F584">
        <v>5.2096807453476668E-3</v>
      </c>
      <c r="G584">
        <v>5.2907426179096273E-3</v>
      </c>
      <c r="H584">
        <v>5.3441616306750817E-3</v>
      </c>
      <c r="I584">
        <v>5.5730133942875071E-3</v>
      </c>
      <c r="J584">
        <v>5.772630457459238E-3</v>
      </c>
      <c r="K584">
        <v>6.2063912662249088E-3</v>
      </c>
      <c r="L584">
        <v>7.0337239005153762E-3</v>
      </c>
      <c r="M584">
        <v>7.8001488244705541E-3</v>
      </c>
      <c r="N584">
        <v>8.5499091516589854E-3</v>
      </c>
      <c r="O584">
        <v>9.3238382471889647E-3</v>
      </c>
      <c r="P584">
        <v>1.007226816168294E-2</v>
      </c>
      <c r="Q584">
        <v>1.0785593185973275E-2</v>
      </c>
      <c r="R584">
        <v>1.1448804085210318E-2</v>
      </c>
      <c r="S584">
        <v>1.2075067189230682E-2</v>
      </c>
      <c r="T584">
        <v>1.3110053779410435E-2</v>
      </c>
      <c r="U584">
        <v>1.4108149504706846E-2</v>
      </c>
      <c r="V584">
        <v>1.4698733782333218E-2</v>
      </c>
      <c r="W584">
        <v>1.4570911424803157E-2</v>
      </c>
      <c r="X584">
        <v>1.4289152904253477E-2</v>
      </c>
      <c r="Y584">
        <v>1.3179927742164033E-2</v>
      </c>
      <c r="Z584">
        <v>1.2342820896663165E-2</v>
      </c>
      <c r="AA584">
        <v>1.2316425639732786E-2</v>
      </c>
    </row>
    <row r="585" spans="1:27" x14ac:dyDescent="0.25">
      <c r="A585" s="37">
        <v>584</v>
      </c>
      <c r="B585">
        <v>4.9294785611442293E-3</v>
      </c>
      <c r="C585">
        <v>4.953207343454169E-3</v>
      </c>
      <c r="D585">
        <v>5.029971105415143E-3</v>
      </c>
      <c r="E585">
        <v>5.0782763087375837E-3</v>
      </c>
      <c r="F585">
        <v>5.19943839475423E-3</v>
      </c>
      <c r="G585">
        <v>5.2324086097370603E-3</v>
      </c>
      <c r="H585">
        <v>5.2375107950168864E-3</v>
      </c>
      <c r="I585">
        <v>5.4118227228421301E-3</v>
      </c>
      <c r="J585">
        <v>5.5435694555785453E-3</v>
      </c>
      <c r="K585">
        <v>5.8848417202386205E-3</v>
      </c>
      <c r="L585">
        <v>6.631243538277376E-3</v>
      </c>
      <c r="M585">
        <v>7.3614938912169858E-3</v>
      </c>
      <c r="N585">
        <v>8.0751191473042994E-3</v>
      </c>
      <c r="O585">
        <v>8.7869402092484172E-3</v>
      </c>
      <c r="P585">
        <v>9.5876080589185619E-3</v>
      </c>
      <c r="Q585">
        <v>1.015776247384137E-2</v>
      </c>
      <c r="R585">
        <v>1.0793928956782217E-2</v>
      </c>
      <c r="S585">
        <v>1.1419283176858253E-2</v>
      </c>
      <c r="T585">
        <v>1.2473782876244677E-2</v>
      </c>
      <c r="U585">
        <v>1.3481058779519106E-2</v>
      </c>
      <c r="V585">
        <v>1.4071941313015257E-2</v>
      </c>
      <c r="W585">
        <v>1.3964766825152797E-2</v>
      </c>
      <c r="X585">
        <v>1.3703909039780582E-2</v>
      </c>
      <c r="Y585">
        <v>1.2605555749221509E-2</v>
      </c>
      <c r="Z585">
        <v>1.176576559261E-2</v>
      </c>
      <c r="AA585">
        <v>1.174419754234135E-2</v>
      </c>
    </row>
    <row r="586" spans="1:27" x14ac:dyDescent="0.25">
      <c r="A586" s="37">
        <v>585</v>
      </c>
      <c r="B586">
        <v>4.9272815794616509E-3</v>
      </c>
      <c r="C586">
        <v>4.9318312323252123E-3</v>
      </c>
      <c r="D586">
        <v>5.011875652594977E-3</v>
      </c>
      <c r="E586">
        <v>5.0697957633889512E-3</v>
      </c>
      <c r="F586">
        <v>5.1527014109509217E-3</v>
      </c>
      <c r="G586">
        <v>5.1807102880256917E-3</v>
      </c>
      <c r="H586">
        <v>5.1922198926332985E-3</v>
      </c>
      <c r="I586">
        <v>5.3589572005954267E-3</v>
      </c>
      <c r="J586">
        <v>5.4762457664518926E-3</v>
      </c>
      <c r="K586">
        <v>5.8195993594067907E-3</v>
      </c>
      <c r="L586">
        <v>6.5256212189828133E-3</v>
      </c>
      <c r="M586">
        <v>7.2253989425572485E-3</v>
      </c>
      <c r="N586">
        <v>7.9135118914981373E-3</v>
      </c>
      <c r="O586">
        <v>8.6251329560322887E-3</v>
      </c>
      <c r="P586">
        <v>9.3415343152982722E-3</v>
      </c>
      <c r="Q586">
        <v>1.0032743586364745E-2</v>
      </c>
      <c r="R586">
        <v>1.0684092586474403E-2</v>
      </c>
      <c r="S586">
        <v>1.1308972827359653E-2</v>
      </c>
      <c r="T586">
        <v>1.2351915901822164E-2</v>
      </c>
      <c r="U586">
        <v>1.3358492609499839E-2</v>
      </c>
      <c r="V586">
        <v>1.3960176633943E-2</v>
      </c>
      <c r="W586">
        <v>1.3835641845996394E-2</v>
      </c>
      <c r="X586">
        <v>1.3557952723780131E-2</v>
      </c>
      <c r="Y586">
        <v>1.2428537987501986E-2</v>
      </c>
      <c r="Z586">
        <v>1.1606588878760427E-2</v>
      </c>
      <c r="AA586">
        <v>1.1551904355269649E-2</v>
      </c>
    </row>
    <row r="587" spans="1:27" x14ac:dyDescent="0.25">
      <c r="A587" s="37">
        <v>586</v>
      </c>
      <c r="B587">
        <v>4.9081805602675388E-3</v>
      </c>
      <c r="C587">
        <v>4.9329070446342271E-3</v>
      </c>
      <c r="D587">
        <v>5.0033088771810341E-3</v>
      </c>
      <c r="E587">
        <v>5.0844211334488687E-3</v>
      </c>
      <c r="F587">
        <v>5.1328994363215585E-3</v>
      </c>
      <c r="G587">
        <v>5.1680450276994083E-3</v>
      </c>
      <c r="H587">
        <v>5.1843850216324316E-3</v>
      </c>
      <c r="I587">
        <v>5.3638006065785948E-3</v>
      </c>
      <c r="J587">
        <v>5.4926371259189644E-3</v>
      </c>
      <c r="K587">
        <v>5.8195889294108127E-3</v>
      </c>
      <c r="L587">
        <v>6.558902624261842E-3</v>
      </c>
      <c r="M587">
        <v>7.367015030748103E-3</v>
      </c>
      <c r="N587">
        <v>8.1497188452426261E-3</v>
      </c>
      <c r="O587">
        <v>8.8839993983016452E-3</v>
      </c>
      <c r="P587">
        <v>9.5852785266097307E-3</v>
      </c>
      <c r="Q587">
        <v>1.0290421360119595E-2</v>
      </c>
      <c r="R587">
        <v>1.0949806268513385E-2</v>
      </c>
      <c r="S587">
        <v>1.1604822461966258E-2</v>
      </c>
      <c r="T587">
        <v>1.2655908233284663E-2</v>
      </c>
      <c r="U587">
        <v>1.3646714412471006E-2</v>
      </c>
      <c r="V587">
        <v>1.4225438632190057E-2</v>
      </c>
      <c r="W587">
        <v>1.4103651430281916E-2</v>
      </c>
      <c r="X587">
        <v>1.3821370669820698E-2</v>
      </c>
      <c r="Y587">
        <v>1.2687325619277212E-2</v>
      </c>
      <c r="Z587">
        <v>1.1860761916751894E-2</v>
      </c>
      <c r="AA587">
        <v>1.1806729098150948E-2</v>
      </c>
    </row>
    <row r="588" spans="1:27" x14ac:dyDescent="0.25">
      <c r="A588" s="37">
        <v>587</v>
      </c>
      <c r="B588">
        <v>4.8844780431835932E-3</v>
      </c>
      <c r="C588">
        <v>4.9419969711099743E-3</v>
      </c>
      <c r="D588">
        <v>4.9869795013763873E-3</v>
      </c>
      <c r="E588">
        <v>5.0414257882755997E-3</v>
      </c>
      <c r="F588">
        <v>5.0984357299415084E-3</v>
      </c>
      <c r="G588">
        <v>5.1423137050419232E-3</v>
      </c>
      <c r="H588">
        <v>5.2112554944945266E-3</v>
      </c>
      <c r="I588">
        <v>5.3779111555456449E-3</v>
      </c>
      <c r="J588">
        <v>5.550075617194894E-3</v>
      </c>
      <c r="K588">
        <v>5.9351310505713073E-3</v>
      </c>
      <c r="L588">
        <v>6.6917794967824573E-3</v>
      </c>
      <c r="M588">
        <v>7.4728088275064497E-3</v>
      </c>
      <c r="N588">
        <v>8.2271562959834732E-3</v>
      </c>
      <c r="O588">
        <v>8.931919999068505E-3</v>
      </c>
      <c r="P588">
        <v>9.6558694029065251E-3</v>
      </c>
      <c r="Q588">
        <v>1.0337225133956851E-2</v>
      </c>
      <c r="R588">
        <v>1.0979829962565413E-2</v>
      </c>
      <c r="S588">
        <v>1.1592549327754442E-2</v>
      </c>
      <c r="T588">
        <v>1.2635388741041309E-2</v>
      </c>
      <c r="U588">
        <v>1.3639748900926119E-2</v>
      </c>
      <c r="V588">
        <v>1.4218679841751847E-2</v>
      </c>
      <c r="W588">
        <v>1.4076293802328443E-2</v>
      </c>
      <c r="X588">
        <v>1.3798367446987925E-2</v>
      </c>
      <c r="Y588">
        <v>1.2641184668507943E-2</v>
      </c>
      <c r="Z588">
        <v>1.1816629688501168E-2</v>
      </c>
      <c r="AA588">
        <v>1.1796486590848421E-2</v>
      </c>
    </row>
    <row r="589" spans="1:27" x14ac:dyDescent="0.25">
      <c r="A589" s="37">
        <v>588</v>
      </c>
      <c r="B589">
        <v>4.8835293852049766E-3</v>
      </c>
      <c r="C589">
        <v>4.9428977266703367E-3</v>
      </c>
      <c r="D589">
        <v>4.9761259764096177E-3</v>
      </c>
      <c r="E589">
        <v>5.0031678906348187E-3</v>
      </c>
      <c r="F589">
        <v>5.0747017530468064E-3</v>
      </c>
      <c r="G589">
        <v>5.0993444183171643E-3</v>
      </c>
      <c r="H589">
        <v>5.160430695711371E-3</v>
      </c>
      <c r="I589">
        <v>5.3031697106171727E-3</v>
      </c>
      <c r="J589">
        <v>5.4412718276610761E-3</v>
      </c>
      <c r="K589">
        <v>5.7492994897374583E-3</v>
      </c>
      <c r="L589">
        <v>6.4956338139952052E-3</v>
      </c>
      <c r="M589">
        <v>7.2863929566091556E-3</v>
      </c>
      <c r="N589">
        <v>8.0760457669892816E-3</v>
      </c>
      <c r="O589">
        <v>8.8284563596390253E-3</v>
      </c>
      <c r="P589">
        <v>9.5554170599103649E-3</v>
      </c>
      <c r="Q589">
        <v>1.0236659845587415E-2</v>
      </c>
      <c r="R589">
        <v>1.0909543069394401E-2</v>
      </c>
      <c r="S589">
        <v>1.1555945587884864E-2</v>
      </c>
      <c r="T589">
        <v>1.26101253125257E-2</v>
      </c>
      <c r="U589">
        <v>1.3600919158707647E-2</v>
      </c>
      <c r="V589">
        <v>1.4151332781803028E-2</v>
      </c>
      <c r="W589">
        <v>1.4021126869106171E-2</v>
      </c>
      <c r="X589">
        <v>1.3735971316740869E-2</v>
      </c>
      <c r="Y589">
        <v>1.2637318902564587E-2</v>
      </c>
      <c r="Z589">
        <v>1.1826658485570851E-2</v>
      </c>
      <c r="AA589">
        <v>1.1837991560930794E-2</v>
      </c>
    </row>
    <row r="590" spans="1:27" x14ac:dyDescent="0.25">
      <c r="A590" s="37">
        <v>589</v>
      </c>
      <c r="B590">
        <v>4.8800204909293932E-3</v>
      </c>
      <c r="C590">
        <v>4.9340076347674788E-3</v>
      </c>
      <c r="D590">
        <v>4.9797439457364145E-3</v>
      </c>
      <c r="E590">
        <v>4.9987019113402198E-3</v>
      </c>
      <c r="F590">
        <v>5.0335941228560888E-3</v>
      </c>
      <c r="G590">
        <v>5.1071725807569912E-3</v>
      </c>
      <c r="H590">
        <v>5.1259258180602618E-3</v>
      </c>
      <c r="I590">
        <v>5.2603636661534559E-3</v>
      </c>
      <c r="J590">
        <v>5.3631928898154602E-3</v>
      </c>
      <c r="K590">
        <v>5.6338001271196703E-3</v>
      </c>
      <c r="L590">
        <v>6.3145587625499378E-3</v>
      </c>
      <c r="M590">
        <v>7.0372077007689882E-3</v>
      </c>
      <c r="N590">
        <v>7.7626339621932328E-3</v>
      </c>
      <c r="O590">
        <v>8.5096736328718059E-3</v>
      </c>
      <c r="P590">
        <v>9.2411976083144332E-3</v>
      </c>
      <c r="Q590">
        <v>9.951723221545361E-3</v>
      </c>
      <c r="R590">
        <v>1.0621741514862393E-2</v>
      </c>
      <c r="S590">
        <v>1.1249361291358007E-2</v>
      </c>
      <c r="T590">
        <v>1.2302447466174593E-2</v>
      </c>
      <c r="U590">
        <v>1.3292000200252119E-2</v>
      </c>
      <c r="V590">
        <v>1.3860498874934235E-2</v>
      </c>
      <c r="W590">
        <v>1.3707151154985109E-2</v>
      </c>
      <c r="X590">
        <v>1.3408077078370884E-2</v>
      </c>
      <c r="Y590">
        <v>1.2321161602198316E-2</v>
      </c>
      <c r="Z590">
        <v>1.1512907925621763E-2</v>
      </c>
      <c r="AA590">
        <v>1.1516371056400576E-2</v>
      </c>
    </row>
    <row r="591" spans="1:27" x14ac:dyDescent="0.25">
      <c r="A591" s="37">
        <v>590</v>
      </c>
      <c r="B591">
        <v>4.8462343915172124E-3</v>
      </c>
      <c r="C591">
        <v>4.9037891235466091E-3</v>
      </c>
      <c r="D591">
        <v>4.941992556129815E-3</v>
      </c>
      <c r="E591">
        <v>4.974027874507847E-3</v>
      </c>
      <c r="F591">
        <v>5.0211861441131767E-3</v>
      </c>
      <c r="G591">
        <v>5.0726762308406226E-3</v>
      </c>
      <c r="H591">
        <v>5.1193082368159448E-3</v>
      </c>
      <c r="I591">
        <v>5.2375214925468594E-3</v>
      </c>
      <c r="J591">
        <v>5.3662546341111117E-3</v>
      </c>
      <c r="K591">
        <v>5.6317884626388981E-3</v>
      </c>
      <c r="L591">
        <v>6.2944215855864627E-3</v>
      </c>
      <c r="M591">
        <v>6.9785789260656816E-3</v>
      </c>
      <c r="N591">
        <v>7.7119510966736637E-3</v>
      </c>
      <c r="O591">
        <v>8.4384125027399115E-3</v>
      </c>
      <c r="P591">
        <v>9.1543390304793526E-3</v>
      </c>
      <c r="Q591">
        <v>9.8450595301073918E-3</v>
      </c>
      <c r="R591">
        <v>1.0506599688076657E-2</v>
      </c>
      <c r="S591">
        <v>1.1138511270935236E-2</v>
      </c>
      <c r="T591">
        <v>1.2205256965663658E-2</v>
      </c>
      <c r="U591">
        <v>1.3204819986365468E-2</v>
      </c>
      <c r="V591">
        <v>1.3726808946496138E-2</v>
      </c>
      <c r="W591">
        <v>1.3553096265682685E-2</v>
      </c>
      <c r="X591">
        <v>1.3255900662705544E-2</v>
      </c>
      <c r="Y591">
        <v>1.2181355832296736E-2</v>
      </c>
      <c r="Z591">
        <v>1.1372566815048391E-2</v>
      </c>
      <c r="AA591">
        <v>1.132970959839974E-2</v>
      </c>
    </row>
    <row r="592" spans="1:27" x14ac:dyDescent="0.25">
      <c r="A592" s="37">
        <v>591</v>
      </c>
      <c r="B592">
        <v>4.8432262247191105E-3</v>
      </c>
      <c r="C592">
        <v>4.9015094136739545E-3</v>
      </c>
      <c r="D592">
        <v>4.9250745271640639E-3</v>
      </c>
      <c r="E592">
        <v>4.9572692118435846E-3</v>
      </c>
      <c r="F592">
        <v>5.0159416937063384E-3</v>
      </c>
      <c r="G592">
        <v>5.0152322620931056E-3</v>
      </c>
      <c r="H592">
        <v>5.0694533325248425E-3</v>
      </c>
      <c r="I592">
        <v>5.1756856669569196E-3</v>
      </c>
      <c r="J592">
        <v>5.2831428012345416E-3</v>
      </c>
      <c r="K592">
        <v>5.493206570590603E-3</v>
      </c>
      <c r="L592">
        <v>6.0932601168139922E-3</v>
      </c>
      <c r="M592">
        <v>6.7649493291892515E-3</v>
      </c>
      <c r="N592">
        <v>7.4696638862259412E-3</v>
      </c>
      <c r="O592">
        <v>8.2110694959440789E-3</v>
      </c>
      <c r="P592">
        <v>8.947094312922399E-3</v>
      </c>
      <c r="Q592">
        <v>9.6475461633431792E-3</v>
      </c>
      <c r="R592">
        <v>1.0319065462232047E-2</v>
      </c>
      <c r="S592">
        <v>1.095878040271514E-2</v>
      </c>
      <c r="T592">
        <v>1.2015717554657357E-2</v>
      </c>
      <c r="U592">
        <v>1.3025901533718853E-2</v>
      </c>
      <c r="V592">
        <v>1.3586808158089436E-2</v>
      </c>
      <c r="W592">
        <v>1.3434026034951474E-2</v>
      </c>
      <c r="X592">
        <v>1.3133667535305538E-2</v>
      </c>
      <c r="Y592">
        <v>1.2084512662102309E-2</v>
      </c>
      <c r="Z592">
        <v>1.1292744872078764E-2</v>
      </c>
      <c r="AA592">
        <v>1.1234994555517241E-2</v>
      </c>
    </row>
    <row r="593" spans="1:27" x14ac:dyDescent="0.25">
      <c r="A593" s="37">
        <v>592</v>
      </c>
      <c r="B593">
        <v>4.8558269437104506E-3</v>
      </c>
      <c r="C593">
        <v>4.8953622735565805E-3</v>
      </c>
      <c r="D593">
        <v>4.9222899174177215E-3</v>
      </c>
      <c r="E593">
        <v>4.9451882575641815E-3</v>
      </c>
      <c r="F593">
        <v>4.9745888090038104E-3</v>
      </c>
      <c r="G593">
        <v>5.0285035567565473E-3</v>
      </c>
      <c r="H593">
        <v>5.0326251916907871E-3</v>
      </c>
      <c r="I593">
        <v>5.1423536379009427E-3</v>
      </c>
      <c r="J593">
        <v>5.2569570981451097E-3</v>
      </c>
      <c r="K593">
        <v>5.4560408819783746E-3</v>
      </c>
      <c r="L593">
        <v>6.0379891137594122E-3</v>
      </c>
      <c r="M593">
        <v>6.7166405205465463E-3</v>
      </c>
      <c r="N593">
        <v>7.4091522802495202E-3</v>
      </c>
      <c r="O593">
        <v>8.1301437818093181E-3</v>
      </c>
      <c r="P593">
        <v>8.8906379716255923E-3</v>
      </c>
      <c r="Q593">
        <v>9.5661519549610219E-3</v>
      </c>
      <c r="R593">
        <v>1.0226024050232096E-2</v>
      </c>
      <c r="S593">
        <v>1.0840283600080269E-2</v>
      </c>
      <c r="T593">
        <v>1.1902284278612729E-2</v>
      </c>
      <c r="U593">
        <v>1.289574198278598E-2</v>
      </c>
      <c r="V593">
        <v>1.3515420662888689E-2</v>
      </c>
      <c r="W593">
        <v>1.3348562454665425E-2</v>
      </c>
      <c r="X593">
        <v>1.312780422813975E-2</v>
      </c>
      <c r="Y593">
        <v>1.1995238250453788E-2</v>
      </c>
      <c r="Z593">
        <v>1.1217342192908486E-2</v>
      </c>
      <c r="AA593">
        <v>1.115303388001565E-2</v>
      </c>
    </row>
    <row r="594" spans="1:27" x14ac:dyDescent="0.25">
      <c r="A594" s="37">
        <v>593</v>
      </c>
      <c r="B594">
        <v>4.904423025165805E-3</v>
      </c>
      <c r="C594">
        <v>4.9347810205708775E-3</v>
      </c>
      <c r="D594">
        <v>4.965257205755913E-3</v>
      </c>
      <c r="E594">
        <v>4.9944883412436081E-3</v>
      </c>
      <c r="F594">
        <v>5.0183077054180014E-3</v>
      </c>
      <c r="G594">
        <v>5.0543974950356674E-3</v>
      </c>
      <c r="H594">
        <v>5.1568308356351178E-3</v>
      </c>
      <c r="I594">
        <v>5.2507427271024643E-3</v>
      </c>
      <c r="J594">
        <v>5.518327728034178E-3</v>
      </c>
      <c r="K594">
        <v>6.1133377452959881E-3</v>
      </c>
      <c r="L594">
        <v>6.7919888155738573E-3</v>
      </c>
      <c r="M594">
        <v>7.4996854929230139E-3</v>
      </c>
      <c r="N594">
        <v>8.2359050677081047E-3</v>
      </c>
      <c r="O594">
        <v>8.9451791302868067E-3</v>
      </c>
      <c r="P594">
        <v>9.6672287288916969E-3</v>
      </c>
      <c r="Q594">
        <v>1.0296826574565987E-2</v>
      </c>
      <c r="R594">
        <v>1.0962546032331044E-2</v>
      </c>
      <c r="S594">
        <v>1.2018693792398505E-2</v>
      </c>
      <c r="T594">
        <v>1.3028279857214997E-2</v>
      </c>
      <c r="U594">
        <v>1.3594897863091981E-2</v>
      </c>
      <c r="V594">
        <v>1.3439168110219724E-2</v>
      </c>
      <c r="W594">
        <v>1.3131187892693186E-2</v>
      </c>
      <c r="X594">
        <v>1.2090005911615798E-2</v>
      </c>
      <c r="Y594">
        <v>1.1323255131257204E-2</v>
      </c>
      <c r="Z594">
        <v>1.1102102142444004E-2</v>
      </c>
      <c r="AA594">
        <f>(2*AA593 + AA596)/3</f>
        <v>1.1056008878639112E-2</v>
      </c>
    </row>
    <row r="595" spans="1:27" x14ac:dyDescent="0.25">
      <c r="A595" s="37">
        <v>594</v>
      </c>
      <c r="B595">
        <v>4.9044513869500594E-3</v>
      </c>
      <c r="C595">
        <v>4.9349561669345121E-3</v>
      </c>
      <c r="D595">
        <v>4.9657591965872605E-3</v>
      </c>
      <c r="E595">
        <v>4.994951258866509E-3</v>
      </c>
      <c r="F595">
        <v>5.0194500461806513E-3</v>
      </c>
      <c r="G595">
        <v>5.0541266417332142E-3</v>
      </c>
      <c r="H595">
        <v>5.1565143770757604E-3</v>
      </c>
      <c r="I595">
        <v>5.2524903742583451E-3</v>
      </c>
      <c r="J595">
        <v>5.5183342841895744E-3</v>
      </c>
      <c r="K595">
        <v>6.113376312544716E-3</v>
      </c>
      <c r="L595">
        <v>6.7919530472599909E-3</v>
      </c>
      <c r="M595">
        <v>7.4996653172330063E-3</v>
      </c>
      <c r="N595">
        <v>8.2359383409615905E-3</v>
      </c>
      <c r="O595">
        <v>8.945242587134361E-3</v>
      </c>
      <c r="P595">
        <v>9.6435071433003117E-3</v>
      </c>
      <c r="Q595">
        <v>1.0297109808791616E-2</v>
      </c>
      <c r="R595">
        <v>1.0962728088477425E-2</v>
      </c>
      <c r="S595">
        <v>1.2019016994576193E-2</v>
      </c>
      <c r="T595">
        <v>1.3028355481868648E-2</v>
      </c>
      <c r="U595">
        <v>1.3560499128039583E-2</v>
      </c>
      <c r="V595">
        <v>1.3441238372448927E-2</v>
      </c>
      <c r="W595">
        <v>1.3132880949922043E-2</v>
      </c>
      <c r="X595">
        <v>1.2091299983913339E-2</v>
      </c>
      <c r="Y595">
        <v>1.1324617621470967E-2</v>
      </c>
      <c r="Z595">
        <v>1.1200700669517394E-2</v>
      </c>
      <c r="AA595">
        <f>(AA593+2*AA596)/3</f>
        <v>1.0958983877262574E-2</v>
      </c>
    </row>
    <row r="596" spans="1:27" x14ac:dyDescent="0.25">
      <c r="A596" s="37">
        <v>595</v>
      </c>
      <c r="B596">
        <v>4.8477211702058209E-3</v>
      </c>
      <c r="C596">
        <v>4.8875046753262819E-3</v>
      </c>
      <c r="D596">
        <v>4.9652471431573808E-3</v>
      </c>
      <c r="E596">
        <v>4.9620829210192952E-3</v>
      </c>
      <c r="F596">
        <v>4.9713049072652726E-3</v>
      </c>
      <c r="G596">
        <v>5.025185192081727E-3</v>
      </c>
      <c r="H596">
        <v>5.0718277300407788E-3</v>
      </c>
      <c r="I596">
        <v>5.1662046495146718E-3</v>
      </c>
      <c r="J596">
        <v>5.2489800658634955E-3</v>
      </c>
      <c r="K596">
        <v>5.4409744803207705E-3</v>
      </c>
      <c r="L596">
        <v>5.9373540330844854E-3</v>
      </c>
      <c r="M596">
        <v>6.5652734113061939E-3</v>
      </c>
      <c r="N596">
        <v>7.2150226610452339E-3</v>
      </c>
      <c r="O596">
        <v>7.9153037353791866E-3</v>
      </c>
      <c r="P596">
        <v>8.6149712579079996E-3</v>
      </c>
      <c r="Q596">
        <v>9.2939759886365714E-3</v>
      </c>
      <c r="R596">
        <v>9.9336114314505508E-3</v>
      </c>
      <c r="S596">
        <v>1.0538976928399668E-2</v>
      </c>
      <c r="T596">
        <v>1.1582839971370218E-2</v>
      </c>
      <c r="U596">
        <v>1.2580483939476084E-2</v>
      </c>
      <c r="V596">
        <v>1.3136534443286552E-2</v>
      </c>
      <c r="W596">
        <v>1.2969663083324257E-2</v>
      </c>
      <c r="X596">
        <v>1.2702313635754248E-2</v>
      </c>
      <c r="Y596">
        <v>1.1649443335750131E-2</v>
      </c>
      <c r="Z596">
        <v>1.0889181311205309E-2</v>
      </c>
      <c r="AA596">
        <v>1.0861958875886035E-2</v>
      </c>
    </row>
    <row r="597" spans="1:27" x14ac:dyDescent="0.25">
      <c r="A597" s="37">
        <v>596</v>
      </c>
      <c r="B597">
        <v>4.8248414312683785E-3</v>
      </c>
      <c r="C597">
        <v>4.8836434239358795E-3</v>
      </c>
      <c r="D597">
        <v>4.9331785805264428E-3</v>
      </c>
      <c r="E597">
        <v>4.9689478858951919E-3</v>
      </c>
      <c r="F597">
        <v>4.9999564752578607E-3</v>
      </c>
      <c r="G597">
        <v>5.0490532226834528E-3</v>
      </c>
      <c r="H597">
        <v>5.0896653144505422E-3</v>
      </c>
      <c r="I597">
        <v>5.1995703073910438E-3</v>
      </c>
      <c r="J597">
        <v>5.3103900343014487E-3</v>
      </c>
      <c r="K597">
        <v>5.5484023347600608E-3</v>
      </c>
      <c r="L597">
        <v>6.1436482899548395E-3</v>
      </c>
      <c r="M597">
        <v>6.8780837930939587E-3</v>
      </c>
      <c r="N597">
        <v>7.6215421576113496E-3</v>
      </c>
      <c r="O597">
        <v>8.3478551318900696E-3</v>
      </c>
      <c r="P597">
        <v>9.0410030808083519E-3</v>
      </c>
      <c r="Q597">
        <v>9.7312405006333424E-3</v>
      </c>
      <c r="R597">
        <v>1.0373737833790475E-2</v>
      </c>
      <c r="S597">
        <v>1.0985216711846935E-2</v>
      </c>
      <c r="T597">
        <v>1.2023357950411873E-2</v>
      </c>
      <c r="U597">
        <v>1.302308537458674E-2</v>
      </c>
      <c r="V597">
        <v>1.3578929627996006E-2</v>
      </c>
      <c r="W597">
        <v>1.3388579488775587E-2</v>
      </c>
      <c r="X597">
        <v>1.3093082842787984E-2</v>
      </c>
      <c r="Y597">
        <v>1.2045401317277493E-2</v>
      </c>
      <c r="Z597">
        <v>1.1254954854927446E-2</v>
      </c>
      <c r="AA597">
        <v>1.1262721323115121E-2</v>
      </c>
    </row>
    <row r="598" spans="1:27" x14ac:dyDescent="0.25">
      <c r="A598" s="37">
        <v>597</v>
      </c>
      <c r="B598">
        <v>4.8107823715592968E-3</v>
      </c>
      <c r="C598">
        <v>4.8786884090914473E-3</v>
      </c>
      <c r="D598">
        <v>4.9047940884892061E-3</v>
      </c>
      <c r="E598">
        <v>4.9460035725206186E-3</v>
      </c>
      <c r="F598">
        <v>4.9855120678961029E-3</v>
      </c>
      <c r="G598">
        <v>5.0438320462298236E-3</v>
      </c>
      <c r="H598">
        <v>5.0583475035319569E-3</v>
      </c>
      <c r="I598">
        <v>5.2004380717491916E-3</v>
      </c>
      <c r="J598">
        <v>5.2960895575631106E-3</v>
      </c>
      <c r="K598">
        <v>5.5615133008604101E-3</v>
      </c>
      <c r="L598">
        <v>6.1990131824958272E-3</v>
      </c>
      <c r="M598">
        <v>6.9031224763291821E-3</v>
      </c>
      <c r="N598">
        <v>7.6467158185304918E-3</v>
      </c>
      <c r="O598">
        <v>8.3782592002275003E-3</v>
      </c>
      <c r="P598">
        <v>9.0839074179609458E-3</v>
      </c>
      <c r="Q598">
        <v>9.7670523984378921E-3</v>
      </c>
      <c r="R598">
        <v>1.0409697352465219E-2</v>
      </c>
      <c r="S598">
        <v>1.1026512741426631E-2</v>
      </c>
      <c r="T598">
        <v>1.2070125414343602E-2</v>
      </c>
      <c r="U598">
        <v>1.3064634106376927E-2</v>
      </c>
      <c r="V598">
        <v>1.3626588626288072E-2</v>
      </c>
      <c r="W598">
        <v>1.3479507999445861E-2</v>
      </c>
      <c r="X598">
        <v>1.3184504502180783E-2</v>
      </c>
      <c r="Y598">
        <v>1.2180323194720399E-2</v>
      </c>
      <c r="Z598">
        <v>1.1384470897698229E-2</v>
      </c>
      <c r="AA598">
        <v>1.136537657547354E-2</v>
      </c>
    </row>
    <row r="599" spans="1:27" x14ac:dyDescent="0.25">
      <c r="A599" s="37">
        <v>598</v>
      </c>
      <c r="B599">
        <v>4.7824278686168231E-3</v>
      </c>
      <c r="C599">
        <v>4.8567584576231226E-3</v>
      </c>
      <c r="D599">
        <v>4.8790290033213779E-3</v>
      </c>
      <c r="E599">
        <v>4.9035887877451056E-3</v>
      </c>
      <c r="F599">
        <v>4.9117927521702409E-3</v>
      </c>
      <c r="G599">
        <v>4.975513246666452E-3</v>
      </c>
      <c r="H599">
        <v>5.0428013725840604E-3</v>
      </c>
      <c r="I599">
        <v>5.1515271801876317E-3</v>
      </c>
      <c r="J599">
        <v>5.2487370917662091E-3</v>
      </c>
      <c r="K599">
        <v>5.4711503263460415E-3</v>
      </c>
      <c r="L599">
        <v>6.0934885345560463E-3</v>
      </c>
      <c r="M599">
        <v>6.7974198755178517E-3</v>
      </c>
      <c r="N599">
        <v>7.576329084376443E-3</v>
      </c>
      <c r="O599">
        <v>8.3128409026129724E-3</v>
      </c>
      <c r="P599">
        <v>9.0389300489059909E-3</v>
      </c>
      <c r="Q599">
        <v>9.7292205844576873E-3</v>
      </c>
      <c r="R599">
        <v>1.0374877251691839E-2</v>
      </c>
      <c r="S599">
        <v>1.0993794316332961E-2</v>
      </c>
      <c r="T599">
        <v>1.206738255465134E-2</v>
      </c>
      <c r="U599">
        <v>1.3089090915479717E-2</v>
      </c>
      <c r="V599">
        <v>1.3695312451610375E-2</v>
      </c>
      <c r="W599">
        <v>1.3571842743925977E-2</v>
      </c>
      <c r="X599">
        <v>1.3319648327595024E-2</v>
      </c>
      <c r="Y599">
        <v>1.2273165053975355E-2</v>
      </c>
      <c r="Z599">
        <v>1.1487792445355804E-2</v>
      </c>
      <c r="AA599">
        <v>1.1520445825294434E-2</v>
      </c>
    </row>
    <row r="600" spans="1:27" x14ac:dyDescent="0.25">
      <c r="A600" s="37">
        <v>599</v>
      </c>
      <c r="B600">
        <v>4.7766705582679148E-3</v>
      </c>
      <c r="C600">
        <v>4.7909832977932609E-3</v>
      </c>
      <c r="D600">
        <v>4.8657469786417273E-3</v>
      </c>
      <c r="E600">
        <v>4.8950259189022294E-3</v>
      </c>
      <c r="F600">
        <v>4.9016225948872449E-3</v>
      </c>
      <c r="G600">
        <v>4.94876974152203E-3</v>
      </c>
      <c r="H600">
        <v>4.9873768882122693E-3</v>
      </c>
      <c r="I600">
        <v>5.1256974949536183E-3</v>
      </c>
      <c r="J600">
        <v>5.2222408641418028E-3</v>
      </c>
      <c r="K600">
        <v>5.4933536175183484E-3</v>
      </c>
      <c r="L600">
        <v>6.1641068361177886E-3</v>
      </c>
      <c r="M600">
        <v>6.8933510044397739E-3</v>
      </c>
      <c r="N600">
        <v>7.6369489236207677E-3</v>
      </c>
      <c r="O600">
        <v>8.3941524460191541E-3</v>
      </c>
      <c r="P600">
        <v>9.1307883359588171E-3</v>
      </c>
      <c r="Q600">
        <v>9.8264685317839273E-3</v>
      </c>
      <c r="R600">
        <v>1.0477392820803733E-2</v>
      </c>
      <c r="S600">
        <v>1.1096344650842083E-2</v>
      </c>
      <c r="T600">
        <v>1.2170576002238365E-2</v>
      </c>
      <c r="U600">
        <v>1.3208953996493022E-2</v>
      </c>
      <c r="V600">
        <v>1.3820426972263933E-2</v>
      </c>
      <c r="W600">
        <v>1.3695971761773285E-2</v>
      </c>
      <c r="X600">
        <v>1.3436868473281072E-2</v>
      </c>
      <c r="Y600">
        <v>1.2405490603952574E-2</v>
      </c>
      <c r="Z600">
        <v>1.1641230763873356E-2</v>
      </c>
      <c r="AA600">
        <v>1.1627219597690086E-2</v>
      </c>
    </row>
    <row r="601" spans="1:27" x14ac:dyDescent="0.25">
      <c r="A601" s="37">
        <v>600</v>
      </c>
      <c r="B601">
        <v>4.7794281551545303E-3</v>
      </c>
      <c r="C601">
        <v>4.7927756704468916E-3</v>
      </c>
      <c r="D601">
        <v>4.8650109698431532E-3</v>
      </c>
      <c r="E601">
        <v>4.9178299296512851E-3</v>
      </c>
      <c r="F601">
        <v>4.9375237687758755E-3</v>
      </c>
      <c r="G601">
        <v>4.9784465517255239E-3</v>
      </c>
      <c r="H601">
        <v>5.0410403267528991E-3</v>
      </c>
      <c r="I601">
        <v>5.1791746839195962E-3</v>
      </c>
      <c r="J601">
        <v>5.3182135330080982E-3</v>
      </c>
      <c r="K601">
        <v>5.6389483061449752E-3</v>
      </c>
      <c r="L601">
        <v>6.3803882145281321E-3</v>
      </c>
      <c r="M601">
        <v>7.1503578378986354E-3</v>
      </c>
      <c r="N601">
        <v>7.9550488980497658E-3</v>
      </c>
      <c r="O601">
        <v>8.7328377082582787E-3</v>
      </c>
      <c r="P601">
        <v>9.500592588276735E-3</v>
      </c>
      <c r="Q601">
        <v>1.020179091572837E-2</v>
      </c>
      <c r="R601">
        <v>1.088128239181807E-2</v>
      </c>
      <c r="S601">
        <v>1.1529272696324089E-2</v>
      </c>
      <c r="T601">
        <v>1.2605035507302631E-2</v>
      </c>
      <c r="U601">
        <v>1.3671475143059553E-2</v>
      </c>
      <c r="V601">
        <v>1.4326688143507571E-2</v>
      </c>
      <c r="W601">
        <v>1.4193913107046985E-2</v>
      </c>
      <c r="X601">
        <v>1.4022364491481421E-2</v>
      </c>
      <c r="Y601">
        <v>1.2950627529087377E-2</v>
      </c>
      <c r="Z601">
        <v>1.2200182531923121E-2</v>
      </c>
      <c r="AA601">
        <v>1.2191629854000352E-2</v>
      </c>
    </row>
    <row r="602" spans="1:27" x14ac:dyDescent="0.25">
      <c r="A602" s="37">
        <v>601</v>
      </c>
      <c r="B602">
        <v>4.7394139468253105E-3</v>
      </c>
      <c r="C602">
        <v>4.7567535606038991E-3</v>
      </c>
      <c r="D602">
        <v>4.8059840896681472E-3</v>
      </c>
      <c r="E602">
        <v>4.837140904106807E-3</v>
      </c>
      <c r="F602">
        <v>4.8838029701576691E-3</v>
      </c>
      <c r="G602">
        <v>4.9309256656380196E-3</v>
      </c>
      <c r="H602">
        <v>4.9709018423698126E-3</v>
      </c>
      <c r="I602">
        <v>5.0918859988993148E-3</v>
      </c>
      <c r="J602">
        <v>5.2464655815931405E-3</v>
      </c>
      <c r="K602">
        <v>5.5637381499122895E-3</v>
      </c>
      <c r="L602">
        <v>6.2850351137893057E-3</v>
      </c>
      <c r="M602">
        <v>7.0853882427044379E-3</v>
      </c>
      <c r="N602">
        <v>7.8953146626690174E-3</v>
      </c>
      <c r="O602">
        <v>8.6785576481378524E-3</v>
      </c>
      <c r="P602">
        <v>9.4571562022052191E-3</v>
      </c>
      <c r="Q602">
        <v>1.0169227058739017E-2</v>
      </c>
      <c r="R602">
        <v>1.0836929808989648E-2</v>
      </c>
      <c r="S602">
        <v>1.1494020530746774E-2</v>
      </c>
      <c r="T602">
        <v>1.2591257353325114E-2</v>
      </c>
      <c r="U602">
        <v>1.3658291715026749E-2</v>
      </c>
      <c r="V602">
        <v>1.4329517825229177E-2</v>
      </c>
      <c r="W602">
        <v>1.4201217395363841E-2</v>
      </c>
      <c r="X602">
        <v>1.4003305709779035E-2</v>
      </c>
      <c r="Y602">
        <v>1.2983919703920765E-2</v>
      </c>
      <c r="Z602">
        <v>1.2230907840404148E-2</v>
      </c>
      <c r="AA602">
        <v>1.2262907371248355E-2</v>
      </c>
    </row>
    <row r="603" spans="1:27" x14ac:dyDescent="0.25">
      <c r="A603" s="37">
        <v>602</v>
      </c>
      <c r="B603">
        <v>4.7403250164106403E-3</v>
      </c>
      <c r="C603">
        <v>4.7635050435288484E-3</v>
      </c>
      <c r="D603">
        <v>4.7975924956409344E-3</v>
      </c>
      <c r="E603">
        <v>4.8451936630349302E-3</v>
      </c>
      <c r="F603">
        <v>4.8773124834953219E-3</v>
      </c>
      <c r="G603">
        <v>4.8723294799408734E-3</v>
      </c>
      <c r="H603">
        <v>4.9248743226781855E-3</v>
      </c>
      <c r="I603">
        <v>5.0918902992977966E-3</v>
      </c>
      <c r="J603">
        <v>5.2133862581067447E-3</v>
      </c>
      <c r="K603">
        <v>5.5517268988369839E-3</v>
      </c>
      <c r="L603">
        <v>6.2649769715610315E-3</v>
      </c>
      <c r="M603">
        <v>7.0198272591466271E-3</v>
      </c>
      <c r="N603">
        <v>7.8552656832173717E-3</v>
      </c>
      <c r="O603">
        <v>8.6436615584810639E-3</v>
      </c>
      <c r="P603">
        <v>9.4170551151286919E-3</v>
      </c>
      <c r="Q603">
        <v>1.0118768926993704E-2</v>
      </c>
      <c r="R603">
        <v>1.0791647150931727E-2</v>
      </c>
      <c r="S603">
        <v>1.1438049788770055E-2</v>
      </c>
      <c r="T603">
        <v>1.2551099873682636E-2</v>
      </c>
      <c r="U603">
        <v>1.3628819859337726E-2</v>
      </c>
      <c r="V603">
        <v>1.4300118147501317E-2</v>
      </c>
      <c r="W603">
        <v>1.4224270729346289E-2</v>
      </c>
      <c r="X603">
        <v>1.401274709057887E-2</v>
      </c>
      <c r="Y603">
        <v>1.3010512276717456E-2</v>
      </c>
      <c r="Z603">
        <v>1.2268637208101563E-2</v>
      </c>
      <c r="AA603">
        <v>1.2272400848772902E-2</v>
      </c>
    </row>
    <row r="604" spans="1:27" x14ac:dyDescent="0.25">
      <c r="A604" s="37">
        <v>603</v>
      </c>
      <c r="B604">
        <v>4.7409638723854286E-3</v>
      </c>
      <c r="C604">
        <v>4.7622668556637215E-3</v>
      </c>
      <c r="D604">
        <v>4.8121231019064847E-3</v>
      </c>
      <c r="E604">
        <v>4.8700324544750373E-3</v>
      </c>
      <c r="F604">
        <v>4.880527852184624E-3</v>
      </c>
      <c r="G604">
        <v>4.9288188516924958E-3</v>
      </c>
      <c r="H604">
        <v>4.9773296313173621E-3</v>
      </c>
      <c r="I604">
        <v>5.1591828850849897E-3</v>
      </c>
      <c r="J604">
        <v>5.2931286840287584E-3</v>
      </c>
      <c r="K604">
        <v>5.6491729924332823E-3</v>
      </c>
      <c r="L604">
        <v>6.3656483072005443E-3</v>
      </c>
      <c r="M604">
        <v>7.1661341817275126E-3</v>
      </c>
      <c r="N604">
        <v>7.9457955362802757E-3</v>
      </c>
      <c r="O604">
        <v>8.7904884938112549E-3</v>
      </c>
      <c r="P604">
        <v>9.5506408834915568E-3</v>
      </c>
      <c r="Q604">
        <v>1.027110694294886E-2</v>
      </c>
      <c r="R604">
        <v>1.096989919909741E-2</v>
      </c>
      <c r="S604">
        <v>1.1623253068759443E-2</v>
      </c>
      <c r="T604">
        <v>1.2738405740576164E-2</v>
      </c>
      <c r="U604">
        <v>1.3787772683706567E-2</v>
      </c>
      <c r="V604">
        <v>1.4436200594561077E-2</v>
      </c>
      <c r="W604">
        <v>1.4285516249981089E-2</v>
      </c>
      <c r="X604">
        <v>1.4047108702563982E-2</v>
      </c>
      <c r="Y604">
        <v>1.3042102208121964E-2</v>
      </c>
      <c r="Z604">
        <v>1.2306711134320469E-2</v>
      </c>
      <c r="AA604">
        <v>1.2304340462536034E-2</v>
      </c>
    </row>
    <row r="605" spans="1:27" x14ac:dyDescent="0.25">
      <c r="A605" s="37">
        <v>604</v>
      </c>
      <c r="B605">
        <v>4.7663581262948895E-3</v>
      </c>
      <c r="C605">
        <v>4.7994915338358535E-3</v>
      </c>
      <c r="D605">
        <v>4.8574883828216286E-3</v>
      </c>
      <c r="E605">
        <v>4.9069553760954232E-3</v>
      </c>
      <c r="F605">
        <v>4.9444543411878428E-3</v>
      </c>
      <c r="G605">
        <v>4.989646867502584E-3</v>
      </c>
      <c r="H605">
        <v>5.1506621293930799E-3</v>
      </c>
      <c r="I605">
        <v>5.3035912652452666E-3</v>
      </c>
      <c r="J605">
        <v>5.6391031971718686E-3</v>
      </c>
      <c r="K605">
        <v>6.3888297393495108E-3</v>
      </c>
      <c r="L605">
        <v>7.185148412090836E-3</v>
      </c>
      <c r="M605">
        <v>7.925219454790966E-3</v>
      </c>
      <c r="N605">
        <v>8.7291461133665038E-3</v>
      </c>
      <c r="O605">
        <v>9.5592970679967415E-3</v>
      </c>
      <c r="P605">
        <v>1.0271205489376545E-2</v>
      </c>
      <c r="Q605">
        <v>1.0959367851983925E-2</v>
      </c>
      <c r="R605">
        <v>1.1615672180318004E-2</v>
      </c>
      <c r="S605">
        <v>1.268500442182785E-2</v>
      </c>
      <c r="T605">
        <v>1.3745829011149624E-2</v>
      </c>
      <c r="U605">
        <v>1.4401216864203814E-2</v>
      </c>
      <c r="V605">
        <v>1.4272975947159816E-2</v>
      </c>
      <c r="W605">
        <v>1.4028417235588453E-2</v>
      </c>
      <c r="X605">
        <v>1.3029090421844636E-2</v>
      </c>
      <c r="Y605">
        <v>1.229245199549589E-2</v>
      </c>
      <c r="Z605">
        <v>1.2331375769709219E-2</v>
      </c>
      <c r="AA605">
        <f>(AA604+AA606)/2</f>
        <v>1.2372312527080931E-2</v>
      </c>
    </row>
    <row r="606" spans="1:27" x14ac:dyDescent="0.25">
      <c r="A606" s="37">
        <v>605</v>
      </c>
      <c r="B606">
        <v>4.7498570084869574E-3</v>
      </c>
      <c r="C606">
        <v>4.7527579691053479E-3</v>
      </c>
      <c r="D606">
        <v>4.8112685803265443E-3</v>
      </c>
      <c r="E606">
        <v>4.8578244919068592E-3</v>
      </c>
      <c r="F606">
        <v>4.8986907321622031E-3</v>
      </c>
      <c r="G606">
        <v>4.9427970487585515E-3</v>
      </c>
      <c r="H606">
        <v>4.9770069250383298E-3</v>
      </c>
      <c r="I606">
        <v>5.1270451345901691E-3</v>
      </c>
      <c r="J606">
        <v>5.2778932819803615E-3</v>
      </c>
      <c r="K606">
        <v>5.6190256757819856E-3</v>
      </c>
      <c r="L606">
        <v>6.3858950347481791E-3</v>
      </c>
      <c r="M606">
        <v>7.1964309895764522E-3</v>
      </c>
      <c r="N606">
        <v>8.0167019153554175E-3</v>
      </c>
      <c r="O606">
        <v>8.8307856595140066E-3</v>
      </c>
      <c r="P606">
        <v>9.6302052032744001E-3</v>
      </c>
      <c r="Q606">
        <v>1.0373524568322745E-2</v>
      </c>
      <c r="R606">
        <v>1.1061787663952938E-2</v>
      </c>
      <c r="S606">
        <v>1.1692186567785923E-2</v>
      </c>
      <c r="T606">
        <v>1.2842330637337529E-2</v>
      </c>
      <c r="U606">
        <v>1.3896912371004433E-2</v>
      </c>
      <c r="V606">
        <v>1.4545617616973816E-2</v>
      </c>
      <c r="W606">
        <v>1.4428564710324387E-2</v>
      </c>
      <c r="X606">
        <v>1.4224991997795255E-2</v>
      </c>
      <c r="Y606">
        <v>1.3208769097464712E-2</v>
      </c>
      <c r="Z606">
        <v>1.2469921265254813E-2</v>
      </c>
      <c r="AA606">
        <v>1.2440284591625828E-2</v>
      </c>
    </row>
    <row r="607" spans="1:27" x14ac:dyDescent="0.25">
      <c r="A607" s="37">
        <v>606</v>
      </c>
      <c r="B607">
        <v>4.7262268453913681E-3</v>
      </c>
      <c r="C607">
        <v>4.7307753315168899E-3</v>
      </c>
      <c r="D607">
        <v>4.7889641945100259E-3</v>
      </c>
      <c r="E607">
        <v>4.8486727181076272E-3</v>
      </c>
      <c r="F607">
        <v>4.8892131572655373E-3</v>
      </c>
      <c r="G607">
        <v>4.9307398961115911E-3</v>
      </c>
      <c r="H607">
        <v>4.9642250991039916E-3</v>
      </c>
      <c r="I607">
        <v>5.1303128544295529E-3</v>
      </c>
      <c r="J607">
        <v>5.2823350931092694E-3</v>
      </c>
      <c r="K607">
        <v>5.6492048807319506E-3</v>
      </c>
      <c r="L607">
        <v>6.416074472838984E-3</v>
      </c>
      <c r="M607">
        <v>7.1760250496049061E-3</v>
      </c>
      <c r="N607">
        <v>7.9657906760624009E-3</v>
      </c>
      <c r="O607">
        <v>8.769546625016833E-3</v>
      </c>
      <c r="P607">
        <v>9.5534307024738307E-3</v>
      </c>
      <c r="Q607">
        <v>1.028098144600742E-2</v>
      </c>
      <c r="R607">
        <v>1.0982945379263143E-2</v>
      </c>
      <c r="S607">
        <v>1.1629955686530247E-2</v>
      </c>
      <c r="T607">
        <v>1.2746543570384183E-2</v>
      </c>
      <c r="U607">
        <v>1.3836698054815466E-2</v>
      </c>
      <c r="V607">
        <v>1.4515975177152196E-2</v>
      </c>
      <c r="W607">
        <v>1.444230842084937E-2</v>
      </c>
      <c r="X607">
        <v>1.4237192280031286E-2</v>
      </c>
      <c r="Y607">
        <v>1.3237212676657562E-2</v>
      </c>
      <c r="Z607">
        <v>1.2532953864450969E-2</v>
      </c>
      <c r="AA607">
        <v>1.2487246606164293E-2</v>
      </c>
    </row>
    <row r="608" spans="1:27" x14ac:dyDescent="0.25">
      <c r="A608" s="37">
        <v>607</v>
      </c>
      <c r="B608">
        <v>4.6999401685132725E-3</v>
      </c>
      <c r="C608">
        <v>4.7353332167361373E-3</v>
      </c>
      <c r="D608">
        <v>4.792805954511703E-3</v>
      </c>
      <c r="E608">
        <v>4.844957377583281E-3</v>
      </c>
      <c r="F608">
        <v>4.9104519088492005E-3</v>
      </c>
      <c r="G608">
        <v>4.9562248126864272E-3</v>
      </c>
      <c r="H608">
        <v>5.002469135291232E-3</v>
      </c>
      <c r="I608">
        <v>5.1831602742038463E-3</v>
      </c>
      <c r="J608">
        <v>5.3840054097646917E-3</v>
      </c>
      <c r="K608">
        <v>5.8129312934716015E-3</v>
      </c>
      <c r="L608">
        <v>6.6023219651984988E-3</v>
      </c>
      <c r="M608">
        <v>7.4488277136188774E-3</v>
      </c>
      <c r="N608">
        <v>8.3103186607629276E-3</v>
      </c>
      <c r="O608">
        <v>9.1148359340749163E-3</v>
      </c>
      <c r="P608">
        <v>9.9356288033967122E-3</v>
      </c>
      <c r="Q608">
        <v>1.0690210669872968E-2</v>
      </c>
      <c r="R608">
        <v>1.1377436885709136E-2</v>
      </c>
      <c r="S608">
        <v>1.2042465085160492E-2</v>
      </c>
      <c r="T608">
        <v>1.3172471722798118E-2</v>
      </c>
      <c r="U608">
        <v>1.4234566264584636E-2</v>
      </c>
      <c r="V608">
        <v>1.4940544075558337E-2</v>
      </c>
      <c r="W608">
        <v>1.4866269587205272E-2</v>
      </c>
      <c r="X608">
        <v>1.4663975873098645E-2</v>
      </c>
      <c r="Y608">
        <v>1.3707371823765913E-2</v>
      </c>
      <c r="Z608">
        <v>1.3004453226847845E-2</v>
      </c>
      <c r="AA608">
        <v>1.291670379857246E-2</v>
      </c>
    </row>
    <row r="609" spans="1:27" x14ac:dyDescent="0.25">
      <c r="A609" s="37">
        <v>608</v>
      </c>
      <c r="B609">
        <v>4.7071248781571651E-3</v>
      </c>
      <c r="C609">
        <v>4.745139210855509E-3</v>
      </c>
      <c r="D609">
        <v>4.785939550371765E-3</v>
      </c>
      <c r="E609">
        <v>4.8638056661209905E-3</v>
      </c>
      <c r="F609">
        <v>4.9717554954606946E-3</v>
      </c>
      <c r="G609">
        <v>4.9866288073590059E-3</v>
      </c>
      <c r="H609">
        <v>5.0594556725382933E-3</v>
      </c>
      <c r="I609">
        <v>5.2550077051620736E-3</v>
      </c>
      <c r="J609">
        <v>5.4682652912407814E-3</v>
      </c>
      <c r="K609">
        <v>5.9154226976747548E-3</v>
      </c>
      <c r="L609">
        <v>6.7936556003869164E-3</v>
      </c>
      <c r="M609">
        <v>7.5998812495381429E-3</v>
      </c>
      <c r="N609">
        <v>8.4764003670756427E-3</v>
      </c>
      <c r="O609">
        <v>9.2842913781976399E-3</v>
      </c>
      <c r="P609">
        <v>1.0091536308656002E-2</v>
      </c>
      <c r="Q609">
        <v>1.082094249987553E-2</v>
      </c>
      <c r="R609">
        <v>1.150996224840295E-2</v>
      </c>
      <c r="S609">
        <v>1.2171474165918683E-2</v>
      </c>
      <c r="T609">
        <v>1.3272343760466265E-2</v>
      </c>
      <c r="U609">
        <v>1.4356435663471556E-2</v>
      </c>
      <c r="V609">
        <v>1.5045721919300092E-2</v>
      </c>
      <c r="W609">
        <v>1.4961955463849153E-2</v>
      </c>
      <c r="X609">
        <v>1.4767728170550054E-2</v>
      </c>
      <c r="Y609">
        <v>1.3818217916368836E-2</v>
      </c>
      <c r="Z609">
        <v>1.3105092938120677E-2</v>
      </c>
      <c r="AA609">
        <v>1.2993243381328012E-2</v>
      </c>
    </row>
    <row r="610" spans="1:27" x14ac:dyDescent="0.25">
      <c r="A610" s="37">
        <v>609</v>
      </c>
      <c r="B610">
        <v>4.6958645575720936E-3</v>
      </c>
      <c r="C610">
        <v>4.7450220116347364E-3</v>
      </c>
      <c r="D610">
        <v>4.8159783759660346E-3</v>
      </c>
      <c r="E610">
        <v>4.8853803606037083E-3</v>
      </c>
      <c r="F610">
        <v>4.9596470456341191E-3</v>
      </c>
      <c r="G610">
        <v>5.0043534993053918E-3</v>
      </c>
      <c r="H610">
        <v>5.0970132979897276E-3</v>
      </c>
      <c r="I610">
        <v>5.3007862399989669E-3</v>
      </c>
      <c r="J610">
        <v>5.5259961794036361E-3</v>
      </c>
      <c r="K610">
        <v>5.9882791493330867E-3</v>
      </c>
      <c r="L610">
        <v>6.8894197613540431E-3</v>
      </c>
      <c r="M610">
        <v>7.7869815727173997E-3</v>
      </c>
      <c r="N610">
        <v>8.7254063123314296E-3</v>
      </c>
      <c r="O610">
        <v>9.5407955880519868E-3</v>
      </c>
      <c r="P610">
        <v>1.0352186575471656E-2</v>
      </c>
      <c r="Q610">
        <v>1.1107551725419107E-2</v>
      </c>
      <c r="R610">
        <v>1.1818615396210541E-2</v>
      </c>
      <c r="S610">
        <v>1.2487630362391533E-2</v>
      </c>
      <c r="T610">
        <v>1.3598280018948916E-2</v>
      </c>
      <c r="U610">
        <v>1.4700800223246269E-2</v>
      </c>
      <c r="V610">
        <v>1.5400761898863191E-2</v>
      </c>
      <c r="W610">
        <v>1.5300421304551337E-2</v>
      </c>
      <c r="X610">
        <v>1.5120447268588411E-2</v>
      </c>
      <c r="Y610">
        <v>1.4110547050210753E-2</v>
      </c>
      <c r="Z610">
        <v>1.3415681067757479E-2</v>
      </c>
      <c r="AA610">
        <v>1.3383919987011161E-2</v>
      </c>
    </row>
    <row r="611" spans="1:27" x14ac:dyDescent="0.25">
      <c r="A611" s="37">
        <v>610</v>
      </c>
      <c r="B611">
        <v>4.6958054249663927E-3</v>
      </c>
      <c r="C611">
        <v>4.7516679547583429E-3</v>
      </c>
      <c r="D611">
        <v>4.8364339236319775E-3</v>
      </c>
      <c r="E611">
        <v>4.8954101150793239E-3</v>
      </c>
      <c r="F611">
        <v>5.0134209918293315E-3</v>
      </c>
      <c r="G611">
        <v>5.057587636933869E-3</v>
      </c>
      <c r="H611">
        <v>5.1014951590322433E-3</v>
      </c>
      <c r="I611">
        <v>5.3267832487522426E-3</v>
      </c>
      <c r="J611">
        <v>5.5403694444835505E-3</v>
      </c>
      <c r="K611">
        <v>6.0410729669206908E-3</v>
      </c>
      <c r="L611">
        <v>6.9801405366853864E-3</v>
      </c>
      <c r="M611">
        <v>7.9564681083832411E-3</v>
      </c>
      <c r="N611">
        <v>8.8876652639853226E-3</v>
      </c>
      <c r="O611">
        <v>9.7445646381439932E-3</v>
      </c>
      <c r="P611">
        <v>1.0595277913702406E-2</v>
      </c>
      <c r="Q611">
        <v>1.1343451902634527E-2</v>
      </c>
      <c r="R611">
        <v>1.2086655826151427E-2</v>
      </c>
      <c r="S611">
        <v>1.2740541125967786E-2</v>
      </c>
      <c r="T611">
        <v>1.3868487451503153E-2</v>
      </c>
      <c r="U611">
        <v>1.4960587846889029E-2</v>
      </c>
      <c r="V611">
        <v>1.5614682471751129E-2</v>
      </c>
      <c r="W611">
        <v>1.5525526737855344E-2</v>
      </c>
      <c r="X611">
        <v>1.5271073713369665E-2</v>
      </c>
      <c r="Y611">
        <v>1.4261820265313974E-2</v>
      </c>
      <c r="Z611">
        <v>1.3572403483329998E-2</v>
      </c>
      <c r="AA611">
        <v>1.3491611032711903E-2</v>
      </c>
    </row>
    <row r="612" spans="1:27" x14ac:dyDescent="0.25">
      <c r="A612" s="37">
        <v>611</v>
      </c>
      <c r="B612">
        <v>4.6323715399281262E-3</v>
      </c>
      <c r="C612">
        <v>4.6970048530290409E-3</v>
      </c>
      <c r="D612">
        <v>4.7552782877662292E-3</v>
      </c>
      <c r="E612">
        <v>4.827068077025265E-3</v>
      </c>
      <c r="F612">
        <v>4.9233256971930039E-3</v>
      </c>
      <c r="G612">
        <v>4.9693481566790432E-3</v>
      </c>
      <c r="H612">
        <v>5.0615030969141106E-3</v>
      </c>
      <c r="I612">
        <v>5.2696735365596048E-3</v>
      </c>
      <c r="J612">
        <v>5.4852745711173601E-3</v>
      </c>
      <c r="K612">
        <v>5.9003778093333903E-3</v>
      </c>
      <c r="L612">
        <v>6.8291765790007286E-3</v>
      </c>
      <c r="M612">
        <v>7.7824136611259753E-3</v>
      </c>
      <c r="N612">
        <v>8.7261248714745054E-3</v>
      </c>
      <c r="O612">
        <v>9.5826894081194602E-3</v>
      </c>
      <c r="P612">
        <v>1.040459008100636E-2</v>
      </c>
      <c r="Q612">
        <v>1.1160013305676175E-2</v>
      </c>
      <c r="R612">
        <v>1.1876576767128499E-2</v>
      </c>
      <c r="S612">
        <v>1.255648497431805E-2</v>
      </c>
      <c r="T612">
        <v>1.3667058548534339E-2</v>
      </c>
      <c r="U612">
        <v>1.4764015801965069E-2</v>
      </c>
      <c r="V612">
        <v>1.5409379311367655E-2</v>
      </c>
      <c r="W612">
        <v>1.5312724393542698E-2</v>
      </c>
      <c r="X612">
        <v>1.5078450469721671E-2</v>
      </c>
      <c r="Y612">
        <v>1.4060854526620092E-2</v>
      </c>
      <c r="Z612">
        <v>1.3356319437413333E-2</v>
      </c>
      <c r="AA612">
        <v>1.3374765195803162E-2</v>
      </c>
    </row>
    <row r="613" spans="1:27" x14ac:dyDescent="0.25">
      <c r="A613" s="37">
        <v>612</v>
      </c>
      <c r="B613">
        <v>4.7433418721090082E-3</v>
      </c>
      <c r="C613">
        <v>4.7976228311970015E-3</v>
      </c>
      <c r="D613">
        <v>4.8815208564743084E-3</v>
      </c>
      <c r="E613">
        <v>4.9556897960871815E-3</v>
      </c>
      <c r="F613">
        <v>5.0008166365587137E-3</v>
      </c>
      <c r="G613">
        <v>5.0986943068913604E-3</v>
      </c>
      <c r="H613">
        <v>5.3085688848883983E-3</v>
      </c>
      <c r="I613">
        <v>5.525826012992674E-3</v>
      </c>
      <c r="J613">
        <v>5.9384660807317857E-3</v>
      </c>
      <c r="K613">
        <v>6.8613975764897361E-3</v>
      </c>
      <c r="L613">
        <v>7.803546051525112E-3</v>
      </c>
      <c r="M613">
        <v>8.736023269153792E-3</v>
      </c>
      <c r="N613">
        <v>9.6181462122293393E-3</v>
      </c>
      <c r="O613">
        <v>1.0445171902036643E-2</v>
      </c>
      <c r="P613">
        <v>1.1205791479740101E-2</v>
      </c>
      <c r="Q613">
        <v>1.1927918394518455E-2</v>
      </c>
      <c r="R613">
        <v>1.2589490962486849E-2</v>
      </c>
      <c r="S613">
        <v>1.372977042063428E-2</v>
      </c>
      <c r="T613">
        <v>1.4804498452608117E-2</v>
      </c>
      <c r="U613">
        <v>1.5481118472936428E-2</v>
      </c>
      <c r="V613">
        <v>1.5357105237222113E-2</v>
      </c>
      <c r="W613">
        <v>1.5144174789311071E-2</v>
      </c>
      <c r="X613">
        <v>1.4120960470391797E-2</v>
      </c>
      <c r="Y613">
        <v>1.3422744507845419E-2</v>
      </c>
      <c r="Z613">
        <v>1.3370351675939363E-2</v>
      </c>
      <c r="AA613">
        <f>(AA612+AA614)/2</f>
        <v>1.3098764835190679E-2</v>
      </c>
    </row>
    <row r="614" spans="1:27" x14ac:dyDescent="0.25">
      <c r="A614" s="37">
        <v>613</v>
      </c>
      <c r="B614">
        <v>4.5470462543755197E-3</v>
      </c>
      <c r="C614">
        <v>4.5655195702716256E-3</v>
      </c>
      <c r="D614">
        <v>4.6087610958143177E-3</v>
      </c>
      <c r="E614">
        <v>4.6582779267982932E-3</v>
      </c>
      <c r="F614">
        <v>4.6851394148073044E-3</v>
      </c>
      <c r="G614">
        <v>4.7327498876534868E-3</v>
      </c>
      <c r="H614">
        <v>4.7796664025336888E-3</v>
      </c>
      <c r="I614">
        <v>4.9478958530579931E-3</v>
      </c>
      <c r="J614">
        <v>5.0938046693509431E-3</v>
      </c>
      <c r="K614">
        <v>5.4285014367514428E-3</v>
      </c>
      <c r="L614">
        <v>6.2256536008153951E-3</v>
      </c>
      <c r="M614">
        <v>7.1169604762504335E-3</v>
      </c>
      <c r="N614">
        <v>7.993262692331804E-3</v>
      </c>
      <c r="O614">
        <v>8.8433872129900504E-3</v>
      </c>
      <c r="P614">
        <v>9.6637891953132993E-3</v>
      </c>
      <c r="Q614">
        <v>1.0417708814772331E-2</v>
      </c>
      <c r="R614">
        <v>1.1148298083634156E-2</v>
      </c>
      <c r="S614">
        <v>1.1826425703540311E-2</v>
      </c>
      <c r="T614">
        <v>1.2960694725411726E-2</v>
      </c>
      <c r="U614">
        <v>1.4076584356510047E-2</v>
      </c>
      <c r="V614">
        <v>1.4791784143978637E-2</v>
      </c>
      <c r="W614">
        <v>1.4746468224451581E-2</v>
      </c>
      <c r="X614">
        <v>1.4561597271675497E-2</v>
      </c>
      <c r="Y614">
        <v>1.356258382079778E-2</v>
      </c>
      <c r="Z614">
        <v>1.2862978641364098E-2</v>
      </c>
      <c r="AA614">
        <v>1.2822764474578197E-2</v>
      </c>
    </row>
    <row r="615" spans="1:27" x14ac:dyDescent="0.25">
      <c r="A615" s="37">
        <v>614</v>
      </c>
      <c r="B615">
        <v>4.5348303194245876E-3</v>
      </c>
      <c r="C615">
        <v>4.5695083806773784E-3</v>
      </c>
      <c r="D615">
        <v>4.5959552410328453E-3</v>
      </c>
      <c r="E615">
        <v>4.6395570653599005E-3</v>
      </c>
      <c r="F615">
        <v>4.6795943269946072E-3</v>
      </c>
      <c r="G615">
        <v>4.7362759181506231E-3</v>
      </c>
      <c r="H615">
        <v>4.7839718198383618E-3</v>
      </c>
      <c r="I615">
        <v>4.9412525102032756E-3</v>
      </c>
      <c r="J615">
        <v>5.1095454639009663E-3</v>
      </c>
      <c r="K615">
        <v>5.4737387471308629E-3</v>
      </c>
      <c r="L615">
        <v>6.3112942417398177E-3</v>
      </c>
      <c r="M615">
        <v>7.2204256437804482E-3</v>
      </c>
      <c r="N615">
        <v>8.1403509875206392E-3</v>
      </c>
      <c r="O615">
        <v>9.0574979525444022E-3</v>
      </c>
      <c r="P615">
        <v>9.9197582262107176E-3</v>
      </c>
      <c r="Q615">
        <v>1.0640267290107142E-2</v>
      </c>
      <c r="R615">
        <v>1.1992925037942026E-2</v>
      </c>
      <c r="S615">
        <v>1.2247560276595681E-2</v>
      </c>
      <c r="T615">
        <v>1.3437856256740099E-2</v>
      </c>
      <c r="U615">
        <v>1.4598863971937215E-2</v>
      </c>
      <c r="V615">
        <v>1.5284622002045278E-2</v>
      </c>
      <c r="W615">
        <v>1.5266061648945728E-2</v>
      </c>
      <c r="X615">
        <v>1.5095571483543901E-2</v>
      </c>
      <c r="Y615">
        <v>1.4071610241835897E-2</v>
      </c>
      <c r="Z615">
        <v>1.3351741551739238E-2</v>
      </c>
      <c r="AA615">
        <v>1.3333195833017841E-2</v>
      </c>
    </row>
    <row r="616" spans="1:27" x14ac:dyDescent="0.25">
      <c r="A616" s="37">
        <v>615</v>
      </c>
      <c r="B616">
        <v>4.5285837399544615E-3</v>
      </c>
      <c r="C616">
        <v>4.5608637479017666E-3</v>
      </c>
      <c r="D616">
        <v>4.6083748143987968E-3</v>
      </c>
      <c r="E616">
        <v>4.5829875117577856E-3</v>
      </c>
      <c r="F616">
        <v>4.7006060134906491E-3</v>
      </c>
      <c r="G616">
        <v>4.7746780492501362E-3</v>
      </c>
      <c r="H616">
        <v>4.8131857856272831E-3</v>
      </c>
      <c r="I616">
        <v>4.9250196749608399E-3</v>
      </c>
      <c r="J616">
        <v>5.1475985540387903E-3</v>
      </c>
      <c r="K616">
        <v>5.5390091914411244E-3</v>
      </c>
      <c r="L616">
        <v>6.3766694546294467E-3</v>
      </c>
      <c r="M616">
        <v>7.2681763456639015E-3</v>
      </c>
      <c r="N616">
        <v>8.1575997885332541E-3</v>
      </c>
      <c r="O616">
        <v>9.0618857512922979E-3</v>
      </c>
      <c r="P616">
        <v>9.9035681555794675E-3</v>
      </c>
      <c r="Q616">
        <v>1.0699682678291689E-2</v>
      </c>
      <c r="R616">
        <v>1.1546111498723866E-2</v>
      </c>
      <c r="S616">
        <v>1.2150560568766844E-2</v>
      </c>
      <c r="T616">
        <v>1.3313711682040763E-2</v>
      </c>
      <c r="U616">
        <v>1.4463374987035538E-2</v>
      </c>
      <c r="V616">
        <v>1.5103690358451383E-2</v>
      </c>
      <c r="W616">
        <v>1.5040038975400627E-2</v>
      </c>
      <c r="X616">
        <v>1.4859540266959348E-2</v>
      </c>
      <c r="Y616">
        <v>1.379783412328961E-2</v>
      </c>
      <c r="Z616">
        <v>1.3087817138418556E-2</v>
      </c>
      <c r="AA616">
        <v>1.3043470929475109E-2</v>
      </c>
    </row>
    <row r="617" spans="1:27" x14ac:dyDescent="0.25">
      <c r="A617" s="37">
        <v>616</v>
      </c>
      <c r="B617">
        <v>4.5255006928461849E-3</v>
      </c>
      <c r="C617">
        <v>4.5459713375739508E-3</v>
      </c>
      <c r="D617">
        <v>4.6036306142756001E-3</v>
      </c>
      <c r="E617">
        <v>4.6521950200564266E-3</v>
      </c>
      <c r="F617">
        <v>4.6769112011373348E-3</v>
      </c>
      <c r="G617">
        <v>4.7229234561538824E-3</v>
      </c>
      <c r="H617">
        <v>4.7663412407001893E-3</v>
      </c>
      <c r="I617">
        <v>4.938433906104045E-3</v>
      </c>
      <c r="J617">
        <v>5.0506353987385122E-3</v>
      </c>
      <c r="K617">
        <v>5.3833132611318391E-3</v>
      </c>
      <c r="L617">
        <v>6.1008431750322334E-3</v>
      </c>
      <c r="M617">
        <v>6.8795539560577712E-3</v>
      </c>
      <c r="N617">
        <v>7.6895060653028313E-3</v>
      </c>
      <c r="O617">
        <v>8.5023576510143695E-3</v>
      </c>
      <c r="P617">
        <v>9.2923444969379432E-3</v>
      </c>
      <c r="Q617">
        <v>1.0049649505265101E-2</v>
      </c>
      <c r="R617">
        <v>1.0775454864925482E-2</v>
      </c>
      <c r="S617">
        <v>1.1474954501945467E-2</v>
      </c>
      <c r="T617">
        <v>1.2592396350866952E-2</v>
      </c>
      <c r="U617">
        <v>1.3753594774761346E-2</v>
      </c>
      <c r="V617">
        <v>1.4448191193619619E-2</v>
      </c>
      <c r="W617">
        <v>1.4390460269095184E-2</v>
      </c>
      <c r="X617">
        <v>1.4180914319222637E-2</v>
      </c>
      <c r="Y617">
        <v>1.3182410552208257E-2</v>
      </c>
      <c r="Z617">
        <v>1.2463963430811242E-2</v>
      </c>
      <c r="AA617">
        <v>1.2404577513502657E-2</v>
      </c>
    </row>
    <row r="618" spans="1:27" x14ac:dyDescent="0.25">
      <c r="A618" s="37">
        <v>617</v>
      </c>
      <c r="B618">
        <v>4.5156476081036345E-3</v>
      </c>
      <c r="C618">
        <v>4.5400593267226341E-3</v>
      </c>
      <c r="D618">
        <v>4.5966964118488995E-3</v>
      </c>
      <c r="E618">
        <v>4.6510346820269888E-3</v>
      </c>
      <c r="F618">
        <v>4.6697272833486902E-3</v>
      </c>
      <c r="G618">
        <v>4.7272423868058855E-3</v>
      </c>
      <c r="H618">
        <v>4.8064959932905271E-3</v>
      </c>
      <c r="I618">
        <v>4.9395769594662298E-3</v>
      </c>
      <c r="J618">
        <v>5.0760271229266518E-3</v>
      </c>
      <c r="K618">
        <v>5.4033784022744502E-3</v>
      </c>
      <c r="L618">
        <v>6.1376216524546834E-3</v>
      </c>
      <c r="M618">
        <v>6.8997007069615535E-3</v>
      </c>
      <c r="N618">
        <v>7.6840743966513081E-3</v>
      </c>
      <c r="O618">
        <v>8.4724320218987348E-3</v>
      </c>
      <c r="P618">
        <v>9.24585188401994E-3</v>
      </c>
      <c r="Q618">
        <v>9.8693979243786867E-3</v>
      </c>
      <c r="R618">
        <v>1.0648914253560848E-2</v>
      </c>
      <c r="S618">
        <v>1.1318430352231568E-2</v>
      </c>
      <c r="T618">
        <v>1.2447910893308656E-2</v>
      </c>
      <c r="U618">
        <v>1.3570305156171303E-2</v>
      </c>
      <c r="V618">
        <v>1.4290190533296165E-2</v>
      </c>
      <c r="W618">
        <v>1.4230511597984163E-2</v>
      </c>
      <c r="X618">
        <v>1.4030991732532083E-2</v>
      </c>
      <c r="Y618">
        <v>1.3008337334574405E-2</v>
      </c>
      <c r="Z618">
        <v>1.2293885611893929E-2</v>
      </c>
      <c r="AA618">
        <v>1.2301727386777817E-2</v>
      </c>
    </row>
    <row r="619" spans="1:27" x14ac:dyDescent="0.25">
      <c r="A619" s="37">
        <v>618</v>
      </c>
      <c r="B619">
        <v>4.5095301428905721E-3</v>
      </c>
      <c r="C619">
        <v>4.5437289594234542E-3</v>
      </c>
      <c r="D619">
        <v>4.5977621561330562E-3</v>
      </c>
      <c r="E619">
        <v>4.6584567225569362E-3</v>
      </c>
      <c r="F619">
        <v>4.7170956658491026E-3</v>
      </c>
      <c r="G619">
        <v>4.7614305259191525E-3</v>
      </c>
      <c r="H619">
        <v>4.8050169199644888E-3</v>
      </c>
      <c r="I619">
        <v>4.9798657036230765E-3</v>
      </c>
      <c r="J619">
        <v>5.1436983520325441E-3</v>
      </c>
      <c r="K619">
        <v>5.5088891906540649E-3</v>
      </c>
      <c r="L619">
        <v>6.3264146837973545E-3</v>
      </c>
      <c r="M619">
        <v>7.1571042444384947E-3</v>
      </c>
      <c r="N619">
        <v>8.0082635602645169E-3</v>
      </c>
      <c r="O619">
        <v>8.8227335876640556E-3</v>
      </c>
      <c r="P619">
        <v>9.6226583339440452E-3</v>
      </c>
      <c r="Q619">
        <v>1.0366083772765267E-2</v>
      </c>
      <c r="R619">
        <v>1.1065219597892195E-2</v>
      </c>
      <c r="S619">
        <v>1.1740654241466197E-2</v>
      </c>
      <c r="T619">
        <v>1.2861294096022213E-2</v>
      </c>
      <c r="U619">
        <v>1.3982629160954163E-2</v>
      </c>
      <c r="V619">
        <v>1.4680636954032211E-2</v>
      </c>
      <c r="W619">
        <v>1.4598223796735255E-2</v>
      </c>
      <c r="X619">
        <v>1.4346238416934609E-2</v>
      </c>
      <c r="Y619">
        <v>1.3344265273063094E-2</v>
      </c>
      <c r="Z619">
        <v>1.2638039191743333E-2</v>
      </c>
      <c r="AA619">
        <v>1.2592983446437112E-2</v>
      </c>
    </row>
    <row r="620" spans="1:27" x14ac:dyDescent="0.25">
      <c r="A620" s="37">
        <v>619</v>
      </c>
      <c r="B620">
        <v>4.5104344698845278E-3</v>
      </c>
      <c r="C620">
        <v>4.5586614452091112E-3</v>
      </c>
      <c r="D620">
        <v>4.5925549045631175E-3</v>
      </c>
      <c r="E620">
        <v>4.6391597509749527E-3</v>
      </c>
      <c r="F620">
        <v>4.7091985281351167E-3</v>
      </c>
      <c r="G620">
        <v>4.7583131016761815E-3</v>
      </c>
      <c r="H620">
        <v>4.8081000047142108E-3</v>
      </c>
      <c r="I620">
        <v>4.9787759395858444E-3</v>
      </c>
      <c r="J620">
        <v>5.1686492118698801E-3</v>
      </c>
      <c r="K620">
        <v>5.5666693992109106E-3</v>
      </c>
      <c r="L620">
        <v>6.3641143438408765E-3</v>
      </c>
      <c r="M620">
        <v>7.1745060822665518E-3</v>
      </c>
      <c r="N620">
        <v>7.9875468250880655E-3</v>
      </c>
      <c r="O620">
        <v>8.7969328384602807E-3</v>
      </c>
      <c r="P620">
        <v>9.5995067645824328E-3</v>
      </c>
      <c r="Q620">
        <v>1.0371414626531905E-2</v>
      </c>
      <c r="R620">
        <v>1.1059959400040009E-2</v>
      </c>
      <c r="S620">
        <v>1.1729901429744949E-2</v>
      </c>
      <c r="T620">
        <v>1.2850562350175787E-2</v>
      </c>
      <c r="U620">
        <v>1.3982574195829489E-2</v>
      </c>
      <c r="V620">
        <v>1.4700457658537669E-2</v>
      </c>
      <c r="W620">
        <v>1.4635187786736781E-2</v>
      </c>
      <c r="X620">
        <v>1.441549273717424E-2</v>
      </c>
      <c r="Y620">
        <v>1.3409992143369243E-2</v>
      </c>
      <c r="Z620">
        <v>1.2663865744182212E-2</v>
      </c>
      <c r="AA620">
        <v>1.2653613740002623E-2</v>
      </c>
    </row>
    <row r="621" spans="1:27" x14ac:dyDescent="0.25">
      <c r="A621" s="37">
        <v>620</v>
      </c>
      <c r="B621">
        <v>4.5006960646112315E-3</v>
      </c>
      <c r="C621">
        <v>4.5569777489335994E-3</v>
      </c>
      <c r="D621">
        <v>4.5745807302932651E-3</v>
      </c>
      <c r="E621">
        <v>4.6276373154809924E-3</v>
      </c>
      <c r="F621">
        <v>4.7040112984171323E-3</v>
      </c>
      <c r="G621">
        <v>4.7533132186547977E-3</v>
      </c>
      <c r="H621">
        <v>4.8015200264412972E-3</v>
      </c>
      <c r="I621">
        <v>4.9598254089742166E-3</v>
      </c>
      <c r="J621">
        <v>5.1335790675566262E-3</v>
      </c>
      <c r="K621">
        <v>5.5089116791360304E-3</v>
      </c>
      <c r="L621">
        <v>6.3189393843050556E-3</v>
      </c>
      <c r="M621">
        <v>7.1470502559038973E-3</v>
      </c>
      <c r="N621">
        <v>7.9676665976833316E-3</v>
      </c>
      <c r="O621">
        <v>8.8103473557459289E-3</v>
      </c>
      <c r="P621">
        <v>9.6437824095110258E-3</v>
      </c>
      <c r="Q621">
        <v>1.0392429454610719E-2</v>
      </c>
      <c r="R621">
        <v>1.1112601913123576E-2</v>
      </c>
      <c r="S621">
        <v>1.1780383082150347E-2</v>
      </c>
      <c r="T621">
        <v>1.2914837851895733E-2</v>
      </c>
      <c r="U621">
        <v>1.3992109772799299E-2</v>
      </c>
      <c r="V621">
        <v>1.4701987264244432E-2</v>
      </c>
      <c r="W621">
        <v>1.4645659482271256E-2</v>
      </c>
      <c r="X621">
        <v>1.4377479805743443E-2</v>
      </c>
      <c r="Y621">
        <v>1.3373789472707509E-2</v>
      </c>
      <c r="Z621">
        <v>1.2653565768559583E-2</v>
      </c>
      <c r="AA621">
        <v>1.2649869723621698E-2</v>
      </c>
    </row>
    <row r="622" spans="1:27" x14ac:dyDescent="0.25">
      <c r="A622" s="37">
        <v>621</v>
      </c>
      <c r="B622">
        <v>4.4635845157598997E-3</v>
      </c>
      <c r="C622">
        <v>4.538860217632168E-3</v>
      </c>
      <c r="D622">
        <v>4.5254303456840894E-3</v>
      </c>
      <c r="E622">
        <v>4.5634003521868305E-3</v>
      </c>
      <c r="F622">
        <v>4.6142175272938513E-3</v>
      </c>
      <c r="G622">
        <v>4.700090262274248E-3</v>
      </c>
      <c r="H622">
        <v>4.7784762431719585E-3</v>
      </c>
      <c r="I622">
        <v>4.913271823150378E-3</v>
      </c>
      <c r="J622">
        <v>5.1298043833822859E-3</v>
      </c>
      <c r="K622">
        <v>5.5139638000971658E-3</v>
      </c>
      <c r="L622">
        <v>6.3467138480461927E-3</v>
      </c>
      <c r="M622">
        <v>7.2077987949850097E-3</v>
      </c>
      <c r="N622">
        <v>8.0489078994014918E-3</v>
      </c>
      <c r="O622">
        <v>8.8686578768655266E-3</v>
      </c>
      <c r="P622">
        <v>9.6533629409194521E-3</v>
      </c>
      <c r="Q622">
        <v>1.0417576824922392E-2</v>
      </c>
      <c r="R622">
        <v>1.1001944380268913E-2</v>
      </c>
      <c r="S622">
        <v>1.1791557337401892E-2</v>
      </c>
      <c r="T622">
        <v>1.2909081093658514E-2</v>
      </c>
      <c r="U622">
        <v>1.3991906706050106E-2</v>
      </c>
      <c r="V622">
        <v>1.4724339979169887E-2</v>
      </c>
      <c r="W622">
        <v>1.4626589935730294E-2</v>
      </c>
      <c r="X622">
        <v>1.4407552627999642E-2</v>
      </c>
      <c r="Y622">
        <v>1.3383450969573829E-2</v>
      </c>
      <c r="Z622">
        <v>1.2675381635552263E-2</v>
      </c>
      <c r="AA622">
        <v>1.2596667553167018E-2</v>
      </c>
    </row>
    <row r="623" spans="1:27" x14ac:dyDescent="0.25">
      <c r="A623" s="37">
        <v>622</v>
      </c>
      <c r="B623">
        <v>4.4446141873275558E-3</v>
      </c>
      <c r="C623">
        <v>4.4702166232044593E-3</v>
      </c>
      <c r="D623">
        <v>4.5116183128872667E-3</v>
      </c>
      <c r="E623">
        <v>4.5609614707913249E-3</v>
      </c>
      <c r="F623">
        <v>4.5815507685342816E-3</v>
      </c>
      <c r="G623">
        <v>4.6839922708385995E-3</v>
      </c>
      <c r="H623">
        <v>4.7235400351162138E-3</v>
      </c>
      <c r="I623">
        <v>4.8908736791768437E-3</v>
      </c>
      <c r="J623">
        <v>5.0568212718442584E-3</v>
      </c>
      <c r="K623">
        <v>5.4336417134075443E-3</v>
      </c>
      <c r="L623">
        <v>6.2462016002056142E-3</v>
      </c>
      <c r="M623">
        <v>7.096953388903815E-3</v>
      </c>
      <c r="N623">
        <v>7.922624319817162E-3</v>
      </c>
      <c r="O623">
        <v>8.7421164771039894E-3</v>
      </c>
      <c r="P623">
        <v>9.5316133476075482E-3</v>
      </c>
      <c r="Q623">
        <v>1.0222955613884643E-2</v>
      </c>
      <c r="R623">
        <v>1.0922088615240133E-2</v>
      </c>
      <c r="S623">
        <v>1.1563019107369676E-2</v>
      </c>
      <c r="T623">
        <v>1.2646007689377736E-2</v>
      </c>
      <c r="U623">
        <v>1.3769560701776262E-2</v>
      </c>
      <c r="V623">
        <v>1.4481973181441399E-2</v>
      </c>
      <c r="W623">
        <v>1.439186580796048E-2</v>
      </c>
      <c r="X623">
        <v>1.4189101973957507E-2</v>
      </c>
      <c r="Y623">
        <v>1.3150615971705859E-2</v>
      </c>
      <c r="Z623">
        <v>1.2459604960343151E-2</v>
      </c>
      <c r="AA623">
        <v>1.2420913139271628E-2</v>
      </c>
    </row>
    <row r="624" spans="1:27" x14ac:dyDescent="0.25">
      <c r="A624" s="37">
        <v>623</v>
      </c>
      <c r="B624">
        <v>4.4158114643106927E-3</v>
      </c>
      <c r="C624">
        <v>4.4424583199984546E-3</v>
      </c>
      <c r="D624">
        <v>4.4704892604476854E-3</v>
      </c>
      <c r="E624">
        <v>4.5051201475450053E-3</v>
      </c>
      <c r="F624">
        <v>4.5668210603262427E-3</v>
      </c>
      <c r="G624">
        <v>4.6141249522044792E-3</v>
      </c>
      <c r="H624">
        <v>4.6581651339594465E-3</v>
      </c>
      <c r="I624">
        <v>4.7933940584061752E-3</v>
      </c>
      <c r="J624">
        <v>4.9508930283752584E-3</v>
      </c>
      <c r="K624">
        <v>5.2830575817373049E-3</v>
      </c>
      <c r="L624">
        <v>6.0047364427768812E-3</v>
      </c>
      <c r="M624">
        <v>6.8146470621004429E-3</v>
      </c>
      <c r="N624">
        <v>7.6297866912196088E-3</v>
      </c>
      <c r="O624">
        <v>8.4233464724094986E-3</v>
      </c>
      <c r="P624">
        <v>9.2328752790906687E-3</v>
      </c>
      <c r="Q624">
        <v>9.9494991642055108E-3</v>
      </c>
      <c r="R624">
        <v>1.0627000360150962E-2</v>
      </c>
      <c r="S624">
        <v>1.1256667906755835E-2</v>
      </c>
      <c r="T624">
        <v>1.235154600319599E-2</v>
      </c>
      <c r="U624">
        <v>1.3454700466261071E-2</v>
      </c>
      <c r="V624">
        <v>1.4181037240655447E-2</v>
      </c>
      <c r="W624">
        <v>1.2517647563895506E-2</v>
      </c>
      <c r="X624">
        <v>1.3973871783109715E-2</v>
      </c>
      <c r="Y624">
        <v>1.2908845830147619E-2</v>
      </c>
      <c r="Z624">
        <v>1.2199953891571802E-2</v>
      </c>
      <c r="AA624">
        <v>1.2194872107852417E-2</v>
      </c>
    </row>
    <row r="625" spans="1:27" x14ac:dyDescent="0.25">
      <c r="A625" s="37">
        <v>624</v>
      </c>
      <c r="B625">
        <v>4.4304908783723285E-3</v>
      </c>
      <c r="C625">
        <v>4.4737189987378301E-3</v>
      </c>
      <c r="D625">
        <v>4.5091153554892571E-3</v>
      </c>
      <c r="E625">
        <v>4.5317350723890204E-3</v>
      </c>
      <c r="F625">
        <v>4.5900136187853047E-3</v>
      </c>
      <c r="G625">
        <v>4.6576684004955293E-3</v>
      </c>
      <c r="H625">
        <v>4.7939594115935513E-3</v>
      </c>
      <c r="I625">
        <v>4.9629978916361228E-3</v>
      </c>
      <c r="J625">
        <v>5.3283204986338539E-3</v>
      </c>
      <c r="K625">
        <v>6.0046884824815905E-3</v>
      </c>
      <c r="L625">
        <v>6.8044606068662361E-3</v>
      </c>
      <c r="M625">
        <v>7.6276981963161461E-3</v>
      </c>
      <c r="N625">
        <v>8.448833255054522E-3</v>
      </c>
      <c r="O625">
        <v>9.2172822656753084E-3</v>
      </c>
      <c r="P625">
        <v>9.9390808354120619E-3</v>
      </c>
      <c r="Q625">
        <v>1.0611345742637779E-2</v>
      </c>
      <c r="R625">
        <v>1.1246309322433534E-2</v>
      </c>
      <c r="S625">
        <v>1.2330382991371236E-2</v>
      </c>
      <c r="T625">
        <v>1.3422650311884166E-2</v>
      </c>
      <c r="U625">
        <v>1.4155167990871131E-2</v>
      </c>
      <c r="V625">
        <v>1.4142115326681637E-2</v>
      </c>
      <c r="W625">
        <v>1.3875180193513303E-2</v>
      </c>
      <c r="X625">
        <v>1.2900878029410423E-2</v>
      </c>
      <c r="Y625">
        <v>1.2173783027126905E-2</v>
      </c>
      <c r="Z625">
        <v>1.2098883266238758E-2</v>
      </c>
      <c r="AA625">
        <f>(3*AA624 + AA628)/4</f>
        <v>1.2289729158370344E-2</v>
      </c>
    </row>
    <row r="626" spans="1:27" x14ac:dyDescent="0.25">
      <c r="A626" s="37">
        <v>625</v>
      </c>
      <c r="B626">
        <v>4.4622601613448776E-3</v>
      </c>
      <c r="C626">
        <v>4.4958060527642285E-3</v>
      </c>
      <c r="D626">
        <v>4.5144472387712575E-3</v>
      </c>
      <c r="E626">
        <v>4.5692388797069494E-3</v>
      </c>
      <c r="F626">
        <v>4.6201733405915046E-3</v>
      </c>
      <c r="G626">
        <v>4.6623287330516128E-3</v>
      </c>
      <c r="H626">
        <v>4.801180442992603E-3</v>
      </c>
      <c r="I626">
        <v>4.9540446768279178E-3</v>
      </c>
      <c r="J626">
        <v>5.2629669822408243E-3</v>
      </c>
      <c r="K626">
        <v>6.0123670559748543E-3</v>
      </c>
      <c r="L626">
        <v>6.8369303929702863E-3</v>
      </c>
      <c r="M626">
        <v>7.691653261361564E-3</v>
      </c>
      <c r="N626">
        <v>8.4697954798009789E-3</v>
      </c>
      <c r="O626">
        <v>9.2721436615172959E-3</v>
      </c>
      <c r="P626">
        <v>1.0000073329203385E-2</v>
      </c>
      <c r="Q626">
        <v>1.0693208181817626E-2</v>
      </c>
      <c r="R626">
        <v>1.1346300016766175E-2</v>
      </c>
      <c r="S626">
        <v>1.2441080633286195E-2</v>
      </c>
      <c r="T626">
        <v>1.3528142054603842E-2</v>
      </c>
      <c r="U626">
        <v>1.425501540452867E-2</v>
      </c>
      <c r="V626">
        <v>1.4204411692515295E-2</v>
      </c>
      <c r="W626">
        <v>1.3998945974706078E-2</v>
      </c>
      <c r="X626">
        <v>1.3030399546736016E-2</v>
      </c>
      <c r="Y626">
        <v>1.2301217853119439E-2</v>
      </c>
      <c r="Z626">
        <v>1.2226976432296865E-2</v>
      </c>
      <c r="AA626">
        <f>(AA624 + AA628)/2</f>
        <v>1.2384586208888271E-2</v>
      </c>
    </row>
    <row r="627" spans="1:27" x14ac:dyDescent="0.25">
      <c r="A627" s="37">
        <v>626</v>
      </c>
      <c r="B627">
        <v>4.4326104753944495E-3</v>
      </c>
      <c r="C627">
        <v>4.465531365264841E-3</v>
      </c>
      <c r="D627">
        <v>4.5002079717986199E-3</v>
      </c>
      <c r="E627">
        <v>4.4998062646439685E-3</v>
      </c>
      <c r="F627">
        <v>4.5535865711590073E-3</v>
      </c>
      <c r="G627">
        <v>4.6035172587639561E-3</v>
      </c>
      <c r="H627">
        <v>4.7482872102080353E-3</v>
      </c>
      <c r="I627">
        <v>4.8685887006640893E-3</v>
      </c>
      <c r="J627">
        <v>5.1776970933610222E-3</v>
      </c>
      <c r="K627">
        <v>5.89527217711594E-3</v>
      </c>
      <c r="L627">
        <v>6.656422810190632E-3</v>
      </c>
      <c r="M627">
        <v>7.4631510986455929E-3</v>
      </c>
      <c r="N627">
        <v>8.2564185248601429E-3</v>
      </c>
      <c r="O627">
        <v>9.0349024796299027E-3</v>
      </c>
      <c r="P627">
        <v>9.7471990548163578E-3</v>
      </c>
      <c r="Q627">
        <v>1.0435508702475671E-2</v>
      </c>
      <c r="R627">
        <v>1.1086546044228651E-2</v>
      </c>
      <c r="S627">
        <v>1.2172873740189383E-2</v>
      </c>
      <c r="T627">
        <v>1.3261516088548531E-2</v>
      </c>
      <c r="U627">
        <v>1.3987324225372966E-2</v>
      </c>
      <c r="V627">
        <v>1.3984059358177259E-2</v>
      </c>
      <c r="W627">
        <v>1.3717378300354799E-2</v>
      </c>
      <c r="X627">
        <v>1.2755806068509346E-2</v>
      </c>
      <c r="Y627">
        <v>1.2044374964058857E-2</v>
      </c>
      <c r="Z627">
        <v>1.1971233397527703E-2</v>
      </c>
      <c r="AA627">
        <f>(AA624 + 3*AA628)/4</f>
        <v>1.2479443259406198E-2</v>
      </c>
    </row>
    <row r="628" spans="1:27" x14ac:dyDescent="0.25">
      <c r="A628" s="37">
        <v>627</v>
      </c>
      <c r="B628">
        <v>4.3146815271499772E-3</v>
      </c>
      <c r="C628">
        <v>4.3572858576972351E-3</v>
      </c>
      <c r="D628">
        <v>4.4097290472189243E-3</v>
      </c>
      <c r="E628">
        <v>4.4666001838868929E-3</v>
      </c>
      <c r="F628">
        <v>4.4563792465905916E-3</v>
      </c>
      <c r="G628">
        <v>4.5625135910731807E-3</v>
      </c>
      <c r="H628">
        <v>4.607635532348997E-3</v>
      </c>
      <c r="I628">
        <v>4.782659252212218E-3</v>
      </c>
      <c r="J628">
        <v>4.9421632173505259E-3</v>
      </c>
      <c r="K628">
        <v>5.2907396502335224E-3</v>
      </c>
      <c r="L628">
        <v>6.1260305867991693E-3</v>
      </c>
      <c r="M628">
        <v>7.0070839361484616E-3</v>
      </c>
      <c r="N628">
        <v>7.9298985674480793E-3</v>
      </c>
      <c r="O628">
        <v>8.7548135238451064E-3</v>
      </c>
      <c r="P628">
        <v>9.5859841162793114E-3</v>
      </c>
      <c r="Q628">
        <v>1.0314489755893774E-2</v>
      </c>
      <c r="R628">
        <v>1.101208788969732E-2</v>
      </c>
      <c r="S628">
        <v>1.1663714377963208E-2</v>
      </c>
      <c r="T628">
        <v>1.275093384885384E-2</v>
      </c>
      <c r="U628">
        <v>1.3845065414820557E-2</v>
      </c>
      <c r="V628">
        <v>1.4569351656391838E-2</v>
      </c>
      <c r="W628">
        <v>1.4503851607506224E-2</v>
      </c>
      <c r="X628">
        <v>1.4283856817900009E-2</v>
      </c>
      <c r="Y628">
        <v>1.3312014969200536E-2</v>
      </c>
      <c r="Z628">
        <v>1.2599806940660541E-2</v>
      </c>
      <c r="AA628">
        <v>1.2574300309924125E-2</v>
      </c>
    </row>
    <row r="629" spans="1:27" x14ac:dyDescent="0.25">
      <c r="A629" s="37">
        <v>628</v>
      </c>
      <c r="B629">
        <v>4.3007081210566511E-3</v>
      </c>
      <c r="C629">
        <v>4.3316849882573116E-3</v>
      </c>
      <c r="D629">
        <v>4.3610145795980326E-3</v>
      </c>
      <c r="E629">
        <v>4.3947614878818708E-3</v>
      </c>
      <c r="F629">
        <v>4.4565448800437668E-3</v>
      </c>
      <c r="G629">
        <v>4.504438319721471E-3</v>
      </c>
      <c r="H629">
        <v>4.5566806636165857E-3</v>
      </c>
      <c r="I629">
        <v>4.6983493551486788E-3</v>
      </c>
      <c r="J629">
        <v>4.8483420112976905E-3</v>
      </c>
      <c r="K629">
        <v>5.1928878488123331E-3</v>
      </c>
      <c r="L629">
        <v>5.9952435777517188E-3</v>
      </c>
      <c r="M629">
        <v>6.8558215727942962E-3</v>
      </c>
      <c r="N629">
        <v>7.7476033107215514E-3</v>
      </c>
      <c r="O629">
        <v>8.5722365744420603E-3</v>
      </c>
      <c r="P629">
        <v>9.3825455994109852E-3</v>
      </c>
      <c r="Q629">
        <v>1.0115394101978925E-2</v>
      </c>
      <c r="R629">
        <v>1.0783219528802679E-2</v>
      </c>
      <c r="S629">
        <v>1.1456000016231593E-2</v>
      </c>
      <c r="T629">
        <v>1.2562863548934544E-2</v>
      </c>
      <c r="U629">
        <v>1.3656597996379416E-2</v>
      </c>
      <c r="V629">
        <v>1.4366337591734668E-2</v>
      </c>
      <c r="W629">
        <v>1.4304941460601794E-2</v>
      </c>
      <c r="X629">
        <v>1.4121914289610515E-2</v>
      </c>
      <c r="Y629">
        <v>1.3157633841332839E-2</v>
      </c>
      <c r="Z629">
        <v>1.2459163517158478E-2</v>
      </c>
      <c r="AA629">
        <v>1.2404900094183269E-2</v>
      </c>
    </row>
    <row r="630" spans="1:27" x14ac:dyDescent="0.25">
      <c r="A630" s="37">
        <v>629</v>
      </c>
      <c r="B630">
        <v>4.2469964775950775E-3</v>
      </c>
      <c r="C630">
        <v>4.286482033936112E-3</v>
      </c>
      <c r="D630">
        <v>4.3212997642145812E-3</v>
      </c>
      <c r="E630">
        <v>4.3492063756827015E-3</v>
      </c>
      <c r="F630">
        <v>4.3703459658452903E-3</v>
      </c>
      <c r="G630">
        <v>4.4790827523619736E-3</v>
      </c>
      <c r="H630">
        <v>4.5243455073862293E-3</v>
      </c>
      <c r="I630">
        <v>4.649988569639163E-3</v>
      </c>
      <c r="J630">
        <v>4.8181190779594818E-3</v>
      </c>
      <c r="K630">
        <v>5.1176028846320332E-3</v>
      </c>
      <c r="L630">
        <v>5.904819146542728E-3</v>
      </c>
      <c r="M630">
        <v>6.7753321038535042E-3</v>
      </c>
      <c r="N630">
        <v>7.6670316454141574E-3</v>
      </c>
      <c r="O630">
        <v>8.4916778256050041E-3</v>
      </c>
      <c r="P630">
        <v>9.3122311812137148E-3</v>
      </c>
      <c r="Q630">
        <v>1.0024137848479553E-2</v>
      </c>
      <c r="R630">
        <v>1.0728455999737596E-2</v>
      </c>
      <c r="S630">
        <v>1.1385049806743153E-2</v>
      </c>
      <c r="T630">
        <v>1.2513311670124816E-2</v>
      </c>
      <c r="U630">
        <v>1.3628224851169435E-2</v>
      </c>
      <c r="V630">
        <v>1.4331636004044634E-2</v>
      </c>
      <c r="W630">
        <v>1.4252651055943977E-2</v>
      </c>
      <c r="X630">
        <v>1.4100110073848704E-2</v>
      </c>
      <c r="Y630">
        <v>1.3092090130375933E-2</v>
      </c>
      <c r="Z630">
        <v>1.2395439535210384E-2</v>
      </c>
      <c r="AA630">
        <v>1.2382407204656554E-2</v>
      </c>
    </row>
    <row r="631" spans="1:27" x14ac:dyDescent="0.25">
      <c r="A631" s="37">
        <v>630</v>
      </c>
      <c r="B631">
        <v>4.2478056073445014E-3</v>
      </c>
      <c r="C631">
        <v>4.2775450269603166E-3</v>
      </c>
      <c r="D631">
        <v>4.3225698485713782E-3</v>
      </c>
      <c r="E631">
        <v>4.3575660735732935E-3</v>
      </c>
      <c r="F631">
        <v>4.3797816125781264E-3</v>
      </c>
      <c r="G631">
        <v>4.4301792292222864E-3</v>
      </c>
      <c r="H631">
        <v>4.4757785315281406E-3</v>
      </c>
      <c r="I631">
        <v>4.614637165867741E-3</v>
      </c>
      <c r="J631">
        <v>4.7515552928898419E-3</v>
      </c>
      <c r="K631">
        <v>5.0146942992339572E-3</v>
      </c>
      <c r="L631">
        <v>5.7060767960668279E-3</v>
      </c>
      <c r="M631">
        <v>6.5155637379921139E-3</v>
      </c>
      <c r="N631">
        <v>7.3737477266728746E-3</v>
      </c>
      <c r="O631">
        <v>8.2181188338268374E-3</v>
      </c>
      <c r="P631">
        <v>8.976236770032342E-3</v>
      </c>
      <c r="Q631">
        <v>9.7290509969114591E-3</v>
      </c>
      <c r="R631">
        <v>1.04170050590493E-2</v>
      </c>
      <c r="S631">
        <v>1.1073264215912149E-2</v>
      </c>
      <c r="T631">
        <v>1.2195229678630293E-2</v>
      </c>
      <c r="U631">
        <v>1.3309509364402894E-2</v>
      </c>
      <c r="V631">
        <v>1.4097592522581692E-2</v>
      </c>
      <c r="W631">
        <v>1.4082241809482143E-2</v>
      </c>
      <c r="X631">
        <v>1.3910161473244642E-2</v>
      </c>
      <c r="Y631">
        <v>1.298905579010734E-2</v>
      </c>
      <c r="Z631">
        <v>1.2326751390002055E-2</v>
      </c>
      <c r="AA631">
        <v>1.2315729885088222E-2</v>
      </c>
    </row>
    <row r="632" spans="1:27" x14ac:dyDescent="0.25">
      <c r="A632" s="37">
        <v>631</v>
      </c>
      <c r="B632">
        <v>4.2297478546577949E-3</v>
      </c>
      <c r="C632">
        <v>4.255451198711846E-3</v>
      </c>
      <c r="D632">
        <v>4.280410004409152E-3</v>
      </c>
      <c r="E632">
        <v>4.3212579837041964E-3</v>
      </c>
      <c r="F632">
        <v>4.374309836843393E-3</v>
      </c>
      <c r="G632">
        <v>4.4227646788916886E-3</v>
      </c>
      <c r="H632">
        <v>4.4646285102614147E-3</v>
      </c>
      <c r="I632">
        <v>4.6050457774953202E-3</v>
      </c>
      <c r="J632">
        <v>4.7458775989579483E-3</v>
      </c>
      <c r="K632">
        <v>5.0574649846231168E-3</v>
      </c>
      <c r="L632">
        <v>5.7942953921552576E-3</v>
      </c>
      <c r="M632">
        <v>6.5735743864059337E-3</v>
      </c>
      <c r="N632">
        <v>7.383661830221433E-3</v>
      </c>
      <c r="O632">
        <v>8.2129398835524281E-3</v>
      </c>
      <c r="P632">
        <v>9.0123326375375346E-3</v>
      </c>
      <c r="Q632">
        <v>9.7340957502309866E-3</v>
      </c>
      <c r="R632">
        <v>1.0516146548144478E-2</v>
      </c>
      <c r="S632">
        <v>1.1071866564091648E-2</v>
      </c>
      <c r="T632">
        <v>1.2188766864327016E-2</v>
      </c>
      <c r="U632">
        <v>1.3303473902333662E-2</v>
      </c>
      <c r="V632">
        <v>1.4100395345902683E-2</v>
      </c>
      <c r="W632">
        <v>1.4058588521697057E-2</v>
      </c>
      <c r="X632">
        <v>1.3875165850503191E-2</v>
      </c>
      <c r="Y632">
        <v>1.2967462388272732E-2</v>
      </c>
      <c r="Z632">
        <v>1.2304962792561547E-2</v>
      </c>
      <c r="AA632">
        <v>1.2280642496565575E-2</v>
      </c>
    </row>
    <row r="633" spans="1:27" x14ac:dyDescent="0.25">
      <c r="A633" s="37">
        <v>632</v>
      </c>
      <c r="B633">
        <v>4.2343281344086048E-3</v>
      </c>
      <c r="C633">
        <v>4.2492117386583317E-3</v>
      </c>
      <c r="D633">
        <v>4.2912100000549458E-3</v>
      </c>
      <c r="E633">
        <v>4.3227303783677229E-3</v>
      </c>
      <c r="F633">
        <v>4.3842737203847459E-3</v>
      </c>
      <c r="G633">
        <v>4.4287702707506149E-3</v>
      </c>
      <c r="H633">
        <v>4.4697894127789795E-3</v>
      </c>
      <c r="I633">
        <v>4.6320920304010471E-3</v>
      </c>
      <c r="J633">
        <v>4.7810802410228614E-3</v>
      </c>
      <c r="K633">
        <v>5.1479499041797716E-3</v>
      </c>
      <c r="L633">
        <v>5.9757469313983513E-3</v>
      </c>
      <c r="M633">
        <v>6.8364399123030939E-3</v>
      </c>
      <c r="N633">
        <v>7.717734230327844E-3</v>
      </c>
      <c r="O633">
        <v>8.6052418733986169E-3</v>
      </c>
      <c r="P633">
        <v>9.4087566603955342E-3</v>
      </c>
      <c r="Q633">
        <v>1.0155112674703703E-2</v>
      </c>
      <c r="R633">
        <v>1.0857278843457774E-2</v>
      </c>
      <c r="S633">
        <v>1.1530258611214927E-2</v>
      </c>
      <c r="T633">
        <v>1.2676741102354505E-2</v>
      </c>
      <c r="U633">
        <v>1.3823849945443945E-2</v>
      </c>
      <c r="V633">
        <v>1.4612395394276501E-2</v>
      </c>
      <c r="W633">
        <v>1.461421604336377E-2</v>
      </c>
      <c r="X633">
        <v>1.4467309409835982E-2</v>
      </c>
      <c r="Y633">
        <v>1.3534912784537223E-2</v>
      </c>
      <c r="Z633">
        <v>1.2883087525221493E-2</v>
      </c>
      <c r="AA633">
        <v>1.2815379965417373E-2</v>
      </c>
    </row>
    <row r="634" spans="1:27" x14ac:dyDescent="0.25">
      <c r="A634" s="37">
        <v>633</v>
      </c>
      <c r="B634">
        <v>4.1686357441281796E-3</v>
      </c>
      <c r="C634">
        <v>4.1907839836539118E-3</v>
      </c>
      <c r="D634">
        <v>4.1868536090259312E-3</v>
      </c>
      <c r="E634">
        <v>4.2175296653967909E-3</v>
      </c>
      <c r="F634">
        <v>4.2307640693013404E-3</v>
      </c>
      <c r="G634">
        <v>4.2854647154253467E-3</v>
      </c>
      <c r="H634">
        <v>4.3290505750506192E-3</v>
      </c>
      <c r="I634">
        <v>4.4166092693587178E-3</v>
      </c>
      <c r="J634">
        <v>4.519998890325061E-3</v>
      </c>
      <c r="K634">
        <v>4.7337677748813256E-3</v>
      </c>
      <c r="L634">
        <v>5.4072971720480201E-3</v>
      </c>
      <c r="M634">
        <v>6.1836072513752338E-3</v>
      </c>
      <c r="N634">
        <v>7.0416692128727476E-3</v>
      </c>
      <c r="O634">
        <v>7.9167144729965777E-3</v>
      </c>
      <c r="P634">
        <v>8.7725276754324621E-3</v>
      </c>
      <c r="Q634">
        <v>9.5305309585356213E-3</v>
      </c>
      <c r="R634">
        <v>1.030230201481519E-2</v>
      </c>
      <c r="S634">
        <v>1.1000838891261022E-2</v>
      </c>
      <c r="T634">
        <v>1.2171242555466755E-2</v>
      </c>
      <c r="U634">
        <v>1.336192288219018E-2</v>
      </c>
      <c r="V634">
        <v>1.4209870480781817E-2</v>
      </c>
      <c r="W634">
        <v>1.4225580253097947E-2</v>
      </c>
      <c r="X634">
        <v>1.4145590521091211E-2</v>
      </c>
      <c r="Y634">
        <v>1.3202443761596294E-2</v>
      </c>
      <c r="Z634">
        <v>1.2544288983281415E-2</v>
      </c>
      <c r="AA634">
        <v>1.2537900484596243E-2</v>
      </c>
    </row>
    <row r="635" spans="1:27" x14ac:dyDescent="0.25">
      <c r="A635" s="37">
        <v>634</v>
      </c>
      <c r="B635">
        <v>4.162260057833711E-3</v>
      </c>
      <c r="C635">
        <v>4.1632927885395521E-3</v>
      </c>
      <c r="D635">
        <v>4.1999977720290627E-3</v>
      </c>
      <c r="E635">
        <v>4.215784934942679E-3</v>
      </c>
      <c r="F635">
        <v>4.2286822944785918E-3</v>
      </c>
      <c r="G635">
        <v>4.1846550828756879E-3</v>
      </c>
      <c r="H635">
        <v>4.2328281146297719E-3</v>
      </c>
      <c r="I635">
        <v>4.3463497067299794E-3</v>
      </c>
      <c r="J635">
        <v>4.3900848502436141E-3</v>
      </c>
      <c r="K635">
        <v>4.5958219867443528E-3</v>
      </c>
      <c r="L635">
        <v>5.0905371838720903E-3</v>
      </c>
      <c r="M635">
        <v>5.8384556123334264E-3</v>
      </c>
      <c r="N635">
        <v>6.6171823357259463E-3</v>
      </c>
      <c r="O635">
        <v>7.4912437658138931E-3</v>
      </c>
      <c r="P635">
        <v>8.315160756475759E-3</v>
      </c>
      <c r="Q635">
        <v>9.1238115026561761E-3</v>
      </c>
      <c r="R635">
        <v>9.8892352924011551E-3</v>
      </c>
      <c r="S635">
        <v>1.0607689081512106E-2</v>
      </c>
      <c r="T635">
        <v>1.1856466864278437E-2</v>
      </c>
      <c r="U635">
        <v>1.3122046197340254E-2</v>
      </c>
      <c r="V635">
        <v>1.4132668196921383E-2</v>
      </c>
      <c r="W635">
        <v>1.4220622938696748E-2</v>
      </c>
      <c r="X635">
        <v>1.4142398779556364E-2</v>
      </c>
      <c r="Y635">
        <v>1.3285342018440893E-2</v>
      </c>
      <c r="Z635">
        <v>1.2631395605575912E-2</v>
      </c>
      <c r="AA635">
        <v>1.2544943194631397E-2</v>
      </c>
    </row>
    <row r="636" spans="1:27" x14ac:dyDescent="0.25">
      <c r="A636" s="37">
        <v>635</v>
      </c>
      <c r="B636">
        <v>4.1709159575744614E-3</v>
      </c>
      <c r="C636">
        <v>4.2252030696543486E-3</v>
      </c>
      <c r="D636">
        <v>4.2276388021642575E-3</v>
      </c>
      <c r="E636">
        <v>4.2424285456947874E-3</v>
      </c>
      <c r="F636">
        <v>4.270733017669226E-3</v>
      </c>
      <c r="G636">
        <v>4.329919728995657E-3</v>
      </c>
      <c r="H636">
        <v>4.3413895922399526E-3</v>
      </c>
      <c r="I636">
        <v>4.4611142617119182E-3</v>
      </c>
      <c r="J636">
        <v>4.5804455277924649E-3</v>
      </c>
      <c r="K636">
        <v>4.8618097912722646E-3</v>
      </c>
      <c r="L636">
        <v>5.5380936816766813E-3</v>
      </c>
      <c r="M636">
        <v>6.3599789590413902E-3</v>
      </c>
      <c r="N636">
        <v>7.2232759937032043E-3</v>
      </c>
      <c r="O636">
        <v>8.0679828300593837E-3</v>
      </c>
      <c r="P636">
        <v>8.9396314609673233E-3</v>
      </c>
      <c r="Q636">
        <v>9.7343645514065269E-3</v>
      </c>
      <c r="R636">
        <v>1.0495986496063203E-2</v>
      </c>
      <c r="S636">
        <v>1.1226062311950669E-2</v>
      </c>
      <c r="T636">
        <v>1.2462660956301219E-2</v>
      </c>
      <c r="U636">
        <v>1.3770411884236555E-2</v>
      </c>
      <c r="V636">
        <v>1.4775809584494537E-2</v>
      </c>
      <c r="W636">
        <v>1.4897254736580656E-2</v>
      </c>
      <c r="X636">
        <v>1.4802722630131493E-2</v>
      </c>
      <c r="Y636">
        <v>1.398065021418482E-2</v>
      </c>
      <c r="Z636">
        <v>1.3325234312468348E-2</v>
      </c>
      <c r="AA636">
        <v>1.3334871074611288E-2</v>
      </c>
    </row>
    <row r="637" spans="1:27" x14ac:dyDescent="0.25">
      <c r="A637" s="37">
        <v>636</v>
      </c>
      <c r="B637">
        <v>4.1604894737050646E-3</v>
      </c>
      <c r="C637">
        <v>4.1883218681608714E-3</v>
      </c>
      <c r="D637">
        <v>4.1894855378603602E-3</v>
      </c>
      <c r="E637">
        <v>4.2161481843154824E-3</v>
      </c>
      <c r="F637">
        <v>4.1658460067739433E-3</v>
      </c>
      <c r="G637">
        <v>4.2266706408276011E-3</v>
      </c>
      <c r="H637">
        <v>4.2310631706303781E-3</v>
      </c>
      <c r="I637">
        <v>4.3142902371533509E-3</v>
      </c>
      <c r="J637">
        <v>4.3277953063931562E-3</v>
      </c>
      <c r="K637">
        <v>4.470363646946085E-3</v>
      </c>
      <c r="L637">
        <v>4.9951725635193345E-3</v>
      </c>
      <c r="M637">
        <v>5.6620693071842698E-3</v>
      </c>
      <c r="N637">
        <v>6.4050757007343417E-3</v>
      </c>
      <c r="O637">
        <v>7.3854952656975392E-3</v>
      </c>
      <c r="P637">
        <v>8.0035101699140743E-3</v>
      </c>
      <c r="Q637">
        <v>8.7741739564413113E-3</v>
      </c>
      <c r="R637">
        <v>9.5132618346625009E-3</v>
      </c>
      <c r="S637">
        <v>1.0205978948690575E-2</v>
      </c>
      <c r="T637">
        <v>1.1448063648425766E-2</v>
      </c>
      <c r="U637">
        <v>1.2723090887795108E-2</v>
      </c>
      <c r="V637">
        <v>1.371609258813633E-2</v>
      </c>
      <c r="W637">
        <v>1.3864875646528718E-2</v>
      </c>
      <c r="X637">
        <v>1.382355109694422E-2</v>
      </c>
      <c r="Y637">
        <v>1.3017202147937779E-2</v>
      </c>
      <c r="Z637">
        <v>1.2375997454284304E-2</v>
      </c>
      <c r="AA637">
        <v>1.234178053172319E-2</v>
      </c>
    </row>
    <row r="638" spans="1:27" x14ac:dyDescent="0.25">
      <c r="A638" s="37">
        <v>637</v>
      </c>
      <c r="B638">
        <v>4.1730449095429556E-3</v>
      </c>
      <c r="C638">
        <v>4.2976395030935866E-3</v>
      </c>
      <c r="D638">
        <v>4.3528260797967011E-3</v>
      </c>
      <c r="E638">
        <v>4.4045941895296536E-3</v>
      </c>
      <c r="F638">
        <v>4.5012943485984724E-3</v>
      </c>
      <c r="G638">
        <v>4.5609086926516884E-3</v>
      </c>
      <c r="H638">
        <v>4.629587309608274E-3</v>
      </c>
      <c r="I638">
        <v>4.8045313739595308E-3</v>
      </c>
      <c r="J638">
        <v>4.9684314427258514E-3</v>
      </c>
      <c r="K638">
        <v>5.2883817673552436E-3</v>
      </c>
      <c r="L638">
        <v>6.0105706609183684E-3</v>
      </c>
      <c r="M638">
        <v>6.7648731540765894E-3</v>
      </c>
      <c r="N638">
        <v>7.565252166339409E-3</v>
      </c>
      <c r="O638">
        <v>8.3694871047559349E-3</v>
      </c>
      <c r="P638">
        <v>9.1553020439083532E-3</v>
      </c>
      <c r="Q638">
        <v>9.8400519714623158E-3</v>
      </c>
      <c r="R638">
        <v>1.0565427617513334E-2</v>
      </c>
      <c r="S638">
        <v>1.1222130083116788E-2</v>
      </c>
      <c r="T638">
        <v>1.2382517278906269E-2</v>
      </c>
      <c r="U638">
        <v>1.3607488701032899E-2</v>
      </c>
      <c r="V638">
        <v>1.4420270848323424E-2</v>
      </c>
      <c r="W638">
        <v>1.4498847384585956E-2</v>
      </c>
      <c r="X638">
        <v>1.4551287032008142E-2</v>
      </c>
      <c r="Y638">
        <v>1.3591875716422397E-2</v>
      </c>
      <c r="Z638">
        <v>1.2974236311104503E-2</v>
      </c>
      <c r="AA638">
        <v>1.3055503800620594E-2</v>
      </c>
    </row>
    <row r="639" spans="1:27" x14ac:dyDescent="0.25">
      <c r="A639" s="37">
        <v>638</v>
      </c>
      <c r="B639">
        <v>4.3315808512904841E-3</v>
      </c>
      <c r="C639">
        <v>4.3873560354077412E-3</v>
      </c>
      <c r="D639">
        <v>4.4478352569081725E-3</v>
      </c>
      <c r="E639">
        <v>4.5437422621414925E-3</v>
      </c>
      <c r="F639">
        <v>4.5792428970334864E-3</v>
      </c>
      <c r="G639">
        <v>4.6164644525805709E-3</v>
      </c>
      <c r="H639">
        <v>4.6658481848536049E-3</v>
      </c>
      <c r="I639">
        <v>4.8629228316252604E-3</v>
      </c>
      <c r="J639">
        <v>4.9429971584582511E-3</v>
      </c>
      <c r="K639">
        <v>5.2179579491944406E-3</v>
      </c>
      <c r="L639">
        <v>5.9149187525682212E-3</v>
      </c>
      <c r="M639">
        <v>6.6336887528044564E-3</v>
      </c>
      <c r="N639">
        <v>7.423649734089377E-3</v>
      </c>
      <c r="O639">
        <v>8.1765185248281469E-3</v>
      </c>
      <c r="P639">
        <v>8.996808142885504E-3</v>
      </c>
      <c r="Q639">
        <v>9.7186592369864488E-3</v>
      </c>
      <c r="R639">
        <v>1.0417205512626815E-2</v>
      </c>
      <c r="S639">
        <v>1.1031339960632325E-2</v>
      </c>
      <c r="T639">
        <v>1.2175533043045084E-2</v>
      </c>
      <c r="U639">
        <v>1.3422300666162679E-2</v>
      </c>
      <c r="V639">
        <v>1.4355827407823929E-2</v>
      </c>
      <c r="W639">
        <v>1.4390985127592959E-2</v>
      </c>
      <c r="X639">
        <v>1.4324956242995457E-2</v>
      </c>
      <c r="Y639">
        <v>1.3486519292889465E-2</v>
      </c>
      <c r="Z639">
        <v>1.2895000679967961E-2</v>
      </c>
      <c r="AA639">
        <v>1.2882923958151382E-2</v>
      </c>
    </row>
    <row r="640" spans="1:27" x14ac:dyDescent="0.25">
      <c r="A640" s="37">
        <v>639</v>
      </c>
      <c r="B640">
        <v>4.3945204586706144E-3</v>
      </c>
      <c r="C640">
        <v>4.5032394564725742E-3</v>
      </c>
      <c r="D640">
        <v>4.5902324783031467E-3</v>
      </c>
      <c r="E640">
        <v>4.7158239479567765E-3</v>
      </c>
      <c r="F640">
        <v>4.7311936637903784E-3</v>
      </c>
      <c r="G640">
        <v>4.7891327979496801E-3</v>
      </c>
      <c r="H640">
        <v>4.8510669421659713E-3</v>
      </c>
      <c r="I640">
        <v>5.0648902178609401E-3</v>
      </c>
      <c r="J640">
        <v>5.1770958543919665E-3</v>
      </c>
      <c r="K640">
        <v>5.4889561137561049E-3</v>
      </c>
      <c r="L640">
        <v>6.1333344391603095E-3</v>
      </c>
      <c r="M640">
        <v>6.8852299568489261E-3</v>
      </c>
      <c r="N640">
        <v>7.6551643959681392E-3</v>
      </c>
      <c r="O640">
        <v>8.4084358940579307E-3</v>
      </c>
      <c r="P640">
        <v>9.2087443809878433E-3</v>
      </c>
      <c r="Q640">
        <v>9.9517778959672398E-3</v>
      </c>
      <c r="R640">
        <v>1.0653650462378872E-2</v>
      </c>
      <c r="S640">
        <v>1.1181263819809217E-2</v>
      </c>
      <c r="T640">
        <v>1.2445007148021991E-2</v>
      </c>
      <c r="U640">
        <v>1.3614768032834013E-2</v>
      </c>
      <c r="V640">
        <v>1.4527229471791969E-2</v>
      </c>
      <c r="W640">
        <v>1.4629456071412417E-2</v>
      </c>
      <c r="X640">
        <v>1.4345883172086848E-2</v>
      </c>
      <c r="Y640">
        <v>1.3727448428205502E-2</v>
      </c>
      <c r="Z640">
        <v>1.311580869044815E-2</v>
      </c>
      <c r="AA640">
        <v>1.3067404776869296E-2</v>
      </c>
    </row>
    <row r="641" spans="1:27" x14ac:dyDescent="0.25">
      <c r="A641" s="37">
        <v>640</v>
      </c>
      <c r="B641">
        <v>4.2149466359504562E-3</v>
      </c>
      <c r="C641">
        <v>4.2783334261722317E-3</v>
      </c>
      <c r="D641">
        <v>4.2878205498635413E-3</v>
      </c>
      <c r="E641">
        <v>4.3465439825745023E-3</v>
      </c>
      <c r="F641">
        <v>4.3968174082098521E-3</v>
      </c>
      <c r="G641">
        <v>4.4534169530834333E-3</v>
      </c>
      <c r="H641">
        <v>4.4932660288732329E-3</v>
      </c>
      <c r="I641">
        <v>4.6467710947670771E-3</v>
      </c>
      <c r="J641">
        <v>4.7699646715397837E-3</v>
      </c>
      <c r="K641">
        <v>5.0976657339616427E-3</v>
      </c>
      <c r="L641">
        <v>5.7994396059330988E-3</v>
      </c>
      <c r="M641">
        <v>6.479969441810729E-3</v>
      </c>
      <c r="N641">
        <v>7.3046584092641975E-3</v>
      </c>
      <c r="O641">
        <v>8.1188871748234526E-3</v>
      </c>
      <c r="P641">
        <v>8.8206379252984135E-3</v>
      </c>
      <c r="Q641">
        <v>9.6381234593174714E-3</v>
      </c>
      <c r="R641">
        <v>1.0349421125904756E-2</v>
      </c>
      <c r="S641">
        <v>1.1021326632755013E-2</v>
      </c>
      <c r="T641">
        <v>1.209764731569507E-2</v>
      </c>
      <c r="U641">
        <v>1.3262110682122019E-2</v>
      </c>
      <c r="V641">
        <v>1.4174647845762278E-2</v>
      </c>
      <c r="W641">
        <v>1.4279032990555773E-2</v>
      </c>
      <c r="X641">
        <v>1.4203746413153251E-2</v>
      </c>
      <c r="Y641">
        <v>1.3417479590070114E-2</v>
      </c>
      <c r="Z641">
        <v>1.2811882751768922E-2</v>
      </c>
      <c r="AA641">
        <v>1.2778026375894758E-2</v>
      </c>
    </row>
    <row r="642" spans="1:27" x14ac:dyDescent="0.25">
      <c r="A642" s="37">
        <v>641</v>
      </c>
      <c r="B642">
        <v>4.2445112750315594E-3</v>
      </c>
      <c r="C642">
        <v>4.3999835706236556E-3</v>
      </c>
      <c r="D642">
        <v>4.5079069960349827E-3</v>
      </c>
      <c r="E642">
        <v>4.6489404389804534E-3</v>
      </c>
      <c r="F642">
        <v>4.7544796688716584E-3</v>
      </c>
      <c r="G642">
        <v>4.8050869056484036E-3</v>
      </c>
      <c r="H642">
        <v>4.8786098831354874E-3</v>
      </c>
      <c r="I642">
        <v>5.1251054396901363E-3</v>
      </c>
      <c r="J642">
        <v>5.2962989835909635E-3</v>
      </c>
      <c r="K642">
        <v>5.7000945842071715E-3</v>
      </c>
      <c r="L642">
        <v>6.3748621762109714E-3</v>
      </c>
      <c r="M642">
        <v>7.063616059909128E-3</v>
      </c>
      <c r="N642">
        <v>7.8206940792902024E-3</v>
      </c>
      <c r="O642">
        <v>8.4869776652347628E-3</v>
      </c>
      <c r="P642">
        <v>9.225487950623501E-3</v>
      </c>
      <c r="Q642">
        <v>9.9061326286442597E-3</v>
      </c>
      <c r="R642">
        <v>1.0573814737008913E-2</v>
      </c>
      <c r="S642">
        <v>1.1204119401087009E-2</v>
      </c>
      <c r="T642">
        <v>1.2289689219154631E-2</v>
      </c>
      <c r="U642">
        <v>1.3433012033777336E-2</v>
      </c>
      <c r="V642">
        <v>1.4273492102951701E-2</v>
      </c>
      <c r="W642">
        <v>1.4333281231419859E-2</v>
      </c>
      <c r="X642">
        <v>1.419435646634426E-2</v>
      </c>
      <c r="Y642">
        <v>1.3397753611026575E-2</v>
      </c>
      <c r="Z642">
        <v>1.2784878782744258E-2</v>
      </c>
      <c r="AA642">
        <v>1.2705971553674811E-2</v>
      </c>
    </row>
    <row r="643" spans="1:27" x14ac:dyDescent="0.25">
      <c r="A643" s="37">
        <v>642</v>
      </c>
      <c r="B643">
        <v>4.4953531584190909E-3</v>
      </c>
      <c r="C643">
        <v>4.5778477427742548E-3</v>
      </c>
      <c r="D643">
        <v>4.7040000230356149E-3</v>
      </c>
      <c r="E643">
        <v>4.8694815957461834E-3</v>
      </c>
      <c r="F643">
        <v>4.8995986130702107E-3</v>
      </c>
      <c r="G643">
        <v>4.9936079978303294E-3</v>
      </c>
      <c r="H643">
        <v>5.0395735518031781E-3</v>
      </c>
      <c r="I643">
        <v>5.3447182316626041E-3</v>
      </c>
      <c r="J643">
        <v>5.4688708693610977E-3</v>
      </c>
      <c r="K643">
        <v>5.8555251405574271E-3</v>
      </c>
      <c r="L643">
        <v>6.5734444182519169E-3</v>
      </c>
      <c r="M643">
        <v>7.2877228967962449E-3</v>
      </c>
      <c r="N643">
        <v>7.9560710589750006E-3</v>
      </c>
      <c r="O643">
        <v>8.6480228265302106E-3</v>
      </c>
      <c r="P643">
        <v>9.3171081713208093E-3</v>
      </c>
      <c r="Q643">
        <v>9.9774149192031203E-3</v>
      </c>
      <c r="R643">
        <v>1.061020061353668E-2</v>
      </c>
      <c r="S643">
        <v>1.121535742280888E-2</v>
      </c>
      <c r="T643">
        <v>1.2263520017583129E-2</v>
      </c>
      <c r="U643">
        <v>1.3368801657028362E-2</v>
      </c>
      <c r="V643">
        <v>1.4170820670204476E-2</v>
      </c>
      <c r="W643">
        <v>1.4203496856810327E-2</v>
      </c>
      <c r="X643">
        <v>1.4024957966540796E-2</v>
      </c>
      <c r="Y643">
        <v>1.3186410953986094E-2</v>
      </c>
      <c r="Z643">
        <v>1.2529895460297036E-2</v>
      </c>
      <c r="AA643">
        <v>1.255842691073239E-2</v>
      </c>
    </row>
    <row r="644" spans="1:27" x14ac:dyDescent="0.25">
      <c r="A644" s="37">
        <v>643</v>
      </c>
      <c r="B644">
        <v>4.5313802815916127E-3</v>
      </c>
      <c r="C644">
        <v>4.6140838575661203E-3</v>
      </c>
      <c r="D644">
        <v>4.7835967170224425E-3</v>
      </c>
      <c r="E644">
        <v>4.9295224063410359E-3</v>
      </c>
      <c r="F644">
        <v>4.9764081424301665E-3</v>
      </c>
      <c r="G644">
        <v>5.0702189923172991E-3</v>
      </c>
      <c r="H644">
        <v>5.1493449936250713E-3</v>
      </c>
      <c r="I644">
        <v>5.4101371280517174E-3</v>
      </c>
      <c r="J644">
        <v>5.6042797860520466E-3</v>
      </c>
      <c r="K644">
        <v>6.0212538545589833E-3</v>
      </c>
      <c r="L644">
        <v>6.8074509631304014E-3</v>
      </c>
      <c r="M644">
        <v>7.5017336899971809E-3</v>
      </c>
      <c r="N644">
        <v>8.2130946907414959E-3</v>
      </c>
      <c r="O644">
        <v>8.8930936121376369E-3</v>
      </c>
      <c r="P644">
        <v>9.5673598756718103E-3</v>
      </c>
      <c r="Q644">
        <v>1.0228635347626636E-2</v>
      </c>
      <c r="R644">
        <v>1.0863102834134386E-2</v>
      </c>
      <c r="S644">
        <v>1.1477071479541578E-2</v>
      </c>
      <c r="T644">
        <v>1.246137126598601E-2</v>
      </c>
      <c r="U644">
        <v>1.3584864058487689E-2</v>
      </c>
      <c r="V644">
        <v>1.440997067019234E-2</v>
      </c>
      <c r="W644">
        <v>1.4409383340257875E-2</v>
      </c>
      <c r="X644">
        <v>1.429948006179993E-2</v>
      </c>
      <c r="Y644">
        <v>1.3374053023512467E-2</v>
      </c>
      <c r="Z644">
        <v>1.2692703054848264E-2</v>
      </c>
      <c r="AA644">
        <v>1.2655328950250899E-2</v>
      </c>
    </row>
    <row r="645" spans="1:27" x14ac:dyDescent="0.25">
      <c r="A645" s="37">
        <v>644</v>
      </c>
      <c r="B645">
        <v>4.4951698727382361E-3</v>
      </c>
      <c r="C645">
        <v>4.5571212658268578E-3</v>
      </c>
      <c r="D645">
        <v>4.7066320568582842E-3</v>
      </c>
      <c r="E645">
        <v>4.8100001492625832E-3</v>
      </c>
      <c r="F645">
        <v>4.9321995344382419E-3</v>
      </c>
      <c r="G645">
        <v>4.964634583284333E-3</v>
      </c>
      <c r="H645">
        <v>5.038939307560053E-3</v>
      </c>
      <c r="I645">
        <v>5.3220509990696829E-3</v>
      </c>
      <c r="J645">
        <v>5.5134419773374965E-3</v>
      </c>
      <c r="K645">
        <v>5.9460311858652304E-3</v>
      </c>
      <c r="L645">
        <v>6.734656195320321E-3</v>
      </c>
      <c r="M645">
        <v>7.4439021209140588E-3</v>
      </c>
      <c r="N645">
        <v>8.0728376639829236E-3</v>
      </c>
      <c r="O645">
        <v>8.8433872484423581E-3</v>
      </c>
      <c r="P645">
        <v>9.4944977789790386E-3</v>
      </c>
      <c r="Q645">
        <v>1.0163133045632211E-2</v>
      </c>
      <c r="R645">
        <v>1.079011532102192E-2</v>
      </c>
      <c r="S645">
        <v>1.1423327473389699E-2</v>
      </c>
      <c r="T645">
        <v>1.2448271840650671E-2</v>
      </c>
      <c r="U645">
        <v>1.3521726992991923E-2</v>
      </c>
      <c r="V645">
        <v>1.4330560906019807E-2</v>
      </c>
      <c r="W645">
        <v>1.4383200279224573E-2</v>
      </c>
      <c r="X645">
        <v>1.4212223642908528E-2</v>
      </c>
      <c r="Y645">
        <v>1.3357025948448564E-2</v>
      </c>
      <c r="Z645">
        <v>1.2672709525350712E-2</v>
      </c>
      <c r="AA645">
        <v>1.2606977738337743E-2</v>
      </c>
    </row>
    <row r="646" spans="1:27" x14ac:dyDescent="0.25">
      <c r="A646" s="37">
        <v>645</v>
      </c>
      <c r="B646">
        <v>4.5067728590644229E-3</v>
      </c>
      <c r="C646">
        <v>4.6332551164403046E-3</v>
      </c>
      <c r="D646">
        <v>4.7614621303579963E-3</v>
      </c>
      <c r="E646">
        <v>4.879701509227008E-3</v>
      </c>
      <c r="F646">
        <v>4.9411821653768673E-3</v>
      </c>
      <c r="G646">
        <v>5.0505236975728618E-3</v>
      </c>
      <c r="H646">
        <v>5.1526260566145954E-3</v>
      </c>
      <c r="I646">
        <v>5.4601878392781522E-3</v>
      </c>
      <c r="J646">
        <v>5.695317326384286E-3</v>
      </c>
      <c r="K646">
        <v>6.167061257161599E-3</v>
      </c>
      <c r="L646">
        <v>7.0443208230794863E-3</v>
      </c>
      <c r="M646">
        <v>7.8351184960687714E-3</v>
      </c>
      <c r="N646">
        <v>8.623884742676724E-3</v>
      </c>
      <c r="O646">
        <v>9.3833886087584251E-3</v>
      </c>
      <c r="P646">
        <v>1.0078633969840212E-2</v>
      </c>
      <c r="Q646">
        <v>1.0819685023772507E-2</v>
      </c>
      <c r="R646">
        <v>1.1497153070781252E-2</v>
      </c>
      <c r="S646">
        <v>1.2135040622591964E-2</v>
      </c>
      <c r="T646">
        <v>1.320329074454607E-2</v>
      </c>
      <c r="U646">
        <v>1.4290203318005013E-2</v>
      </c>
      <c r="V646">
        <v>1.5047642858754928E-2</v>
      </c>
      <c r="W646">
        <v>1.5092008601111928E-2</v>
      </c>
      <c r="X646">
        <v>1.4941731454582108E-2</v>
      </c>
      <c r="Y646">
        <v>1.3997630915187242E-2</v>
      </c>
      <c r="Z646">
        <v>1.3306427870332538E-2</v>
      </c>
      <c r="AA646">
        <v>1.3298564982407779E-2</v>
      </c>
    </row>
    <row r="647" spans="1:27" x14ac:dyDescent="0.25">
      <c r="A647" s="37">
        <v>646</v>
      </c>
      <c r="B647">
        <v>4.5150537256002377E-3</v>
      </c>
      <c r="C647">
        <v>4.6317029772122709E-3</v>
      </c>
      <c r="D647">
        <v>4.7789414992986945E-3</v>
      </c>
      <c r="E647">
        <v>4.8583754435298498E-3</v>
      </c>
      <c r="F647">
        <v>5.0138388429878944E-3</v>
      </c>
      <c r="G647">
        <v>5.1098031129681587E-3</v>
      </c>
      <c r="H647">
        <v>5.1623477653026661E-3</v>
      </c>
      <c r="I647">
        <v>5.4554210254214031E-3</v>
      </c>
      <c r="J647">
        <v>5.7330777274893219E-3</v>
      </c>
      <c r="K647">
        <v>6.1992062287756777E-3</v>
      </c>
      <c r="L647">
        <v>7.0921877769691832E-3</v>
      </c>
      <c r="M647">
        <v>7.9170508135311124E-3</v>
      </c>
      <c r="N647">
        <v>8.7407044704443937E-3</v>
      </c>
      <c r="O647">
        <v>9.5057089978709541E-3</v>
      </c>
      <c r="P647">
        <v>1.02824357414939E-2</v>
      </c>
      <c r="Q647">
        <v>1.1011308555499033E-2</v>
      </c>
      <c r="R647">
        <v>1.1674182759274565E-2</v>
      </c>
      <c r="S647">
        <v>1.2321979137352779E-2</v>
      </c>
      <c r="T647">
        <v>1.3396019298669293E-2</v>
      </c>
      <c r="U647">
        <v>1.4521437711340957E-2</v>
      </c>
      <c r="V647">
        <v>1.5277786121806969E-2</v>
      </c>
      <c r="W647">
        <v>1.5273254357500488E-2</v>
      </c>
      <c r="X647">
        <v>1.5122896106282591E-2</v>
      </c>
      <c r="Y647">
        <v>1.4188597511639811E-2</v>
      </c>
      <c r="Z647">
        <v>1.3481653328831111E-2</v>
      </c>
      <c r="AA647">
        <v>1.347055274327924E-2</v>
      </c>
    </row>
    <row r="648" spans="1:27" x14ac:dyDescent="0.25">
      <c r="A648" s="37">
        <v>647</v>
      </c>
      <c r="B648">
        <v>4.6323806528463241E-3</v>
      </c>
      <c r="C648">
        <v>4.8194749357075573E-3</v>
      </c>
      <c r="D648">
        <v>4.9770997499156699E-3</v>
      </c>
      <c r="E648">
        <v>5.1531333545411506E-3</v>
      </c>
      <c r="F648">
        <v>5.3122438092896296E-3</v>
      </c>
      <c r="G648">
        <v>5.4633287749321635E-3</v>
      </c>
      <c r="H648">
        <v>5.6135648019857154E-3</v>
      </c>
      <c r="I648">
        <v>6.0275248098300427E-3</v>
      </c>
      <c r="J648">
        <v>6.3847077331267155E-3</v>
      </c>
      <c r="K648">
        <v>6.9837884469399203E-3</v>
      </c>
      <c r="L648">
        <v>8.0315219585154196E-3</v>
      </c>
      <c r="M648">
        <v>9.0168454139991638E-3</v>
      </c>
      <c r="N648">
        <v>9.9298047414428936E-3</v>
      </c>
      <c r="O648">
        <v>1.070935649837601E-2</v>
      </c>
      <c r="P648">
        <v>1.1558795320847137E-2</v>
      </c>
      <c r="Q648">
        <v>1.2270729689920268E-2</v>
      </c>
      <c r="R648">
        <v>1.2931937244152536E-2</v>
      </c>
      <c r="S648">
        <v>1.3567073443712108E-2</v>
      </c>
      <c r="T648">
        <v>1.4630486479422444E-2</v>
      </c>
      <c r="U648">
        <v>1.5773248157608721E-2</v>
      </c>
      <c r="V648">
        <v>1.6472504428899359E-2</v>
      </c>
      <c r="W648">
        <v>1.645622895315535E-2</v>
      </c>
      <c r="X648">
        <v>1.6229760612998412E-2</v>
      </c>
      <c r="Y648">
        <v>1.5248107161667246E-2</v>
      </c>
      <c r="Z648">
        <v>1.4476724959273879E-2</v>
      </c>
      <c r="AA648">
        <v>1.4477811830555076E-2</v>
      </c>
    </row>
    <row r="649" spans="1:27" x14ac:dyDescent="0.25">
      <c r="A649" s="37">
        <v>648</v>
      </c>
      <c r="B649">
        <v>4.6176834238869091E-3</v>
      </c>
      <c r="C649">
        <v>4.8311183700069371E-3</v>
      </c>
      <c r="D649">
        <v>4.9745236892571043E-3</v>
      </c>
      <c r="E649">
        <v>5.1298682439606669E-3</v>
      </c>
      <c r="F649">
        <v>5.2885982389581088E-3</v>
      </c>
      <c r="G649">
        <v>5.4156624060899272E-3</v>
      </c>
      <c r="H649">
        <v>5.5516944731168749E-3</v>
      </c>
      <c r="I649">
        <v>5.9752133155033249E-3</v>
      </c>
      <c r="J649">
        <v>6.3020102469055761E-3</v>
      </c>
      <c r="K649">
        <v>6.941314763389439E-3</v>
      </c>
      <c r="L649">
        <v>8.0417123643903299E-3</v>
      </c>
      <c r="M649">
        <v>9.0640164663196021E-3</v>
      </c>
      <c r="N649">
        <v>9.9975898159549992E-3</v>
      </c>
      <c r="O649">
        <v>1.0873719717055197E-2</v>
      </c>
      <c r="P649">
        <v>1.1655799144930423E-2</v>
      </c>
      <c r="Q649">
        <v>1.2371622580738206E-2</v>
      </c>
      <c r="R649">
        <v>1.3032012214829525E-2</v>
      </c>
      <c r="S649">
        <v>1.367035702859698E-2</v>
      </c>
      <c r="T649">
        <v>1.4737777128152274E-2</v>
      </c>
      <c r="U649">
        <v>1.5812850064628403E-2</v>
      </c>
      <c r="V649">
        <v>1.6563426278140891E-2</v>
      </c>
      <c r="W649">
        <v>1.6548248953986988E-2</v>
      </c>
      <c r="X649">
        <v>1.6310999868727638E-2</v>
      </c>
      <c r="Y649">
        <v>1.5313367114670351E-2</v>
      </c>
      <c r="Z649">
        <v>1.4522420786225343E-2</v>
      </c>
      <c r="AA649">
        <v>1.4580187849610571E-2</v>
      </c>
    </row>
    <row r="650" spans="1:27" x14ac:dyDescent="0.25">
      <c r="A650" s="37">
        <v>649</v>
      </c>
      <c r="B650">
        <v>4.6332494564189641E-3</v>
      </c>
      <c r="C650">
        <v>4.8463789563877313E-3</v>
      </c>
      <c r="D650">
        <v>4.9852647620678425E-3</v>
      </c>
      <c r="E650">
        <v>5.1445103910319201E-3</v>
      </c>
      <c r="F650">
        <v>5.2749869423229789E-3</v>
      </c>
      <c r="G650">
        <v>5.3980327756386615E-3</v>
      </c>
      <c r="H650">
        <v>5.560945195187017E-3</v>
      </c>
      <c r="I650">
        <v>5.9441740997512316E-3</v>
      </c>
      <c r="J650">
        <v>6.2804921208514664E-3</v>
      </c>
      <c r="K650">
        <v>6.8441980042950323E-3</v>
      </c>
      <c r="L650">
        <v>7.8993191289382647E-3</v>
      </c>
      <c r="M650">
        <v>8.8760277858805914E-3</v>
      </c>
      <c r="N650">
        <v>9.8168420810245127E-3</v>
      </c>
      <c r="O650">
        <v>1.0655751375129752E-2</v>
      </c>
      <c r="P650">
        <v>1.1499648868168899E-2</v>
      </c>
      <c r="Q650">
        <v>1.2190834100793024E-2</v>
      </c>
      <c r="R650">
        <v>1.286511717083072E-2</v>
      </c>
      <c r="S650">
        <v>1.3513607937871486E-2</v>
      </c>
      <c r="T650">
        <v>1.4565213108196584E-2</v>
      </c>
      <c r="U650">
        <v>1.5647565168608102E-2</v>
      </c>
      <c r="V650">
        <v>1.6383662705098612E-2</v>
      </c>
      <c r="W650">
        <v>1.6346079827392002E-2</v>
      </c>
      <c r="X650">
        <v>1.6134818057623956E-2</v>
      </c>
      <c r="Y650">
        <v>1.5145495001201104E-2</v>
      </c>
      <c r="Z650">
        <v>1.4358637655810913E-2</v>
      </c>
      <c r="AA650">
        <v>1.4347412590131725E-2</v>
      </c>
    </row>
    <row r="651" spans="1:27" x14ac:dyDescent="0.25">
      <c r="A651" s="37">
        <v>650</v>
      </c>
      <c r="B651">
        <v>4.5833195148290429E-3</v>
      </c>
      <c r="C651">
        <v>4.7473269853368638E-3</v>
      </c>
      <c r="D651">
        <v>4.8971897972682754E-3</v>
      </c>
      <c r="E651">
        <v>5.0523369720740785E-3</v>
      </c>
      <c r="F651">
        <v>5.1803316062186688E-3</v>
      </c>
      <c r="G651">
        <v>5.2850824913053263E-3</v>
      </c>
      <c r="H651">
        <v>5.4370597597059867E-3</v>
      </c>
      <c r="I651">
        <v>5.8085923759425562E-3</v>
      </c>
      <c r="J651">
        <v>6.0831640153251598E-3</v>
      </c>
      <c r="K651">
        <v>6.6747098092454493E-3</v>
      </c>
      <c r="L651">
        <v>7.6816959757215475E-3</v>
      </c>
      <c r="M651">
        <v>8.6332422742938508E-3</v>
      </c>
      <c r="N651">
        <v>9.5650886961045067E-3</v>
      </c>
      <c r="O651">
        <v>1.0419707550621382E-2</v>
      </c>
      <c r="P651">
        <v>1.1223187351292241E-2</v>
      </c>
      <c r="Q651">
        <v>1.1987222489367344E-2</v>
      </c>
      <c r="R651">
        <v>1.2682274533246662E-2</v>
      </c>
      <c r="S651">
        <v>1.33145481802317E-2</v>
      </c>
      <c r="T651">
        <v>1.4409690764145555E-2</v>
      </c>
      <c r="U651">
        <v>1.5523077132286955E-2</v>
      </c>
      <c r="V651">
        <v>1.6298137299850968E-2</v>
      </c>
      <c r="W651">
        <v>1.6300479499730125E-2</v>
      </c>
      <c r="X651">
        <v>1.6075716941211571E-2</v>
      </c>
      <c r="Y651">
        <v>1.5069259601863783E-2</v>
      </c>
      <c r="Z651">
        <v>1.4288107456903676E-2</v>
      </c>
      <c r="AA651">
        <v>1.423161674132345E-2</v>
      </c>
    </row>
    <row r="652" spans="1:27" x14ac:dyDescent="0.25">
      <c r="A652" s="37">
        <v>651</v>
      </c>
      <c r="B652">
        <v>4.5826192314302183E-3</v>
      </c>
      <c r="C652">
        <v>4.7394107899649818E-3</v>
      </c>
      <c r="D652">
        <v>4.8903500038139924E-3</v>
      </c>
      <c r="E652">
        <v>5.0208911392068956E-3</v>
      </c>
      <c r="F652">
        <v>5.1906145816189575E-3</v>
      </c>
      <c r="G652">
        <v>5.2857155697352276E-3</v>
      </c>
      <c r="H652">
        <v>5.3896870017409171E-3</v>
      </c>
      <c r="I652">
        <v>5.7194855125219934E-3</v>
      </c>
      <c r="J652">
        <v>6.0646297621951284E-3</v>
      </c>
      <c r="K652">
        <v>6.6419791234648695E-3</v>
      </c>
      <c r="L652">
        <v>7.6468164010052853E-3</v>
      </c>
      <c r="M652">
        <v>8.6064136423840143E-3</v>
      </c>
      <c r="N652">
        <v>9.5282351424008649E-3</v>
      </c>
      <c r="O652">
        <v>1.0462502672360596E-2</v>
      </c>
      <c r="P652">
        <v>1.1315445169068461E-2</v>
      </c>
      <c r="Q652">
        <v>1.2100282644047722E-2</v>
      </c>
      <c r="R652">
        <v>1.2894117021795992E-2</v>
      </c>
      <c r="S652">
        <v>1.3452992076626868E-2</v>
      </c>
      <c r="T652">
        <v>1.4545937684752763E-2</v>
      </c>
      <c r="U652">
        <v>1.5652149076125221E-2</v>
      </c>
      <c r="V652">
        <v>1.6450466311217715E-2</v>
      </c>
      <c r="W652">
        <v>1.6496283143609736E-2</v>
      </c>
      <c r="X652">
        <v>1.635694707214852E-2</v>
      </c>
      <c r="Y652">
        <v>1.5404828228771095E-2</v>
      </c>
      <c r="Z652">
        <v>1.4642288673977655E-2</v>
      </c>
      <c r="AA652">
        <v>1.4538846955262974E-2</v>
      </c>
    </row>
    <row r="653" spans="1:27" x14ac:dyDescent="0.25">
      <c r="A653" s="37">
        <v>652</v>
      </c>
      <c r="B653">
        <v>4.5569625351100651E-3</v>
      </c>
      <c r="C653">
        <v>4.7246956642463811E-3</v>
      </c>
      <c r="D653">
        <v>4.8890931249527814E-3</v>
      </c>
      <c r="E653">
        <v>5.0726800074381018E-3</v>
      </c>
      <c r="F653">
        <v>5.2135142772251619E-3</v>
      </c>
      <c r="G653">
        <v>5.3642174969923406E-3</v>
      </c>
      <c r="H653">
        <v>5.5084631375899029E-3</v>
      </c>
      <c r="I653">
        <v>5.8943037969927392E-3</v>
      </c>
      <c r="J653">
        <v>6.2380553160912289E-3</v>
      </c>
      <c r="K653">
        <v>6.8735301136979565E-3</v>
      </c>
      <c r="L653">
        <v>7.9797453136549734E-3</v>
      </c>
      <c r="M653">
        <v>9.0281478281857286E-3</v>
      </c>
      <c r="N653">
        <v>1.0013128035810892E-2</v>
      </c>
      <c r="O653">
        <v>1.0971965455407018E-2</v>
      </c>
      <c r="P653">
        <v>1.1851450031888033E-2</v>
      </c>
      <c r="Q653">
        <v>1.2640347339192726E-2</v>
      </c>
      <c r="R653">
        <v>1.3377417884968157E-2</v>
      </c>
      <c r="S653">
        <v>1.4048640167672488E-2</v>
      </c>
      <c r="T653">
        <v>1.5156988290908169E-2</v>
      </c>
      <c r="U653">
        <v>1.6270612402560225E-2</v>
      </c>
      <c r="V653">
        <v>1.7129069266652364E-2</v>
      </c>
      <c r="W653">
        <v>1.713133114607035E-2</v>
      </c>
      <c r="X653">
        <v>1.6983458366207627E-2</v>
      </c>
      <c r="Y653">
        <v>1.5978315661364872E-2</v>
      </c>
      <c r="Z653">
        <v>1.5064906024975011E-2</v>
      </c>
      <c r="AA653">
        <v>1.5103251052686062E-2</v>
      </c>
    </row>
    <row r="654" spans="1:27" x14ac:dyDescent="0.25">
      <c r="A654" s="37">
        <v>653</v>
      </c>
      <c r="B654">
        <v>4.5332274618032908E-3</v>
      </c>
      <c r="C654">
        <v>4.6650681550819417E-3</v>
      </c>
      <c r="D654">
        <v>4.8327406991524047E-3</v>
      </c>
      <c r="E654">
        <v>5.0150543596858554E-3</v>
      </c>
      <c r="F654">
        <v>5.1803699451584695E-3</v>
      </c>
      <c r="G654">
        <v>5.2928037450217236E-3</v>
      </c>
      <c r="H654">
        <v>5.4179221686749823E-3</v>
      </c>
      <c r="I654">
        <v>5.8082383761359768E-3</v>
      </c>
      <c r="J654">
        <v>6.099279609009578E-3</v>
      </c>
      <c r="K654">
        <v>6.6544130651537969E-3</v>
      </c>
      <c r="L654">
        <v>7.7374388743132183E-3</v>
      </c>
      <c r="M654">
        <v>8.7701525821952675E-3</v>
      </c>
      <c r="N654">
        <v>9.8101698995665121E-3</v>
      </c>
      <c r="O654">
        <v>1.0716339068487679E-2</v>
      </c>
      <c r="P654">
        <v>1.1605464625340733E-2</v>
      </c>
      <c r="Q654">
        <v>1.2435582804517731E-2</v>
      </c>
      <c r="R654">
        <v>1.3194004289115213E-2</v>
      </c>
      <c r="S654">
        <v>1.3893078524800595E-2</v>
      </c>
      <c r="T654">
        <v>1.5082589378355715E-2</v>
      </c>
      <c r="U654">
        <v>1.6190748618843731E-2</v>
      </c>
      <c r="V654">
        <v>1.7126681686303602E-2</v>
      </c>
      <c r="W654">
        <v>1.7146508654587667E-2</v>
      </c>
      <c r="X654">
        <v>1.6996103148449349E-2</v>
      </c>
      <c r="Y654">
        <v>1.6046844429219664E-2</v>
      </c>
      <c r="Z654">
        <v>1.5239288456917244E-2</v>
      </c>
      <c r="AA654">
        <v>1.5163535211900392E-2</v>
      </c>
    </row>
    <row r="655" spans="1:27" x14ac:dyDescent="0.25">
      <c r="A655" s="37">
        <v>654</v>
      </c>
      <c r="B655">
        <v>4.4782786192565371E-3</v>
      </c>
      <c r="C655">
        <v>4.6394726404421771E-3</v>
      </c>
      <c r="D655">
        <v>4.763138749509066E-3</v>
      </c>
      <c r="E655">
        <v>4.9095170900141927E-3</v>
      </c>
      <c r="F655">
        <v>5.1375231250139208E-3</v>
      </c>
      <c r="G655">
        <v>5.2875586443104083E-3</v>
      </c>
      <c r="H655">
        <v>5.3798630506738387E-3</v>
      </c>
      <c r="I655">
        <v>5.650655183246478E-3</v>
      </c>
      <c r="J655">
        <v>6.0317977396753264E-3</v>
      </c>
      <c r="K655">
        <v>6.5792334859315904E-3</v>
      </c>
      <c r="L655">
        <v>7.6266611773898596E-3</v>
      </c>
      <c r="M655">
        <v>8.6109771744027341E-3</v>
      </c>
      <c r="N655">
        <v>9.5873584838752635E-3</v>
      </c>
      <c r="O655">
        <v>1.0510598340677468E-2</v>
      </c>
      <c r="P655">
        <v>1.1375240992762992E-2</v>
      </c>
      <c r="Q655">
        <v>1.2183004060202229E-2</v>
      </c>
      <c r="R655">
        <v>1.2965112124281752E-2</v>
      </c>
      <c r="S655">
        <v>1.3688656916100106E-2</v>
      </c>
      <c r="T655">
        <v>1.4867920406489432E-2</v>
      </c>
      <c r="U655">
        <v>1.6020420542502745E-2</v>
      </c>
      <c r="V655">
        <v>1.6887318829158282E-2</v>
      </c>
      <c r="W655">
        <v>1.6911574745079427E-2</v>
      </c>
      <c r="X655">
        <v>1.6779273242561121E-2</v>
      </c>
      <c r="Y655">
        <v>1.5770967810637471E-2</v>
      </c>
      <c r="Z655">
        <v>1.4995440336992294E-2</v>
      </c>
      <c r="AA655">
        <v>1.5037477443792246E-2</v>
      </c>
    </row>
    <row r="656" spans="1:27" x14ac:dyDescent="0.25">
      <c r="A656" s="37">
        <v>655</v>
      </c>
      <c r="B656">
        <v>4.6607969696548235E-3</v>
      </c>
      <c r="C656">
        <v>4.8324560211210343E-3</v>
      </c>
      <c r="D656">
        <v>4.9750303902043047E-3</v>
      </c>
      <c r="E656">
        <v>5.1457026506773751E-3</v>
      </c>
      <c r="F656">
        <v>5.265778148687783E-3</v>
      </c>
      <c r="G656">
        <v>5.4015363431287877E-3</v>
      </c>
      <c r="H656">
        <v>5.7461527033086934E-3</v>
      </c>
      <c r="I656">
        <v>6.0690599417432267E-3</v>
      </c>
      <c r="J656">
        <v>6.6566715528346698E-3</v>
      </c>
      <c r="K656">
        <v>7.7148065627645757E-3</v>
      </c>
      <c r="L656">
        <v>8.722316353319659E-3</v>
      </c>
      <c r="M656">
        <v>9.7448906737669372E-3</v>
      </c>
      <c r="N656">
        <v>1.0676111493044704E-2</v>
      </c>
      <c r="O656">
        <v>1.1556755689354548E-2</v>
      </c>
      <c r="P656">
        <v>1.2389799586608685E-2</v>
      </c>
      <c r="Q656">
        <v>1.3151403581031618E-2</v>
      </c>
      <c r="R656">
        <v>1.3882294907921588E-2</v>
      </c>
      <c r="S656">
        <v>1.5031551577331159E-2</v>
      </c>
      <c r="T656">
        <v>1.6223979231140495E-2</v>
      </c>
      <c r="U656">
        <v>1.7076476563089305E-2</v>
      </c>
      <c r="V656">
        <v>1.7092708315695537E-2</v>
      </c>
      <c r="W656">
        <v>1.6915042604292552E-2</v>
      </c>
      <c r="X656">
        <v>1.5928372069095698E-2</v>
      </c>
      <c r="Y656">
        <v>1.514247230325072E-2</v>
      </c>
      <c r="Z656">
        <v>1.510932629165751E-2</v>
      </c>
      <c r="AA656">
        <f>(AA655+AA657)/2</f>
        <v>1.5685660051594552E-2</v>
      </c>
    </row>
    <row r="657" spans="1:27" x14ac:dyDescent="0.25">
      <c r="A657" s="37">
        <v>656</v>
      </c>
      <c r="B657">
        <v>4.4229911557143176E-3</v>
      </c>
      <c r="C657">
        <v>4.5988472191189622E-3</v>
      </c>
      <c r="D657">
        <v>4.7483462257704723E-3</v>
      </c>
      <c r="E657">
        <v>4.914977455364733E-3</v>
      </c>
      <c r="F657">
        <v>5.1089307412581775E-3</v>
      </c>
      <c r="G657">
        <v>5.2040389177605562E-3</v>
      </c>
      <c r="H657">
        <v>5.3561779999431458E-3</v>
      </c>
      <c r="I657">
        <v>5.7061057143423799E-3</v>
      </c>
      <c r="J657">
        <v>6.0441670358331034E-3</v>
      </c>
      <c r="K657">
        <v>6.6099500477745377E-3</v>
      </c>
      <c r="L657">
        <v>7.6579413295665422E-3</v>
      </c>
      <c r="M657">
        <v>8.6271536874193977E-3</v>
      </c>
      <c r="N657">
        <v>9.556579259275555E-3</v>
      </c>
      <c r="O657">
        <v>1.0397322039897849E-2</v>
      </c>
      <c r="P657">
        <v>1.1225425840716508E-2</v>
      </c>
      <c r="Q657">
        <v>1.1994284369525099E-2</v>
      </c>
      <c r="R657">
        <v>1.2734798399700598E-2</v>
      </c>
      <c r="S657">
        <v>1.343477718299213E-2</v>
      </c>
      <c r="T657">
        <v>1.4610128704617642E-2</v>
      </c>
      <c r="U657">
        <v>1.582124692376552E-2</v>
      </c>
      <c r="V657">
        <v>1.6798760276881541E-2</v>
      </c>
      <c r="W657">
        <v>1.6736331941966887E-2</v>
      </c>
      <c r="X657">
        <v>1.6210690627537216E-2</v>
      </c>
      <c r="Y657">
        <v>1.6837678799399569E-2</v>
      </c>
      <c r="Z657">
        <v>1.661728073008728E-2</v>
      </c>
      <c r="AA657">
        <v>1.6333842659396858E-2</v>
      </c>
    </row>
    <row r="658" spans="1:27" x14ac:dyDescent="0.25">
      <c r="A658" s="37">
        <v>657</v>
      </c>
      <c r="B658">
        <v>4.4145956092460636E-3</v>
      </c>
      <c r="C658">
        <v>4.6207260590529486E-3</v>
      </c>
      <c r="D658">
        <v>4.7720869015679401E-3</v>
      </c>
      <c r="E658">
        <v>4.9083671146714636E-3</v>
      </c>
      <c r="F658">
        <v>4.9993694667704869E-3</v>
      </c>
      <c r="G658">
        <v>5.1695703631924328E-3</v>
      </c>
      <c r="H658">
        <v>5.3421873149541721E-3</v>
      </c>
      <c r="I658">
        <v>5.711307048233083E-3</v>
      </c>
      <c r="J658">
        <v>6.0498201724528133E-3</v>
      </c>
      <c r="K658">
        <v>6.6374263332620309E-3</v>
      </c>
      <c r="L658">
        <v>7.7329507196668423E-3</v>
      </c>
      <c r="M658">
        <v>8.6966328262416681E-3</v>
      </c>
      <c r="N658">
        <v>9.7088089754091556E-3</v>
      </c>
      <c r="O658">
        <v>1.0483024576191768E-2</v>
      </c>
      <c r="P658">
        <v>1.1381851702393586E-2</v>
      </c>
      <c r="Q658">
        <v>1.2133552181617269E-2</v>
      </c>
      <c r="R658">
        <v>1.2870123783444765E-2</v>
      </c>
      <c r="S658">
        <v>1.3554765295237248E-2</v>
      </c>
      <c r="T658">
        <v>1.4669243692342793E-2</v>
      </c>
      <c r="U658">
        <v>1.5773728094300887E-2</v>
      </c>
      <c r="V658">
        <v>1.6588443557584265E-2</v>
      </c>
      <c r="W658">
        <v>1.6653320248761316E-2</v>
      </c>
      <c r="X658">
        <v>1.6506751263887454E-2</v>
      </c>
      <c r="Y658">
        <v>1.5549939249923206E-2</v>
      </c>
      <c r="Z658">
        <v>1.4840483517318148E-2</v>
      </c>
      <c r="AA658">
        <v>1.4784004952955954E-2</v>
      </c>
    </row>
    <row r="659" spans="1:27" x14ac:dyDescent="0.25">
      <c r="A659" s="37">
        <v>658</v>
      </c>
      <c r="B659">
        <v>4.4027965749153797E-3</v>
      </c>
      <c r="C659">
        <v>4.6122760267977014E-3</v>
      </c>
      <c r="D659">
        <v>4.7528872055426774E-3</v>
      </c>
      <c r="E659">
        <v>4.9339800300631786E-3</v>
      </c>
      <c r="F659">
        <v>5.0583993485353584E-3</v>
      </c>
      <c r="G659">
        <v>5.1695593593930056E-3</v>
      </c>
      <c r="H659">
        <v>5.3453082847525479E-3</v>
      </c>
      <c r="I659">
        <v>5.7195140223271768E-3</v>
      </c>
      <c r="J659">
        <v>6.0415614359339287E-3</v>
      </c>
      <c r="K659">
        <v>6.6395293956447166E-3</v>
      </c>
      <c r="L659">
        <v>7.7206104461615688E-3</v>
      </c>
      <c r="M659">
        <v>8.7396551829221902E-3</v>
      </c>
      <c r="N659">
        <v>9.7173791857938507E-3</v>
      </c>
      <c r="O659">
        <v>1.0608291119934776E-2</v>
      </c>
      <c r="P659">
        <v>1.1428288179531787E-2</v>
      </c>
      <c r="Q659">
        <v>1.2217457952330202E-2</v>
      </c>
      <c r="R659">
        <v>1.295678960485791E-2</v>
      </c>
      <c r="S659">
        <v>1.3655900418525935E-2</v>
      </c>
      <c r="T659">
        <v>1.4781869763292876E-2</v>
      </c>
      <c r="U659">
        <v>1.5881399843578059E-2</v>
      </c>
      <c r="V659">
        <v>1.6695420442956577E-2</v>
      </c>
      <c r="W659">
        <v>1.675513517016336E-2</v>
      </c>
      <c r="X659">
        <v>1.6730313278510156E-2</v>
      </c>
      <c r="Y659">
        <v>1.5649751886683605E-2</v>
      </c>
      <c r="Z659">
        <v>1.4866140908804004E-2</v>
      </c>
      <c r="AA659">
        <v>1.4834496382132523E-2</v>
      </c>
    </row>
    <row r="660" spans="1:27" x14ac:dyDescent="0.25">
      <c r="A660" s="37">
        <v>659</v>
      </c>
      <c r="B660">
        <v>4.3922211220079888E-3</v>
      </c>
      <c r="C660">
        <v>4.5631894443638465E-3</v>
      </c>
      <c r="D660">
        <v>4.7396474691854262E-3</v>
      </c>
      <c r="E660">
        <v>4.9091348887033703E-3</v>
      </c>
      <c r="F660">
        <v>5.0392329197310737E-3</v>
      </c>
      <c r="G660">
        <v>5.1920368805336015E-3</v>
      </c>
      <c r="H660">
        <v>5.2881709474945637E-3</v>
      </c>
      <c r="I660">
        <v>5.6665588284579016E-3</v>
      </c>
      <c r="J660">
        <v>5.9446749174818514E-3</v>
      </c>
      <c r="K660">
        <v>6.4937466634158447E-3</v>
      </c>
      <c r="L660">
        <v>7.5158579301970452E-3</v>
      </c>
      <c r="M660">
        <v>8.5096060583378375E-3</v>
      </c>
      <c r="N660">
        <v>9.454567608271125E-3</v>
      </c>
      <c r="O660">
        <v>1.0352293350695874E-2</v>
      </c>
      <c r="P660">
        <v>1.1206756111707739E-2</v>
      </c>
      <c r="Q660">
        <v>1.199373654314595E-2</v>
      </c>
      <c r="R660">
        <v>1.2743115772600788E-2</v>
      </c>
      <c r="S660">
        <v>1.344886573717563E-2</v>
      </c>
      <c r="T660">
        <v>1.4579955094061292E-2</v>
      </c>
      <c r="U660">
        <v>1.5722923242862175E-2</v>
      </c>
      <c r="V660">
        <v>1.6566312301695252E-2</v>
      </c>
      <c r="W660">
        <v>1.6641952900271484E-2</v>
      </c>
      <c r="X660">
        <v>1.6515705525161017E-2</v>
      </c>
      <c r="Y660">
        <v>1.5528733023550956E-2</v>
      </c>
      <c r="Z660">
        <v>1.4750553141842149E-2</v>
      </c>
      <c r="AA660">
        <v>1.476104499528641E-2</v>
      </c>
    </row>
    <row r="661" spans="1:27" x14ac:dyDescent="0.25">
      <c r="A661" s="37">
        <v>660</v>
      </c>
      <c r="B661">
        <v>4.2814563870108291E-3</v>
      </c>
      <c r="C661">
        <v>4.4138776170521421E-3</v>
      </c>
      <c r="D661">
        <v>4.5424055957286047E-3</v>
      </c>
      <c r="E661">
        <v>4.6770429652811529E-3</v>
      </c>
      <c r="F661">
        <v>4.7817917117143338E-3</v>
      </c>
      <c r="G661">
        <v>4.9372130515439316E-3</v>
      </c>
      <c r="H661">
        <v>5.0320199457809522E-3</v>
      </c>
      <c r="I661">
        <v>5.3583400833634443E-3</v>
      </c>
      <c r="J661">
        <v>5.6228822075605756E-3</v>
      </c>
      <c r="K661">
        <v>6.1066938071636656E-3</v>
      </c>
      <c r="L661">
        <v>7.0417423023783066E-3</v>
      </c>
      <c r="M661">
        <v>7.9756017549308389E-3</v>
      </c>
      <c r="N661">
        <v>8.8782387497481352E-3</v>
      </c>
      <c r="O661">
        <v>9.8109692016008498E-3</v>
      </c>
      <c r="P661">
        <v>1.0670183771939179E-2</v>
      </c>
      <c r="Q661">
        <v>1.1451109644830426E-2</v>
      </c>
      <c r="R661">
        <v>1.2204573923003004E-2</v>
      </c>
      <c r="S661">
        <v>1.2909505250735309E-2</v>
      </c>
      <c r="T661">
        <v>1.4029151055896527E-2</v>
      </c>
      <c r="U661">
        <v>1.5157634079327131E-2</v>
      </c>
      <c r="V661">
        <v>1.600617824327899E-2</v>
      </c>
      <c r="W661">
        <v>1.6096462976248782E-2</v>
      </c>
      <c r="X661">
        <v>1.6072733230719116E-2</v>
      </c>
      <c r="Y661">
        <v>1.5100988281568251E-2</v>
      </c>
      <c r="Z661">
        <v>1.4342876506731717E-2</v>
      </c>
      <c r="AA661">
        <v>1.4329288762679582E-2</v>
      </c>
    </row>
    <row r="662" spans="1:27" x14ac:dyDescent="0.25">
      <c r="A662" s="37">
        <v>661</v>
      </c>
      <c r="B662">
        <v>4.2466234415583504E-3</v>
      </c>
      <c r="C662">
        <v>4.3816370151374961E-3</v>
      </c>
      <c r="D662">
        <v>4.5010977856618783E-3</v>
      </c>
      <c r="E662">
        <v>4.6286422957906304E-3</v>
      </c>
      <c r="F662">
        <v>4.7117654773365381E-3</v>
      </c>
      <c r="G662">
        <v>4.8679490734744313E-3</v>
      </c>
      <c r="H662">
        <v>4.964235703611708E-3</v>
      </c>
      <c r="I662">
        <v>5.2729195902565529E-3</v>
      </c>
      <c r="J662">
        <v>5.5348328847262263E-3</v>
      </c>
      <c r="K662">
        <v>6.0040812814752265E-3</v>
      </c>
      <c r="L662">
        <v>6.9369994293952963E-3</v>
      </c>
      <c r="M662">
        <v>7.826218595738732E-3</v>
      </c>
      <c r="N662">
        <v>8.7373457630013363E-3</v>
      </c>
      <c r="O662">
        <v>9.6048401039099396E-3</v>
      </c>
      <c r="P662">
        <v>1.0443935123358505E-2</v>
      </c>
      <c r="Q662">
        <v>1.121548934221317E-2</v>
      </c>
      <c r="R662">
        <v>1.1959985933819528E-2</v>
      </c>
      <c r="S662">
        <v>1.2705724529350926E-2</v>
      </c>
      <c r="T662">
        <v>1.3856469732261179E-2</v>
      </c>
      <c r="U662">
        <v>1.5021621405466812E-2</v>
      </c>
      <c r="V662">
        <v>1.5880040660753547E-2</v>
      </c>
      <c r="W662">
        <v>1.5898191440624654E-2</v>
      </c>
      <c r="X662">
        <v>1.5771311088282669E-2</v>
      </c>
      <c r="Y662">
        <v>1.4813474072736588E-2</v>
      </c>
      <c r="Z662">
        <v>1.4051234745726227E-2</v>
      </c>
      <c r="AA662">
        <v>1.4010802466262406E-2</v>
      </c>
    </row>
    <row r="663" spans="1:27" x14ac:dyDescent="0.25">
      <c r="A663" s="37">
        <v>662</v>
      </c>
      <c r="B663">
        <v>4.2580419991888885E-3</v>
      </c>
      <c r="C663">
        <v>4.373430316246818E-3</v>
      </c>
      <c r="D663">
        <v>4.4941075736202318E-3</v>
      </c>
      <c r="E663">
        <v>4.6901243877837118E-3</v>
      </c>
      <c r="F663">
        <v>4.7194359488582638E-3</v>
      </c>
      <c r="G663">
        <v>4.872733354933878E-3</v>
      </c>
      <c r="H663">
        <v>4.9630008354550892E-3</v>
      </c>
      <c r="I663">
        <v>5.3136340478923128E-3</v>
      </c>
      <c r="J663">
        <v>5.5424272795985274E-3</v>
      </c>
      <c r="K663">
        <v>6.0448500343994738E-3</v>
      </c>
      <c r="L663">
        <v>6.983827774511786E-3</v>
      </c>
      <c r="M663">
        <v>7.9070363467992344E-3</v>
      </c>
      <c r="N663">
        <v>8.8487201559739326E-3</v>
      </c>
      <c r="O663">
        <v>9.7144728241982392E-3</v>
      </c>
      <c r="P663">
        <v>1.0569823878263218E-2</v>
      </c>
      <c r="Q663">
        <v>1.1345068750947984E-2</v>
      </c>
      <c r="R663">
        <v>1.1966297938283965E-2</v>
      </c>
      <c r="S663">
        <v>1.276394675978354E-2</v>
      </c>
      <c r="T663">
        <v>1.3927137892757679E-2</v>
      </c>
      <c r="U663">
        <v>1.5036746987304728E-2</v>
      </c>
      <c r="V663">
        <v>1.5826659439704738E-2</v>
      </c>
      <c r="W663">
        <v>1.5890388848576409E-2</v>
      </c>
      <c r="X663">
        <v>1.5849698837720361E-2</v>
      </c>
      <c r="Y663">
        <v>1.4891220913161973E-2</v>
      </c>
      <c r="Z663">
        <v>1.4172248391731479E-2</v>
      </c>
      <c r="AA663">
        <v>1.4162116940567016E-2</v>
      </c>
    </row>
    <row r="664" spans="1:27" x14ac:dyDescent="0.25">
      <c r="A664" s="37">
        <v>663</v>
      </c>
      <c r="B664">
        <v>4.2511808164673592E-3</v>
      </c>
      <c r="C664">
        <v>4.3622609149256419E-3</v>
      </c>
      <c r="D664">
        <v>4.4906899038055226E-3</v>
      </c>
      <c r="E664">
        <v>4.6418208759588797E-3</v>
      </c>
      <c r="F664">
        <v>4.722938572215396E-3</v>
      </c>
      <c r="G664">
        <v>4.8194217572417042E-3</v>
      </c>
      <c r="H664">
        <v>4.9263988054344399E-3</v>
      </c>
      <c r="I664">
        <v>5.250463244107717E-3</v>
      </c>
      <c r="J664">
        <v>5.4814668136786704E-3</v>
      </c>
      <c r="K664">
        <v>5.9815430808072279E-3</v>
      </c>
      <c r="L664">
        <v>6.9018665898501474E-3</v>
      </c>
      <c r="M664">
        <v>7.7985952833787842E-3</v>
      </c>
      <c r="N664">
        <v>8.7250423699964941E-3</v>
      </c>
      <c r="O664">
        <v>9.5694795681933176E-3</v>
      </c>
      <c r="P664">
        <v>1.0406049665276029E-2</v>
      </c>
      <c r="Q664">
        <v>1.1172492922655541E-2</v>
      </c>
      <c r="R664">
        <v>1.1903496056778984E-2</v>
      </c>
      <c r="S664">
        <v>1.2598237911230603E-2</v>
      </c>
      <c r="T664">
        <v>1.3730341596636997E-2</v>
      </c>
      <c r="U664">
        <v>1.4868661766265445E-2</v>
      </c>
      <c r="V664">
        <v>1.5715820073181952E-2</v>
      </c>
      <c r="W664">
        <v>1.5762158945952676E-2</v>
      </c>
      <c r="X664">
        <v>1.5620230535703161E-2</v>
      </c>
      <c r="Y664">
        <v>1.4647683569441128E-2</v>
      </c>
      <c r="Z664">
        <v>1.3902262327826431E-2</v>
      </c>
      <c r="AA664">
        <v>1.3810240440334409E-2</v>
      </c>
    </row>
    <row r="665" spans="1:27" x14ac:dyDescent="0.25">
      <c r="A665" s="37">
        <v>664</v>
      </c>
      <c r="B665">
        <v>4.3852564656565729E-3</v>
      </c>
      <c r="C665">
        <v>4.5245441084569293E-3</v>
      </c>
      <c r="D665">
        <v>4.6131347523561406E-3</v>
      </c>
      <c r="E665">
        <v>4.7302438066150199E-3</v>
      </c>
      <c r="F665">
        <v>4.8390672190916639E-3</v>
      </c>
      <c r="G665">
        <v>4.9313964342811989E-3</v>
      </c>
      <c r="H665">
        <v>5.2152319473897091E-3</v>
      </c>
      <c r="I665">
        <v>5.4802387044483591E-3</v>
      </c>
      <c r="J665">
        <v>5.968462849308187E-3</v>
      </c>
      <c r="K665">
        <v>6.8757284281293352E-3</v>
      </c>
      <c r="L665">
        <v>7.7794470792631465E-3</v>
      </c>
      <c r="M665">
        <v>8.707340834316124E-3</v>
      </c>
      <c r="N665">
        <v>9.5799164384926527E-3</v>
      </c>
      <c r="O665">
        <v>1.0398382772847548E-2</v>
      </c>
      <c r="P665">
        <v>1.1180324299872035E-2</v>
      </c>
      <c r="Q665">
        <v>1.1908640536181236E-2</v>
      </c>
      <c r="R665">
        <v>1.2600425789318415E-2</v>
      </c>
      <c r="S665">
        <v>1.3707261743632682E-2</v>
      </c>
      <c r="T665">
        <v>1.4839186660098314E-2</v>
      </c>
      <c r="U665">
        <v>1.5659595135211424E-2</v>
      </c>
      <c r="V665">
        <v>1.5743910591019095E-2</v>
      </c>
      <c r="W665">
        <v>1.5620244240995174E-2</v>
      </c>
      <c r="X665">
        <v>1.4611889531862321E-2</v>
      </c>
      <c r="Y665">
        <v>1.3861784082100925E-2</v>
      </c>
      <c r="Z665">
        <v>1.3797391726617425E-2</v>
      </c>
      <c r="AA665">
        <f>(AA664+AA666)/2</f>
        <v>1.4155365379678431E-2</v>
      </c>
    </row>
    <row r="666" spans="1:27" x14ac:dyDescent="0.25">
      <c r="A666" s="37">
        <v>665</v>
      </c>
      <c r="B666">
        <v>4.243494522771396E-3</v>
      </c>
      <c r="C666">
        <v>4.3991266011182972E-3</v>
      </c>
      <c r="D666">
        <v>4.4967706208181024E-3</v>
      </c>
      <c r="E666">
        <v>4.6228463770996431E-3</v>
      </c>
      <c r="F666">
        <v>4.7466470284898143E-3</v>
      </c>
      <c r="G666">
        <v>4.8505579530215837E-3</v>
      </c>
      <c r="H666">
        <v>4.9883307327658333E-3</v>
      </c>
      <c r="I666">
        <v>5.3057683405199896E-3</v>
      </c>
      <c r="J666">
        <v>5.5892616626840308E-3</v>
      </c>
      <c r="K666">
        <v>6.1142354841281499E-3</v>
      </c>
      <c r="L666">
        <v>7.1641532207795677E-3</v>
      </c>
      <c r="M666">
        <v>8.1891442685995131E-3</v>
      </c>
      <c r="N666">
        <v>9.2167252504993247E-3</v>
      </c>
      <c r="O666">
        <v>1.0144691421377194E-2</v>
      </c>
      <c r="P666">
        <v>1.1052641895816784E-2</v>
      </c>
      <c r="Q666">
        <v>1.1893426445161337E-2</v>
      </c>
      <c r="R666">
        <v>1.2649354712948035E-2</v>
      </c>
      <c r="S666">
        <v>1.3358912872395212E-2</v>
      </c>
      <c r="T666">
        <v>1.4485845359218263E-2</v>
      </c>
      <c r="U666">
        <v>1.5611907136293901E-2</v>
      </c>
      <c r="V666">
        <v>1.6422385907252979E-2</v>
      </c>
      <c r="W666">
        <v>1.644231585230993E-2</v>
      </c>
      <c r="X666">
        <v>1.6273039491576435E-2</v>
      </c>
      <c r="Y666">
        <v>1.5297097572178231E-2</v>
      </c>
      <c r="Z666">
        <v>1.4562610158081801E-2</v>
      </c>
      <c r="AA666">
        <v>1.4500490319022452E-2</v>
      </c>
    </row>
    <row r="667" spans="1:27" x14ac:dyDescent="0.25">
      <c r="A667" s="37">
        <v>666</v>
      </c>
      <c r="B667">
        <v>4.3507405180582825E-3</v>
      </c>
      <c r="C667">
        <v>4.4852253648346441E-3</v>
      </c>
      <c r="D667">
        <v>4.5902486917517304E-3</v>
      </c>
      <c r="E667">
        <v>4.7068882388738853E-3</v>
      </c>
      <c r="F667">
        <v>4.8041220151473496E-3</v>
      </c>
      <c r="G667">
        <v>4.9110163158025966E-3</v>
      </c>
      <c r="H667">
        <v>5.2297955709177391E-3</v>
      </c>
      <c r="I667">
        <v>5.4755798364638508E-3</v>
      </c>
      <c r="J667">
        <v>5.9614721796541481E-3</v>
      </c>
      <c r="K667">
        <v>6.9626432168479191E-3</v>
      </c>
      <c r="L667">
        <v>7.9355014152731052E-3</v>
      </c>
      <c r="M667">
        <v>8.9310163630631489E-3</v>
      </c>
      <c r="N667">
        <v>9.8646850774732897E-3</v>
      </c>
      <c r="O667">
        <v>1.0762563369869804E-2</v>
      </c>
      <c r="P667">
        <v>1.157106657999396E-2</v>
      </c>
      <c r="Q667">
        <v>1.2310613686982608E-2</v>
      </c>
      <c r="R667">
        <v>1.3046015285070878E-2</v>
      </c>
      <c r="S667">
        <v>1.4172171987075988E-2</v>
      </c>
      <c r="T667">
        <v>1.5306038701516922E-2</v>
      </c>
      <c r="U667">
        <v>1.6103859514989827E-2</v>
      </c>
      <c r="V667">
        <v>1.6181502733238595E-2</v>
      </c>
      <c r="W667">
        <v>1.5999995350658658E-2</v>
      </c>
      <c r="X667">
        <v>1.5036479220594812E-2</v>
      </c>
      <c r="Y667">
        <v>1.4285511765925296E-2</v>
      </c>
      <c r="Z667">
        <v>1.4223587419575967E-2</v>
      </c>
      <c r="AA667">
        <f>(AA666+AA668)/2</f>
        <v>1.4318069226115671E-2</v>
      </c>
    </row>
    <row r="668" spans="1:27" x14ac:dyDescent="0.25">
      <c r="A668" s="37">
        <v>667</v>
      </c>
      <c r="B668">
        <v>4.2471527661109842E-3</v>
      </c>
      <c r="C668">
        <v>4.3380379840920469E-3</v>
      </c>
      <c r="D668">
        <v>4.4212090507742552E-3</v>
      </c>
      <c r="E668">
        <v>4.5413863560730405E-3</v>
      </c>
      <c r="F668">
        <v>4.6338899326943128E-3</v>
      </c>
      <c r="G668">
        <v>4.7180435020746092E-3</v>
      </c>
      <c r="H668">
        <v>4.8288678060355306E-3</v>
      </c>
      <c r="I668">
        <v>5.1195346273118503E-3</v>
      </c>
      <c r="J668">
        <v>5.3744940669384622E-3</v>
      </c>
      <c r="K668">
        <v>5.8734542106424481E-3</v>
      </c>
      <c r="L668">
        <v>6.8222469172467548E-3</v>
      </c>
      <c r="M668">
        <v>7.806510530435018E-3</v>
      </c>
      <c r="N668">
        <v>8.8154946388221411E-3</v>
      </c>
      <c r="O668">
        <v>9.709438399956305E-3</v>
      </c>
      <c r="P668">
        <v>1.0569488867328891E-2</v>
      </c>
      <c r="Q668">
        <v>1.1352259765514461E-2</v>
      </c>
      <c r="R668">
        <v>1.2094897756992129E-2</v>
      </c>
      <c r="S668">
        <v>1.2797909757411352E-2</v>
      </c>
      <c r="T668">
        <v>1.3940592884465364E-2</v>
      </c>
      <c r="U668">
        <v>1.5087375202638142E-2</v>
      </c>
      <c r="V668">
        <v>1.5918448805565033E-2</v>
      </c>
      <c r="W668">
        <v>1.6026045228709318E-2</v>
      </c>
      <c r="X668">
        <v>1.5893569994336776E-2</v>
      </c>
      <c r="Y668">
        <v>1.4951631030969637E-2</v>
      </c>
      <c r="Z668">
        <v>1.4269135950487177E-2</v>
      </c>
      <c r="AA668">
        <v>1.4135648133208889E-2</v>
      </c>
    </row>
    <row r="669" spans="1:27" x14ac:dyDescent="0.25">
      <c r="A669" s="37">
        <v>668</v>
      </c>
      <c r="B669">
        <v>4.2206624555167771E-3</v>
      </c>
      <c r="C669">
        <v>4.3347958617931948E-3</v>
      </c>
      <c r="D669">
        <v>4.4646221828905652E-3</v>
      </c>
      <c r="E669">
        <v>4.5884656316674821E-3</v>
      </c>
      <c r="F669">
        <v>4.6494139809432067E-3</v>
      </c>
      <c r="G669">
        <v>4.7495273592279563E-3</v>
      </c>
      <c r="H669">
        <v>4.86108668398888E-3</v>
      </c>
      <c r="I669">
        <v>5.1903055546769217E-3</v>
      </c>
      <c r="J669">
        <v>5.4017267061459151E-3</v>
      </c>
      <c r="K669">
        <v>5.9032581029245801E-3</v>
      </c>
      <c r="L669">
        <v>6.8923725208980269E-3</v>
      </c>
      <c r="M669">
        <v>7.8956207252267596E-3</v>
      </c>
      <c r="N669">
        <v>8.9136953807018582E-3</v>
      </c>
      <c r="O669">
        <v>9.8258113568538974E-3</v>
      </c>
      <c r="P669">
        <v>1.0707106259759014E-2</v>
      </c>
      <c r="Q669">
        <v>1.1515768522191827E-2</v>
      </c>
      <c r="R669">
        <v>1.2265782578096296E-2</v>
      </c>
      <c r="S669">
        <v>1.2984948186893774E-2</v>
      </c>
      <c r="T669">
        <v>1.4157979566179479E-2</v>
      </c>
      <c r="U669">
        <v>1.533509222749796E-2</v>
      </c>
      <c r="V669">
        <v>1.6134076448255819E-2</v>
      </c>
      <c r="W669">
        <v>1.620081165361853E-2</v>
      </c>
      <c r="X669">
        <v>1.6046122192679979E-2</v>
      </c>
      <c r="Y669">
        <v>1.5085658666200041E-2</v>
      </c>
      <c r="Z669">
        <v>1.4335914288614582E-2</v>
      </c>
      <c r="AA669">
        <v>1.4254426225766004E-2</v>
      </c>
    </row>
    <row r="670" spans="1:27" x14ac:dyDescent="0.25">
      <c r="A670" s="37">
        <v>669</v>
      </c>
      <c r="B670">
        <v>4.3635150360032959E-3</v>
      </c>
      <c r="C670">
        <v>4.5005409160927545E-3</v>
      </c>
      <c r="D670">
        <v>4.5889056682792972E-3</v>
      </c>
      <c r="E670">
        <v>4.7578141925772588E-3</v>
      </c>
      <c r="F670">
        <v>4.8580324116631601E-3</v>
      </c>
      <c r="G670">
        <v>4.9596687163797615E-3</v>
      </c>
      <c r="H670">
        <v>5.2532013335990779E-3</v>
      </c>
      <c r="I670">
        <v>5.5476237156248942E-3</v>
      </c>
      <c r="J670">
        <v>6.0670174762345042E-3</v>
      </c>
      <c r="K670">
        <v>7.0811063870765967E-3</v>
      </c>
      <c r="L670">
        <v>8.0693171581851519E-3</v>
      </c>
      <c r="M670">
        <v>9.0696556382634519E-3</v>
      </c>
      <c r="N670">
        <v>9.9844196686704745E-3</v>
      </c>
      <c r="O670">
        <v>1.0858172915471531E-2</v>
      </c>
      <c r="P670">
        <v>1.1658104109642409E-2</v>
      </c>
      <c r="Q670">
        <v>1.2418632060192447E-2</v>
      </c>
      <c r="R670">
        <v>1.3147070766882596E-2</v>
      </c>
      <c r="S670">
        <v>1.4282388748879216E-2</v>
      </c>
      <c r="T670">
        <v>1.5443391687590902E-2</v>
      </c>
      <c r="U670">
        <v>1.625459438907062E-2</v>
      </c>
      <c r="V670">
        <v>1.6302418520162343E-2</v>
      </c>
      <c r="W670">
        <v>1.6180732860660019E-2</v>
      </c>
      <c r="X670">
        <v>1.5172477468766044E-2</v>
      </c>
      <c r="Y670">
        <v>1.4412361028027121E-2</v>
      </c>
      <c r="Z670">
        <v>1.438666053387716E-2</v>
      </c>
      <c r="AA670">
        <f>(2*AA669 + AA672)/3</f>
        <v>1.4260199071698473E-2</v>
      </c>
    </row>
    <row r="671" spans="1:27" x14ac:dyDescent="0.25">
      <c r="A671" s="37">
        <v>670</v>
      </c>
      <c r="B671">
        <v>4.3996770048078115E-3</v>
      </c>
      <c r="C671">
        <v>4.5863201035860612E-3</v>
      </c>
      <c r="D671">
        <v>4.639958806131439E-3</v>
      </c>
      <c r="E671">
        <v>4.7987777496374395E-3</v>
      </c>
      <c r="F671">
        <v>4.9016118511753248E-3</v>
      </c>
      <c r="G671">
        <v>5.0180468668583611E-3</v>
      </c>
      <c r="H671">
        <v>5.3281021542526119E-3</v>
      </c>
      <c r="I671">
        <v>5.618831088179288E-3</v>
      </c>
      <c r="J671">
        <v>6.1423542218270732E-3</v>
      </c>
      <c r="K671">
        <v>7.103553380118699E-3</v>
      </c>
      <c r="L671">
        <v>8.0358830927560465E-3</v>
      </c>
      <c r="M671">
        <v>8.9963028619348684E-3</v>
      </c>
      <c r="N671">
        <v>9.8739246932049163E-3</v>
      </c>
      <c r="O671">
        <v>1.070947732787686E-2</v>
      </c>
      <c r="P671">
        <v>1.1474939372569937E-2</v>
      </c>
      <c r="Q671">
        <v>1.2213980904290267E-2</v>
      </c>
      <c r="R671">
        <v>1.2906162512959174E-2</v>
      </c>
      <c r="S671">
        <v>1.406813407669194E-2</v>
      </c>
      <c r="T671">
        <v>1.5211389591837321E-2</v>
      </c>
      <c r="U671">
        <v>1.6000369588967223E-2</v>
      </c>
      <c r="V671">
        <v>1.606521805494654E-2</v>
      </c>
      <c r="W671">
        <v>1.5892614702775587E-2</v>
      </c>
      <c r="X671">
        <v>1.4943946890914717E-2</v>
      </c>
      <c r="Y671">
        <v>1.4200199042850636E-2</v>
      </c>
      <c r="Z671">
        <v>1.4109067705360134E-2</v>
      </c>
      <c r="AA671">
        <f>(AA669+2*AA672)/3</f>
        <v>1.4265971917630941E-2</v>
      </c>
    </row>
    <row r="672" spans="1:27" x14ac:dyDescent="0.25">
      <c r="A672" s="37">
        <v>671</v>
      </c>
      <c r="B672">
        <v>4.2653523424027728E-3</v>
      </c>
      <c r="C672">
        <v>4.4307856768159848E-3</v>
      </c>
      <c r="D672">
        <v>4.5869388268764411E-3</v>
      </c>
      <c r="E672">
        <v>4.6533100408898687E-3</v>
      </c>
      <c r="F672">
        <v>4.8008336172116195E-3</v>
      </c>
      <c r="G672">
        <v>4.9087931334375057E-3</v>
      </c>
      <c r="H672">
        <v>5.0312786417456845E-3</v>
      </c>
      <c r="I672">
        <v>5.3562575170214011E-3</v>
      </c>
      <c r="J672">
        <v>5.6619888242657179E-3</v>
      </c>
      <c r="K672">
        <v>6.2147488407064966E-3</v>
      </c>
      <c r="L672">
        <v>7.1841352484967036E-3</v>
      </c>
      <c r="M672">
        <v>8.1470423798111202E-3</v>
      </c>
      <c r="N672">
        <v>9.1382416067651295E-3</v>
      </c>
      <c r="O672">
        <v>9.995507189229702E-3</v>
      </c>
      <c r="P672">
        <v>1.0830135055108769E-2</v>
      </c>
      <c r="Q672">
        <v>1.1614980340813874E-2</v>
      </c>
      <c r="R672">
        <v>1.2330874052012719E-2</v>
      </c>
      <c r="S672">
        <v>1.2996545111848334E-2</v>
      </c>
      <c r="T672">
        <v>1.4170263671211769E-2</v>
      </c>
      <c r="U672">
        <v>1.5330956625227987E-2</v>
      </c>
      <c r="V672">
        <v>1.6183210328799547E-2</v>
      </c>
      <c r="W672">
        <v>1.6263699838332091E-2</v>
      </c>
      <c r="X672">
        <v>1.607009923610625E-2</v>
      </c>
      <c r="Y672">
        <v>1.5146215285948061E-2</v>
      </c>
      <c r="Z672">
        <v>1.4402810615468109E-2</v>
      </c>
      <c r="AA672">
        <v>1.427174476356341E-2</v>
      </c>
    </row>
    <row r="673" spans="1:27" x14ac:dyDescent="0.25">
      <c r="A673" s="37">
        <v>672</v>
      </c>
      <c r="B673">
        <v>4.2965467898212761E-3</v>
      </c>
      <c r="C673">
        <v>4.333093553887668E-3</v>
      </c>
      <c r="D673">
        <v>4.4718858023902186E-3</v>
      </c>
      <c r="E673">
        <v>4.599504924527098E-3</v>
      </c>
      <c r="F673">
        <v>4.6868531831096849E-3</v>
      </c>
      <c r="G673">
        <v>4.770008070898335E-3</v>
      </c>
      <c r="H673">
        <v>4.8273944816026315E-3</v>
      </c>
      <c r="I673">
        <v>5.1216345090094872E-3</v>
      </c>
      <c r="J673">
        <v>5.323181221125628E-3</v>
      </c>
      <c r="K673">
        <v>5.7683634558862718E-3</v>
      </c>
      <c r="L673">
        <v>6.6532321482750678E-3</v>
      </c>
      <c r="M673">
        <v>7.5067981874419321E-3</v>
      </c>
      <c r="N673">
        <v>8.4026074507317361E-3</v>
      </c>
      <c r="O673">
        <v>9.2482321424243175E-3</v>
      </c>
      <c r="P673">
        <v>1.0079107281638189E-2</v>
      </c>
      <c r="Q673">
        <v>1.0850405132082797E-2</v>
      </c>
      <c r="R673">
        <v>1.1573945387303164E-2</v>
      </c>
      <c r="S673">
        <v>1.2242429348289452E-2</v>
      </c>
      <c r="T673">
        <v>1.3345208570928024E-2</v>
      </c>
      <c r="U673">
        <v>1.4486858774426681E-2</v>
      </c>
      <c r="V673">
        <v>1.5332795287088974E-2</v>
      </c>
      <c r="W673">
        <v>1.5450628041314696E-2</v>
      </c>
      <c r="X673">
        <v>1.5347590524577459E-2</v>
      </c>
      <c r="Y673">
        <v>1.4436793830008288E-2</v>
      </c>
      <c r="Z673">
        <v>1.3682939048384801E-2</v>
      </c>
      <c r="AA673">
        <v>1.3691369914135443E-2</v>
      </c>
    </row>
    <row r="674" spans="1:27" x14ac:dyDescent="0.25">
      <c r="A674" s="37">
        <v>673</v>
      </c>
      <c r="B674">
        <v>4.138061405787985E-3</v>
      </c>
      <c r="C674">
        <v>4.2171836310898048E-3</v>
      </c>
      <c r="D674">
        <v>4.3251110861708408E-3</v>
      </c>
      <c r="E674">
        <v>4.4545764547603284E-3</v>
      </c>
      <c r="F674">
        <v>4.5863535829921975E-3</v>
      </c>
      <c r="G674">
        <v>4.6756815327568813E-3</v>
      </c>
      <c r="H674">
        <v>4.7691757069960872E-3</v>
      </c>
      <c r="I674">
        <v>5.0821157641232073E-3</v>
      </c>
      <c r="J674">
        <v>5.3396187872292167E-3</v>
      </c>
      <c r="K674">
        <v>5.8655321625962209E-3</v>
      </c>
      <c r="L674">
        <v>6.840238318735814E-3</v>
      </c>
      <c r="M674">
        <v>7.7756103613273453E-3</v>
      </c>
      <c r="N674">
        <v>8.7223794030411028E-3</v>
      </c>
      <c r="O674">
        <v>9.6057884361895329E-3</v>
      </c>
      <c r="P674">
        <v>1.0438012446603917E-2</v>
      </c>
      <c r="Q674">
        <v>1.1194559036775242E-2</v>
      </c>
      <c r="R674">
        <v>1.1957527490610742E-2</v>
      </c>
      <c r="S674">
        <v>1.2665594031801675E-2</v>
      </c>
      <c r="T674">
        <v>1.3823418172408841E-2</v>
      </c>
      <c r="U674">
        <v>1.4963770843027691E-2</v>
      </c>
      <c r="V674">
        <v>1.5793247589107606E-2</v>
      </c>
      <c r="W674">
        <v>1.5765665764401193E-2</v>
      </c>
      <c r="X674">
        <v>1.5789020012203947E-2</v>
      </c>
      <c r="Y674">
        <v>1.4776882280484349E-2</v>
      </c>
      <c r="Z674">
        <v>1.4079820467648663E-2</v>
      </c>
      <c r="AA674">
        <v>1.4170807076304692E-2</v>
      </c>
    </row>
    <row r="675" spans="1:27" x14ac:dyDescent="0.25">
      <c r="A675" s="37">
        <v>674</v>
      </c>
      <c r="B675">
        <v>4.096945625770898E-3</v>
      </c>
      <c r="C675">
        <v>4.1683397412619616E-3</v>
      </c>
      <c r="D675">
        <v>4.2870392611584762E-3</v>
      </c>
      <c r="E675">
        <v>4.3927291901442178E-3</v>
      </c>
      <c r="F675">
        <v>4.5210179023960073E-3</v>
      </c>
      <c r="G675">
        <v>4.6109565814016484E-3</v>
      </c>
      <c r="H675">
        <v>4.6984022515905721E-3</v>
      </c>
      <c r="I675">
        <v>4.9994979284690988E-3</v>
      </c>
      <c r="J675">
        <v>5.2288059251632824E-3</v>
      </c>
      <c r="K675">
        <v>5.6852851704676244E-3</v>
      </c>
      <c r="L675">
        <v>6.5376369308776106E-3</v>
      </c>
      <c r="M675">
        <v>7.4421764442245131E-3</v>
      </c>
      <c r="N675">
        <v>8.316160333025957E-3</v>
      </c>
      <c r="O675">
        <v>9.1566322389360355E-3</v>
      </c>
      <c r="P675">
        <v>9.9938602154270306E-3</v>
      </c>
      <c r="Q675">
        <v>1.07590469080312E-2</v>
      </c>
      <c r="R675">
        <v>1.1473880448761964E-2</v>
      </c>
      <c r="S675">
        <v>1.2191504599352809E-2</v>
      </c>
      <c r="T675">
        <v>1.3343816131387687E-2</v>
      </c>
      <c r="U675">
        <v>1.4495503776879692E-2</v>
      </c>
      <c r="V675">
        <v>1.5332118397202388E-2</v>
      </c>
      <c r="W675">
        <v>1.5387253803631928E-2</v>
      </c>
      <c r="X675">
        <v>1.5316872674619564E-2</v>
      </c>
      <c r="Y675">
        <v>1.4368492179835934E-2</v>
      </c>
      <c r="Z675">
        <v>1.3639020285257875E-2</v>
      </c>
      <c r="AA675">
        <v>1.3608345883705963E-2</v>
      </c>
    </row>
    <row r="676" spans="1:27" x14ac:dyDescent="0.25">
      <c r="A676" s="37">
        <v>675</v>
      </c>
      <c r="B676">
        <v>4.0866206342708988E-3</v>
      </c>
      <c r="C676">
        <v>4.160585225938096E-3</v>
      </c>
      <c r="D676">
        <v>4.2456858098862682E-3</v>
      </c>
      <c r="E676">
        <v>4.3922338543938011E-3</v>
      </c>
      <c r="F676">
        <v>4.5147033144163906E-3</v>
      </c>
      <c r="G676">
        <v>4.6056480292939739E-3</v>
      </c>
      <c r="H676">
        <v>4.6943119010598444E-3</v>
      </c>
      <c r="I676">
        <v>4.9984649521861435E-3</v>
      </c>
      <c r="J676">
        <v>5.2445280213946344E-3</v>
      </c>
      <c r="K676">
        <v>5.7079318808042068E-3</v>
      </c>
      <c r="L676">
        <v>6.6104994625049152E-3</v>
      </c>
      <c r="M676">
        <v>7.4859932076680735E-3</v>
      </c>
      <c r="N676">
        <v>8.3735347404980676E-3</v>
      </c>
      <c r="O676">
        <v>9.2325487613613699E-3</v>
      </c>
      <c r="P676">
        <v>1.0055361338907165E-2</v>
      </c>
      <c r="Q676">
        <v>1.0823001312671998E-2</v>
      </c>
      <c r="R676">
        <v>1.1552185258817405E-2</v>
      </c>
      <c r="S676">
        <v>1.223850885108213E-2</v>
      </c>
      <c r="T676">
        <v>1.3385040296317818E-2</v>
      </c>
      <c r="U676">
        <v>1.4553421249471565E-2</v>
      </c>
      <c r="V676">
        <v>1.5385866151709671E-2</v>
      </c>
      <c r="W676">
        <v>1.5470773850805308E-2</v>
      </c>
      <c r="X676">
        <v>1.5404148527629946E-2</v>
      </c>
      <c r="Y676">
        <v>1.4398100576234807E-2</v>
      </c>
      <c r="Z676">
        <v>1.3677694709981481E-2</v>
      </c>
      <c r="AA676">
        <v>1.3661651113369144E-2</v>
      </c>
    </row>
    <row r="677" spans="1:27" x14ac:dyDescent="0.25">
      <c r="A677" s="37">
        <v>676</v>
      </c>
      <c r="B677">
        <v>4.0809085441952941E-3</v>
      </c>
      <c r="C677">
        <v>4.1575309312609221E-3</v>
      </c>
      <c r="D677">
        <v>4.2577433724571012E-3</v>
      </c>
      <c r="E677">
        <v>4.3177417642477067E-3</v>
      </c>
      <c r="F677">
        <v>4.5084473627163835E-3</v>
      </c>
      <c r="G677">
        <v>4.5459873694944086E-3</v>
      </c>
      <c r="H677">
        <v>4.6386535572684462E-3</v>
      </c>
      <c r="I677">
        <v>4.8692180944418517E-3</v>
      </c>
      <c r="J677">
        <v>5.1192881306729721E-3</v>
      </c>
      <c r="K677">
        <v>5.549693603278838E-3</v>
      </c>
      <c r="L677">
        <v>6.3939130064480931E-3</v>
      </c>
      <c r="M677">
        <v>7.2590495062614391E-3</v>
      </c>
      <c r="N677">
        <v>8.1308837778353293E-3</v>
      </c>
      <c r="O677">
        <v>8.9918638801802508E-3</v>
      </c>
      <c r="P677">
        <v>9.7763044459089343E-3</v>
      </c>
      <c r="Q677">
        <v>1.051605931336641E-2</v>
      </c>
      <c r="R677">
        <v>1.1237334825309864E-2</v>
      </c>
      <c r="S677">
        <v>1.1927733793837492E-2</v>
      </c>
      <c r="T677">
        <v>1.3101197670119635E-2</v>
      </c>
      <c r="U677">
        <v>1.4262212383943762E-2</v>
      </c>
      <c r="V677">
        <v>1.5124147462047599E-2</v>
      </c>
      <c r="W677">
        <v>1.5258122057031365E-2</v>
      </c>
      <c r="X677">
        <v>1.5072652075362347E-2</v>
      </c>
      <c r="Y677">
        <v>1.4251616685110768E-2</v>
      </c>
      <c r="Z677">
        <v>1.356619113634383E-2</v>
      </c>
      <c r="AA677">
        <v>1.3412994438745329E-2</v>
      </c>
    </row>
    <row r="678" spans="1:27" x14ac:dyDescent="0.25">
      <c r="A678" s="37">
        <v>677</v>
      </c>
      <c r="B678">
        <v>4.1009652914201222E-3</v>
      </c>
      <c r="C678">
        <v>4.1568505520372945E-3</v>
      </c>
      <c r="D678">
        <v>4.2734365944006036E-3</v>
      </c>
      <c r="E678">
        <v>4.3468931428118918E-3</v>
      </c>
      <c r="F678">
        <v>4.4719107293165195E-3</v>
      </c>
      <c r="G678">
        <v>4.5124081663989735E-3</v>
      </c>
      <c r="H678">
        <v>4.5912799100442658E-3</v>
      </c>
      <c r="I678">
        <v>4.8373115054767268E-3</v>
      </c>
      <c r="J678">
        <v>5.0546982403059104E-3</v>
      </c>
      <c r="K678">
        <v>5.4944666741543191E-3</v>
      </c>
      <c r="L678">
        <v>6.3085175136297078E-3</v>
      </c>
      <c r="M678">
        <v>7.1483428689962381E-3</v>
      </c>
      <c r="N678">
        <v>8.0098829431751728E-3</v>
      </c>
      <c r="O678">
        <v>8.8398387247830001E-3</v>
      </c>
      <c r="P678">
        <v>9.6201389127557047E-3</v>
      </c>
      <c r="Q678">
        <v>1.0356113733823946E-2</v>
      </c>
      <c r="R678">
        <v>1.1060289890813202E-2</v>
      </c>
      <c r="S678">
        <v>1.1740250527064733E-2</v>
      </c>
      <c r="T678">
        <v>1.2873397141888177E-2</v>
      </c>
      <c r="U678">
        <v>1.4000784838413161E-2</v>
      </c>
      <c r="V678">
        <v>1.4863636735815255E-2</v>
      </c>
      <c r="W678">
        <v>1.491075874013692E-2</v>
      </c>
      <c r="X678">
        <v>1.4828047412665413E-2</v>
      </c>
      <c r="Y678">
        <v>1.3959321460034202E-2</v>
      </c>
      <c r="Z678">
        <v>1.3288326823567065E-2</v>
      </c>
      <c r="AA678">
        <v>1.3231611005861232E-2</v>
      </c>
    </row>
    <row r="679" spans="1:27" x14ac:dyDescent="0.25">
      <c r="A679" s="37">
        <v>678</v>
      </c>
      <c r="B679">
        <v>4.0826539183627109E-3</v>
      </c>
      <c r="C679">
        <v>4.1404932521400539E-3</v>
      </c>
      <c r="D679">
        <v>4.2147314556573168E-3</v>
      </c>
      <c r="E679">
        <v>4.3048667005236574E-3</v>
      </c>
      <c r="F679">
        <v>4.4033299852139773E-3</v>
      </c>
      <c r="G679">
        <v>4.4876509366844619E-3</v>
      </c>
      <c r="H679">
        <v>4.5410929660834043E-3</v>
      </c>
      <c r="I679">
        <v>4.7783144919715248E-3</v>
      </c>
      <c r="J679">
        <v>5.0005457137842768E-3</v>
      </c>
      <c r="K679">
        <v>5.4266732260184192E-3</v>
      </c>
      <c r="L679">
        <v>6.2303620212356137E-3</v>
      </c>
      <c r="M679">
        <v>7.0520716785626991E-3</v>
      </c>
      <c r="N679">
        <v>7.8858525488993969E-3</v>
      </c>
      <c r="O679">
        <v>8.7125883720367003E-3</v>
      </c>
      <c r="P679">
        <v>9.4928394613842393E-3</v>
      </c>
      <c r="Q679">
        <v>1.0222606850924132E-2</v>
      </c>
      <c r="R679">
        <v>1.0914228466181841E-2</v>
      </c>
      <c r="S679">
        <v>1.1578240457122524E-2</v>
      </c>
      <c r="T679">
        <v>1.2749224248707947E-2</v>
      </c>
      <c r="U679">
        <v>1.3892943310297001E-2</v>
      </c>
      <c r="V679">
        <v>1.4776238721169843E-2</v>
      </c>
      <c r="W679">
        <v>1.4847332149942272E-2</v>
      </c>
      <c r="X679">
        <v>1.4798997882195408E-2</v>
      </c>
      <c r="Y679">
        <v>1.390354847009978E-2</v>
      </c>
      <c r="Z679">
        <v>1.3236762580561168E-2</v>
      </c>
      <c r="AA679">
        <v>1.3111992275887108E-2</v>
      </c>
    </row>
    <row r="680" spans="1:27" x14ac:dyDescent="0.25">
      <c r="A680" s="37">
        <v>679</v>
      </c>
      <c r="B680">
        <v>4.057315785178206E-3</v>
      </c>
      <c r="C680">
        <v>4.1309128826807484E-3</v>
      </c>
      <c r="D680">
        <v>4.2596144700675076E-3</v>
      </c>
      <c r="E680">
        <v>4.34952188460902E-3</v>
      </c>
      <c r="F680">
        <v>4.4432543898575982E-3</v>
      </c>
      <c r="G680">
        <v>4.5374951823551335E-3</v>
      </c>
      <c r="H680">
        <v>4.5931919508990227E-3</v>
      </c>
      <c r="I680">
        <v>4.8418172928081926E-3</v>
      </c>
      <c r="J680">
        <v>5.0789750502817643E-3</v>
      </c>
      <c r="K680">
        <v>5.504507109161727E-3</v>
      </c>
      <c r="L680">
        <v>6.3386304086006096E-3</v>
      </c>
      <c r="M680">
        <v>7.1704234860985316E-3</v>
      </c>
      <c r="N680">
        <v>7.9968488025468076E-3</v>
      </c>
      <c r="O680">
        <v>8.8012613387640215E-3</v>
      </c>
      <c r="P680">
        <v>9.5824119644591921E-3</v>
      </c>
      <c r="Q680">
        <v>1.0296080560570964E-2</v>
      </c>
      <c r="R680">
        <v>1.0978791200217497E-2</v>
      </c>
      <c r="S680">
        <v>1.1623708640596142E-2</v>
      </c>
      <c r="T680">
        <v>1.2730956763972623E-2</v>
      </c>
      <c r="U680">
        <v>1.3872414510263553E-2</v>
      </c>
      <c r="V680">
        <v>1.4776133256905633E-2</v>
      </c>
      <c r="W680">
        <v>1.4859412219134338E-2</v>
      </c>
      <c r="X680">
        <v>1.4841117906504442E-2</v>
      </c>
      <c r="Y680">
        <v>1.3998854152047269E-2</v>
      </c>
      <c r="Z680">
        <v>1.334750407191243E-2</v>
      </c>
      <c r="AA680">
        <v>1.3291576064786481E-2</v>
      </c>
    </row>
    <row r="681" spans="1:27" x14ac:dyDescent="0.25">
      <c r="A681" s="37">
        <v>680</v>
      </c>
      <c r="B681">
        <v>4.0572756512264885E-3</v>
      </c>
      <c r="C681">
        <v>4.1236208244928019E-3</v>
      </c>
      <c r="D681">
        <v>4.2575012098127196E-3</v>
      </c>
      <c r="E681">
        <v>4.340558507816672E-3</v>
      </c>
      <c r="F681">
        <v>4.4493553544009412E-3</v>
      </c>
      <c r="G681">
        <v>4.4869578379309605E-3</v>
      </c>
      <c r="H681">
        <v>4.5806608788361292E-3</v>
      </c>
      <c r="I681">
        <v>4.8505806572762822E-3</v>
      </c>
      <c r="J681">
        <v>5.0773874265290786E-3</v>
      </c>
      <c r="K681">
        <v>5.5146375744743459E-3</v>
      </c>
      <c r="L681">
        <v>6.3690368422997246E-3</v>
      </c>
      <c r="M681">
        <v>7.1935677844359169E-3</v>
      </c>
      <c r="N681">
        <v>8.0400422362130186E-3</v>
      </c>
      <c r="O681">
        <v>8.8626422618256484E-3</v>
      </c>
      <c r="P681">
        <v>9.6460565974760826E-3</v>
      </c>
      <c r="Q681">
        <v>1.0384120731180557E-2</v>
      </c>
      <c r="R681">
        <v>1.1079652293659814E-2</v>
      </c>
      <c r="S681">
        <v>1.1758220985226053E-2</v>
      </c>
      <c r="T681">
        <v>1.2902143346001038E-2</v>
      </c>
      <c r="U681">
        <v>1.4071563759184835E-2</v>
      </c>
      <c r="V681">
        <v>1.5006261822293254E-2</v>
      </c>
      <c r="W681">
        <v>1.5084225167051324E-2</v>
      </c>
      <c r="X681">
        <v>1.5042847589369579E-2</v>
      </c>
      <c r="Y681">
        <v>1.4150932611920242E-2</v>
      </c>
      <c r="Z681">
        <v>1.3491742686561059E-2</v>
      </c>
      <c r="AA681">
        <v>1.3441637866438816E-2</v>
      </c>
    </row>
    <row r="682" spans="1:27" x14ac:dyDescent="0.25">
      <c r="A682" s="37">
        <v>681</v>
      </c>
      <c r="B682">
        <v>4.0504086398156502E-3</v>
      </c>
      <c r="C682">
        <v>4.152551096801016E-3</v>
      </c>
      <c r="D682">
        <v>4.2501348633909863E-3</v>
      </c>
      <c r="E682">
        <v>4.3338458000754532E-3</v>
      </c>
      <c r="F682">
        <v>4.4454750371443197E-3</v>
      </c>
      <c r="G682">
        <v>4.5230912180209693E-3</v>
      </c>
      <c r="H682">
        <v>4.6369163551360781E-3</v>
      </c>
      <c r="I682">
        <v>4.8891513381181806E-3</v>
      </c>
      <c r="J682">
        <v>5.1497059995884165E-3</v>
      </c>
      <c r="K682">
        <v>5.5973923985848106E-3</v>
      </c>
      <c r="L682">
        <v>6.4521511217900951E-3</v>
      </c>
      <c r="M682">
        <v>7.30050980936503E-3</v>
      </c>
      <c r="N682">
        <v>8.1639331507612489E-3</v>
      </c>
      <c r="O682">
        <v>8.975841431192455E-3</v>
      </c>
      <c r="P682">
        <v>9.7639276710870249E-3</v>
      </c>
      <c r="Q682">
        <v>1.048769125955018E-2</v>
      </c>
      <c r="R682">
        <v>1.1184369316821208E-2</v>
      </c>
      <c r="S682">
        <v>1.185188896505851E-2</v>
      </c>
      <c r="T682">
        <v>1.3022813930142041E-2</v>
      </c>
      <c r="U682">
        <v>1.4184997759711493E-2</v>
      </c>
      <c r="V682">
        <v>1.5020083065436785E-2</v>
      </c>
      <c r="W682">
        <v>1.5179465829642913E-2</v>
      </c>
      <c r="X682">
        <v>1.5106644196740682E-2</v>
      </c>
      <c r="Y682">
        <v>1.4287760723064258E-2</v>
      </c>
      <c r="Z682">
        <v>1.362979968519662E-2</v>
      </c>
      <c r="AA682">
        <v>1.3591461535464644E-2</v>
      </c>
    </row>
    <row r="683" spans="1:27" x14ac:dyDescent="0.25">
      <c r="A683" s="37">
        <v>682</v>
      </c>
      <c r="B683">
        <v>4.0402632149241224E-3</v>
      </c>
      <c r="C683">
        <v>4.1424664521556576E-3</v>
      </c>
      <c r="D683">
        <v>4.2456791235776503E-3</v>
      </c>
      <c r="E683">
        <v>4.3401934284761357E-3</v>
      </c>
      <c r="F683">
        <v>4.4210511450719636E-3</v>
      </c>
      <c r="G683">
        <v>4.5212427744940609E-3</v>
      </c>
      <c r="H683">
        <v>4.6173282323009879E-3</v>
      </c>
      <c r="I683">
        <v>4.8527406936058615E-3</v>
      </c>
      <c r="J683">
        <v>5.0969208317792614E-3</v>
      </c>
      <c r="K683">
        <v>5.5168188095167103E-3</v>
      </c>
      <c r="L683">
        <v>6.3476833127968924E-3</v>
      </c>
      <c r="M683">
        <v>7.18287492723646E-3</v>
      </c>
      <c r="N683">
        <v>8.0735335608581593E-3</v>
      </c>
      <c r="O683">
        <v>8.8723819253155867E-3</v>
      </c>
      <c r="P683">
        <v>9.6652468489279997E-3</v>
      </c>
      <c r="Q683">
        <v>1.0384919725192621E-2</v>
      </c>
      <c r="R683">
        <v>1.1064099778543612E-2</v>
      </c>
      <c r="S683">
        <v>1.1709104221778066E-2</v>
      </c>
      <c r="T683">
        <v>1.281906649468012E-2</v>
      </c>
      <c r="U683">
        <v>1.3948742662439617E-2</v>
      </c>
      <c r="V683">
        <v>1.4826338034824804E-2</v>
      </c>
      <c r="W683">
        <v>1.4989535016467048E-2</v>
      </c>
      <c r="X683">
        <v>1.4917207205139116E-2</v>
      </c>
      <c r="Y683">
        <v>1.416708946571843E-2</v>
      </c>
      <c r="Z683">
        <v>1.3530446730826595E-2</v>
      </c>
      <c r="AA683">
        <v>1.3494384736930876E-2</v>
      </c>
    </row>
    <row r="684" spans="1:27" x14ac:dyDescent="0.25">
      <c r="A684" s="37">
        <v>683</v>
      </c>
      <c r="B684">
        <v>4.0391656143767829E-3</v>
      </c>
      <c r="C684">
        <v>4.1218605068740199E-3</v>
      </c>
      <c r="D684">
        <v>4.2389413452119662E-3</v>
      </c>
      <c r="E684">
        <v>4.342408965193334E-3</v>
      </c>
      <c r="F684">
        <v>4.4098670892991354E-3</v>
      </c>
      <c r="G684">
        <v>4.4435593621365843E-3</v>
      </c>
      <c r="H684">
        <v>4.6091055597126118E-3</v>
      </c>
      <c r="I684">
        <v>4.8695090622155046E-3</v>
      </c>
      <c r="J684">
        <v>5.101360962886492E-3</v>
      </c>
      <c r="K684">
        <v>5.5517942570930678E-3</v>
      </c>
      <c r="L684">
        <v>6.4244639627581979E-3</v>
      </c>
      <c r="M684">
        <v>7.2743010426981058E-3</v>
      </c>
      <c r="N684">
        <v>8.1512554099276713E-3</v>
      </c>
      <c r="O684">
        <v>8.9917287208125529E-3</v>
      </c>
      <c r="P684">
        <v>9.7879983312776364E-3</v>
      </c>
      <c r="Q684">
        <v>1.0531253720084788E-2</v>
      </c>
      <c r="R684">
        <v>1.1241751854358606E-2</v>
      </c>
      <c r="S684">
        <v>1.1931399835029222E-2</v>
      </c>
      <c r="T684">
        <v>1.3077724274987323E-2</v>
      </c>
      <c r="U684">
        <v>1.4249829268278891E-2</v>
      </c>
      <c r="V684">
        <v>1.5127655898830916E-2</v>
      </c>
      <c r="W684">
        <v>1.525638205981017E-2</v>
      </c>
      <c r="X684">
        <v>1.5217380411492343E-2</v>
      </c>
      <c r="Y684">
        <v>1.4323407219615003E-2</v>
      </c>
      <c r="Z684">
        <v>1.3670411623162293E-2</v>
      </c>
      <c r="AA684">
        <v>1.3592808271849499E-2</v>
      </c>
    </row>
    <row r="685" spans="1:27" x14ac:dyDescent="0.25">
      <c r="A685" s="37">
        <v>684</v>
      </c>
      <c r="B685">
        <v>4.042875067574947E-3</v>
      </c>
      <c r="C685">
        <v>4.123714402978651E-3</v>
      </c>
      <c r="D685">
        <v>4.2569613759011471E-3</v>
      </c>
      <c r="E685">
        <v>4.3428253728108324E-3</v>
      </c>
      <c r="F685">
        <v>4.4334952116842352E-3</v>
      </c>
      <c r="G685">
        <v>4.5300240991863472E-3</v>
      </c>
      <c r="H685">
        <v>4.6199234398223155E-3</v>
      </c>
      <c r="I685">
        <v>4.8462744869148811E-3</v>
      </c>
      <c r="J685">
        <v>5.0717498543175754E-3</v>
      </c>
      <c r="K685">
        <v>5.4944702206982665E-3</v>
      </c>
      <c r="L685">
        <v>6.3363240408793597E-3</v>
      </c>
      <c r="M685">
        <v>7.1809689412460909E-3</v>
      </c>
      <c r="N685">
        <v>8.0603882269831839E-3</v>
      </c>
      <c r="O685">
        <v>8.86742124698503E-3</v>
      </c>
      <c r="P685">
        <v>9.6505908111335081E-3</v>
      </c>
      <c r="Q685">
        <v>1.0372643771678014E-2</v>
      </c>
      <c r="R685">
        <v>1.1067048518949685E-2</v>
      </c>
      <c r="S685">
        <v>1.1721860755972591E-2</v>
      </c>
      <c r="T685">
        <v>1.284640196372866E-2</v>
      </c>
      <c r="U685">
        <v>1.4009591320107484E-2</v>
      </c>
      <c r="V685">
        <v>1.4876141795947317E-2</v>
      </c>
      <c r="W685">
        <v>1.4958928194233723E-2</v>
      </c>
      <c r="X685">
        <v>1.4825588674186596E-2</v>
      </c>
      <c r="Y685">
        <v>1.3984803305791882E-2</v>
      </c>
      <c r="Z685">
        <v>1.3330738532317588E-2</v>
      </c>
      <c r="AA685">
        <v>1.3273986962645479E-2</v>
      </c>
    </row>
    <row r="686" spans="1:27" x14ac:dyDescent="0.25">
      <c r="A686" s="37">
        <v>685</v>
      </c>
      <c r="B686">
        <v>4.0526081166896155E-3</v>
      </c>
      <c r="C686">
        <v>4.1285772106425256E-3</v>
      </c>
      <c r="D686">
        <v>4.2382394610973595E-3</v>
      </c>
      <c r="E686">
        <v>4.3710309218978338E-3</v>
      </c>
      <c r="F686">
        <v>4.4413351512198052E-3</v>
      </c>
      <c r="G686">
        <v>4.5370709121601571E-3</v>
      </c>
      <c r="H686">
        <v>4.6296776402308115E-3</v>
      </c>
      <c r="I686">
        <v>4.8913188061490143E-3</v>
      </c>
      <c r="J686">
        <v>5.1131357841336378E-3</v>
      </c>
      <c r="K686">
        <v>5.5572799035952247E-3</v>
      </c>
      <c r="L686">
        <v>6.4345440284472311E-3</v>
      </c>
      <c r="M686">
        <v>7.2742491740702686E-3</v>
      </c>
      <c r="N686">
        <v>8.1410827757337767E-3</v>
      </c>
      <c r="O686">
        <v>8.9380555404625639E-3</v>
      </c>
      <c r="P686">
        <v>9.7369197657060091E-3</v>
      </c>
      <c r="Q686">
        <v>1.0459166718693291E-2</v>
      </c>
      <c r="R686">
        <v>1.1153734307735697E-2</v>
      </c>
      <c r="S686">
        <v>1.1814165972699353E-2</v>
      </c>
      <c r="T686">
        <v>1.2944312913778067E-2</v>
      </c>
      <c r="U686">
        <v>1.4091202821599591E-2</v>
      </c>
      <c r="V686">
        <v>1.493522649338086E-2</v>
      </c>
      <c r="W686">
        <v>1.5033276019294828E-2</v>
      </c>
      <c r="X686">
        <v>1.4920760436717195E-2</v>
      </c>
      <c r="Y686">
        <v>1.4064686971440699E-2</v>
      </c>
      <c r="Z686">
        <v>1.3422374497669365E-2</v>
      </c>
      <c r="AA686">
        <v>1.3378968203765051E-2</v>
      </c>
    </row>
    <row r="687" spans="1:27" x14ac:dyDescent="0.25">
      <c r="A687" s="37">
        <v>686</v>
      </c>
      <c r="B687">
        <v>4.0358324707949755E-3</v>
      </c>
      <c r="C687">
        <v>4.1527900794386952E-3</v>
      </c>
      <c r="D687">
        <v>4.2465078573672432E-3</v>
      </c>
      <c r="E687">
        <v>4.3440834887624735E-3</v>
      </c>
      <c r="F687">
        <v>4.4534328286560676E-3</v>
      </c>
      <c r="G687">
        <v>4.5641537187601777E-3</v>
      </c>
      <c r="H687">
        <v>4.6631022967240643E-3</v>
      </c>
      <c r="I687">
        <v>4.9033264603923765E-3</v>
      </c>
      <c r="J687">
        <v>5.1454290927266388E-3</v>
      </c>
      <c r="K687">
        <v>5.5972955401744073E-3</v>
      </c>
      <c r="L687">
        <v>6.4442174647694195E-3</v>
      </c>
      <c r="M687">
        <v>7.2532647481176049E-3</v>
      </c>
      <c r="N687">
        <v>8.0483971337461657E-3</v>
      </c>
      <c r="O687">
        <v>8.8778474874484647E-3</v>
      </c>
      <c r="P687">
        <v>9.6243635904393887E-3</v>
      </c>
      <c r="Q687">
        <v>1.0317649341356372E-2</v>
      </c>
      <c r="R687">
        <v>1.0993870416880824E-2</v>
      </c>
      <c r="S687">
        <v>1.1623602989621951E-2</v>
      </c>
      <c r="T687">
        <v>1.2736626078685864E-2</v>
      </c>
      <c r="U687">
        <v>1.3866592667888034E-2</v>
      </c>
      <c r="V687">
        <v>1.4712755136836009E-2</v>
      </c>
      <c r="W687">
        <v>1.481235834995287E-2</v>
      </c>
      <c r="X687">
        <v>1.4760534489309585E-2</v>
      </c>
      <c r="Y687">
        <v>1.3913777176998599E-2</v>
      </c>
      <c r="Z687">
        <v>1.3300986546276095E-2</v>
      </c>
      <c r="AA687">
        <v>1.3240669354218193E-2</v>
      </c>
    </row>
    <row r="688" spans="1:27" x14ac:dyDescent="0.25">
      <c r="A688" s="37">
        <v>687</v>
      </c>
      <c r="B688">
        <v>4.0555527354151355E-3</v>
      </c>
      <c r="C688">
        <v>4.1475982464243E-3</v>
      </c>
      <c r="D688">
        <v>4.2404642080855481E-3</v>
      </c>
      <c r="E688">
        <v>4.3849709949912441E-3</v>
      </c>
      <c r="F688">
        <v>4.4902655178977735E-3</v>
      </c>
      <c r="G688">
        <v>4.5378961971023202E-3</v>
      </c>
      <c r="H688">
        <v>4.6295022272602182E-3</v>
      </c>
      <c r="I688">
        <v>4.9157543914066792E-3</v>
      </c>
      <c r="J688">
        <v>5.1152315500517798E-3</v>
      </c>
      <c r="K688">
        <v>5.5587617063799222E-3</v>
      </c>
      <c r="L688">
        <v>6.3842053531484311E-3</v>
      </c>
      <c r="M688">
        <v>7.1630345667359485E-3</v>
      </c>
      <c r="N688">
        <v>7.9635750872235622E-3</v>
      </c>
      <c r="O688">
        <v>8.7373128968859515E-3</v>
      </c>
      <c r="P688">
        <v>9.4919513131188626E-3</v>
      </c>
      <c r="Q688">
        <v>1.0203499931665139E-2</v>
      </c>
      <c r="R688">
        <v>1.0866406052912225E-2</v>
      </c>
      <c r="S688">
        <v>1.1497196016200029E-2</v>
      </c>
      <c r="T688">
        <v>1.2602407655607051E-2</v>
      </c>
      <c r="U688">
        <v>1.3742974679654241E-2</v>
      </c>
      <c r="V688">
        <v>1.4603920073707366E-2</v>
      </c>
      <c r="W688">
        <v>1.4691351347583037E-2</v>
      </c>
      <c r="X688">
        <v>1.4568627301974502E-2</v>
      </c>
      <c r="Y688">
        <v>1.369599384116893E-2</v>
      </c>
      <c r="Z688">
        <v>1.3073483815596143E-2</v>
      </c>
      <c r="AA688">
        <v>1.3043570641172009E-2</v>
      </c>
    </row>
    <row r="689" spans="1:27" x14ac:dyDescent="0.25">
      <c r="A689" s="37">
        <v>688</v>
      </c>
      <c r="B689">
        <v>4.0316951184204974E-3</v>
      </c>
      <c r="C689">
        <v>4.1607512444363781E-3</v>
      </c>
      <c r="D689">
        <v>4.2477301365253517E-3</v>
      </c>
      <c r="E689">
        <v>4.2946121989331232E-3</v>
      </c>
      <c r="F689">
        <v>4.4509082654105026E-3</v>
      </c>
      <c r="G689">
        <v>4.5587454397368887E-3</v>
      </c>
      <c r="H689">
        <v>4.6702478343767506E-3</v>
      </c>
      <c r="I689">
        <v>4.8875471660976277E-3</v>
      </c>
      <c r="J689">
        <v>5.1398614357756056E-3</v>
      </c>
      <c r="K689">
        <v>5.5647838813532857E-3</v>
      </c>
      <c r="L689">
        <v>6.4094253857849282E-3</v>
      </c>
      <c r="M689">
        <v>7.2034464206647275E-3</v>
      </c>
      <c r="N689">
        <v>8.0294626090886556E-3</v>
      </c>
      <c r="O689">
        <v>8.7981038998985461E-3</v>
      </c>
      <c r="P689">
        <v>9.5579891223145363E-3</v>
      </c>
      <c r="Q689">
        <v>1.025007667985256E-2</v>
      </c>
      <c r="R689">
        <v>1.092628578760646E-2</v>
      </c>
      <c r="S689">
        <v>1.156152151346479E-2</v>
      </c>
      <c r="T689">
        <v>1.2682268963559284E-2</v>
      </c>
      <c r="U689">
        <v>1.383133576044937E-2</v>
      </c>
      <c r="V689">
        <v>1.4655562999787763E-2</v>
      </c>
      <c r="W689">
        <v>1.475155527536276E-2</v>
      </c>
      <c r="X689">
        <v>1.4604699514110253E-2</v>
      </c>
      <c r="Y689">
        <v>1.3708040855315407E-2</v>
      </c>
      <c r="Z689">
        <v>1.3074199168040979E-2</v>
      </c>
      <c r="AA689">
        <v>1.3087021647038899E-2</v>
      </c>
    </row>
    <row r="690" spans="1:27" x14ac:dyDescent="0.25">
      <c r="A690" s="37">
        <v>689</v>
      </c>
      <c r="B690">
        <v>4.0240654432170953E-3</v>
      </c>
      <c r="C690">
        <v>4.1056013308995443E-3</v>
      </c>
      <c r="D690">
        <v>4.1987733017760931E-3</v>
      </c>
      <c r="E690">
        <v>4.2859384815525647E-3</v>
      </c>
      <c r="F690">
        <v>4.3686736943437943E-3</v>
      </c>
      <c r="G690">
        <v>4.4694940985683385E-3</v>
      </c>
      <c r="H690">
        <v>4.5203256946568793E-3</v>
      </c>
      <c r="I690">
        <v>4.7639450044960618E-3</v>
      </c>
      <c r="J690">
        <v>4.9421556218900431E-3</v>
      </c>
      <c r="K690">
        <v>5.3488951818194685E-3</v>
      </c>
      <c r="L690">
        <v>6.1377580800052733E-3</v>
      </c>
      <c r="M690">
        <v>6.8808231768446859E-3</v>
      </c>
      <c r="N690">
        <v>7.691162183810718E-3</v>
      </c>
      <c r="O690">
        <v>8.4083127857605966E-3</v>
      </c>
      <c r="P690">
        <v>9.1768480205915992E-3</v>
      </c>
      <c r="Q690">
        <v>9.8900663235628183E-3</v>
      </c>
      <c r="R690">
        <v>1.0532468698281061E-2</v>
      </c>
      <c r="S690">
        <v>1.1162104122551142E-2</v>
      </c>
      <c r="T690">
        <v>1.2244472215774405E-2</v>
      </c>
      <c r="U690">
        <v>1.3364593661904234E-2</v>
      </c>
      <c r="V690">
        <v>1.4208317395194348E-2</v>
      </c>
      <c r="W690">
        <v>1.4311657571452585E-2</v>
      </c>
      <c r="X690">
        <v>1.4201698405977847E-2</v>
      </c>
      <c r="Y690">
        <v>1.3410344148408582E-2</v>
      </c>
      <c r="Z690">
        <v>1.2803124201185678E-2</v>
      </c>
      <c r="AA690">
        <v>1.2803092051520304E-2</v>
      </c>
    </row>
    <row r="691" spans="1:27" x14ac:dyDescent="0.25">
      <c r="A691" s="37">
        <v>690</v>
      </c>
      <c r="B691">
        <v>4.0163494326885818E-3</v>
      </c>
      <c r="C691">
        <v>4.1255165844225061E-3</v>
      </c>
      <c r="D691">
        <v>4.1978647919012069E-3</v>
      </c>
      <c r="E691">
        <v>4.3132613165697276E-3</v>
      </c>
      <c r="F691">
        <v>4.4033216522636476E-3</v>
      </c>
      <c r="G691">
        <v>4.5060363797919667E-3</v>
      </c>
      <c r="H691">
        <v>4.5630615523712947E-3</v>
      </c>
      <c r="I691">
        <v>4.8285659478630727E-3</v>
      </c>
      <c r="J691">
        <v>5.0117937692586434E-3</v>
      </c>
      <c r="K691">
        <v>5.4518835526529141E-3</v>
      </c>
      <c r="L691">
        <v>6.223253432492637E-3</v>
      </c>
      <c r="M691">
        <v>7.0119611146046701E-3</v>
      </c>
      <c r="N691">
        <v>7.8123953025077686E-3</v>
      </c>
      <c r="O691">
        <v>8.5859587589738329E-3</v>
      </c>
      <c r="P691">
        <v>9.3250466449339431E-3</v>
      </c>
      <c r="Q691">
        <v>1.0041450397399343E-2</v>
      </c>
      <c r="R691">
        <v>1.0704013425660186E-2</v>
      </c>
      <c r="S691">
        <v>1.1339746711499732E-2</v>
      </c>
      <c r="T691">
        <v>1.2447192673852969E-2</v>
      </c>
      <c r="U691">
        <v>1.3586959834080314E-2</v>
      </c>
      <c r="V691">
        <v>1.4439042871451147E-2</v>
      </c>
      <c r="W691">
        <v>1.4494974595389953E-2</v>
      </c>
      <c r="X691">
        <v>1.4394876146357927E-2</v>
      </c>
      <c r="Y691">
        <v>1.3598069522700706E-2</v>
      </c>
      <c r="Z691">
        <v>1.2974107263989065E-2</v>
      </c>
      <c r="AA691">
        <v>1.2935585979441777E-2</v>
      </c>
    </row>
    <row r="692" spans="1:27" x14ac:dyDescent="0.25">
      <c r="A692" s="37">
        <v>691</v>
      </c>
      <c r="B692">
        <v>4.0236588867335055E-3</v>
      </c>
      <c r="C692">
        <v>4.1040966812844193E-3</v>
      </c>
      <c r="D692">
        <v>4.1875259400554476E-3</v>
      </c>
      <c r="E692">
        <v>4.2614601256263374E-3</v>
      </c>
      <c r="F692">
        <v>4.3673538554198643E-3</v>
      </c>
      <c r="G692">
        <v>4.4661778195704827E-3</v>
      </c>
      <c r="H692">
        <v>4.5205310386295938E-3</v>
      </c>
      <c r="I692">
        <v>4.7573255583548413E-3</v>
      </c>
      <c r="J692">
        <v>4.9525513531329945E-3</v>
      </c>
      <c r="K692">
        <v>5.3910022805383484E-3</v>
      </c>
      <c r="L692">
        <v>6.1922502439291094E-3</v>
      </c>
      <c r="M692">
        <v>6.9941567962019668E-3</v>
      </c>
      <c r="N692">
        <v>7.8111544610501848E-3</v>
      </c>
      <c r="O692">
        <v>8.5893354291126656E-3</v>
      </c>
      <c r="P692">
        <v>9.3411533608891428E-3</v>
      </c>
      <c r="Q692">
        <v>1.004231440257719E-2</v>
      </c>
      <c r="R692">
        <v>1.0723471512759319E-2</v>
      </c>
      <c r="S692">
        <v>1.1329342925193719E-2</v>
      </c>
      <c r="T692">
        <v>1.2394456846088087E-2</v>
      </c>
      <c r="U692">
        <v>1.3492162670774244E-2</v>
      </c>
      <c r="V692">
        <v>1.4327495305689331E-2</v>
      </c>
      <c r="W692">
        <v>1.4446417871384565E-2</v>
      </c>
      <c r="X692">
        <v>1.4370262370895226E-2</v>
      </c>
      <c r="Y692">
        <v>1.3647896900101486E-2</v>
      </c>
      <c r="Z692">
        <v>1.3067418773496708E-2</v>
      </c>
      <c r="AA692">
        <v>1.3028604651989184E-2</v>
      </c>
    </row>
    <row r="693" spans="1:27" x14ac:dyDescent="0.25">
      <c r="A693" s="37">
        <v>692</v>
      </c>
      <c r="B693">
        <v>4.0051894314658831E-3</v>
      </c>
      <c r="C693">
        <v>4.1234976647905874E-3</v>
      </c>
      <c r="D693">
        <v>4.2183267225894827E-3</v>
      </c>
      <c r="E693">
        <v>4.3111552757544302E-3</v>
      </c>
      <c r="F693">
        <v>4.3977225098073003E-3</v>
      </c>
      <c r="G693">
        <v>4.5016129023498497E-3</v>
      </c>
      <c r="H693">
        <v>4.5624322692487951E-3</v>
      </c>
      <c r="I693">
        <v>4.7739699115199041E-3</v>
      </c>
      <c r="J693">
        <v>5.0356049514008738E-3</v>
      </c>
      <c r="K693">
        <v>5.4706397306354404E-3</v>
      </c>
      <c r="L693">
        <v>6.3154056514145296E-3</v>
      </c>
      <c r="M693">
        <v>7.1517375439313913E-3</v>
      </c>
      <c r="N693">
        <v>8.0159162234281212E-3</v>
      </c>
      <c r="O693">
        <v>8.8024205267722699E-3</v>
      </c>
      <c r="P693">
        <v>9.5749342143645055E-3</v>
      </c>
      <c r="Q693">
        <v>1.0297938405617435E-2</v>
      </c>
      <c r="R693">
        <v>1.0991669655694425E-2</v>
      </c>
      <c r="S693">
        <v>1.1619710068685896E-2</v>
      </c>
      <c r="T693">
        <v>1.2742113883183581E-2</v>
      </c>
      <c r="U693">
        <v>1.3879571873392393E-2</v>
      </c>
      <c r="V693">
        <v>1.4713174364093362E-2</v>
      </c>
      <c r="W693">
        <v>1.4823700155642383E-2</v>
      </c>
      <c r="X693">
        <v>1.4736707318914855E-2</v>
      </c>
      <c r="Y693">
        <v>1.3960768541018576E-2</v>
      </c>
      <c r="Z693">
        <v>1.3330560470815822E-2</v>
      </c>
      <c r="AA693">
        <v>1.3298508421162536E-2</v>
      </c>
    </row>
    <row r="694" spans="1:27" x14ac:dyDescent="0.25">
      <c r="A694" s="37">
        <v>693</v>
      </c>
      <c r="B694">
        <v>4.1086000965715463E-3</v>
      </c>
      <c r="C694">
        <v>4.2113006693107469E-3</v>
      </c>
      <c r="D694">
        <v>4.3085303466019464E-3</v>
      </c>
      <c r="E694">
        <v>4.4011113043929129E-3</v>
      </c>
      <c r="F694">
        <v>4.5037940786254449E-3</v>
      </c>
      <c r="G694">
        <v>4.5567168837732375E-3</v>
      </c>
      <c r="H694">
        <v>4.8297533893417732E-3</v>
      </c>
      <c r="I694">
        <v>5.0309153987138089E-3</v>
      </c>
      <c r="J694">
        <v>5.4871463922956387E-3</v>
      </c>
      <c r="K694">
        <v>6.3242834859331687E-3</v>
      </c>
      <c r="L694">
        <v>7.1485744748505109E-3</v>
      </c>
      <c r="M694">
        <v>8.0154322007348622E-3</v>
      </c>
      <c r="N694">
        <v>8.8047460193294569E-3</v>
      </c>
      <c r="O694">
        <v>9.5857179367955236E-3</v>
      </c>
      <c r="P694">
        <v>1.0312986004108682E-2</v>
      </c>
      <c r="Q694">
        <v>1.102327385149815E-2</v>
      </c>
      <c r="R694">
        <v>1.1686131966691882E-2</v>
      </c>
      <c r="S694">
        <v>1.2813494604925202E-2</v>
      </c>
      <c r="T694">
        <v>1.3976938322772137E-2</v>
      </c>
      <c r="U694">
        <v>1.4927658475770489E-2</v>
      </c>
      <c r="V694">
        <v>1.4993562305680719E-2</v>
      </c>
      <c r="W694">
        <v>1.489827991721282E-2</v>
      </c>
      <c r="X694">
        <v>1.4039963029068625E-2</v>
      </c>
      <c r="Y694">
        <v>1.3435686085047305E-2</v>
      </c>
      <c r="Z694">
        <v>1.3382751339798826E-2</v>
      </c>
      <c r="AA694">
        <f>(2*AA693 + AA696)/3</f>
        <v>1.3176539344739021E-2</v>
      </c>
    </row>
    <row r="695" spans="1:27" x14ac:dyDescent="0.25">
      <c r="A695" s="37">
        <v>694</v>
      </c>
      <c r="B695">
        <v>4.1012710377441586E-3</v>
      </c>
      <c r="C695">
        <v>4.180699387233755E-3</v>
      </c>
      <c r="D695">
        <v>4.2601728266740135E-3</v>
      </c>
      <c r="E695">
        <v>4.3152326666526797E-3</v>
      </c>
      <c r="F695">
        <v>4.4191483892572769E-3</v>
      </c>
      <c r="G695">
        <v>4.4666864681401908E-3</v>
      </c>
      <c r="H695">
        <v>4.6881938503970932E-3</v>
      </c>
      <c r="I695">
        <v>4.8480349173745108E-3</v>
      </c>
      <c r="J695">
        <v>5.2395385896708557E-3</v>
      </c>
      <c r="K695">
        <v>6.0021878665315054E-3</v>
      </c>
      <c r="L695">
        <v>6.7653152403370775E-3</v>
      </c>
      <c r="M695">
        <v>7.529883599897591E-3</v>
      </c>
      <c r="N695">
        <v>8.308135094160285E-3</v>
      </c>
      <c r="O695">
        <v>9.026410750710312E-3</v>
      </c>
      <c r="P695">
        <v>9.7242987946266624E-3</v>
      </c>
      <c r="Q695">
        <v>1.0431704031413913E-2</v>
      </c>
      <c r="R695">
        <v>1.1059955086825779E-2</v>
      </c>
      <c r="S695">
        <v>1.2161423427281548E-2</v>
      </c>
      <c r="T695">
        <v>1.3354598306567933E-2</v>
      </c>
      <c r="U695">
        <v>1.4182847636017071E-2</v>
      </c>
      <c r="V695">
        <v>1.4315543463108815E-2</v>
      </c>
      <c r="W695">
        <v>1.4220338421850443E-2</v>
      </c>
      <c r="X695">
        <v>1.3387694248632842E-2</v>
      </c>
      <c r="Y695">
        <v>1.2767231070426321E-2</v>
      </c>
      <c r="Z695">
        <v>1.2775736171380725E-2</v>
      </c>
      <c r="AA695">
        <f>(AA693+2*AA696)/3</f>
        <v>1.3054570268315505E-2</v>
      </c>
    </row>
    <row r="696" spans="1:27" x14ac:dyDescent="0.25">
      <c r="A696" s="37">
        <v>695</v>
      </c>
      <c r="B696">
        <v>3.978752952459752E-3</v>
      </c>
      <c r="C696">
        <v>4.0833331010932117E-3</v>
      </c>
      <c r="D696">
        <v>4.1746904271608987E-3</v>
      </c>
      <c r="E696">
        <v>4.2285126726615552E-3</v>
      </c>
      <c r="F696">
        <v>4.329457357855615E-3</v>
      </c>
      <c r="G696">
        <v>4.4379060023018724E-3</v>
      </c>
      <c r="H696">
        <v>4.5033219914294431E-3</v>
      </c>
      <c r="I696">
        <v>4.7014004571381829E-3</v>
      </c>
      <c r="J696">
        <v>4.9349309142667774E-3</v>
      </c>
      <c r="K696">
        <v>5.3289193709953331E-3</v>
      </c>
      <c r="L696">
        <v>6.1129327706859193E-3</v>
      </c>
      <c r="M696">
        <v>6.8660296377307528E-3</v>
      </c>
      <c r="N696">
        <v>7.628108253320498E-3</v>
      </c>
      <c r="O696">
        <v>8.388674276973429E-3</v>
      </c>
      <c r="P696">
        <v>9.1376844883188646E-3</v>
      </c>
      <c r="Q696">
        <v>9.8587322356264995E-3</v>
      </c>
      <c r="R696">
        <v>1.055236177413299E-2</v>
      </c>
      <c r="S696">
        <v>1.1198458947980772E-2</v>
      </c>
      <c r="T696">
        <v>1.2310246804677849E-2</v>
      </c>
      <c r="U696">
        <v>1.3479431062140446E-2</v>
      </c>
      <c r="V696">
        <v>1.4390166900689616E-2</v>
      </c>
      <c r="W696">
        <v>1.4558786205328911E-2</v>
      </c>
      <c r="X696">
        <v>1.4482153428250655E-2</v>
      </c>
      <c r="Y696">
        <v>1.3611220053988848E-2</v>
      </c>
      <c r="Z696">
        <v>1.2999375357777732E-2</v>
      </c>
      <c r="AA696">
        <v>1.293260119189199E-2</v>
      </c>
    </row>
    <row r="697" spans="1:27" x14ac:dyDescent="0.25">
      <c r="A697" s="37">
        <v>696</v>
      </c>
      <c r="B697">
        <v>3.9842350327439213E-3</v>
      </c>
      <c r="C697">
        <v>4.0757424925317309E-3</v>
      </c>
      <c r="D697">
        <v>4.1633094805202386E-3</v>
      </c>
      <c r="E697">
        <v>4.2483382165516836E-3</v>
      </c>
      <c r="F697">
        <v>4.3497741949889424E-3</v>
      </c>
      <c r="G697">
        <v>4.393819601017146E-3</v>
      </c>
      <c r="H697">
        <v>4.450796814494673E-3</v>
      </c>
      <c r="I697">
        <v>4.6770844183399163E-3</v>
      </c>
      <c r="J697">
        <v>4.8314817006529509E-3</v>
      </c>
      <c r="K697">
        <v>5.220430229623485E-3</v>
      </c>
      <c r="L697">
        <v>5.9417723068775352E-3</v>
      </c>
      <c r="M697">
        <v>6.6642359675239682E-3</v>
      </c>
      <c r="N697">
        <v>7.3929667776388985E-3</v>
      </c>
      <c r="O697">
        <v>8.135181322733942E-3</v>
      </c>
      <c r="P697">
        <v>8.8399589450054439E-3</v>
      </c>
      <c r="Q697">
        <v>9.5397713759917124E-3</v>
      </c>
      <c r="R697">
        <v>1.0214495305607807E-2</v>
      </c>
      <c r="S697">
        <v>1.0849311205824774E-2</v>
      </c>
      <c r="T697">
        <v>1.1967922924451813E-2</v>
      </c>
      <c r="U697">
        <v>1.3138470761929977E-2</v>
      </c>
      <c r="V697">
        <v>1.4082313111418499E-2</v>
      </c>
      <c r="W697">
        <v>1.4245478112262955E-2</v>
      </c>
      <c r="X697">
        <v>1.4181997334629326E-2</v>
      </c>
      <c r="Y697">
        <v>1.3334249848353075E-2</v>
      </c>
      <c r="Z697">
        <v>1.2725462338547988E-2</v>
      </c>
      <c r="AA697">
        <v>1.2664757526503312E-2</v>
      </c>
    </row>
    <row r="698" spans="1:27" x14ac:dyDescent="0.25">
      <c r="A698" s="37">
        <v>697</v>
      </c>
      <c r="B698">
        <v>3.9765689775017599E-3</v>
      </c>
      <c r="C698">
        <v>4.1305967479929873E-3</v>
      </c>
      <c r="D698">
        <v>4.1515344503675333E-3</v>
      </c>
      <c r="E698">
        <v>4.2581275937974006E-3</v>
      </c>
      <c r="F698">
        <v>4.3590326264690837E-3</v>
      </c>
      <c r="G698">
        <v>4.4521848347267579E-3</v>
      </c>
      <c r="H698">
        <v>4.5457765208578582E-3</v>
      </c>
      <c r="I698">
        <v>4.7868665106636232E-3</v>
      </c>
      <c r="J698">
        <v>5.0188561131494502E-3</v>
      </c>
      <c r="K698">
        <v>5.4790171159180279E-3</v>
      </c>
      <c r="L698">
        <v>6.2232318581343371E-3</v>
      </c>
      <c r="M698">
        <v>6.7385128657015958E-3</v>
      </c>
      <c r="N698">
        <v>7.6577630004892594E-3</v>
      </c>
      <c r="O698">
        <v>8.152361090623339E-3</v>
      </c>
      <c r="P698">
        <v>9.065215439861829E-3</v>
      </c>
      <c r="Q698">
        <v>9.7462006968711545E-3</v>
      </c>
      <c r="R698">
        <v>1.0411888548462755E-2</v>
      </c>
      <c r="S698">
        <v>1.1033621497069213E-2</v>
      </c>
      <c r="T698">
        <v>1.1681419176900354E-2</v>
      </c>
      <c r="U698">
        <v>1.2867534584630969E-2</v>
      </c>
      <c r="V698">
        <v>1.4250925213160182E-2</v>
      </c>
      <c r="W698">
        <v>1.4358113123745353E-2</v>
      </c>
      <c r="X698">
        <v>1.4304374338346859E-2</v>
      </c>
      <c r="Y698">
        <v>1.3291236075099411E-2</v>
      </c>
      <c r="Z698">
        <v>1.2685256768804498E-2</v>
      </c>
      <c r="AA698">
        <v>1.243745239066274E-2</v>
      </c>
    </row>
    <row r="699" spans="1:27" x14ac:dyDescent="0.25">
      <c r="A699" s="37">
        <v>698</v>
      </c>
      <c r="B699">
        <v>4.0661699346447033E-3</v>
      </c>
      <c r="C699">
        <v>4.2306314563815839E-3</v>
      </c>
      <c r="D699">
        <v>4.2880051002507358E-3</v>
      </c>
      <c r="E699">
        <v>4.4698988910731874E-3</v>
      </c>
      <c r="F699">
        <v>4.5551711043201326E-3</v>
      </c>
      <c r="G699">
        <v>4.6949158150089154E-3</v>
      </c>
      <c r="H699">
        <v>4.7927229284105977E-3</v>
      </c>
      <c r="I699">
        <v>5.0852606926523602E-3</v>
      </c>
      <c r="J699">
        <v>5.3276550322693961E-3</v>
      </c>
      <c r="K699">
        <v>5.8069923258914358E-3</v>
      </c>
      <c r="L699">
        <v>6.6159567181418577E-3</v>
      </c>
      <c r="M699">
        <v>7.3542642168358263E-3</v>
      </c>
      <c r="N699">
        <v>8.0838566520522459E-3</v>
      </c>
      <c r="O699">
        <v>8.7759564755693908E-3</v>
      </c>
      <c r="P699">
        <v>9.4847156536075339E-3</v>
      </c>
      <c r="Q699">
        <v>1.0172783322522028E-2</v>
      </c>
      <c r="R699">
        <v>1.0830349484125312E-2</v>
      </c>
      <c r="S699">
        <v>1.1426780389258262E-2</v>
      </c>
      <c r="T699">
        <v>1.2518974070473865E-2</v>
      </c>
      <c r="U699">
        <v>1.364600607576083E-2</v>
      </c>
      <c r="V699">
        <v>1.4547572411690801E-2</v>
      </c>
      <c r="W699">
        <v>1.4705635996939748E-2</v>
      </c>
      <c r="X699">
        <v>1.4647785927087709E-2</v>
      </c>
      <c r="Y699">
        <v>1.3830090358035063E-2</v>
      </c>
      <c r="Z699">
        <v>1.3214489578296185E-2</v>
      </c>
      <c r="AA699">
        <v>1.3174149428328397E-2</v>
      </c>
    </row>
    <row r="700" spans="1:27" x14ac:dyDescent="0.25">
      <c r="A700" s="37">
        <v>699</v>
      </c>
      <c r="B700">
        <v>4.2133584333861052E-3</v>
      </c>
      <c r="C700">
        <v>4.5783767094502714E-3</v>
      </c>
      <c r="D700">
        <v>4.6660419386084229E-3</v>
      </c>
      <c r="E700">
        <v>4.816663419895395E-3</v>
      </c>
      <c r="F700">
        <v>4.8863718943581436E-3</v>
      </c>
      <c r="G700">
        <v>5.0379607601303E-3</v>
      </c>
      <c r="H700">
        <v>5.2313937556405232E-3</v>
      </c>
      <c r="I700">
        <v>5.6288248473319591E-3</v>
      </c>
      <c r="J700">
        <v>5.8981507784199305E-3</v>
      </c>
      <c r="K700">
        <v>6.4349252806463753E-3</v>
      </c>
      <c r="L700">
        <v>7.3509705156673544E-3</v>
      </c>
      <c r="M700">
        <v>8.1764120666478757E-3</v>
      </c>
      <c r="N700">
        <v>8.9681447131566561E-3</v>
      </c>
      <c r="O700">
        <v>9.7024522002726599E-3</v>
      </c>
      <c r="P700">
        <v>1.0443942566120246E-2</v>
      </c>
      <c r="Q700">
        <v>1.1125954038456287E-2</v>
      </c>
      <c r="R700">
        <v>1.1780516598030033E-2</v>
      </c>
      <c r="S700">
        <v>1.2428885135547185E-2</v>
      </c>
      <c r="T700">
        <v>1.3508314037665059E-2</v>
      </c>
      <c r="U700">
        <v>1.4617555180392428E-2</v>
      </c>
      <c r="V700">
        <v>1.5515540599928546E-2</v>
      </c>
      <c r="W700">
        <v>1.5683095042691164E-2</v>
      </c>
      <c r="X700">
        <v>1.5621627351890766E-2</v>
      </c>
      <c r="Y700">
        <v>1.4793258187438152E-2</v>
      </c>
      <c r="Z700">
        <v>1.4163294502209434E-2</v>
      </c>
      <c r="AA700">
        <v>1.4046321625888147E-2</v>
      </c>
    </row>
    <row r="701" spans="1:27" x14ac:dyDescent="0.25">
      <c r="A701" s="37">
        <v>700</v>
      </c>
      <c r="B701">
        <v>4.2924815600760002E-3</v>
      </c>
      <c r="C701">
        <v>4.5637397420306147E-3</v>
      </c>
      <c r="D701">
        <v>4.762784249666252E-3</v>
      </c>
      <c r="E701">
        <v>4.7933908091872812E-3</v>
      </c>
      <c r="F701">
        <v>4.9246425108364633E-3</v>
      </c>
      <c r="G701">
        <v>5.0792448975700566E-3</v>
      </c>
      <c r="H701">
        <v>5.210649124014477E-3</v>
      </c>
      <c r="I701">
        <v>5.5605842691641705E-3</v>
      </c>
      <c r="J701">
        <v>5.8497420592882321E-3</v>
      </c>
      <c r="K701">
        <v>6.3987302563655035E-3</v>
      </c>
      <c r="L701">
        <v>7.3562048750601683E-3</v>
      </c>
      <c r="M701">
        <v>8.1663899198789469E-3</v>
      </c>
      <c r="N701">
        <v>8.9429000192149388E-3</v>
      </c>
      <c r="O701">
        <v>9.7132431319593149E-3</v>
      </c>
      <c r="P701">
        <v>1.0439259799075007E-2</v>
      </c>
      <c r="Q701">
        <v>1.1136860537848126E-2</v>
      </c>
      <c r="R701">
        <v>1.1801684062500817E-2</v>
      </c>
      <c r="S701">
        <v>1.2439843414466356E-2</v>
      </c>
      <c r="T701">
        <v>1.3524670520556947E-2</v>
      </c>
      <c r="U701">
        <v>1.4617578399375386E-2</v>
      </c>
      <c r="V701">
        <v>1.5509969565429271E-2</v>
      </c>
      <c r="W701">
        <v>1.5662728542605642E-2</v>
      </c>
      <c r="X701">
        <v>1.5611056350038011E-2</v>
      </c>
      <c r="Y701">
        <v>1.4815198464657175E-2</v>
      </c>
      <c r="Z701">
        <v>1.4197671058871375E-2</v>
      </c>
      <c r="AA701">
        <v>1.408621631773066E-2</v>
      </c>
    </row>
    <row r="702" spans="1:27" x14ac:dyDescent="0.25">
      <c r="A702" s="37">
        <v>701</v>
      </c>
      <c r="B702">
        <v>4.3218457457365744E-3</v>
      </c>
      <c r="C702">
        <v>4.8860519031490579E-3</v>
      </c>
      <c r="D702">
        <v>4.9884005005984555E-3</v>
      </c>
      <c r="E702">
        <v>5.1611421191819495E-3</v>
      </c>
      <c r="F702">
        <v>5.2874632473358663E-3</v>
      </c>
      <c r="G702">
        <v>5.4248361344995111E-3</v>
      </c>
      <c r="H702">
        <v>5.728107034518759E-3</v>
      </c>
      <c r="I702">
        <v>6.237471254910476E-3</v>
      </c>
      <c r="J702">
        <v>6.5995170511961021E-3</v>
      </c>
      <c r="K702">
        <v>7.2509536305886968E-3</v>
      </c>
      <c r="L702">
        <v>8.2782878614837685E-3</v>
      </c>
      <c r="M702">
        <v>9.1658373478296085E-3</v>
      </c>
      <c r="N702">
        <v>9.9894606888710769E-3</v>
      </c>
      <c r="O702">
        <v>1.0722631681648886E-2</v>
      </c>
      <c r="P702">
        <v>1.1437840063426741E-2</v>
      </c>
      <c r="Q702">
        <v>1.2137689412328401E-2</v>
      </c>
      <c r="R702">
        <v>1.2793985719535828E-2</v>
      </c>
      <c r="S702">
        <v>1.3460885803668887E-2</v>
      </c>
      <c r="T702">
        <v>1.4403302437814736E-2</v>
      </c>
      <c r="U702">
        <v>1.5468678481827203E-2</v>
      </c>
      <c r="V702">
        <v>1.6428473912076802E-2</v>
      </c>
      <c r="W702">
        <v>1.6548841225620725E-2</v>
      </c>
      <c r="X702">
        <v>1.6463692594014034E-2</v>
      </c>
      <c r="Y702">
        <v>1.5643533066301174E-2</v>
      </c>
      <c r="Z702">
        <v>1.5016575054083381E-2</v>
      </c>
      <c r="AA702">
        <v>1.4955648911372021E-2</v>
      </c>
    </row>
    <row r="703" spans="1:27" x14ac:dyDescent="0.25">
      <c r="A703" s="37">
        <v>702</v>
      </c>
      <c r="B703">
        <v>4.7158522976875616E-3</v>
      </c>
      <c r="C703">
        <v>5.2274623973778134E-3</v>
      </c>
      <c r="D703">
        <v>5.3827833337067865E-3</v>
      </c>
      <c r="E703">
        <v>5.5013371767405062E-3</v>
      </c>
      <c r="F703">
        <v>5.6887972055510438E-3</v>
      </c>
      <c r="G703">
        <v>5.9640200975372704E-3</v>
      </c>
      <c r="H703">
        <v>6.2255510056912211E-3</v>
      </c>
      <c r="I703">
        <v>6.7591852748161152E-3</v>
      </c>
      <c r="J703">
        <v>7.2156241412923983E-3</v>
      </c>
      <c r="K703">
        <v>7.9697732051697834E-3</v>
      </c>
      <c r="L703">
        <v>9.0545412638129985E-3</v>
      </c>
      <c r="M703">
        <v>9.9278585696558341E-3</v>
      </c>
      <c r="N703">
        <v>1.0757617622549898E-2</v>
      </c>
      <c r="O703">
        <v>1.1380885561603549E-2</v>
      </c>
      <c r="P703">
        <v>1.2053450056861204E-2</v>
      </c>
      <c r="Q703">
        <v>1.2681303793536047E-2</v>
      </c>
      <c r="R703">
        <v>1.3275506157101713E-2</v>
      </c>
      <c r="S703">
        <v>1.3869163274525809E-2</v>
      </c>
      <c r="T703">
        <v>1.4819665781571123E-2</v>
      </c>
      <c r="U703">
        <v>1.5837677913446813E-2</v>
      </c>
      <c r="V703">
        <v>1.6720342948152389E-2</v>
      </c>
      <c r="W703">
        <v>1.6795528304364371E-2</v>
      </c>
      <c r="X703">
        <v>1.6688110049753346E-2</v>
      </c>
      <c r="Y703">
        <v>1.5844752480491886E-2</v>
      </c>
      <c r="Z703">
        <v>1.5206525727051279E-2</v>
      </c>
      <c r="AA703">
        <v>1.5192513763316651E-2</v>
      </c>
    </row>
    <row r="704" spans="1:27" x14ac:dyDescent="0.25">
      <c r="A704" s="37">
        <v>703</v>
      </c>
      <c r="B704">
        <v>4.7836529032914132E-3</v>
      </c>
      <c r="C704">
        <v>5.1424910553476977E-3</v>
      </c>
      <c r="D704">
        <v>5.4363336009422003E-3</v>
      </c>
      <c r="E704">
        <v>5.6788926111632776E-3</v>
      </c>
      <c r="F704">
        <v>5.764908392365875E-3</v>
      </c>
      <c r="G704">
        <v>5.9995908382519669E-3</v>
      </c>
      <c r="H704">
        <v>6.2052489542627765E-3</v>
      </c>
      <c r="I704">
        <v>6.818975218090273E-3</v>
      </c>
      <c r="J704">
        <v>7.1255395032510105E-3</v>
      </c>
      <c r="K704">
        <v>7.8417152489169695E-3</v>
      </c>
      <c r="L704">
        <v>8.9941692623090042E-3</v>
      </c>
      <c r="M704">
        <v>9.8926020500322842E-3</v>
      </c>
      <c r="N704">
        <v>1.0681351759070035E-2</v>
      </c>
      <c r="O704">
        <v>1.1371705386499231E-2</v>
      </c>
      <c r="P704">
        <v>1.2054406723207345E-2</v>
      </c>
      <c r="Q704">
        <v>1.2657049769364326E-2</v>
      </c>
      <c r="R704">
        <v>1.3253846386011015E-2</v>
      </c>
      <c r="S704">
        <v>1.3837805512800561E-2</v>
      </c>
      <c r="T704">
        <v>1.4831890934986269E-2</v>
      </c>
      <c r="U704">
        <v>1.5848674241437211E-2</v>
      </c>
      <c r="V704">
        <v>1.6570327652760231E-2</v>
      </c>
      <c r="W704">
        <v>1.6658420776990424E-2</v>
      </c>
      <c r="X704">
        <v>1.6544030319137537E-2</v>
      </c>
      <c r="Y704">
        <v>1.5717779407750099E-2</v>
      </c>
      <c r="Z704">
        <v>1.5068364477921259E-2</v>
      </c>
      <c r="AA704">
        <v>1.5026799572652516E-2</v>
      </c>
    </row>
    <row r="705" spans="1:27" x14ac:dyDescent="0.25">
      <c r="A705" s="37">
        <v>704</v>
      </c>
      <c r="B705">
        <v>4.7751193310534568E-3</v>
      </c>
      <c r="C705">
        <v>5.1430924809867662E-3</v>
      </c>
      <c r="D705">
        <v>5.5462536864570033E-3</v>
      </c>
      <c r="E705">
        <v>5.7398914181794325E-3</v>
      </c>
      <c r="F705">
        <v>5.8635634286396954E-3</v>
      </c>
      <c r="G705">
        <v>6.0997375098124085E-3</v>
      </c>
      <c r="H705">
        <v>6.2542091179620396E-3</v>
      </c>
      <c r="I705">
        <v>6.8978389159120024E-3</v>
      </c>
      <c r="J705">
        <v>7.2120490575140472E-3</v>
      </c>
      <c r="K705">
        <v>7.9601128782715858E-3</v>
      </c>
      <c r="L705">
        <v>9.0950482004876765E-3</v>
      </c>
      <c r="M705">
        <v>1.0003924078679338E-2</v>
      </c>
      <c r="N705">
        <v>1.0885225886121175E-2</v>
      </c>
      <c r="O705">
        <v>1.1616967298594183E-2</v>
      </c>
      <c r="P705">
        <v>1.2331152668802359E-2</v>
      </c>
      <c r="Q705">
        <v>1.2961443383974647E-2</v>
      </c>
      <c r="R705">
        <v>1.3558288057718748E-2</v>
      </c>
      <c r="S705">
        <v>1.415772589551012E-2</v>
      </c>
      <c r="T705">
        <v>1.5136058890773185E-2</v>
      </c>
      <c r="U705">
        <v>1.6142594498684382E-2</v>
      </c>
      <c r="V705">
        <v>1.6870137730492285E-2</v>
      </c>
      <c r="W705">
        <v>1.6963293007097535E-2</v>
      </c>
      <c r="X705">
        <v>1.6866076636083749E-2</v>
      </c>
      <c r="Y705">
        <v>1.6046115368865133E-2</v>
      </c>
      <c r="Z705">
        <v>1.5404398145299369E-2</v>
      </c>
      <c r="AA705">
        <v>1.5368937712971098E-2</v>
      </c>
    </row>
    <row r="706" spans="1:27" x14ac:dyDescent="0.25">
      <c r="A706" s="37">
        <v>705</v>
      </c>
      <c r="B706">
        <v>4.8011770822709021E-3</v>
      </c>
      <c r="C706">
        <v>5.228732447279727E-3</v>
      </c>
      <c r="D706">
        <v>5.4612332875887404E-3</v>
      </c>
      <c r="E706">
        <v>5.6819070199847221E-3</v>
      </c>
      <c r="F706">
        <v>5.8405057959007856E-3</v>
      </c>
      <c r="G706">
        <v>6.03343302524606E-3</v>
      </c>
      <c r="H706">
        <v>6.2629876778954596E-3</v>
      </c>
      <c r="I706">
        <v>6.8631603687816511E-3</v>
      </c>
      <c r="J706">
        <v>7.233766854322532E-3</v>
      </c>
      <c r="K706">
        <v>7.9953370811132185E-3</v>
      </c>
      <c r="L706">
        <v>9.1861518372116091E-3</v>
      </c>
      <c r="M706">
        <v>1.0100130204130142E-2</v>
      </c>
      <c r="N706">
        <v>1.0965853182633323E-2</v>
      </c>
      <c r="O706">
        <v>1.1408507681956781E-2</v>
      </c>
      <c r="P706">
        <v>1.2013650468516879E-2</v>
      </c>
      <c r="Q706">
        <v>1.268944499225122E-2</v>
      </c>
      <c r="R706">
        <v>1.3268035851242921E-2</v>
      </c>
      <c r="S706">
        <v>1.4237366134650653E-2</v>
      </c>
      <c r="T706">
        <v>1.5108449559134929E-2</v>
      </c>
      <c r="U706">
        <v>1.6087025100521846E-2</v>
      </c>
      <c r="V706">
        <v>1.6842467433523023E-2</v>
      </c>
      <c r="W706">
        <v>1.7014047768796559E-2</v>
      </c>
      <c r="X706">
        <v>1.6820616017979795E-2</v>
      </c>
      <c r="Y706">
        <v>1.5899718309531519E-2</v>
      </c>
      <c r="Z706">
        <v>1.5370516082943153E-2</v>
      </c>
      <c r="AA706">
        <v>1.5121122384119667E-2</v>
      </c>
    </row>
    <row r="707" spans="1:27" x14ac:dyDescent="0.25">
      <c r="A707" s="37">
        <v>706</v>
      </c>
      <c r="B707">
        <v>4.796943499878914E-3</v>
      </c>
      <c r="C707">
        <v>5.1776638437894817E-3</v>
      </c>
      <c r="D707">
        <v>5.4902487125672028E-3</v>
      </c>
      <c r="E707">
        <v>5.785016763800499E-3</v>
      </c>
      <c r="F707">
        <v>6.0147751560279961E-3</v>
      </c>
      <c r="G707">
        <v>6.173063363263287E-3</v>
      </c>
      <c r="H707">
        <v>6.3611736553985665E-3</v>
      </c>
      <c r="I707">
        <v>7.0255553567966089E-3</v>
      </c>
      <c r="J707">
        <v>7.3691220071645525E-3</v>
      </c>
      <c r="K707">
        <v>8.1665065801537207E-3</v>
      </c>
      <c r="L707">
        <v>9.3881490578349158E-3</v>
      </c>
      <c r="M707">
        <v>1.0302262409355167E-2</v>
      </c>
      <c r="N707">
        <v>1.1117091310938187E-2</v>
      </c>
      <c r="O707">
        <v>1.1859653587305896E-2</v>
      </c>
      <c r="P707">
        <v>1.2553520274259933E-2</v>
      </c>
      <c r="Q707">
        <v>1.3192650477666712E-2</v>
      </c>
      <c r="R707">
        <v>1.3802853024616146E-2</v>
      </c>
      <c r="S707">
        <v>1.4348986524422624E-2</v>
      </c>
      <c r="T707">
        <v>1.533398903907135E-2</v>
      </c>
      <c r="U707">
        <v>1.6319064097028324E-2</v>
      </c>
      <c r="V707">
        <v>1.6972069341543383E-2</v>
      </c>
      <c r="W707">
        <v>1.6983056094859172E-2</v>
      </c>
      <c r="X707">
        <v>1.6827428918699816E-2</v>
      </c>
      <c r="Y707">
        <v>1.597332328146317E-2</v>
      </c>
      <c r="Z707">
        <v>1.530617210473606E-2</v>
      </c>
      <c r="AA707">
        <v>1.5087575835025957E-2</v>
      </c>
    </row>
    <row r="708" spans="1:27" x14ac:dyDescent="0.25">
      <c r="A708" s="37">
        <v>707</v>
      </c>
      <c r="B708">
        <v>4.7677565662447297E-3</v>
      </c>
      <c r="C708">
        <v>5.1756262265445496E-3</v>
      </c>
      <c r="D708">
        <v>5.4334562000535325E-3</v>
      </c>
      <c r="E708">
        <v>5.6788188850029897E-3</v>
      </c>
      <c r="F708">
        <v>5.9089875492845945E-3</v>
      </c>
      <c r="G708">
        <v>6.0878972574343049E-3</v>
      </c>
      <c r="H708">
        <v>6.3056350526773386E-3</v>
      </c>
      <c r="I708">
        <v>6.895475551583985E-3</v>
      </c>
      <c r="J708">
        <v>7.2828171699024224E-3</v>
      </c>
      <c r="K708">
        <v>8.0305529703792455E-3</v>
      </c>
      <c r="L708">
        <v>9.2165435583237976E-3</v>
      </c>
      <c r="M708">
        <v>1.0150954230848885E-2</v>
      </c>
      <c r="N708">
        <v>1.1006642265905642E-2</v>
      </c>
      <c r="O708">
        <v>1.1687018908528524E-2</v>
      </c>
      <c r="P708">
        <v>1.2386114894273659E-2</v>
      </c>
      <c r="Q708">
        <v>1.3030008501126567E-2</v>
      </c>
      <c r="R708">
        <v>1.3629923870801308E-2</v>
      </c>
      <c r="S708">
        <v>1.4234912550894707E-2</v>
      </c>
      <c r="T708">
        <v>1.5164527990703558E-2</v>
      </c>
      <c r="U708">
        <v>1.6149884331872588E-2</v>
      </c>
      <c r="V708">
        <v>1.6852196909116213E-2</v>
      </c>
      <c r="W708">
        <v>1.6897982926991073E-2</v>
      </c>
      <c r="X708">
        <v>1.6744021292310451E-2</v>
      </c>
      <c r="Y708">
        <v>1.5894115552628874E-2</v>
      </c>
      <c r="Z708">
        <v>1.5220187556051146E-2</v>
      </c>
      <c r="AA708">
        <v>1.5196587488046642E-2</v>
      </c>
    </row>
    <row r="709" spans="1:27" x14ac:dyDescent="0.25">
      <c r="A709" s="37">
        <v>708</v>
      </c>
      <c r="B709">
        <v>4.803120470973532E-3</v>
      </c>
      <c r="C709">
        <v>5.1499104137229246E-3</v>
      </c>
      <c r="D709">
        <v>5.4154142115090398E-3</v>
      </c>
      <c r="E709">
        <v>5.6710861975095561E-3</v>
      </c>
      <c r="F709">
        <v>5.9017373560579234E-3</v>
      </c>
      <c r="G709">
        <v>6.0823870248978285E-3</v>
      </c>
      <c r="H709">
        <v>6.2624158826518617E-3</v>
      </c>
      <c r="I709">
        <v>6.8645400466758044E-3</v>
      </c>
      <c r="J709">
        <v>7.216500081604682E-3</v>
      </c>
      <c r="K709">
        <v>7.9181734420008532E-3</v>
      </c>
      <c r="L709">
        <v>9.0851748002340749E-3</v>
      </c>
      <c r="M709">
        <v>9.9886809538771715E-3</v>
      </c>
      <c r="N709">
        <v>1.075715083817097E-2</v>
      </c>
      <c r="O709">
        <v>1.1473645627666285E-2</v>
      </c>
      <c r="P709">
        <v>1.215415816737031E-2</v>
      </c>
      <c r="Q709">
        <v>1.2773939413615709E-2</v>
      </c>
      <c r="R709">
        <v>1.3384046174143238E-2</v>
      </c>
      <c r="S709">
        <v>1.3924285917662704E-2</v>
      </c>
      <c r="T709">
        <v>1.4881124745101948E-2</v>
      </c>
      <c r="U709">
        <v>1.5865227070294807E-2</v>
      </c>
      <c r="V709">
        <v>1.653036601226443E-2</v>
      </c>
      <c r="W709">
        <v>1.6593412741106262E-2</v>
      </c>
      <c r="X709">
        <v>1.6441072792232392E-2</v>
      </c>
      <c r="Y709">
        <v>1.5609338890244295E-2</v>
      </c>
      <c r="Z709">
        <v>1.4945352755378671E-2</v>
      </c>
      <c r="AA709">
        <v>1.4798803337621402E-2</v>
      </c>
    </row>
    <row r="710" spans="1:27" x14ac:dyDescent="0.25">
      <c r="A710" s="37">
        <v>709</v>
      </c>
      <c r="B710">
        <v>4.8035297124682241E-3</v>
      </c>
      <c r="C710">
        <v>5.1007628779065062E-3</v>
      </c>
      <c r="D710">
        <v>5.5531302885818423E-3</v>
      </c>
      <c r="E710">
        <v>5.7843537815758239E-3</v>
      </c>
      <c r="F710">
        <v>5.9895158335792065E-3</v>
      </c>
      <c r="G710">
        <v>6.1479961256374338E-3</v>
      </c>
      <c r="H710">
        <v>6.3617783764369218E-3</v>
      </c>
      <c r="I710">
        <v>6.9647961457444119E-3</v>
      </c>
      <c r="J710">
        <v>7.3268366736809476E-3</v>
      </c>
      <c r="K710">
        <v>8.0329536709680127E-3</v>
      </c>
      <c r="L710">
        <v>9.1810166814700889E-3</v>
      </c>
      <c r="M710">
        <v>1.0059307685154062E-2</v>
      </c>
      <c r="N710">
        <v>1.0874182806225097E-2</v>
      </c>
      <c r="O710">
        <v>1.158568310734287E-2</v>
      </c>
      <c r="P710">
        <v>1.2279569827441827E-2</v>
      </c>
      <c r="Q710">
        <v>1.2907545874356385E-2</v>
      </c>
      <c r="R710">
        <v>1.3528605172961727E-2</v>
      </c>
      <c r="S710">
        <v>1.4080109467192292E-2</v>
      </c>
      <c r="T710">
        <v>1.5064895435030978E-2</v>
      </c>
      <c r="U710">
        <v>1.6038201064406898E-2</v>
      </c>
      <c r="V710">
        <v>1.6674063198148792E-2</v>
      </c>
      <c r="W710">
        <v>1.6680277825727785E-2</v>
      </c>
      <c r="X710">
        <v>1.6525822312330574E-2</v>
      </c>
      <c r="Y710">
        <v>1.5663442469890931E-2</v>
      </c>
      <c r="Z710">
        <v>1.4996169018522965E-2</v>
      </c>
      <c r="AA710">
        <v>1.5059430239390048E-2</v>
      </c>
    </row>
    <row r="711" spans="1:27" x14ac:dyDescent="0.25">
      <c r="A711" s="37">
        <v>710</v>
      </c>
      <c r="B711">
        <v>4.8586628447304658E-3</v>
      </c>
      <c r="C711">
        <v>5.1680208157738328E-3</v>
      </c>
      <c r="D711">
        <v>5.5940466018853385E-3</v>
      </c>
      <c r="E711">
        <v>5.8239629414917893E-3</v>
      </c>
      <c r="F711">
        <v>6.0159822524425977E-3</v>
      </c>
      <c r="G711">
        <v>6.2226896743651228E-3</v>
      </c>
      <c r="H711">
        <v>6.4405269413421173E-3</v>
      </c>
      <c r="I711">
        <v>7.0046319696430714E-3</v>
      </c>
      <c r="J711">
        <v>7.4254082310696301E-3</v>
      </c>
      <c r="K711">
        <v>8.1537600619008277E-3</v>
      </c>
      <c r="L711">
        <v>9.3528953900590128E-3</v>
      </c>
      <c r="M711">
        <v>1.0292651759580052E-2</v>
      </c>
      <c r="N711">
        <v>1.1143757564653134E-2</v>
      </c>
      <c r="O711">
        <v>1.1902198913785522E-2</v>
      </c>
      <c r="P711">
        <v>1.2607113504010448E-2</v>
      </c>
      <c r="Q711">
        <v>1.3263529685036746E-2</v>
      </c>
      <c r="R711">
        <v>1.3854895612154028E-2</v>
      </c>
      <c r="S711">
        <v>1.4432437333822934E-2</v>
      </c>
      <c r="T711">
        <v>1.5366471755573041E-2</v>
      </c>
      <c r="U711">
        <v>1.6352386859863621E-2</v>
      </c>
      <c r="V711">
        <v>1.6946349623715884E-2</v>
      </c>
      <c r="W711">
        <v>1.6951271813987034E-2</v>
      </c>
      <c r="X711">
        <v>1.678066091507735E-2</v>
      </c>
      <c r="Y711">
        <v>1.5895943120150413E-2</v>
      </c>
      <c r="Z711">
        <v>1.5226185918064017E-2</v>
      </c>
      <c r="AA711">
        <v>1.5241127600139404E-2</v>
      </c>
    </row>
    <row r="712" spans="1:27" x14ac:dyDescent="0.25">
      <c r="A712" s="37">
        <v>711</v>
      </c>
      <c r="B712">
        <v>4.9251010475717116E-3</v>
      </c>
      <c r="C712">
        <v>5.2667913540689337E-3</v>
      </c>
      <c r="D712">
        <v>5.6983743331946446E-3</v>
      </c>
      <c r="E712">
        <v>5.9150915266281689E-3</v>
      </c>
      <c r="F712">
        <v>6.0955594936920043E-3</v>
      </c>
      <c r="G712">
        <v>6.3070995504603822E-3</v>
      </c>
      <c r="H712">
        <v>6.4708736986742732E-3</v>
      </c>
      <c r="I712">
        <v>7.0501967917806496E-3</v>
      </c>
      <c r="J712">
        <v>7.4515110004260698E-3</v>
      </c>
      <c r="K712">
        <v>8.1777672339662377E-3</v>
      </c>
      <c r="L712">
        <v>9.3374522249101144E-3</v>
      </c>
      <c r="M712">
        <v>1.025670919725763E-2</v>
      </c>
      <c r="N712">
        <v>1.1061567575150422E-2</v>
      </c>
      <c r="O712">
        <v>1.1819986849110231E-2</v>
      </c>
      <c r="P712">
        <v>1.2482991439588087E-2</v>
      </c>
      <c r="Q712">
        <v>1.3114644240578732E-2</v>
      </c>
      <c r="R712">
        <v>1.3694081184084217E-2</v>
      </c>
      <c r="S712">
        <v>1.4279249967198426E-2</v>
      </c>
      <c r="T712">
        <v>1.5210817516880359E-2</v>
      </c>
      <c r="U712">
        <v>1.6174514649635041E-2</v>
      </c>
      <c r="V712">
        <v>1.6779755265489804E-2</v>
      </c>
      <c r="W712">
        <v>1.67833351563762E-2</v>
      </c>
      <c r="X712">
        <v>1.6604430785565949E-2</v>
      </c>
      <c r="Y712">
        <v>1.573608437380658E-2</v>
      </c>
      <c r="Z712">
        <v>1.5067514824446127E-2</v>
      </c>
      <c r="AA712">
        <v>1.5009898481881612E-2</v>
      </c>
    </row>
    <row r="713" spans="1:27" x14ac:dyDescent="0.25">
      <c r="A713" s="37">
        <v>712</v>
      </c>
      <c r="B713">
        <v>4.9126710552620523E-3</v>
      </c>
      <c r="C713">
        <v>5.2966839287227341E-3</v>
      </c>
      <c r="D713">
        <v>5.6093562880432657E-3</v>
      </c>
      <c r="E713">
        <v>5.7918339508591377E-3</v>
      </c>
      <c r="F713">
        <v>6.0001801636633267E-3</v>
      </c>
      <c r="G713">
        <v>6.2333601169304309E-3</v>
      </c>
      <c r="H713">
        <v>6.4201289966898667E-3</v>
      </c>
      <c r="I713">
        <v>6.9507714825916E-3</v>
      </c>
      <c r="J713">
        <v>7.3970687477891151E-3</v>
      </c>
      <c r="K713">
        <v>8.0881029086883327E-3</v>
      </c>
      <c r="L713">
        <v>9.2872353642570182E-3</v>
      </c>
      <c r="M713">
        <v>1.0211549747154658E-2</v>
      </c>
      <c r="N713">
        <v>1.1072886151837658E-2</v>
      </c>
      <c r="O713">
        <v>1.1846826201470817E-2</v>
      </c>
      <c r="P713">
        <v>1.25516813568054E-2</v>
      </c>
      <c r="Q713">
        <v>1.3218306792772028E-2</v>
      </c>
      <c r="R713">
        <v>1.3836952205705133E-2</v>
      </c>
      <c r="S713">
        <v>1.4406687501676618E-2</v>
      </c>
      <c r="T713">
        <v>1.5354176380670381E-2</v>
      </c>
      <c r="U713">
        <v>1.632313063545654E-2</v>
      </c>
      <c r="V713">
        <v>1.6953282446825702E-2</v>
      </c>
      <c r="W713">
        <v>1.695218942044785E-2</v>
      </c>
      <c r="X713">
        <v>1.6784043673349514E-2</v>
      </c>
      <c r="Y713">
        <v>1.5911103017781647E-2</v>
      </c>
      <c r="Z713">
        <v>1.5240445157206572E-2</v>
      </c>
      <c r="AA713">
        <v>1.5240244594766805E-2</v>
      </c>
    </row>
    <row r="714" spans="1:27" x14ac:dyDescent="0.25">
      <c r="A714" s="37">
        <v>713</v>
      </c>
      <c r="B714">
        <v>4.9192753361015917E-3</v>
      </c>
      <c r="C714">
        <v>5.2524294843689923E-3</v>
      </c>
      <c r="D714">
        <v>5.6875793939594743E-3</v>
      </c>
      <c r="E714">
        <v>5.8248827257152413E-3</v>
      </c>
      <c r="F714">
        <v>6.0055672143131122E-3</v>
      </c>
      <c r="G714">
        <v>6.2369695982178452E-3</v>
      </c>
      <c r="H714">
        <v>6.4610652764698351E-3</v>
      </c>
      <c r="I714">
        <v>6.9890353369705949E-3</v>
      </c>
      <c r="J714">
        <v>7.4175733864207949E-3</v>
      </c>
      <c r="K714">
        <v>8.1142825405833285E-3</v>
      </c>
      <c r="L714">
        <v>9.2261222252534303E-3</v>
      </c>
      <c r="M714">
        <v>1.0068674667078392E-2</v>
      </c>
      <c r="N714">
        <v>1.0888927402541437E-2</v>
      </c>
      <c r="O714">
        <v>1.1605857084104887E-2</v>
      </c>
      <c r="P714">
        <v>1.2289587185954076E-2</v>
      </c>
      <c r="Q714">
        <v>1.2887677335798875E-2</v>
      </c>
      <c r="R714">
        <v>1.3478245940663491E-2</v>
      </c>
      <c r="S714">
        <v>1.4029087551569175E-2</v>
      </c>
      <c r="T714">
        <v>1.4990065469886016E-2</v>
      </c>
      <c r="U714">
        <v>1.5941714297536658E-2</v>
      </c>
      <c r="V714">
        <v>1.6578765795549177E-2</v>
      </c>
      <c r="W714">
        <v>1.6585656537173143E-2</v>
      </c>
      <c r="X714">
        <v>1.641351833360627E-2</v>
      </c>
      <c r="Y714">
        <v>1.5547941563685885E-2</v>
      </c>
      <c r="Z714">
        <v>1.4881516980430387E-2</v>
      </c>
      <c r="AA714">
        <v>1.4723093114751729E-2</v>
      </c>
    </row>
    <row r="715" spans="1:27" x14ac:dyDescent="0.25">
      <c r="A715" s="37">
        <v>714</v>
      </c>
      <c r="B715">
        <v>4.9448600196770887E-3</v>
      </c>
      <c r="C715">
        <v>5.3403591894549685E-3</v>
      </c>
      <c r="D715">
        <v>5.6288837889155729E-3</v>
      </c>
      <c r="E715">
        <v>5.7960305647777322E-3</v>
      </c>
      <c r="F715">
        <v>5.9710328855588912E-3</v>
      </c>
      <c r="G715">
        <v>6.2197027611441413E-3</v>
      </c>
      <c r="H715">
        <v>6.4322490013093425E-3</v>
      </c>
      <c r="I715">
        <v>6.9717797680874938E-3</v>
      </c>
      <c r="J715">
        <v>7.3752031813985042E-3</v>
      </c>
      <c r="K715">
        <v>8.1022804631092349E-3</v>
      </c>
      <c r="L715">
        <v>9.2440088158476375E-3</v>
      </c>
      <c r="M715">
        <v>1.0150337372220042E-2</v>
      </c>
      <c r="N715">
        <v>1.0980794964477569E-2</v>
      </c>
      <c r="O715">
        <v>1.1713263139330632E-2</v>
      </c>
      <c r="P715">
        <v>1.2418059235744794E-2</v>
      </c>
      <c r="Q715">
        <v>1.3047872882999023E-2</v>
      </c>
      <c r="R715">
        <v>1.3650946325397983E-2</v>
      </c>
      <c r="S715">
        <v>1.4216338859693423E-2</v>
      </c>
      <c r="T715">
        <v>1.5166405542604178E-2</v>
      </c>
      <c r="U715">
        <v>1.6123925845837883E-2</v>
      </c>
      <c r="V715">
        <v>1.6743174578888187E-2</v>
      </c>
      <c r="W715">
        <v>1.6749803004647346E-2</v>
      </c>
      <c r="X715">
        <v>1.6576857338245432E-2</v>
      </c>
      <c r="Y715">
        <v>1.56830533957939E-2</v>
      </c>
      <c r="Z715">
        <v>1.5003026754965676E-2</v>
      </c>
      <c r="AA715">
        <v>1.4845892299859997E-2</v>
      </c>
    </row>
    <row r="716" spans="1:27" x14ac:dyDescent="0.25">
      <c r="A716" s="37">
        <v>715</v>
      </c>
      <c r="B716">
        <v>4.9862385673153931E-3</v>
      </c>
      <c r="C716">
        <v>5.3303942028022355E-3</v>
      </c>
      <c r="D716">
        <v>5.6821701586446949E-3</v>
      </c>
      <c r="E716">
        <v>5.8485377579429176E-3</v>
      </c>
      <c r="F716">
        <v>6.0405369649718654E-3</v>
      </c>
      <c r="G716">
        <v>6.2648863540424315E-3</v>
      </c>
      <c r="H716">
        <v>6.4532020032250781E-3</v>
      </c>
      <c r="I716">
        <v>7.0031825103817891E-3</v>
      </c>
      <c r="J716">
        <v>7.3928064608310695E-3</v>
      </c>
      <c r="K716">
        <v>8.1132924257096839E-3</v>
      </c>
      <c r="L716">
        <v>9.2769424090475283E-3</v>
      </c>
      <c r="M716">
        <v>1.0201084010457384E-2</v>
      </c>
      <c r="N716">
        <v>1.1041783924822246E-2</v>
      </c>
      <c r="O716">
        <v>1.1800197655515321E-2</v>
      </c>
      <c r="P716">
        <v>1.2541648846038145E-2</v>
      </c>
      <c r="Q716">
        <v>1.3189807206358095E-2</v>
      </c>
      <c r="R716">
        <v>1.3810027604210351E-2</v>
      </c>
      <c r="S716">
        <v>1.4384622262476388E-2</v>
      </c>
      <c r="T716">
        <v>1.5354954582491587E-2</v>
      </c>
      <c r="U716">
        <v>1.6329087114055563E-2</v>
      </c>
      <c r="V716">
        <v>1.6941940618650841E-2</v>
      </c>
      <c r="W716">
        <v>1.6989229679155393E-2</v>
      </c>
      <c r="X716">
        <v>1.6838580826913585E-2</v>
      </c>
      <c r="Y716">
        <v>1.5918504726627258E-2</v>
      </c>
      <c r="Z716">
        <v>1.5234495314394136E-2</v>
      </c>
      <c r="AA716">
        <v>1.5018922266997858E-2</v>
      </c>
    </row>
    <row r="717" spans="1:27" x14ac:dyDescent="0.25">
      <c r="A717" s="37">
        <v>716</v>
      </c>
      <c r="B717">
        <v>5.0179633782119204E-3</v>
      </c>
      <c r="C717">
        <v>5.3890421520879084E-3</v>
      </c>
      <c r="D717">
        <v>5.6144672975488863E-3</v>
      </c>
      <c r="E717">
        <v>5.8661512153035389E-3</v>
      </c>
      <c r="F717">
        <v>6.0597896027003717E-3</v>
      </c>
      <c r="G717">
        <v>6.2860527365293795E-3</v>
      </c>
      <c r="H717">
        <v>6.4677068179490593E-3</v>
      </c>
      <c r="I717">
        <v>6.9885534676632499E-3</v>
      </c>
      <c r="J717">
        <v>7.3744905109069947E-3</v>
      </c>
      <c r="K717">
        <v>8.0552027896181322E-3</v>
      </c>
      <c r="L717">
        <v>9.2264828366279694E-3</v>
      </c>
      <c r="M717">
        <v>1.0160735457695802E-2</v>
      </c>
      <c r="N717">
        <v>1.1016819037252823E-2</v>
      </c>
      <c r="O717">
        <v>1.1785498097782066E-2</v>
      </c>
      <c r="P717">
        <v>1.2532127496282852E-2</v>
      </c>
      <c r="Q717">
        <v>1.3197263320781083E-2</v>
      </c>
      <c r="R717">
        <v>1.3829527781811013E-2</v>
      </c>
      <c r="S717">
        <v>1.4397484884736578E-2</v>
      </c>
      <c r="T717">
        <v>1.5399413701518316E-2</v>
      </c>
      <c r="U717">
        <v>1.6395523635174492E-2</v>
      </c>
      <c r="V717">
        <v>1.7007401823002199E-2</v>
      </c>
      <c r="W717">
        <v>1.7038822449157109E-2</v>
      </c>
      <c r="X717">
        <v>1.690939262722857E-2</v>
      </c>
      <c r="Y717">
        <v>1.603047135644009E-2</v>
      </c>
      <c r="Z717">
        <v>1.5355982236666676E-2</v>
      </c>
      <c r="AA717">
        <v>1.5311307233786264E-2</v>
      </c>
    </row>
    <row r="718" spans="1:27" x14ac:dyDescent="0.25">
      <c r="A718" s="37">
        <v>717</v>
      </c>
      <c r="B718">
        <v>5.0028343451611335E-3</v>
      </c>
      <c r="C718">
        <v>5.3206086634316474E-3</v>
      </c>
      <c r="D718">
        <v>5.6504868065794245E-3</v>
      </c>
      <c r="E718">
        <v>5.8156425402655643E-3</v>
      </c>
      <c r="F718">
        <v>6.0264060253516494E-3</v>
      </c>
      <c r="G718">
        <v>6.1874594043143105E-3</v>
      </c>
      <c r="H718">
        <v>6.4160889316957626E-3</v>
      </c>
      <c r="I718">
        <v>6.9062584249253156E-3</v>
      </c>
      <c r="J718">
        <v>7.2755299543447727E-3</v>
      </c>
      <c r="K718">
        <v>7.8904742406578077E-3</v>
      </c>
      <c r="L718">
        <v>9.0143419181494266E-3</v>
      </c>
      <c r="M718">
        <v>9.938174542912126E-3</v>
      </c>
      <c r="N718">
        <v>1.0783731258292129E-2</v>
      </c>
      <c r="O718">
        <v>1.1572849682285336E-2</v>
      </c>
      <c r="P718">
        <v>1.2319079019709189E-2</v>
      </c>
      <c r="Q718">
        <v>1.3003641586402548E-2</v>
      </c>
      <c r="R718">
        <v>1.3636714344759993E-2</v>
      </c>
      <c r="S718">
        <v>1.4204261078625047E-2</v>
      </c>
      <c r="T718">
        <v>1.5216048898704981E-2</v>
      </c>
      <c r="U718">
        <v>1.6211739615312082E-2</v>
      </c>
      <c r="V718">
        <v>1.6880737604245022E-2</v>
      </c>
      <c r="W718">
        <v>1.6931921668665861E-2</v>
      </c>
      <c r="X718">
        <v>1.6798376202242116E-2</v>
      </c>
      <c r="Y718">
        <v>1.5912543981557947E-2</v>
      </c>
      <c r="Z718">
        <v>1.5237966312424911E-2</v>
      </c>
      <c r="AA718">
        <v>1.5200121730049032E-2</v>
      </c>
    </row>
    <row r="719" spans="1:27" x14ac:dyDescent="0.25">
      <c r="A719" s="37">
        <v>718</v>
      </c>
      <c r="B719">
        <v>5.5072796922859268E-3</v>
      </c>
      <c r="C719">
        <v>5.8296666916415329E-3</v>
      </c>
      <c r="D719">
        <v>5.9776393012422879E-3</v>
      </c>
      <c r="E719">
        <v>6.235790367750127E-3</v>
      </c>
      <c r="F719">
        <v>6.3992143881916874E-3</v>
      </c>
      <c r="G719">
        <v>6.5297270310897826E-3</v>
      </c>
      <c r="H719">
        <v>7.0137789651329996E-3</v>
      </c>
      <c r="I719">
        <v>7.3787100741247169E-3</v>
      </c>
      <c r="J719">
        <v>8.0120547496960182E-3</v>
      </c>
      <c r="K719">
        <v>9.0439241438164952E-3</v>
      </c>
      <c r="L719">
        <v>9.9116814089539318E-3</v>
      </c>
      <c r="M719">
        <v>1.0731746550301624E-2</v>
      </c>
      <c r="N719">
        <v>1.1505297605966192E-2</v>
      </c>
      <c r="O719">
        <v>1.2204494433127211E-2</v>
      </c>
      <c r="P719">
        <v>1.2863938124606067E-2</v>
      </c>
      <c r="Q719">
        <v>1.3490413414939839E-2</v>
      </c>
      <c r="R719">
        <v>1.4079174950455187E-2</v>
      </c>
      <c r="S719">
        <v>1.505254025332059E-2</v>
      </c>
      <c r="T719">
        <v>1.6037200312270183E-2</v>
      </c>
      <c r="U719">
        <v>1.6730409018330672E-2</v>
      </c>
      <c r="V719">
        <v>1.6764288943395211E-2</v>
      </c>
      <c r="W719">
        <v>1.6638297062951057E-2</v>
      </c>
      <c r="X719">
        <v>1.5755208717430857E-2</v>
      </c>
      <c r="Y719">
        <v>1.506258611997624E-2</v>
      </c>
      <c r="Z719">
        <v>1.5011440672173526E-2</v>
      </c>
      <c r="AA719">
        <f>(AA718+AA720)/2</f>
        <v>1.5107635216966564E-2</v>
      </c>
    </row>
    <row r="720" spans="1:27" x14ac:dyDescent="0.25">
      <c r="A720" s="37">
        <v>719</v>
      </c>
      <c r="B720">
        <v>5.1497973142125009E-3</v>
      </c>
      <c r="C720">
        <v>5.4888673464201787E-3</v>
      </c>
      <c r="D720">
        <v>5.820581412395498E-3</v>
      </c>
      <c r="E720">
        <v>5.9521126388177859E-3</v>
      </c>
      <c r="F720">
        <v>6.2325340413813546E-3</v>
      </c>
      <c r="G720">
        <v>6.392825589351725E-3</v>
      </c>
      <c r="H720">
        <v>6.5795189029473899E-3</v>
      </c>
      <c r="I720">
        <v>7.073199235187122E-3</v>
      </c>
      <c r="J720">
        <v>7.4497133547017924E-3</v>
      </c>
      <c r="K720">
        <v>8.0850709729787251E-3</v>
      </c>
      <c r="L720">
        <v>9.1601323220993347E-3</v>
      </c>
      <c r="M720">
        <v>1.0017758918511976E-2</v>
      </c>
      <c r="N720">
        <v>1.0796829750070014E-2</v>
      </c>
      <c r="O720">
        <v>1.1560154459067329E-2</v>
      </c>
      <c r="P720">
        <v>1.2249068510431949E-2</v>
      </c>
      <c r="Q720">
        <v>1.28980754918393E-2</v>
      </c>
      <c r="R720">
        <v>1.3508691303742104E-2</v>
      </c>
      <c r="S720">
        <v>1.411928806809537E-2</v>
      </c>
      <c r="T720">
        <v>1.5054651351627424E-2</v>
      </c>
      <c r="U720">
        <v>1.6034421747552763E-2</v>
      </c>
      <c r="V720">
        <v>1.6719345425558307E-2</v>
      </c>
      <c r="W720">
        <v>1.6730036006241233E-2</v>
      </c>
      <c r="X720">
        <v>1.6586592459447491E-2</v>
      </c>
      <c r="Y720">
        <v>1.5678212176562401E-2</v>
      </c>
      <c r="Z720">
        <v>1.4966801786510553E-2</v>
      </c>
      <c r="AA720">
        <v>1.5015148703884096E-2</v>
      </c>
    </row>
    <row r="721" spans="1:27" x14ac:dyDescent="0.25">
      <c r="A721" s="37">
        <v>720</v>
      </c>
      <c r="B721">
        <v>5.2397908515815494E-3</v>
      </c>
      <c r="C721">
        <v>5.6447745219005974E-3</v>
      </c>
      <c r="D721">
        <v>5.804686717842289E-3</v>
      </c>
      <c r="E721">
        <v>5.9658414331968945E-3</v>
      </c>
      <c r="F721">
        <v>6.2151232623761654E-3</v>
      </c>
      <c r="G721">
        <v>6.4072943914879055E-3</v>
      </c>
      <c r="H721">
        <v>6.6302791503569658E-3</v>
      </c>
      <c r="I721">
        <v>7.105631620926145E-3</v>
      </c>
      <c r="J721">
        <v>7.521289775422213E-3</v>
      </c>
      <c r="K721">
        <v>8.2084682598664305E-3</v>
      </c>
      <c r="L721">
        <v>9.286304278767421E-3</v>
      </c>
      <c r="M721">
        <v>1.0179847021106525E-2</v>
      </c>
      <c r="N721">
        <v>1.1015513283122225E-2</v>
      </c>
      <c r="O721">
        <v>1.1742869579670412E-2</v>
      </c>
      <c r="P721">
        <v>1.2458300776061693E-2</v>
      </c>
      <c r="Q721">
        <v>1.3101922016681256E-2</v>
      </c>
      <c r="R721">
        <v>1.3718686591970952E-2</v>
      </c>
      <c r="S721">
        <v>1.4280970089159961E-2</v>
      </c>
      <c r="T721">
        <v>1.5272218658101355E-2</v>
      </c>
      <c r="U721">
        <v>1.6245994844847678E-2</v>
      </c>
      <c r="V721">
        <v>1.6870610682197862E-2</v>
      </c>
      <c r="W721">
        <v>1.6899593164876103E-2</v>
      </c>
      <c r="X721">
        <v>1.67124245567567E-2</v>
      </c>
      <c r="Y721">
        <v>1.5752431921865151E-2</v>
      </c>
      <c r="Z721">
        <v>1.5041519363513389E-2</v>
      </c>
      <c r="AA721">
        <v>1.5038355125066349E-2</v>
      </c>
    </row>
    <row r="722" spans="1:27" x14ac:dyDescent="0.25">
      <c r="A722" s="37">
        <v>721</v>
      </c>
      <c r="B722">
        <v>5.2527585932626852E-3</v>
      </c>
      <c r="C722">
        <v>5.6864695504550422E-3</v>
      </c>
      <c r="D722">
        <v>5.7763008567990326E-3</v>
      </c>
      <c r="E722">
        <v>5.9885477618899507E-3</v>
      </c>
      <c r="F722">
        <v>6.2792482652616055E-3</v>
      </c>
      <c r="G722">
        <v>6.4699391205949031E-3</v>
      </c>
      <c r="H722">
        <v>6.6856791518605796E-3</v>
      </c>
      <c r="I722">
        <v>7.1792576820619569E-3</v>
      </c>
      <c r="J722">
        <v>7.6036860692545449E-3</v>
      </c>
      <c r="K722">
        <v>8.3065369310770798E-3</v>
      </c>
      <c r="L722">
        <v>9.4479608866191445E-3</v>
      </c>
      <c r="M722">
        <v>1.0280149599619648E-2</v>
      </c>
      <c r="N722">
        <v>1.1074806844870277E-2</v>
      </c>
      <c r="O722">
        <v>1.1822818249660028E-2</v>
      </c>
      <c r="P722">
        <v>1.2475557562804607E-2</v>
      </c>
      <c r="Q722">
        <v>1.3098633830854967E-2</v>
      </c>
      <c r="R722">
        <v>1.3697837708307237E-2</v>
      </c>
      <c r="S722">
        <v>1.4240218390278336E-2</v>
      </c>
      <c r="T722">
        <v>1.5176536465353996E-2</v>
      </c>
      <c r="U722">
        <v>1.611817757308498E-2</v>
      </c>
      <c r="V722">
        <v>1.6749933807874262E-2</v>
      </c>
      <c r="W722">
        <v>1.6688256893450326E-2</v>
      </c>
      <c r="X722">
        <v>1.6496387947601221E-2</v>
      </c>
      <c r="Y722">
        <v>1.5583255705647892E-2</v>
      </c>
      <c r="Z722">
        <v>1.4862484680354004E-2</v>
      </c>
      <c r="AA722">
        <v>1.4874276579081025E-2</v>
      </c>
    </row>
    <row r="723" spans="1:27" x14ac:dyDescent="0.25">
      <c r="A723" s="37">
        <v>722</v>
      </c>
      <c r="B723">
        <v>5.2674766652918148E-3</v>
      </c>
      <c r="C723">
        <v>5.7038661473887142E-3</v>
      </c>
      <c r="D723">
        <v>5.8467282883951643E-3</v>
      </c>
      <c r="E723">
        <v>6.0247473966921206E-3</v>
      </c>
      <c r="F723">
        <v>6.3331627693301584E-3</v>
      </c>
      <c r="G723">
        <v>6.5243313001521752E-3</v>
      </c>
      <c r="H723">
        <v>6.7523049419124792E-3</v>
      </c>
      <c r="I723">
        <v>7.2335368932714417E-3</v>
      </c>
      <c r="J723">
        <v>7.6842388406732631E-3</v>
      </c>
      <c r="K723">
        <v>8.3719140111313539E-3</v>
      </c>
      <c r="L723">
        <v>9.4880134423662721E-3</v>
      </c>
      <c r="M723">
        <v>1.0320221047904088E-2</v>
      </c>
      <c r="N723">
        <v>1.10532407836752E-2</v>
      </c>
      <c r="O723">
        <v>1.174955359083274E-2</v>
      </c>
      <c r="P723">
        <v>1.240220018873095E-2</v>
      </c>
      <c r="Q723">
        <v>1.2982900805011743E-2</v>
      </c>
      <c r="R723">
        <v>1.3522008855807455E-2</v>
      </c>
      <c r="S723">
        <v>1.4033531723100623E-2</v>
      </c>
      <c r="T723">
        <v>1.5012798934120886E-2</v>
      </c>
      <c r="U723">
        <v>1.5931139015674445E-2</v>
      </c>
      <c r="V723">
        <v>1.6454922686269802E-2</v>
      </c>
      <c r="W723">
        <v>1.6386233710251163E-2</v>
      </c>
      <c r="X723">
        <v>1.6204428975880925E-2</v>
      </c>
      <c r="Y723">
        <v>1.5298969279542218E-2</v>
      </c>
      <c r="Z723">
        <v>1.4577297704770897E-2</v>
      </c>
      <c r="AA723">
        <v>1.4540178843966967E-2</v>
      </c>
    </row>
    <row r="724" spans="1:27" x14ac:dyDescent="0.25">
      <c r="A724" s="37">
        <v>723</v>
      </c>
      <c r="B724">
        <v>5.3056900993362355E-3</v>
      </c>
      <c r="C724">
        <v>5.7555915408586955E-3</v>
      </c>
      <c r="D724">
        <v>5.8296551741598979E-3</v>
      </c>
      <c r="E724">
        <v>6.0424827170009188E-3</v>
      </c>
      <c r="F724">
        <v>6.3912993379513505E-3</v>
      </c>
      <c r="G724">
        <v>6.5880130361961609E-3</v>
      </c>
      <c r="H724">
        <v>6.8124430584197704E-3</v>
      </c>
      <c r="I724">
        <v>7.2968022233943497E-3</v>
      </c>
      <c r="J724">
        <v>7.7381781856062926E-3</v>
      </c>
      <c r="K724">
        <v>8.4120118576203051E-3</v>
      </c>
      <c r="L724">
        <v>9.4470370592207864E-3</v>
      </c>
      <c r="M724">
        <v>1.0207756479798435E-2</v>
      </c>
      <c r="N724">
        <v>1.088948241181531E-2</v>
      </c>
      <c r="O724">
        <v>1.1508280860804021E-2</v>
      </c>
      <c r="P724">
        <v>1.2103581871954372E-2</v>
      </c>
      <c r="Q724">
        <v>1.266307463470584E-2</v>
      </c>
      <c r="R724">
        <v>1.3188719166239427E-2</v>
      </c>
      <c r="S724">
        <v>1.3670383027583277E-2</v>
      </c>
      <c r="T724">
        <v>1.454614223938977E-2</v>
      </c>
      <c r="U724">
        <v>1.5420743758135069E-2</v>
      </c>
      <c r="V724">
        <v>1.6010326826043864E-2</v>
      </c>
      <c r="W724">
        <v>1.5946760014216022E-2</v>
      </c>
      <c r="X724">
        <v>1.5739947597273929E-2</v>
      </c>
      <c r="Y724">
        <v>1.4827276339593354E-2</v>
      </c>
      <c r="Z724">
        <v>1.4115014317936714E-2</v>
      </c>
      <c r="AA724">
        <v>1.3903553157096349E-2</v>
      </c>
    </row>
    <row r="725" spans="1:27" x14ac:dyDescent="0.25">
      <c r="A725" s="37">
        <v>724</v>
      </c>
      <c r="B725">
        <v>5.3146921673554726E-3</v>
      </c>
      <c r="C725">
        <v>5.7189124886818377E-3</v>
      </c>
      <c r="D725">
        <v>5.8541918408858695E-3</v>
      </c>
      <c r="E725">
        <v>6.0825760966745079E-3</v>
      </c>
      <c r="F725">
        <v>6.2664931291280812E-3</v>
      </c>
      <c r="G725">
        <v>6.5002364049511208E-3</v>
      </c>
      <c r="H725">
        <v>6.6795359625555495E-3</v>
      </c>
      <c r="I725">
        <v>7.1875550852023018E-3</v>
      </c>
      <c r="J725">
        <v>7.5385654346020736E-3</v>
      </c>
      <c r="K725">
        <v>8.1627122880574277E-3</v>
      </c>
      <c r="L725">
        <v>9.1390572952305682E-3</v>
      </c>
      <c r="M725">
        <v>9.8588608273180167E-3</v>
      </c>
      <c r="N725">
        <v>1.0483920411958669E-2</v>
      </c>
      <c r="O725">
        <v>1.1076642402704895E-2</v>
      </c>
      <c r="P725">
        <v>1.1681818824921919E-2</v>
      </c>
      <c r="Q725">
        <v>1.2217476845888475E-2</v>
      </c>
      <c r="R725">
        <v>1.2738620401945289E-2</v>
      </c>
      <c r="S725">
        <v>1.3231468772890942E-2</v>
      </c>
      <c r="T725">
        <v>1.4100317421399833E-2</v>
      </c>
      <c r="U725">
        <v>1.5001445655043799E-2</v>
      </c>
      <c r="V725">
        <v>1.5647139656641773E-2</v>
      </c>
      <c r="W725">
        <v>1.5622088254638289E-2</v>
      </c>
      <c r="X725">
        <v>1.5460619238312212E-2</v>
      </c>
      <c r="Y725">
        <v>1.4541303030735531E-2</v>
      </c>
      <c r="Z725">
        <v>1.3818226205129847E-2</v>
      </c>
      <c r="AA725">
        <v>1.3759062596348848E-2</v>
      </c>
    </row>
    <row r="726" spans="1:27" x14ac:dyDescent="0.25">
      <c r="A726" s="37">
        <v>725</v>
      </c>
      <c r="B726">
        <v>5.2240857583176759E-3</v>
      </c>
      <c r="C726">
        <v>5.6947887759273286E-3</v>
      </c>
      <c r="D726">
        <v>5.8135738105300483E-3</v>
      </c>
      <c r="E726">
        <v>5.9877722752803564E-3</v>
      </c>
      <c r="F726">
        <v>6.2477857949709836E-3</v>
      </c>
      <c r="G726">
        <v>6.489451359854348E-3</v>
      </c>
      <c r="H726">
        <v>6.7218478515786995E-3</v>
      </c>
      <c r="I726">
        <v>7.1994875747378728E-3</v>
      </c>
      <c r="J726">
        <v>7.6223498605048068E-3</v>
      </c>
      <c r="K726">
        <v>8.2816656098594343E-3</v>
      </c>
      <c r="L726">
        <v>9.3160908461153991E-3</v>
      </c>
      <c r="M726">
        <v>1.0117559769052376E-2</v>
      </c>
      <c r="N726">
        <v>1.0809394022324614E-2</v>
      </c>
      <c r="O726">
        <v>1.1453924556094952E-2</v>
      </c>
      <c r="P726">
        <v>1.2064683505943252E-2</v>
      </c>
      <c r="Q726">
        <v>1.2634927238482696E-2</v>
      </c>
      <c r="R726">
        <v>1.3170557478339617E-2</v>
      </c>
      <c r="S726">
        <v>1.3681134935992212E-2</v>
      </c>
      <c r="T726">
        <v>1.454318916389874E-2</v>
      </c>
      <c r="U726">
        <v>1.5450467699218651E-2</v>
      </c>
      <c r="V726">
        <v>1.605610258328527E-2</v>
      </c>
      <c r="W726">
        <v>1.6077343175862513E-2</v>
      </c>
      <c r="X726">
        <v>1.5912987861308459E-2</v>
      </c>
      <c r="Y726">
        <v>1.4985261625698243E-2</v>
      </c>
      <c r="Z726">
        <v>1.4281645843582158E-2</v>
      </c>
      <c r="AA726">
        <v>1.4207281759550439E-2</v>
      </c>
    </row>
    <row r="727" spans="1:27" x14ac:dyDescent="0.25">
      <c r="A727" s="37">
        <v>726</v>
      </c>
      <c r="B727">
        <v>5.2975233889294149E-3</v>
      </c>
      <c r="C727">
        <v>5.6896723738963928E-3</v>
      </c>
      <c r="D727">
        <v>5.7934745367342888E-3</v>
      </c>
      <c r="E727">
        <v>5.9518719018325505E-3</v>
      </c>
      <c r="F727">
        <v>6.1623415770115653E-3</v>
      </c>
      <c r="G727">
        <v>6.350203717484737E-3</v>
      </c>
      <c r="H727">
        <v>6.5645152212376878E-3</v>
      </c>
      <c r="I727">
        <v>6.994900783665603E-3</v>
      </c>
      <c r="J727">
        <v>7.3679200380527554E-3</v>
      </c>
      <c r="K727">
        <v>7.9815443373163486E-3</v>
      </c>
      <c r="L727">
        <v>8.983182334199924E-3</v>
      </c>
      <c r="M727">
        <v>9.7843976044442726E-3</v>
      </c>
      <c r="N727">
        <v>1.0486219931898244E-2</v>
      </c>
      <c r="O727">
        <v>1.1140658491386013E-2</v>
      </c>
      <c r="P727">
        <v>1.1740592799152516E-2</v>
      </c>
      <c r="Q727">
        <v>1.2311627967939165E-2</v>
      </c>
      <c r="R727">
        <v>1.2845559226195125E-2</v>
      </c>
      <c r="S727">
        <v>1.3380619667273441E-2</v>
      </c>
      <c r="T727">
        <v>1.425439762632541E-2</v>
      </c>
      <c r="U727">
        <v>1.5158068257641766E-2</v>
      </c>
      <c r="V727">
        <v>1.5800225668311185E-2</v>
      </c>
      <c r="W727">
        <v>1.5806224748726061E-2</v>
      </c>
      <c r="X727">
        <v>1.5645570692541799E-2</v>
      </c>
      <c r="Y727">
        <v>1.4727323972150375E-2</v>
      </c>
      <c r="Z727">
        <v>1.4014125631368168E-2</v>
      </c>
      <c r="AA727">
        <v>1.4099651679869707E-2</v>
      </c>
    </row>
    <row r="728" spans="1:27" x14ac:dyDescent="0.25">
      <c r="A728" s="37">
        <v>727</v>
      </c>
      <c r="B728">
        <v>5.2667525198617504E-3</v>
      </c>
      <c r="C728">
        <v>5.6951294886189441E-3</v>
      </c>
      <c r="D728">
        <v>5.8153148148820666E-3</v>
      </c>
      <c r="E728">
        <v>5.9546626738087305E-3</v>
      </c>
      <c r="F728">
        <v>6.1747833013889863E-3</v>
      </c>
      <c r="G728">
        <v>6.4257498498230259E-3</v>
      </c>
      <c r="H728">
        <v>6.652962208303359E-3</v>
      </c>
      <c r="I728">
        <v>7.070212575270407E-3</v>
      </c>
      <c r="J728">
        <v>7.5288933332871011E-3</v>
      </c>
      <c r="K728">
        <v>8.1880515860852654E-3</v>
      </c>
      <c r="L728">
        <v>9.2584530426591538E-3</v>
      </c>
      <c r="M728">
        <v>1.0118566699491183E-2</v>
      </c>
      <c r="N728">
        <v>1.089249085281252E-2</v>
      </c>
      <c r="O728">
        <v>1.1578228216758024E-2</v>
      </c>
      <c r="P728">
        <v>1.2217758100113274E-2</v>
      </c>
      <c r="Q728">
        <v>1.2810573860634999E-2</v>
      </c>
      <c r="R728">
        <v>1.3371624424663553E-2</v>
      </c>
      <c r="S728">
        <v>1.3899936494852438E-2</v>
      </c>
      <c r="T728">
        <v>1.4795629184670478E-2</v>
      </c>
      <c r="U728">
        <v>1.5703452576826704E-2</v>
      </c>
      <c r="V728">
        <v>1.6376879619086848E-2</v>
      </c>
      <c r="W728">
        <v>1.6370784004972494E-2</v>
      </c>
      <c r="X728">
        <v>1.6203943999209214E-2</v>
      </c>
      <c r="Y728">
        <v>1.5272191927671264E-2</v>
      </c>
      <c r="Z728">
        <v>1.4550320201563327E-2</v>
      </c>
      <c r="AA728">
        <v>1.4465748909081588E-2</v>
      </c>
    </row>
    <row r="729" spans="1:27" x14ac:dyDescent="0.25">
      <c r="A729" s="37">
        <v>728</v>
      </c>
      <c r="B729">
        <v>5.3608079239630957E-3</v>
      </c>
      <c r="C729">
        <v>5.7354435303957896E-3</v>
      </c>
      <c r="D729">
        <v>5.8101676583501849E-3</v>
      </c>
      <c r="E729">
        <v>5.9908068116787394E-3</v>
      </c>
      <c r="F729">
        <v>6.2327168099898245E-3</v>
      </c>
      <c r="G729">
        <v>6.4269594434398503E-3</v>
      </c>
      <c r="H729">
        <v>6.640078305766739E-3</v>
      </c>
      <c r="I729">
        <v>7.1124880029345139E-3</v>
      </c>
      <c r="J729">
        <v>7.4840942679643696E-3</v>
      </c>
      <c r="K729">
        <v>8.1149478268796038E-3</v>
      </c>
      <c r="L729">
        <v>9.1548606603901739E-3</v>
      </c>
      <c r="M729">
        <v>1.0007101234372984E-2</v>
      </c>
      <c r="N729">
        <v>1.0773303560030589E-2</v>
      </c>
      <c r="O729">
        <v>1.1456486959109169E-2</v>
      </c>
      <c r="P729">
        <v>1.2101123016828197E-2</v>
      </c>
      <c r="Q729">
        <v>1.2699706272398137E-2</v>
      </c>
      <c r="R729">
        <v>1.3251653927947915E-2</v>
      </c>
      <c r="S729">
        <v>1.3781293494015578E-2</v>
      </c>
      <c r="T729">
        <v>1.4651187502354057E-2</v>
      </c>
      <c r="U729">
        <v>1.5547441680385798E-2</v>
      </c>
      <c r="V729">
        <v>1.6215257184408749E-2</v>
      </c>
      <c r="W729">
        <v>1.6195329272068681E-2</v>
      </c>
      <c r="X729">
        <v>1.6033105007409176E-2</v>
      </c>
      <c r="Y729">
        <v>1.5103206368826561E-2</v>
      </c>
      <c r="Z729">
        <v>1.4386002094111339E-2</v>
      </c>
      <c r="AA729">
        <v>1.4410041659676853E-2</v>
      </c>
    </row>
    <row r="730" spans="1:27" x14ac:dyDescent="0.25">
      <c r="A730" s="37">
        <v>729</v>
      </c>
      <c r="B730">
        <v>5.3647889610890509E-3</v>
      </c>
      <c r="C730">
        <v>5.7868993706347016E-3</v>
      </c>
      <c r="D730">
        <v>5.866941702918238E-3</v>
      </c>
      <c r="E730">
        <v>6.0788989691746842E-3</v>
      </c>
      <c r="F730">
        <v>6.2727071945487545E-3</v>
      </c>
      <c r="G730">
        <v>6.4667530128956763E-3</v>
      </c>
      <c r="H730">
        <v>6.6966907471555093E-3</v>
      </c>
      <c r="I730">
        <v>7.1692069337079278E-3</v>
      </c>
      <c r="J730">
        <v>7.5688781706639841E-3</v>
      </c>
      <c r="K730">
        <v>8.2408694545004213E-3</v>
      </c>
      <c r="L730">
        <v>9.3468985282794126E-3</v>
      </c>
      <c r="M730">
        <v>1.0199331353804686E-2</v>
      </c>
      <c r="N730">
        <v>1.0981136229533561E-2</v>
      </c>
      <c r="O730">
        <v>1.1669618798219039E-2</v>
      </c>
      <c r="P730">
        <v>1.2322451943396207E-2</v>
      </c>
      <c r="Q730">
        <v>1.2921402641492108E-2</v>
      </c>
      <c r="R730">
        <v>1.3478992945602286E-2</v>
      </c>
      <c r="S730">
        <v>1.401720123651029E-2</v>
      </c>
      <c r="T730">
        <v>1.4876712310917473E-2</v>
      </c>
      <c r="U730">
        <v>1.5773573215043024E-2</v>
      </c>
      <c r="V730">
        <v>1.6407016850148892E-2</v>
      </c>
      <c r="W730">
        <v>1.6393156155684707E-2</v>
      </c>
      <c r="X730">
        <v>1.6218200359736645E-2</v>
      </c>
      <c r="Y730">
        <v>1.5267265099648819E-2</v>
      </c>
      <c r="Z730">
        <v>1.4547886733076609E-2</v>
      </c>
      <c r="AA730">
        <v>1.450302759360067E-2</v>
      </c>
    </row>
    <row r="731" spans="1:27" x14ac:dyDescent="0.25">
      <c r="A731" s="37">
        <v>730</v>
      </c>
      <c r="B731">
        <v>5.5161169450790304E-3</v>
      </c>
      <c r="C731">
        <v>5.9454581366698012E-3</v>
      </c>
      <c r="D731">
        <v>6.0305177929367293E-3</v>
      </c>
      <c r="E731">
        <v>6.1928288111836594E-3</v>
      </c>
      <c r="F731">
        <v>6.4594458248734554E-3</v>
      </c>
      <c r="G731">
        <v>6.6401731904062178E-3</v>
      </c>
      <c r="H731">
        <v>6.8740101218345284E-3</v>
      </c>
      <c r="I731">
        <v>7.3100131143191138E-3</v>
      </c>
      <c r="J731">
        <v>7.7600710478029633E-3</v>
      </c>
      <c r="K731">
        <v>8.4414975758684285E-3</v>
      </c>
      <c r="L731">
        <v>9.5992128584918568E-3</v>
      </c>
      <c r="M731">
        <v>1.0543847587210164E-2</v>
      </c>
      <c r="N731">
        <v>1.1364475676801433E-2</v>
      </c>
      <c r="O731">
        <v>1.2081786192389199E-2</v>
      </c>
      <c r="P731">
        <v>1.2750841947221092E-2</v>
      </c>
      <c r="Q731">
        <v>1.3347537528615616E-2</v>
      </c>
      <c r="R731">
        <v>1.3916484878003343E-2</v>
      </c>
      <c r="S731">
        <v>1.4458000361747603E-2</v>
      </c>
      <c r="T731">
        <v>1.5318521140768704E-2</v>
      </c>
      <c r="U731">
        <v>1.619987455437788E-2</v>
      </c>
      <c r="V731">
        <v>1.6825224791021665E-2</v>
      </c>
      <c r="W731">
        <v>1.6800943212210484E-2</v>
      </c>
      <c r="X731">
        <v>1.660601734052447E-2</v>
      </c>
      <c r="Y731">
        <v>1.5637557855579631E-2</v>
      </c>
      <c r="Z731">
        <v>1.4882397106533052E-2</v>
      </c>
      <c r="AA731">
        <v>1.4840450544137074E-2</v>
      </c>
    </row>
    <row r="732" spans="1:27" x14ac:dyDescent="0.25">
      <c r="A732" s="37">
        <v>731</v>
      </c>
      <c r="B732">
        <v>6.003760865770813E-3</v>
      </c>
      <c r="C732">
        <v>6.2535829647778485E-3</v>
      </c>
      <c r="D732">
        <v>6.3761447036845276E-3</v>
      </c>
      <c r="E732">
        <v>6.6381505669095286E-3</v>
      </c>
      <c r="F732">
        <v>6.7833195565190074E-3</v>
      </c>
      <c r="G732">
        <v>6.9387246304122296E-3</v>
      </c>
      <c r="H732">
        <v>7.4222356008646351E-3</v>
      </c>
      <c r="I732">
        <v>7.7980963985986307E-3</v>
      </c>
      <c r="J732">
        <v>8.443112251085072E-3</v>
      </c>
      <c r="K732">
        <v>9.5483780191205625E-3</v>
      </c>
      <c r="L732">
        <v>1.0452040510912086E-2</v>
      </c>
      <c r="M732">
        <v>1.1262295501267117E-2</v>
      </c>
      <c r="N732">
        <v>1.1963970166720239E-2</v>
      </c>
      <c r="O732">
        <v>1.2624983651643884E-2</v>
      </c>
      <c r="P732">
        <v>1.3218988426407785E-2</v>
      </c>
      <c r="Q732">
        <v>1.376907523177362E-2</v>
      </c>
      <c r="R732">
        <v>1.4275469869671209E-2</v>
      </c>
      <c r="S732">
        <v>1.5154907700883458E-2</v>
      </c>
      <c r="T732">
        <v>1.6052586579900607E-2</v>
      </c>
      <c r="U732">
        <v>1.6680491989642832E-2</v>
      </c>
      <c r="V732">
        <v>1.6671782045216466E-2</v>
      </c>
      <c r="W732">
        <v>1.6492661838239275E-2</v>
      </c>
      <c r="X732">
        <v>1.5496833278384026E-2</v>
      </c>
      <c r="Y732">
        <v>1.4747326155262641E-2</v>
      </c>
      <c r="Z732">
        <v>1.4712442495006695E-2</v>
      </c>
      <c r="AA732">
        <f>(AA731+AA733)/2</f>
        <v>1.4762117865631863E-2</v>
      </c>
    </row>
    <row r="733" spans="1:27" x14ac:dyDescent="0.25">
      <c r="A733" s="37">
        <v>732</v>
      </c>
      <c r="B733">
        <v>5.5619495017196208E-3</v>
      </c>
      <c r="C733">
        <v>5.9557588980345688E-3</v>
      </c>
      <c r="D733">
        <v>6.0312575355405684E-3</v>
      </c>
      <c r="E733">
        <v>6.1624227010990129E-3</v>
      </c>
      <c r="F733">
        <v>6.3911709151482921E-3</v>
      </c>
      <c r="G733">
        <v>6.5791111849802242E-3</v>
      </c>
      <c r="H733">
        <v>6.8035253683451646E-3</v>
      </c>
      <c r="I733">
        <v>7.2286133322880808E-3</v>
      </c>
      <c r="J733">
        <v>7.6310292304626604E-3</v>
      </c>
      <c r="K733">
        <v>8.3065049934178958E-3</v>
      </c>
      <c r="L733">
        <v>9.4149142779573758E-3</v>
      </c>
      <c r="M733">
        <v>1.0305636389216888E-2</v>
      </c>
      <c r="N733">
        <v>1.1110617183424099E-2</v>
      </c>
      <c r="O733">
        <v>1.1827712294552928E-2</v>
      </c>
      <c r="P733">
        <v>1.2480741468753331E-2</v>
      </c>
      <c r="Q733">
        <v>1.3071999614666208E-2</v>
      </c>
      <c r="R733">
        <v>1.3643149789693165E-2</v>
      </c>
      <c r="S733">
        <v>1.4162749585047374E-2</v>
      </c>
      <c r="T733">
        <v>1.5030753854155199E-2</v>
      </c>
      <c r="U733">
        <v>1.5925535829912629E-2</v>
      </c>
      <c r="V733">
        <v>1.6573720827320226E-2</v>
      </c>
      <c r="W733">
        <v>1.658264639015683E-2</v>
      </c>
      <c r="X733">
        <v>1.6433577274942213E-2</v>
      </c>
      <c r="Y733">
        <v>1.5482196538276538E-2</v>
      </c>
      <c r="Z733">
        <v>1.47425409388664E-2</v>
      </c>
      <c r="AA733">
        <v>1.4683785187126652E-2</v>
      </c>
    </row>
    <row r="734" spans="1:27" x14ac:dyDescent="0.25">
      <c r="A734" s="37">
        <v>733</v>
      </c>
      <c r="B734">
        <v>5.5826026064447198E-3</v>
      </c>
      <c r="C734">
        <v>5.9617204688620085E-3</v>
      </c>
      <c r="D734">
        <v>6.0423086969316753E-3</v>
      </c>
      <c r="E734">
        <v>6.200782998690979E-3</v>
      </c>
      <c r="F734">
        <v>6.4421043036089198E-3</v>
      </c>
      <c r="G734">
        <v>6.6267723196014039E-3</v>
      </c>
      <c r="H734">
        <v>6.8493884753995093E-3</v>
      </c>
      <c r="I734">
        <v>7.2501696048536957E-3</v>
      </c>
      <c r="J734">
        <v>7.6823366040159602E-3</v>
      </c>
      <c r="K734">
        <v>8.3235051199261889E-3</v>
      </c>
      <c r="L734">
        <v>9.3995263776744942E-3</v>
      </c>
      <c r="M734">
        <v>1.024939448631601E-2</v>
      </c>
      <c r="N734">
        <v>1.1023437692696092E-2</v>
      </c>
      <c r="O734">
        <v>1.1719881857978232E-2</v>
      </c>
      <c r="P734">
        <v>1.2346782267355971E-2</v>
      </c>
      <c r="Q734">
        <v>1.2910890091728522E-2</v>
      </c>
      <c r="R734">
        <v>1.3442637723451778E-2</v>
      </c>
      <c r="S734">
        <v>1.3962151952366941E-2</v>
      </c>
      <c r="T734">
        <v>1.4827139110661802E-2</v>
      </c>
      <c r="U734">
        <v>1.5715809281678483E-2</v>
      </c>
      <c r="V734">
        <v>1.6349830122442288E-2</v>
      </c>
      <c r="W734">
        <v>1.6381305389422174E-2</v>
      </c>
      <c r="X734">
        <v>1.6233339469692964E-2</v>
      </c>
      <c r="Y734">
        <v>1.5310813040309013E-2</v>
      </c>
      <c r="Z734">
        <v>1.4575398713084109E-2</v>
      </c>
      <c r="AA734">
        <v>1.4519218488901364E-2</v>
      </c>
    </row>
    <row r="735" spans="1:27" x14ac:dyDescent="0.25">
      <c r="A735" s="37">
        <v>734</v>
      </c>
      <c r="B735">
        <v>5.6070157020913225E-3</v>
      </c>
      <c r="C735">
        <v>6.000334071658342E-3</v>
      </c>
      <c r="D735">
        <v>6.0626708921716066E-3</v>
      </c>
      <c r="E735">
        <v>6.2383644868206911E-3</v>
      </c>
      <c r="F735">
        <v>6.4858757276888834E-3</v>
      </c>
      <c r="G735">
        <v>6.6966610363743406E-3</v>
      </c>
      <c r="H735">
        <v>6.9092329334552449E-3</v>
      </c>
      <c r="I735">
        <v>7.3453201180655459E-3</v>
      </c>
      <c r="J735">
        <v>7.7892850967669069E-3</v>
      </c>
      <c r="K735">
        <v>8.4443089998860188E-3</v>
      </c>
      <c r="L735">
        <v>9.538347749648457E-3</v>
      </c>
      <c r="M735">
        <v>1.0365287198152107E-2</v>
      </c>
      <c r="N735">
        <v>1.1098304640690948E-2</v>
      </c>
      <c r="O735">
        <v>1.1748278916527299E-2</v>
      </c>
      <c r="P735">
        <v>1.23545585539655E-2</v>
      </c>
      <c r="Q735">
        <v>1.2908938929600655E-2</v>
      </c>
      <c r="R735">
        <v>1.3440311737303867E-2</v>
      </c>
      <c r="S735">
        <v>1.3927880998045872E-2</v>
      </c>
      <c r="T735">
        <v>1.4774482363222985E-2</v>
      </c>
      <c r="U735">
        <v>1.5652840834362136E-2</v>
      </c>
      <c r="V735">
        <v>1.6262295816426686E-2</v>
      </c>
      <c r="W735">
        <v>1.6277359720695328E-2</v>
      </c>
      <c r="X735">
        <v>1.6130939977365477E-2</v>
      </c>
      <c r="Y735">
        <v>1.5201684471122912E-2</v>
      </c>
      <c r="Z735">
        <v>1.447434031729955E-2</v>
      </c>
      <c r="AA735">
        <v>1.4295640489778938E-2</v>
      </c>
    </row>
    <row r="736" spans="1:27" x14ac:dyDescent="0.25">
      <c r="A736" s="37">
        <v>735</v>
      </c>
      <c r="B736">
        <v>5.6985936308799889E-3</v>
      </c>
      <c r="C736">
        <v>6.1218831830520681E-3</v>
      </c>
      <c r="D736">
        <v>6.233376669503965E-3</v>
      </c>
      <c r="E736">
        <v>6.3666709768042118E-3</v>
      </c>
      <c r="F736">
        <v>6.6580750792679666E-3</v>
      </c>
      <c r="G736">
        <v>6.8874224475967694E-3</v>
      </c>
      <c r="H736">
        <v>7.1160017911191531E-3</v>
      </c>
      <c r="I736">
        <v>7.5593350574714169E-3</v>
      </c>
      <c r="J736">
        <v>8.0751506591481004E-3</v>
      </c>
      <c r="K736">
        <v>8.769579203134592E-3</v>
      </c>
      <c r="L736">
        <v>9.9118468492935818E-3</v>
      </c>
      <c r="M736">
        <v>1.0693138091720567E-2</v>
      </c>
      <c r="N736">
        <v>1.140612397049745E-2</v>
      </c>
      <c r="O736">
        <v>1.2030634893810843E-2</v>
      </c>
      <c r="P736">
        <v>1.2606110167049156E-2</v>
      </c>
      <c r="Q736">
        <v>1.3124032220169335E-2</v>
      </c>
      <c r="R736">
        <v>1.3613552306013244E-2</v>
      </c>
      <c r="S736">
        <v>1.4080262671524846E-2</v>
      </c>
      <c r="T736">
        <v>1.4865426884211219E-2</v>
      </c>
      <c r="U736">
        <v>1.5670539149132301E-2</v>
      </c>
      <c r="V736">
        <v>1.6274664008469442E-2</v>
      </c>
      <c r="W736">
        <v>1.6270905330449503E-2</v>
      </c>
      <c r="X736">
        <v>1.6086743855364682E-2</v>
      </c>
      <c r="Y736">
        <v>1.5159752683216343E-2</v>
      </c>
      <c r="Z736">
        <v>1.4429057449057536E-2</v>
      </c>
      <c r="AA736">
        <v>1.4413812191625741E-2</v>
      </c>
    </row>
    <row r="737" spans="1:27" x14ac:dyDescent="0.25">
      <c r="A737" s="37">
        <v>736</v>
      </c>
      <c r="B737">
        <v>5.7651368080453569E-3</v>
      </c>
      <c r="C737">
        <v>6.0063452281728935E-3</v>
      </c>
      <c r="D737">
        <v>6.075824622453041E-3</v>
      </c>
      <c r="E737">
        <v>6.2599333325077389E-3</v>
      </c>
      <c r="F737">
        <v>6.4068857296804005E-3</v>
      </c>
      <c r="G737">
        <v>6.5667051835571755E-3</v>
      </c>
      <c r="H737">
        <v>6.7448372434422144E-3</v>
      </c>
      <c r="I737">
        <v>7.1498590791758687E-3</v>
      </c>
      <c r="J737">
        <v>7.4795358076249485E-3</v>
      </c>
      <c r="K737">
        <v>8.0564297928296114E-3</v>
      </c>
      <c r="L737">
        <v>9.0486068658470753E-3</v>
      </c>
      <c r="M737">
        <v>9.7986963092075996E-3</v>
      </c>
      <c r="N737">
        <v>1.0475043960372243E-2</v>
      </c>
      <c r="O737">
        <v>1.1129720019632749E-2</v>
      </c>
      <c r="P737">
        <v>1.1750728174281022E-2</v>
      </c>
      <c r="Q737">
        <v>1.2320103226604928E-2</v>
      </c>
      <c r="R737">
        <v>1.2850628170951284E-2</v>
      </c>
      <c r="S737">
        <v>1.3337242311674213E-2</v>
      </c>
      <c r="T737">
        <v>1.420089312795314E-2</v>
      </c>
      <c r="U737">
        <v>1.5074452802363858E-2</v>
      </c>
      <c r="V737">
        <v>1.5748743243438668E-2</v>
      </c>
      <c r="W737">
        <v>1.5784427076200425E-2</v>
      </c>
      <c r="X737">
        <v>1.5647752107318835E-2</v>
      </c>
      <c r="Y737">
        <v>1.4783087439685927E-2</v>
      </c>
      <c r="Z737">
        <v>1.4095201430610826E-2</v>
      </c>
      <c r="AA737">
        <v>1.3863897027959649E-2</v>
      </c>
    </row>
    <row r="738" spans="1:27" x14ac:dyDescent="0.25">
      <c r="A738" s="37">
        <v>737</v>
      </c>
      <c r="B738">
        <v>5.8219996171022803E-3</v>
      </c>
      <c r="C738">
        <v>6.0140135036821363E-3</v>
      </c>
      <c r="D738">
        <v>6.0959089548191514E-3</v>
      </c>
      <c r="E738">
        <v>6.2913971878253427E-3</v>
      </c>
      <c r="F738">
        <v>6.3925030453311216E-3</v>
      </c>
      <c r="G738">
        <v>6.5574574208391301E-3</v>
      </c>
      <c r="H738">
        <v>6.7287871594647886E-3</v>
      </c>
      <c r="I738">
        <v>7.1253070454275758E-3</v>
      </c>
      <c r="J738">
        <v>7.4358494410513565E-3</v>
      </c>
      <c r="K738">
        <v>8.0101138167889552E-3</v>
      </c>
      <c r="L738">
        <v>8.9728018386243669E-3</v>
      </c>
      <c r="M738">
        <v>9.7841420354383146E-3</v>
      </c>
      <c r="N738">
        <v>1.0506645861478203E-2</v>
      </c>
      <c r="O738">
        <v>1.1150921171210415E-2</v>
      </c>
      <c r="P738">
        <v>1.1771995705455618E-2</v>
      </c>
      <c r="Q738">
        <v>1.2330879096784653E-2</v>
      </c>
      <c r="R738">
        <v>1.2877278915773616E-2</v>
      </c>
      <c r="S738">
        <v>1.3374611012758164E-2</v>
      </c>
      <c r="T738">
        <v>1.4270736716565757E-2</v>
      </c>
      <c r="U738">
        <v>1.516604682373357E-2</v>
      </c>
      <c r="V738">
        <v>1.5831034567880709E-2</v>
      </c>
      <c r="W738">
        <v>1.5889782785990958E-2</v>
      </c>
      <c r="X738">
        <v>1.5766926121976832E-2</v>
      </c>
      <c r="Y738">
        <v>1.4910672533903879E-2</v>
      </c>
      <c r="Z738">
        <v>1.4239696483661302E-2</v>
      </c>
      <c r="AA738">
        <v>1.4202023785653495E-2</v>
      </c>
    </row>
    <row r="739" spans="1:27" x14ac:dyDescent="0.25">
      <c r="A739" s="37">
        <v>738</v>
      </c>
      <c r="B739">
        <v>5.8724188511454223E-3</v>
      </c>
      <c r="C739">
        <v>5.9890063817740202E-3</v>
      </c>
      <c r="D739">
        <v>6.1079344299093119E-3</v>
      </c>
      <c r="E739">
        <v>6.2854873024447144E-3</v>
      </c>
      <c r="F739">
        <v>6.4622204141033812E-3</v>
      </c>
      <c r="G739">
        <v>6.6076217310675478E-3</v>
      </c>
      <c r="H739">
        <v>6.7385767769982952E-3</v>
      </c>
      <c r="I739">
        <v>7.074700611972462E-3</v>
      </c>
      <c r="J739">
        <v>7.4250620471612017E-3</v>
      </c>
      <c r="K739">
        <v>7.9707114627427522E-3</v>
      </c>
      <c r="L739">
        <v>8.9627755975409951E-3</v>
      </c>
      <c r="M739">
        <v>9.7636819538156061E-3</v>
      </c>
      <c r="N739">
        <v>1.0465632464416563E-2</v>
      </c>
      <c r="O739">
        <v>1.1099547847261748E-2</v>
      </c>
      <c r="P739">
        <v>1.1699709357969157E-2</v>
      </c>
      <c r="Q739">
        <v>1.2250567738813389E-2</v>
      </c>
      <c r="R739">
        <v>1.2803930734527125E-2</v>
      </c>
      <c r="S739">
        <v>1.3320963787932349E-2</v>
      </c>
      <c r="T739">
        <v>1.4186548789965947E-2</v>
      </c>
      <c r="U739">
        <v>1.5070621232627701E-2</v>
      </c>
      <c r="V739">
        <v>1.572196330376241E-2</v>
      </c>
      <c r="W739">
        <v>1.580524171280584E-2</v>
      </c>
      <c r="X739">
        <v>1.5661409696204887E-2</v>
      </c>
      <c r="Y739">
        <v>1.4808668500688071E-2</v>
      </c>
      <c r="Z739">
        <v>1.4165515009316731E-2</v>
      </c>
      <c r="AA739">
        <v>1.4154625161900469E-2</v>
      </c>
    </row>
    <row r="740" spans="1:27" x14ac:dyDescent="0.25">
      <c r="A740" s="37">
        <v>739</v>
      </c>
      <c r="B740">
        <v>5.8665348257782579E-3</v>
      </c>
      <c r="C740">
        <v>6.0282431966653949E-3</v>
      </c>
      <c r="D740">
        <v>6.1529744254984475E-3</v>
      </c>
      <c r="E740">
        <v>6.2832773796452912E-3</v>
      </c>
      <c r="F740">
        <v>6.3672919460302513E-3</v>
      </c>
      <c r="G740">
        <v>6.5809451811007502E-3</v>
      </c>
      <c r="H740">
        <v>6.6917618131268064E-3</v>
      </c>
      <c r="I740">
        <v>7.0491514397816868E-3</v>
      </c>
      <c r="J740">
        <v>7.3596670176350187E-3</v>
      </c>
      <c r="K740">
        <v>7.8976936681087739E-3</v>
      </c>
      <c r="L740">
        <v>8.8263070228502549E-3</v>
      </c>
      <c r="M740">
        <v>9.6118974660182044E-3</v>
      </c>
      <c r="N740">
        <v>1.0275295263862727E-2</v>
      </c>
      <c r="O740">
        <v>1.0896098542798383E-2</v>
      </c>
      <c r="P740">
        <v>1.1454439582478049E-2</v>
      </c>
      <c r="Q740">
        <v>1.1986765923059473E-2</v>
      </c>
      <c r="R740">
        <v>1.2495727266728096E-2</v>
      </c>
      <c r="S740">
        <v>1.2997990568336171E-2</v>
      </c>
      <c r="T740">
        <v>1.3828396780808827E-2</v>
      </c>
      <c r="U740">
        <v>1.4695842069936127E-2</v>
      </c>
      <c r="V740">
        <v>1.5342060310126637E-2</v>
      </c>
      <c r="W740">
        <v>1.5386250204174834E-2</v>
      </c>
      <c r="X740">
        <v>1.5270049288423015E-2</v>
      </c>
      <c r="Y740">
        <v>1.4425201515862129E-2</v>
      </c>
      <c r="Z740">
        <v>1.3776226522009605E-2</v>
      </c>
      <c r="AA740">
        <v>1.3723845846524529E-2</v>
      </c>
    </row>
    <row r="741" spans="1:27" x14ac:dyDescent="0.25">
      <c r="A741" s="37">
        <v>740</v>
      </c>
      <c r="B741">
        <v>5.914739814999459E-3</v>
      </c>
      <c r="C741">
        <v>6.0494679032891963E-3</v>
      </c>
      <c r="D741">
        <v>6.1702562104539727E-3</v>
      </c>
      <c r="E741">
        <v>6.3054808050835298E-3</v>
      </c>
      <c r="F741">
        <v>6.4411331851150777E-3</v>
      </c>
      <c r="G741">
        <v>6.6001558449428899E-3</v>
      </c>
      <c r="H741">
        <v>6.7706685594253191E-3</v>
      </c>
      <c r="I741">
        <v>7.092198098711755E-3</v>
      </c>
      <c r="J741">
        <v>7.4489840080167458E-3</v>
      </c>
      <c r="K741">
        <v>7.9967073320530435E-3</v>
      </c>
      <c r="L741">
        <v>8.9625478369970146E-3</v>
      </c>
      <c r="M741">
        <v>9.743221569919136E-3</v>
      </c>
      <c r="N741">
        <v>1.0419516694887276E-2</v>
      </c>
      <c r="O741">
        <v>1.1037938124676572E-2</v>
      </c>
      <c r="P741">
        <v>1.1617261209821983E-2</v>
      </c>
      <c r="Q741">
        <v>1.2170419199742932E-2</v>
      </c>
      <c r="R741">
        <v>1.2687155357874902E-2</v>
      </c>
      <c r="S741">
        <v>1.3160547471902762E-2</v>
      </c>
      <c r="T741">
        <v>1.3996606029931469E-2</v>
      </c>
      <c r="U741">
        <v>1.4858697239606089E-2</v>
      </c>
      <c r="V741">
        <v>1.5459814377474679E-2</v>
      </c>
      <c r="W741">
        <v>1.548662549580726E-2</v>
      </c>
      <c r="X741">
        <v>1.5335034300471229E-2</v>
      </c>
      <c r="Y741">
        <v>1.4400526931922064E-2</v>
      </c>
      <c r="Z741">
        <v>1.374369037739509E-2</v>
      </c>
      <c r="AA741">
        <v>1.3729627487049312E-2</v>
      </c>
    </row>
    <row r="742" spans="1:27" x14ac:dyDescent="0.25">
      <c r="A742" s="37">
        <v>741</v>
      </c>
      <c r="B742">
        <v>5.9380321491768751E-3</v>
      </c>
      <c r="C742">
        <v>6.0760815204008445E-3</v>
      </c>
      <c r="D742">
        <v>6.1875181160226944E-3</v>
      </c>
      <c r="E742">
        <v>6.3315030421904339E-3</v>
      </c>
      <c r="F742">
        <v>6.4890762188012374E-3</v>
      </c>
      <c r="G742">
        <v>6.6345935235976317E-3</v>
      </c>
      <c r="H742">
        <v>6.7816769460693482E-3</v>
      </c>
      <c r="I742">
        <v>7.1520644503104691E-3</v>
      </c>
      <c r="J742">
        <v>7.4957095833927401E-3</v>
      </c>
      <c r="K742">
        <v>8.1020480141664741E-3</v>
      </c>
      <c r="L742">
        <v>9.04330141128451E-3</v>
      </c>
      <c r="M742">
        <v>9.8748941651485289E-3</v>
      </c>
      <c r="N742">
        <v>1.0556345252417998E-2</v>
      </c>
      <c r="O742">
        <v>1.1200636588704516E-2</v>
      </c>
      <c r="P742">
        <v>1.1774934134849868E-2</v>
      </c>
      <c r="Q742">
        <v>1.2323288863317794E-2</v>
      </c>
      <c r="R742">
        <v>1.2827406365525595E-2</v>
      </c>
      <c r="S742">
        <v>1.3345950697117637E-2</v>
      </c>
      <c r="T742">
        <v>1.4133458733696758E-2</v>
      </c>
      <c r="U742">
        <v>1.4985466004541426E-2</v>
      </c>
      <c r="V742">
        <v>1.5592471958321141E-2</v>
      </c>
      <c r="W742">
        <v>1.5601598148698326E-2</v>
      </c>
      <c r="X742">
        <v>1.5437832237311877E-2</v>
      </c>
      <c r="Y742">
        <v>1.4558513942747764E-2</v>
      </c>
      <c r="Z742">
        <v>1.3873275418566644E-2</v>
      </c>
      <c r="AA742">
        <v>1.3845801368716382E-2</v>
      </c>
    </row>
    <row r="743" spans="1:27" x14ac:dyDescent="0.25">
      <c r="A743" s="37">
        <v>742</v>
      </c>
      <c r="B743">
        <v>5.9289175906949154E-3</v>
      </c>
      <c r="C743">
        <v>6.0767698128951775E-3</v>
      </c>
      <c r="D743">
        <v>6.2320420065939963E-3</v>
      </c>
      <c r="E743">
        <v>6.4457598006937289E-3</v>
      </c>
      <c r="F743">
        <v>6.5881790165431831E-3</v>
      </c>
      <c r="G743">
        <v>6.7344487971781053E-3</v>
      </c>
      <c r="H743">
        <v>6.8766809622029523E-3</v>
      </c>
      <c r="I743">
        <v>7.3186733053456354E-3</v>
      </c>
      <c r="J743">
        <v>7.6659244358896483E-3</v>
      </c>
      <c r="K743">
        <v>8.3559820755110259E-3</v>
      </c>
      <c r="L743">
        <v>9.4350056166125906E-3</v>
      </c>
      <c r="M743">
        <v>1.0330707853670518E-2</v>
      </c>
      <c r="N743">
        <v>1.1143499332701534E-2</v>
      </c>
      <c r="O743">
        <v>1.1821827086677672E-2</v>
      </c>
      <c r="P743">
        <v>1.2475062678776405E-2</v>
      </c>
      <c r="Q743">
        <v>1.3039695679070595E-2</v>
      </c>
      <c r="R743">
        <v>1.3576204625544097E-2</v>
      </c>
      <c r="S743">
        <v>1.4063598580990933E-2</v>
      </c>
      <c r="T743">
        <v>1.4928942820620739E-2</v>
      </c>
      <c r="U743">
        <v>1.5782017837918438E-2</v>
      </c>
      <c r="V743">
        <v>1.6388232680830672E-2</v>
      </c>
      <c r="W743">
        <v>1.637904123310796E-2</v>
      </c>
      <c r="X743">
        <v>1.6208418428167448E-2</v>
      </c>
      <c r="Y743">
        <v>1.5315789746765285E-2</v>
      </c>
      <c r="Z743">
        <v>1.4620121985475132E-2</v>
      </c>
      <c r="AA743">
        <v>1.4579937307116486E-2</v>
      </c>
    </row>
    <row r="744" spans="1:27" x14ac:dyDescent="0.25">
      <c r="A744" s="37">
        <v>743</v>
      </c>
      <c r="B744">
        <v>5.9282047512221325E-3</v>
      </c>
      <c r="C744">
        <v>6.0891727460099521E-3</v>
      </c>
      <c r="D744">
        <v>6.2006428873668806E-3</v>
      </c>
      <c r="E744">
        <v>6.3545527126345203E-3</v>
      </c>
      <c r="F744">
        <v>6.5743690954018774E-3</v>
      </c>
      <c r="G744">
        <v>6.7262276062614035E-3</v>
      </c>
      <c r="H744">
        <v>6.9162622183012168E-3</v>
      </c>
      <c r="I744">
        <v>7.2624750656300474E-3</v>
      </c>
      <c r="J744">
        <v>7.670161440699319E-3</v>
      </c>
      <c r="K744">
        <v>8.2968856089964405E-3</v>
      </c>
      <c r="L744">
        <v>9.3566199482175705E-3</v>
      </c>
      <c r="M744">
        <v>1.0229179006891798E-2</v>
      </c>
      <c r="N744">
        <v>1.1013699143593403E-2</v>
      </c>
      <c r="O744">
        <v>1.1689373993648999E-2</v>
      </c>
      <c r="P744">
        <v>1.2332098039546713E-2</v>
      </c>
      <c r="Q744">
        <v>1.2896766683087479E-2</v>
      </c>
      <c r="R744">
        <v>1.3427121192473468E-2</v>
      </c>
      <c r="S744">
        <v>1.393619206812402E-2</v>
      </c>
      <c r="T744">
        <v>1.4779472504431679E-2</v>
      </c>
      <c r="U744">
        <v>1.564321113000755E-2</v>
      </c>
      <c r="V744">
        <v>1.6239509701354793E-2</v>
      </c>
      <c r="W744">
        <v>1.6253181308384823E-2</v>
      </c>
      <c r="X744">
        <v>1.6033692578555359E-2</v>
      </c>
      <c r="Y744">
        <v>1.5145626452993444E-2</v>
      </c>
      <c r="Z744">
        <v>1.4466361620888435E-2</v>
      </c>
      <c r="AA744">
        <v>1.4453953402590258E-2</v>
      </c>
    </row>
    <row r="745" spans="1:27" x14ac:dyDescent="0.25">
      <c r="A745" s="37">
        <v>744</v>
      </c>
      <c r="B745">
        <v>5.9227405130566346E-3</v>
      </c>
      <c r="C745">
        <v>6.0840190541910921E-3</v>
      </c>
      <c r="D745">
        <v>6.1967454026421454E-3</v>
      </c>
      <c r="E745">
        <v>6.3794573543414224E-3</v>
      </c>
      <c r="F745">
        <v>6.5175440951388275E-3</v>
      </c>
      <c r="G745">
        <v>6.7204770654105683E-3</v>
      </c>
      <c r="H745">
        <v>6.8734397609373499E-3</v>
      </c>
      <c r="I745">
        <v>7.2492232869139084E-3</v>
      </c>
      <c r="J745">
        <v>7.6219051155239637E-3</v>
      </c>
      <c r="K745">
        <v>8.2354448676555947E-3</v>
      </c>
      <c r="L745">
        <v>9.2656975064775438E-3</v>
      </c>
      <c r="M745">
        <v>1.0107647423496458E-2</v>
      </c>
      <c r="N745">
        <v>1.0871566390151299E-2</v>
      </c>
      <c r="O745">
        <v>1.1598809901582685E-2</v>
      </c>
      <c r="P745">
        <v>1.2241205040224745E-2</v>
      </c>
      <c r="Q745">
        <v>1.2747701875107875E-2</v>
      </c>
      <c r="R745">
        <v>1.3313130817167895E-2</v>
      </c>
      <c r="S745">
        <v>1.3808221586452341E-2</v>
      </c>
      <c r="T745">
        <v>1.471053877493711E-2</v>
      </c>
      <c r="U745">
        <v>1.5595387691474949E-2</v>
      </c>
      <c r="V745">
        <v>1.617188234380218E-2</v>
      </c>
      <c r="W745">
        <v>1.6151927222106677E-2</v>
      </c>
      <c r="X745">
        <v>1.6013217842393734E-2</v>
      </c>
      <c r="Y745">
        <v>1.5134045607431368E-2</v>
      </c>
      <c r="Z745">
        <v>1.445187783657631E-2</v>
      </c>
      <c r="AA745">
        <v>1.4424419413607392E-2</v>
      </c>
    </row>
    <row r="746" spans="1:27" x14ac:dyDescent="0.25">
      <c r="A746" s="37">
        <v>745</v>
      </c>
      <c r="B746">
        <v>5.933580984152087E-3</v>
      </c>
      <c r="C746">
        <v>6.0652715659001988E-3</v>
      </c>
      <c r="D746">
        <v>6.2292789306093166E-3</v>
      </c>
      <c r="E746">
        <v>6.3874053846744161E-3</v>
      </c>
      <c r="F746">
        <v>6.5403371082746187E-3</v>
      </c>
      <c r="G746">
        <v>6.6820953623474288E-3</v>
      </c>
      <c r="H746">
        <v>6.8634782170544639E-3</v>
      </c>
      <c r="I746">
        <v>7.2372786681675905E-3</v>
      </c>
      <c r="J746">
        <v>7.5672655312464254E-3</v>
      </c>
      <c r="K746">
        <v>8.1235601939264601E-3</v>
      </c>
      <c r="L746">
        <v>9.1445708916098045E-3</v>
      </c>
      <c r="M746">
        <v>9.9456223011447076E-3</v>
      </c>
      <c r="N746">
        <v>1.0683647321916956E-2</v>
      </c>
      <c r="O746">
        <v>1.1343628542323181E-2</v>
      </c>
      <c r="P746">
        <v>1.1954716780707475E-2</v>
      </c>
      <c r="Q746">
        <v>1.250302793664182E-2</v>
      </c>
      <c r="R746">
        <v>1.3028510950944705E-2</v>
      </c>
      <c r="S746">
        <v>1.352863658893555E-2</v>
      </c>
      <c r="T746">
        <v>1.4367997058797988E-2</v>
      </c>
      <c r="U746">
        <v>1.5242088375798213E-2</v>
      </c>
      <c r="V746">
        <v>1.5880693216489217E-2</v>
      </c>
      <c r="W746">
        <v>1.5924712792491524E-2</v>
      </c>
      <c r="X746">
        <v>1.5788141024927871E-2</v>
      </c>
      <c r="Y746">
        <v>1.4873792278748965E-2</v>
      </c>
      <c r="Z746">
        <v>1.4208548245111308E-2</v>
      </c>
      <c r="AA746">
        <v>1.419379468891302E-2</v>
      </c>
    </row>
    <row r="747" spans="1:27" x14ac:dyDescent="0.25">
      <c r="A747" s="37">
        <v>746</v>
      </c>
      <c r="B747">
        <v>5.9603994612069666E-3</v>
      </c>
      <c r="C747">
        <v>6.1102715100751492E-3</v>
      </c>
      <c r="D747">
        <v>6.2421022141361249E-3</v>
      </c>
      <c r="E747">
        <v>6.4544500199421595E-3</v>
      </c>
      <c r="F747">
        <v>6.5963322266266999E-3</v>
      </c>
      <c r="G747">
        <v>6.8030620850840773E-3</v>
      </c>
      <c r="H747">
        <v>6.8668031028307208E-3</v>
      </c>
      <c r="I747">
        <v>7.3336436770665703E-3</v>
      </c>
      <c r="J747">
        <v>7.6674250297144031E-3</v>
      </c>
      <c r="K747">
        <v>8.3352966366896375E-3</v>
      </c>
      <c r="L747">
        <v>9.356680101346937E-3</v>
      </c>
      <c r="M747">
        <v>1.0167919645291512E-2</v>
      </c>
      <c r="N747">
        <v>1.0860005984692167E-2</v>
      </c>
      <c r="O747">
        <v>1.1566762159027633E-2</v>
      </c>
      <c r="P747">
        <v>1.2167546575879484E-2</v>
      </c>
      <c r="Q747">
        <v>1.2713135485816318E-2</v>
      </c>
      <c r="R747">
        <v>1.3230512159054353E-2</v>
      </c>
      <c r="S747">
        <v>1.3729077430632453E-2</v>
      </c>
      <c r="T747">
        <v>1.4582632837217613E-2</v>
      </c>
      <c r="U747">
        <v>1.5445743111631938E-2</v>
      </c>
      <c r="V747">
        <v>1.6051989460284188E-2</v>
      </c>
      <c r="W747">
        <v>1.6050339280203385E-2</v>
      </c>
      <c r="X747">
        <v>1.5893561125807532E-2</v>
      </c>
      <c r="Y747">
        <v>1.4987950555431118E-2</v>
      </c>
      <c r="Z747">
        <v>1.432405057741426E-2</v>
      </c>
      <c r="AA747">
        <v>1.4331165125879064E-2</v>
      </c>
    </row>
    <row r="748" spans="1:27" x14ac:dyDescent="0.25">
      <c r="A748" s="37">
        <v>747</v>
      </c>
      <c r="B748">
        <v>5.8594653626011795E-3</v>
      </c>
      <c r="C748">
        <v>6.0422845018670568E-3</v>
      </c>
      <c r="D748">
        <v>6.1643022201136599E-3</v>
      </c>
      <c r="E748">
        <v>6.3678355526055608E-3</v>
      </c>
      <c r="F748">
        <v>6.4676681302462402E-3</v>
      </c>
      <c r="G748">
        <v>6.6579370552781736E-3</v>
      </c>
      <c r="H748">
        <v>6.8419768102740974E-3</v>
      </c>
      <c r="I748">
        <v>7.2556402480947746E-3</v>
      </c>
      <c r="J748">
        <v>7.6164964940679258E-3</v>
      </c>
      <c r="K748">
        <v>8.2578294102833016E-3</v>
      </c>
      <c r="L748">
        <v>9.2810738335071807E-3</v>
      </c>
      <c r="M748">
        <v>1.0102465142504347E-2</v>
      </c>
      <c r="N748">
        <v>1.0861047378627919E-2</v>
      </c>
      <c r="O748">
        <v>1.1479698701769125E-2</v>
      </c>
      <c r="P748">
        <v>1.2070154200048311E-2</v>
      </c>
      <c r="Q748">
        <v>1.2608177779658503E-2</v>
      </c>
      <c r="R748">
        <v>1.3117739856976396E-2</v>
      </c>
      <c r="S748">
        <v>1.3636428820677393E-2</v>
      </c>
      <c r="T748">
        <v>1.4407840691892826E-2</v>
      </c>
      <c r="U748">
        <v>1.5238465366057552E-2</v>
      </c>
      <c r="V748">
        <v>1.5894084677786635E-2</v>
      </c>
      <c r="W748">
        <v>1.5881332388576919E-2</v>
      </c>
      <c r="X748">
        <v>1.571087072974775E-2</v>
      </c>
      <c r="Y748">
        <v>1.4829798590173304E-2</v>
      </c>
      <c r="Z748">
        <v>1.4181442449513915E-2</v>
      </c>
      <c r="AA748">
        <v>1.4124716906937396E-2</v>
      </c>
    </row>
    <row r="749" spans="1:27" x14ac:dyDescent="0.25">
      <c r="A749" s="37">
        <v>748</v>
      </c>
      <c r="B749">
        <v>5.8700723165596713E-3</v>
      </c>
      <c r="C749">
        <v>6.0471715821919236E-3</v>
      </c>
      <c r="D749">
        <v>6.2401064753572211E-3</v>
      </c>
      <c r="E749">
        <v>6.40770751760944E-3</v>
      </c>
      <c r="F749">
        <v>6.5470959921827276E-3</v>
      </c>
      <c r="G749">
        <v>6.742285454319985E-3</v>
      </c>
      <c r="H749">
        <v>6.9418451988874086E-3</v>
      </c>
      <c r="I749">
        <v>7.3575728773853655E-3</v>
      </c>
      <c r="J749">
        <v>7.7521190882874347E-3</v>
      </c>
      <c r="K749">
        <v>8.4562417639044707E-3</v>
      </c>
      <c r="L749">
        <v>9.4776984789457508E-3</v>
      </c>
      <c r="M749">
        <v>1.022259910190737E-2</v>
      </c>
      <c r="N749">
        <v>1.0950708467519554E-2</v>
      </c>
      <c r="O749">
        <v>1.1574714107916995E-2</v>
      </c>
      <c r="P749">
        <v>1.2128906741768253E-2</v>
      </c>
      <c r="Q749">
        <v>1.2653876553027965E-2</v>
      </c>
      <c r="R749">
        <v>1.3145036337410598E-2</v>
      </c>
      <c r="S749">
        <v>1.3605080776552869E-2</v>
      </c>
      <c r="T749">
        <v>1.4371825087863721E-2</v>
      </c>
      <c r="U749">
        <v>1.516922875586979E-2</v>
      </c>
      <c r="V749">
        <v>1.5760886111573003E-2</v>
      </c>
      <c r="W749">
        <v>1.5724589314195958E-2</v>
      </c>
      <c r="X749">
        <v>1.5545105835887307E-2</v>
      </c>
      <c r="Y749">
        <v>1.4646440331903987E-2</v>
      </c>
      <c r="Z749">
        <v>1.3978642091499349E-2</v>
      </c>
      <c r="AA749">
        <v>1.3952110936373829E-2</v>
      </c>
    </row>
    <row r="750" spans="1:27" x14ac:dyDescent="0.25">
      <c r="A750" s="37">
        <v>749</v>
      </c>
      <c r="B750">
        <v>5.8351279449799787E-3</v>
      </c>
      <c r="C750">
        <v>6.0195529342748078E-3</v>
      </c>
      <c r="D750">
        <v>6.2266825990011654E-3</v>
      </c>
      <c r="E750">
        <v>6.3016443861412252E-3</v>
      </c>
      <c r="F750">
        <v>6.5151751373564437E-3</v>
      </c>
      <c r="G750">
        <v>6.7200243531637671E-3</v>
      </c>
      <c r="H750">
        <v>6.8784713476965909E-3</v>
      </c>
      <c r="I750">
        <v>7.2697634425995528E-3</v>
      </c>
      <c r="J750">
        <v>7.6889805945199452E-3</v>
      </c>
      <c r="K750">
        <v>8.3535653255670805E-3</v>
      </c>
      <c r="L750">
        <v>9.3971790470126493E-3</v>
      </c>
      <c r="M750">
        <v>1.0167525192539273E-2</v>
      </c>
      <c r="N750">
        <v>1.0849319340009433E-2</v>
      </c>
      <c r="O750">
        <v>1.1452572418660489E-2</v>
      </c>
      <c r="P750">
        <v>1.2011830832342252E-2</v>
      </c>
      <c r="Q750">
        <v>1.2518322154998263E-2</v>
      </c>
      <c r="R750">
        <v>1.3001371147329577E-2</v>
      </c>
      <c r="S750">
        <v>1.3440080831919943E-2</v>
      </c>
      <c r="T750">
        <v>1.422262311571032E-2</v>
      </c>
      <c r="U750">
        <v>1.499742922106706E-2</v>
      </c>
      <c r="V750">
        <v>1.5548913153163646E-2</v>
      </c>
      <c r="W750">
        <v>1.5503631535679574E-2</v>
      </c>
      <c r="X750">
        <v>1.5301998204855671E-2</v>
      </c>
      <c r="Y750">
        <v>1.4385314563151397E-2</v>
      </c>
      <c r="Z750">
        <v>1.3710664320265353E-2</v>
      </c>
      <c r="AA750">
        <v>1.3692436280350107E-2</v>
      </c>
    </row>
    <row r="751" spans="1:27" x14ac:dyDescent="0.25">
      <c r="A751" s="37">
        <v>750</v>
      </c>
      <c r="B751">
        <v>5.8203162933783137E-3</v>
      </c>
      <c r="C751">
        <v>5.9284915168640318E-3</v>
      </c>
      <c r="D751">
        <v>6.1944107255418324E-3</v>
      </c>
      <c r="E751">
        <v>6.3600032963555542E-3</v>
      </c>
      <c r="F751">
        <v>6.4537605590937464E-3</v>
      </c>
      <c r="G751">
        <v>6.641321484649465E-3</v>
      </c>
      <c r="H751">
        <v>6.8189973983177055E-3</v>
      </c>
      <c r="I751">
        <v>7.2488209055041608E-3</v>
      </c>
      <c r="J751">
        <v>7.6041485550775167E-3</v>
      </c>
      <c r="K751">
        <v>8.2327554623840005E-3</v>
      </c>
      <c r="L751">
        <v>9.2560384528905804E-3</v>
      </c>
      <c r="M751">
        <v>1.004668268992126E-2</v>
      </c>
      <c r="N751">
        <v>1.0769363613615024E-2</v>
      </c>
      <c r="O751">
        <v>1.1372481140931923E-2</v>
      </c>
      <c r="P751">
        <v>1.1952396571680124E-2</v>
      </c>
      <c r="Q751">
        <v>1.2466855405852018E-2</v>
      </c>
      <c r="R751">
        <v>1.2952092386388614E-2</v>
      </c>
      <c r="S751">
        <v>1.3428552042670683E-2</v>
      </c>
      <c r="T751">
        <v>1.4194021590473227E-2</v>
      </c>
      <c r="U751">
        <v>1.4974285567134649E-2</v>
      </c>
      <c r="V751">
        <v>1.5567671160218621E-2</v>
      </c>
      <c r="W751">
        <v>1.5530087377085389E-2</v>
      </c>
      <c r="X751">
        <v>1.5333268732870664E-2</v>
      </c>
      <c r="Y751">
        <v>1.4414908597983667E-2</v>
      </c>
      <c r="Z751">
        <v>1.3742881087099867E-2</v>
      </c>
      <c r="AA751">
        <v>1.3706814678459578E-2</v>
      </c>
    </row>
    <row r="752" spans="1:27" x14ac:dyDescent="0.25">
      <c r="A752" s="37">
        <v>751</v>
      </c>
      <c r="B752">
        <v>5.8191184685723041E-3</v>
      </c>
      <c r="C752">
        <v>5.9941221875747797E-3</v>
      </c>
      <c r="D752">
        <v>6.0550319193937163E-3</v>
      </c>
      <c r="E752">
        <v>6.2597900586798261E-3</v>
      </c>
      <c r="F752">
        <v>6.4607865567789524E-3</v>
      </c>
      <c r="G752">
        <v>6.6291935856512829E-3</v>
      </c>
      <c r="H752">
        <v>6.8184528473023143E-3</v>
      </c>
      <c r="I752">
        <v>7.1895059213704648E-3</v>
      </c>
      <c r="J752">
        <v>7.6138395265377135E-3</v>
      </c>
      <c r="K752">
        <v>8.2402240133894189E-3</v>
      </c>
      <c r="L752">
        <v>9.2459128184312345E-3</v>
      </c>
      <c r="M752">
        <v>1.0011003424485354E-2</v>
      </c>
      <c r="N752">
        <v>1.0702796157617156E-2</v>
      </c>
      <c r="O752">
        <v>1.1285211434829856E-2</v>
      </c>
      <c r="P752">
        <v>1.1813163398939563E-2</v>
      </c>
      <c r="Q752">
        <v>1.2342670515486098E-2</v>
      </c>
      <c r="R752">
        <v>1.2830611514443202E-2</v>
      </c>
      <c r="S752">
        <v>1.3309886448509944E-2</v>
      </c>
      <c r="T752">
        <v>1.4059561549365052E-2</v>
      </c>
      <c r="U752">
        <v>1.4856693212280447E-2</v>
      </c>
      <c r="V752">
        <v>1.5475372800928477E-2</v>
      </c>
      <c r="W752">
        <v>1.5455268659368082E-2</v>
      </c>
      <c r="X752">
        <v>1.5242743068841769E-2</v>
      </c>
      <c r="Y752">
        <v>1.4336286023816314E-2</v>
      </c>
      <c r="Z752">
        <v>1.3672327299041109E-2</v>
      </c>
      <c r="AA752">
        <v>1.3666423420368057E-2</v>
      </c>
    </row>
    <row r="753" spans="1:27" x14ac:dyDescent="0.25">
      <c r="A753" s="37">
        <v>752</v>
      </c>
      <c r="B753">
        <v>5.7974315536160059E-3</v>
      </c>
      <c r="C753">
        <v>5.9219792004374661E-3</v>
      </c>
      <c r="D753">
        <v>6.0863416991321362E-3</v>
      </c>
      <c r="E753">
        <v>6.3550654518991223E-3</v>
      </c>
      <c r="F753">
        <v>6.487957946581524E-3</v>
      </c>
      <c r="G753">
        <v>6.6837430868365022E-3</v>
      </c>
      <c r="H753">
        <v>6.8399174760913617E-3</v>
      </c>
      <c r="I753">
        <v>7.2597299392278547E-3</v>
      </c>
      <c r="J753">
        <v>7.6432408255591167E-3</v>
      </c>
      <c r="K753">
        <v>8.2932283202881152E-3</v>
      </c>
      <c r="L753">
        <v>9.301467672542918E-3</v>
      </c>
      <c r="M753">
        <v>1.0086969379999644E-2</v>
      </c>
      <c r="N753">
        <v>1.0742966160656175E-2</v>
      </c>
      <c r="O753">
        <v>1.1330693656328439E-2</v>
      </c>
      <c r="P753">
        <v>1.1884683702818366E-2</v>
      </c>
      <c r="Q753">
        <v>1.2391027812008737E-2</v>
      </c>
      <c r="R753">
        <v>1.2863432530342278E-2</v>
      </c>
      <c r="S753">
        <v>1.3328522984857205E-2</v>
      </c>
      <c r="T753">
        <v>1.4091900676884261E-2</v>
      </c>
      <c r="U753">
        <v>1.4880821135135003E-2</v>
      </c>
      <c r="V753">
        <v>1.5466730040312626E-2</v>
      </c>
      <c r="W753">
        <v>1.540829334338234E-2</v>
      </c>
      <c r="X753">
        <v>1.5194688129555711E-2</v>
      </c>
      <c r="Y753">
        <v>1.4285555227387503E-2</v>
      </c>
      <c r="Z753">
        <v>1.3611019429825122E-2</v>
      </c>
      <c r="AA753">
        <v>1.3538073990910338E-2</v>
      </c>
    </row>
    <row r="754" spans="1:27" x14ac:dyDescent="0.25">
      <c r="A754" s="37">
        <v>753</v>
      </c>
      <c r="B754">
        <v>5.8055913524399649E-3</v>
      </c>
      <c r="C754">
        <v>5.9525978494321397E-3</v>
      </c>
      <c r="D754">
        <v>6.1731631520567376E-3</v>
      </c>
      <c r="E754">
        <v>6.2623884832935239E-3</v>
      </c>
      <c r="F754">
        <v>6.4309459319726869E-3</v>
      </c>
      <c r="G754">
        <v>6.6287448968700424E-3</v>
      </c>
      <c r="H754">
        <v>6.8036040236907347E-3</v>
      </c>
      <c r="I754">
        <v>7.2070307306151271E-3</v>
      </c>
      <c r="J754">
        <v>7.6384792549919478E-3</v>
      </c>
      <c r="K754">
        <v>8.2933332027970152E-3</v>
      </c>
      <c r="L754">
        <v>9.3345539419331658E-3</v>
      </c>
      <c r="M754">
        <v>1.0091907014670776E-2</v>
      </c>
      <c r="N754">
        <v>1.0783919324269364E-2</v>
      </c>
      <c r="O754">
        <v>1.1340704180677452E-2</v>
      </c>
      <c r="P754">
        <v>1.1889680222904264E-2</v>
      </c>
      <c r="Q754">
        <v>1.2414410516522478E-2</v>
      </c>
      <c r="R754">
        <v>1.2876317191329534E-2</v>
      </c>
      <c r="S754">
        <v>1.3341206993773724E-2</v>
      </c>
      <c r="T754">
        <v>1.4083537083690922E-2</v>
      </c>
      <c r="U754">
        <v>1.4869960608463462E-2</v>
      </c>
      <c r="V754">
        <v>1.5482575848996261E-2</v>
      </c>
      <c r="W754">
        <v>1.5399214011568629E-2</v>
      </c>
      <c r="X754">
        <v>1.5188883673433962E-2</v>
      </c>
      <c r="Y754">
        <v>1.4273659018138929E-2</v>
      </c>
      <c r="Z754">
        <v>1.3599671944050762E-2</v>
      </c>
      <c r="AA754">
        <v>1.3581483898525093E-2</v>
      </c>
    </row>
    <row r="755" spans="1:27" x14ac:dyDescent="0.25">
      <c r="A755" s="37">
        <v>754</v>
      </c>
      <c r="B755">
        <v>5.8069663624258361E-3</v>
      </c>
      <c r="C755">
        <v>6.0101943228740851E-3</v>
      </c>
      <c r="D755">
        <v>6.1705289237565797E-3</v>
      </c>
      <c r="E755">
        <v>6.3915113383516964E-3</v>
      </c>
      <c r="F755">
        <v>6.5551610683625139E-3</v>
      </c>
      <c r="G755">
        <v>6.7805795725250917E-3</v>
      </c>
      <c r="H755">
        <v>7.0092736490012797E-3</v>
      </c>
      <c r="I755">
        <v>7.4644028158499243E-3</v>
      </c>
      <c r="J755">
        <v>7.9274504762367748E-3</v>
      </c>
      <c r="K755">
        <v>8.6434568355164831E-3</v>
      </c>
      <c r="L755">
        <v>9.806556989897075E-3</v>
      </c>
      <c r="M755">
        <v>1.0286494861427409E-2</v>
      </c>
      <c r="N755">
        <v>1.1328584444637357E-2</v>
      </c>
      <c r="O755">
        <v>1.1601019167074123E-2</v>
      </c>
      <c r="P755">
        <v>1.247945104959558E-2</v>
      </c>
      <c r="Q755">
        <v>1.2975149326696744E-2</v>
      </c>
      <c r="R755">
        <v>1.3442599365532049E-2</v>
      </c>
      <c r="S755">
        <v>1.3919227004260959E-2</v>
      </c>
      <c r="T755">
        <v>1.4664947157092767E-2</v>
      </c>
      <c r="U755">
        <v>1.5446734289003894E-2</v>
      </c>
      <c r="V755">
        <v>1.6047316009310197E-2</v>
      </c>
      <c r="W755">
        <v>1.6012636749055398E-2</v>
      </c>
      <c r="X755">
        <v>1.5822139315255779E-2</v>
      </c>
      <c r="Y755">
        <v>1.4905144505739987E-2</v>
      </c>
      <c r="Z755">
        <v>1.4207808176266656E-2</v>
      </c>
      <c r="AA755">
        <v>1.412467585147148E-2</v>
      </c>
    </row>
    <row r="756" spans="1:27" x14ac:dyDescent="0.25">
      <c r="A756" s="37">
        <v>755</v>
      </c>
      <c r="B756">
        <v>5.8850681665281179E-3</v>
      </c>
      <c r="C756">
        <v>6.0224364655225848E-3</v>
      </c>
      <c r="D756">
        <v>6.2858157632379452E-3</v>
      </c>
      <c r="E756">
        <v>6.4564812056648879E-3</v>
      </c>
      <c r="F756">
        <v>6.635072249928653E-3</v>
      </c>
      <c r="G756">
        <v>6.8218513981874729E-3</v>
      </c>
      <c r="H756">
        <v>6.9994284663974504E-3</v>
      </c>
      <c r="I756">
        <v>7.4876090575146659E-3</v>
      </c>
      <c r="J756">
        <v>7.9084801162796481E-3</v>
      </c>
      <c r="K756">
        <v>8.6469139186631239E-3</v>
      </c>
      <c r="L756">
        <v>9.8324830601914659E-3</v>
      </c>
      <c r="M756">
        <v>1.0766362248249228E-2</v>
      </c>
      <c r="N756">
        <v>1.1540939744742795E-2</v>
      </c>
      <c r="O756">
        <v>1.2217075472512162E-2</v>
      </c>
      <c r="P756">
        <v>1.2777270111371974E-2</v>
      </c>
      <c r="Q756">
        <v>1.3284369244304317E-2</v>
      </c>
      <c r="R756">
        <v>1.3757580589440987E-2</v>
      </c>
      <c r="S756">
        <v>1.4197178448214443E-2</v>
      </c>
      <c r="T756">
        <v>1.4943791073967594E-2</v>
      </c>
      <c r="U756">
        <v>1.5690307062727227E-2</v>
      </c>
      <c r="V756">
        <v>1.6220730411534934E-2</v>
      </c>
      <c r="W756">
        <v>1.6152317192833721E-2</v>
      </c>
      <c r="X756">
        <v>1.5942410940449125E-2</v>
      </c>
      <c r="Y756">
        <v>1.5003544330653984E-2</v>
      </c>
      <c r="Z756">
        <v>1.4321439993633112E-2</v>
      </c>
      <c r="AA756">
        <v>1.4277856161391433E-2</v>
      </c>
    </row>
    <row r="757" spans="1:27" x14ac:dyDescent="0.25">
      <c r="A757" s="37">
        <v>756</v>
      </c>
      <c r="B757">
        <v>5.8952461937198386E-3</v>
      </c>
      <c r="C757">
        <v>6.0400740944157594E-3</v>
      </c>
      <c r="D757">
        <v>6.2981452762216339E-3</v>
      </c>
      <c r="E757">
        <v>6.4001570928144957E-3</v>
      </c>
      <c r="F757">
        <v>6.630413449681738E-3</v>
      </c>
      <c r="G757">
        <v>6.8133916590644716E-3</v>
      </c>
      <c r="H757">
        <v>7.0221678874324844E-3</v>
      </c>
      <c r="I757">
        <v>7.4616351925753666E-3</v>
      </c>
      <c r="J757">
        <v>7.9291700809607235E-3</v>
      </c>
      <c r="K757">
        <v>8.6761333964626708E-3</v>
      </c>
      <c r="L757">
        <v>9.8628050343110285E-3</v>
      </c>
      <c r="M757">
        <v>1.0735379618107777E-2</v>
      </c>
      <c r="N757">
        <v>1.1520264621021958E-2</v>
      </c>
      <c r="O757">
        <v>1.2098087569901939E-2</v>
      </c>
      <c r="P757">
        <v>1.2656058640908352E-2</v>
      </c>
      <c r="Q757">
        <v>1.325799167481323E-2</v>
      </c>
      <c r="R757">
        <v>1.3728275272938628E-2</v>
      </c>
      <c r="S757">
        <v>1.4178404574018755E-2</v>
      </c>
      <c r="T757">
        <v>1.4924385274820873E-2</v>
      </c>
      <c r="U757">
        <v>1.5554781358272152E-2</v>
      </c>
      <c r="V757">
        <v>1.625286800499337E-2</v>
      </c>
      <c r="W757">
        <v>1.6190637907352423E-2</v>
      </c>
      <c r="X757">
        <v>1.6003295979476029E-2</v>
      </c>
      <c r="Y757">
        <v>1.5078268257472827E-2</v>
      </c>
      <c r="Z757">
        <v>1.4395240400556286E-2</v>
      </c>
      <c r="AA757">
        <v>1.4350025223549778E-2</v>
      </c>
    </row>
    <row r="758" spans="1:27" x14ac:dyDescent="0.25">
      <c r="A758" s="37">
        <v>757</v>
      </c>
      <c r="B758">
        <v>5.8511721960703422E-3</v>
      </c>
      <c r="C758">
        <v>6.0080242257856131E-3</v>
      </c>
      <c r="D758">
        <v>6.2699443009879285E-3</v>
      </c>
      <c r="E758">
        <v>6.3533444772958525E-3</v>
      </c>
      <c r="F758">
        <v>6.5411344759898071E-3</v>
      </c>
      <c r="G758">
        <v>6.6934360845216645E-3</v>
      </c>
      <c r="H758">
        <v>6.8877131445914674E-3</v>
      </c>
      <c r="I758">
        <v>7.3150257469629665E-3</v>
      </c>
      <c r="J758">
        <v>7.744835081214374E-3</v>
      </c>
      <c r="K758">
        <v>8.3964969172558579E-3</v>
      </c>
      <c r="L758">
        <v>9.4737511373343963E-3</v>
      </c>
      <c r="M758">
        <v>1.025421673020066E-2</v>
      </c>
      <c r="N758">
        <v>1.092584582879863E-2</v>
      </c>
      <c r="O758">
        <v>1.1498277966942805E-2</v>
      </c>
      <c r="P758">
        <v>1.2005665939108567E-2</v>
      </c>
      <c r="Q758">
        <v>1.2470165506622166E-2</v>
      </c>
      <c r="R758">
        <v>1.2926959867674892E-2</v>
      </c>
      <c r="S758">
        <v>1.3344426286697519E-2</v>
      </c>
      <c r="T758">
        <v>1.4073762440982351E-2</v>
      </c>
      <c r="U758">
        <v>1.4839654954645676E-2</v>
      </c>
      <c r="V758">
        <v>1.5438982824500513E-2</v>
      </c>
      <c r="W758">
        <v>1.5433925162845696E-2</v>
      </c>
      <c r="X758">
        <v>1.5273356721341003E-2</v>
      </c>
      <c r="Y758">
        <v>1.439988558939298E-2</v>
      </c>
      <c r="Z758">
        <v>1.37432750181814E-2</v>
      </c>
      <c r="AA758">
        <v>1.3557296348465142E-2</v>
      </c>
    </row>
    <row r="759" spans="1:27" x14ac:dyDescent="0.25">
      <c r="A759" s="37">
        <v>758</v>
      </c>
      <c r="B759">
        <v>5.8635450182535909E-3</v>
      </c>
      <c r="C759">
        <v>5.9598964906566465E-3</v>
      </c>
      <c r="D759">
        <v>6.2460916859115034E-3</v>
      </c>
      <c r="E759">
        <v>6.5001455528046481E-3</v>
      </c>
      <c r="F759">
        <v>6.5977016178828674E-3</v>
      </c>
      <c r="G759">
        <v>6.782355466522505E-3</v>
      </c>
      <c r="H759">
        <v>6.9370605784755401E-3</v>
      </c>
      <c r="I759">
        <v>7.4381187108236713E-3</v>
      </c>
      <c r="J759">
        <v>7.7963466056594211E-3</v>
      </c>
      <c r="K759">
        <v>8.5199938962496891E-3</v>
      </c>
      <c r="L759">
        <v>9.7014624547304695E-3</v>
      </c>
      <c r="M759">
        <v>1.0527781471721065E-2</v>
      </c>
      <c r="N759">
        <v>1.1256067865387021E-2</v>
      </c>
      <c r="O759">
        <v>1.1859730894586029E-2</v>
      </c>
      <c r="P759">
        <v>1.2409310887793845E-2</v>
      </c>
      <c r="Q759">
        <v>1.2905523235693162E-2</v>
      </c>
      <c r="R759">
        <v>1.3362677775374809E-2</v>
      </c>
      <c r="S759">
        <v>1.3796507041637485E-2</v>
      </c>
      <c r="T759">
        <v>1.4521341538024979E-2</v>
      </c>
      <c r="U759">
        <v>1.5265633834340209E-2</v>
      </c>
      <c r="V759">
        <v>1.5865463896415966E-2</v>
      </c>
      <c r="W759">
        <v>1.5864753706187118E-2</v>
      </c>
      <c r="X759">
        <v>1.569003525253998E-2</v>
      </c>
      <c r="Y759">
        <v>1.4859568666620637E-2</v>
      </c>
      <c r="Z759">
        <v>1.4220072687932461E-2</v>
      </c>
      <c r="AA759">
        <v>1.3925697460459796E-2</v>
      </c>
    </row>
    <row r="760" spans="1:27" x14ac:dyDescent="0.25">
      <c r="A760" s="37">
        <v>759</v>
      </c>
      <c r="B760">
        <v>5.8349822848602351E-3</v>
      </c>
      <c r="C760">
        <v>5.9849069113833142E-3</v>
      </c>
      <c r="D760">
        <v>6.1868186083611221E-3</v>
      </c>
      <c r="E760">
        <v>6.3398305377466713E-3</v>
      </c>
      <c r="F760">
        <v>6.5430071788050714E-3</v>
      </c>
      <c r="G760">
        <v>6.7317776709736599E-3</v>
      </c>
      <c r="H760">
        <v>6.8745459129209152E-3</v>
      </c>
      <c r="I760">
        <v>7.3055765969747277E-3</v>
      </c>
      <c r="J760">
        <v>7.7146849570237652E-3</v>
      </c>
      <c r="K760">
        <v>8.4395673121477888E-3</v>
      </c>
      <c r="L760">
        <v>9.5700491387591402E-3</v>
      </c>
      <c r="M760">
        <v>1.0284129169116918E-2</v>
      </c>
      <c r="N760">
        <v>1.1104863604732174E-2</v>
      </c>
      <c r="O760">
        <v>1.1687331637671772E-2</v>
      </c>
      <c r="P760">
        <v>1.22158117053357E-2</v>
      </c>
      <c r="Q760">
        <v>1.2711908689708729E-2</v>
      </c>
      <c r="R760">
        <v>1.3158209402271304E-2</v>
      </c>
      <c r="S760">
        <v>1.3581300461714019E-2</v>
      </c>
      <c r="T760">
        <v>1.4305065251308369E-2</v>
      </c>
      <c r="U760">
        <v>1.5059142924926494E-2</v>
      </c>
      <c r="V760">
        <v>1.5669490990782187E-2</v>
      </c>
      <c r="W760">
        <v>1.5669630390232614E-2</v>
      </c>
      <c r="X760">
        <v>1.550827486960471E-2</v>
      </c>
      <c r="Y760">
        <v>1.4681627505175987E-2</v>
      </c>
      <c r="Z760">
        <v>1.4019759058590209E-2</v>
      </c>
      <c r="AA760">
        <v>1.3728196751858102E-2</v>
      </c>
    </row>
    <row r="761" spans="1:27" x14ac:dyDescent="0.25">
      <c r="A761" s="37">
        <v>760</v>
      </c>
      <c r="B761">
        <v>5.8484792453423751E-3</v>
      </c>
      <c r="C761">
        <v>5.963350843896098E-3</v>
      </c>
      <c r="D761">
        <v>6.1907195067452125E-3</v>
      </c>
      <c r="E761">
        <v>6.3323709786688998E-3</v>
      </c>
      <c r="F761">
        <v>6.5201619301893388E-3</v>
      </c>
      <c r="G761">
        <v>6.7023365445839644E-3</v>
      </c>
      <c r="H761">
        <v>6.8302227614476241E-3</v>
      </c>
      <c r="I761">
        <v>7.2412333429319187E-3</v>
      </c>
      <c r="J761">
        <v>7.6113003902074094E-3</v>
      </c>
      <c r="K761">
        <v>8.2984816899718261E-3</v>
      </c>
      <c r="L761">
        <v>9.3882077862035285E-3</v>
      </c>
      <c r="M761">
        <v>1.0132819089290201E-2</v>
      </c>
      <c r="N761">
        <v>1.0891651127493907E-2</v>
      </c>
      <c r="O761">
        <v>1.1474150711766828E-2</v>
      </c>
      <c r="P761">
        <v>1.1992016271072048E-2</v>
      </c>
      <c r="Q761">
        <v>1.2456313043037071E-2</v>
      </c>
      <c r="R761">
        <v>1.2902586146189776E-2</v>
      </c>
      <c r="S761">
        <v>1.3336109301688159E-2</v>
      </c>
      <c r="T761">
        <v>1.4048779861922212E-2</v>
      </c>
      <c r="U761">
        <v>1.4780794476209502E-2</v>
      </c>
      <c r="V761">
        <v>1.5369028128366047E-2</v>
      </c>
      <c r="W761">
        <v>1.5370720936842996E-2</v>
      </c>
      <c r="X761">
        <v>1.5222944527663262E-2</v>
      </c>
      <c r="Y761">
        <v>1.4375676433536322E-2</v>
      </c>
      <c r="Z761">
        <v>1.3719100227224779E-2</v>
      </c>
      <c r="AA761">
        <v>1.3429849835103091E-2</v>
      </c>
    </row>
    <row r="762" spans="1:27" x14ac:dyDescent="0.25">
      <c r="A762" s="37">
        <v>761</v>
      </c>
      <c r="B762">
        <v>5.8521600793595141E-3</v>
      </c>
      <c r="C762">
        <v>6.0110186185715619E-3</v>
      </c>
      <c r="D762">
        <v>6.157249469361803E-3</v>
      </c>
      <c r="E762">
        <v>6.319546156440925E-3</v>
      </c>
      <c r="F762">
        <v>6.4861157804116942E-3</v>
      </c>
      <c r="G762">
        <v>6.692088723626588E-3</v>
      </c>
      <c r="H762">
        <v>6.8326496834596462E-3</v>
      </c>
      <c r="I762">
        <v>7.2374931382570562E-3</v>
      </c>
      <c r="J762">
        <v>7.642915198484479E-3</v>
      </c>
      <c r="K762">
        <v>8.3261408855095365E-3</v>
      </c>
      <c r="L762">
        <v>9.4338615901414791E-3</v>
      </c>
      <c r="M762">
        <v>1.0275465221949664E-2</v>
      </c>
      <c r="N762">
        <v>1.1029155382529687E-2</v>
      </c>
      <c r="O762">
        <v>1.1632563410619801E-2</v>
      </c>
      <c r="P762">
        <v>1.2160867782013307E-2</v>
      </c>
      <c r="Q762">
        <v>1.2635715830025429E-2</v>
      </c>
      <c r="R762">
        <v>1.3081968357164575E-2</v>
      </c>
      <c r="S762">
        <v>1.3510154313523204E-2</v>
      </c>
      <c r="T762">
        <v>1.4217984556017305E-2</v>
      </c>
      <c r="U762">
        <v>1.4950997745379668E-2</v>
      </c>
      <c r="V762">
        <v>1.5550907045529749E-2</v>
      </c>
      <c r="W762">
        <v>1.5533899214454028E-2</v>
      </c>
      <c r="X762">
        <v>1.537324250206562E-2</v>
      </c>
      <c r="Y762">
        <v>1.4510164783799073E-2</v>
      </c>
      <c r="Z762">
        <v>1.3812466088238384E-2</v>
      </c>
      <c r="AA762">
        <v>1.3469629034362551E-2</v>
      </c>
    </row>
    <row r="763" spans="1:27" x14ac:dyDescent="0.25">
      <c r="A763" s="37">
        <v>762</v>
      </c>
      <c r="B763">
        <v>5.8724806938419416E-3</v>
      </c>
      <c r="C763">
        <v>6.0412537446683512E-3</v>
      </c>
      <c r="D763">
        <v>6.1853693055053949E-3</v>
      </c>
      <c r="E763">
        <v>6.2744430619849911E-3</v>
      </c>
      <c r="F763">
        <v>6.4537714583154937E-3</v>
      </c>
      <c r="G763">
        <v>6.6425948927826273E-3</v>
      </c>
      <c r="H763">
        <v>6.8026350570349337E-3</v>
      </c>
      <c r="I763">
        <v>7.1960955795049575E-3</v>
      </c>
      <c r="J763">
        <v>7.6366440930890622E-3</v>
      </c>
      <c r="K763">
        <v>8.3263493464094118E-3</v>
      </c>
      <c r="L763">
        <v>9.4898378710968068E-3</v>
      </c>
      <c r="M763">
        <v>1.0326162366548264E-2</v>
      </c>
      <c r="N763">
        <v>1.1115859921860149E-2</v>
      </c>
      <c r="O763">
        <v>1.1739726666465167E-2</v>
      </c>
      <c r="P763">
        <v>1.2278548266734246E-2</v>
      </c>
      <c r="Q763">
        <v>1.2774577975412038E-2</v>
      </c>
      <c r="R763">
        <v>1.3231527597645121E-2</v>
      </c>
      <c r="S763">
        <v>1.3643862741120838E-2</v>
      </c>
      <c r="T763">
        <v>1.4324400022600825E-2</v>
      </c>
      <c r="U763">
        <v>1.5034911667700435E-2</v>
      </c>
      <c r="V763">
        <v>1.561226164449625E-2</v>
      </c>
      <c r="W763">
        <v>1.5590250398197947E-2</v>
      </c>
      <c r="X763">
        <v>1.5418335029446117E-2</v>
      </c>
      <c r="Y763">
        <v>1.4533719733236028E-2</v>
      </c>
      <c r="Z763">
        <v>1.3814363261370977E-2</v>
      </c>
      <c r="AA763">
        <v>1.3529670607604238E-2</v>
      </c>
    </row>
    <row r="764" spans="1:27" x14ac:dyDescent="0.25">
      <c r="A764" s="37">
        <v>763</v>
      </c>
      <c r="B764">
        <v>5.8229514750161027E-3</v>
      </c>
      <c r="C764">
        <v>5.9047185378722222E-3</v>
      </c>
      <c r="D764">
        <v>6.0716723156732932E-3</v>
      </c>
      <c r="E764">
        <v>6.2534687200164196E-3</v>
      </c>
      <c r="F764">
        <v>6.4121950717983545E-3</v>
      </c>
      <c r="G764">
        <v>6.6052070459574619E-3</v>
      </c>
      <c r="H764">
        <v>6.7192075172761712E-3</v>
      </c>
      <c r="I764">
        <v>7.0859537355623115E-3</v>
      </c>
      <c r="J764">
        <v>7.4409691410486367E-3</v>
      </c>
      <c r="K764">
        <v>8.1072407910323108E-3</v>
      </c>
      <c r="L764">
        <v>9.1561824195878216E-3</v>
      </c>
      <c r="M764">
        <v>9.9208019201861841E-3</v>
      </c>
      <c r="N764">
        <v>1.0607530599343828E-2</v>
      </c>
      <c r="O764">
        <v>1.1200324298543896E-2</v>
      </c>
      <c r="P764">
        <v>1.1728285300462105E-2</v>
      </c>
      <c r="Q764">
        <v>1.2213300247581493E-2</v>
      </c>
      <c r="R764">
        <v>1.2659194514555105E-2</v>
      </c>
      <c r="S764">
        <v>1.3070926281747886E-2</v>
      </c>
      <c r="T764">
        <v>1.3761399307014921E-2</v>
      </c>
      <c r="U764">
        <v>1.4481974482303483E-2</v>
      </c>
      <c r="V764">
        <v>1.5070275691567492E-2</v>
      </c>
      <c r="W764">
        <v>1.5061407501394175E-2</v>
      </c>
      <c r="X764">
        <v>1.4891276191574709E-2</v>
      </c>
      <c r="Y764">
        <v>1.4002638527313094E-2</v>
      </c>
      <c r="Z764">
        <v>1.3304624319525615E-2</v>
      </c>
      <c r="AA764">
        <v>1.3021815519105084E-2</v>
      </c>
    </row>
    <row r="765" spans="1:27" x14ac:dyDescent="0.25">
      <c r="A765" s="37">
        <v>764</v>
      </c>
      <c r="B765">
        <v>5.8009199269952738E-3</v>
      </c>
      <c r="C765">
        <v>5.8984729278663828E-3</v>
      </c>
      <c r="D765">
        <v>6.0367571153379096E-3</v>
      </c>
      <c r="E765">
        <v>6.2263913688254124E-3</v>
      </c>
      <c r="F765">
        <v>6.390656365658387E-3</v>
      </c>
      <c r="G765">
        <v>6.6337499563753344E-3</v>
      </c>
      <c r="H765">
        <v>6.7069181656158605E-3</v>
      </c>
      <c r="I765">
        <v>7.0835979948611349E-3</v>
      </c>
      <c r="J765">
        <v>7.4657503099637701E-3</v>
      </c>
      <c r="K765">
        <v>8.1224006909708102E-3</v>
      </c>
      <c r="L765">
        <v>9.2322890901685994E-3</v>
      </c>
      <c r="M765">
        <v>1.0022467601421781E-2</v>
      </c>
      <c r="N765">
        <v>1.0745199360607804E-2</v>
      </c>
      <c r="O765">
        <v>1.1348239462243281E-2</v>
      </c>
      <c r="P765">
        <v>1.1876312313953585E-2</v>
      </c>
      <c r="Q765">
        <v>1.2361399368413961E-2</v>
      </c>
      <c r="R765">
        <v>1.28073572269225E-2</v>
      </c>
      <c r="S765">
        <v>1.3235342007848816E-2</v>
      </c>
      <c r="T765">
        <v>1.3909786273517355E-2</v>
      </c>
      <c r="U765">
        <v>1.4608515511712161E-2</v>
      </c>
      <c r="V765">
        <v>1.5151990734344256E-2</v>
      </c>
      <c r="W765">
        <v>1.5138325026943233E-2</v>
      </c>
      <c r="X765">
        <v>1.4992780414126994E-2</v>
      </c>
      <c r="Y765">
        <v>1.4078885794459595E-2</v>
      </c>
      <c r="Z765">
        <v>1.3356849065966792E-2</v>
      </c>
      <c r="AA765">
        <v>1.3075943182272898E-2</v>
      </c>
    </row>
    <row r="766" spans="1:27" x14ac:dyDescent="0.25">
      <c r="A766" s="37">
        <v>765</v>
      </c>
      <c r="B766">
        <v>5.7943437392808939E-3</v>
      </c>
      <c r="C766">
        <v>5.9039389628352534E-3</v>
      </c>
      <c r="D766">
        <v>6.0660150029028248E-3</v>
      </c>
      <c r="E766">
        <v>6.2457946722158653E-3</v>
      </c>
      <c r="F766">
        <v>6.4423406419991114E-3</v>
      </c>
      <c r="G766">
        <v>6.6288817517863308E-3</v>
      </c>
      <c r="H766">
        <v>6.7066310528141049E-3</v>
      </c>
      <c r="I766">
        <v>7.109256462945579E-3</v>
      </c>
      <c r="J766">
        <v>7.4825081053413456E-3</v>
      </c>
      <c r="K766">
        <v>8.1678167617031949E-3</v>
      </c>
      <c r="L766">
        <v>9.2473717752290518E-3</v>
      </c>
      <c r="M766">
        <v>1.0022305998769188E-2</v>
      </c>
      <c r="N766">
        <v>1.0739826914806461E-2</v>
      </c>
      <c r="O766">
        <v>1.130148638770434E-2</v>
      </c>
      <c r="P766">
        <v>1.1819143428388079E-2</v>
      </c>
      <c r="Q766">
        <v>1.2283152334019221E-2</v>
      </c>
      <c r="R766">
        <v>1.271860386776047E-2</v>
      </c>
      <c r="S766">
        <v>1.310921914885399E-2</v>
      </c>
      <c r="T766">
        <v>1.3788979091808651E-2</v>
      </c>
      <c r="U766">
        <v>1.4476812333277467E-2</v>
      </c>
      <c r="V766">
        <v>1.4998066175484492E-2</v>
      </c>
      <c r="W766">
        <v>1.4956632486840871E-2</v>
      </c>
      <c r="X766">
        <v>1.476544195140983E-2</v>
      </c>
      <c r="Y766">
        <v>1.3848028203897744E-2</v>
      </c>
      <c r="Z766">
        <v>1.3130788556884765E-2</v>
      </c>
      <c r="AA766">
        <v>1.2852341579536075E-2</v>
      </c>
    </row>
    <row r="767" spans="1:27" x14ac:dyDescent="0.25">
      <c r="A767" s="37">
        <v>766</v>
      </c>
      <c r="B767">
        <v>5.8111229770041462E-3</v>
      </c>
      <c r="C767">
        <v>5.8248374941862746E-3</v>
      </c>
      <c r="D767">
        <v>6.0064479626282807E-3</v>
      </c>
      <c r="E767">
        <v>6.2138927783297326E-3</v>
      </c>
      <c r="F767">
        <v>6.4576666685196571E-3</v>
      </c>
      <c r="G767">
        <v>6.5197132165168981E-3</v>
      </c>
      <c r="H767">
        <v>6.6196981331314575E-3</v>
      </c>
      <c r="I767">
        <v>7.0062460447175567E-3</v>
      </c>
      <c r="J767">
        <v>7.3425853547233189E-3</v>
      </c>
      <c r="K767">
        <v>7.9561632261284654E-3</v>
      </c>
      <c r="L767">
        <v>8.9848319137029176E-3</v>
      </c>
      <c r="M767">
        <v>9.7596136929591903E-3</v>
      </c>
      <c r="N767">
        <v>1.0415377705338846E-2</v>
      </c>
      <c r="O767">
        <v>1.0976994313714572E-2</v>
      </c>
      <c r="P767">
        <v>1.1483842035546754E-2</v>
      </c>
      <c r="Q767">
        <v>1.1926653339545235E-2</v>
      </c>
      <c r="R767">
        <v>1.2340609107327927E-2</v>
      </c>
      <c r="S767">
        <v>1.2730760315513567E-2</v>
      </c>
      <c r="T767">
        <v>1.3388418634436405E-2</v>
      </c>
      <c r="U767">
        <v>1.4064747593820481E-2</v>
      </c>
      <c r="V767">
        <v>1.4575010963703505E-2</v>
      </c>
      <c r="W767">
        <v>1.4524001093862093E-2</v>
      </c>
      <c r="X767">
        <v>1.429977110445857E-2</v>
      </c>
      <c r="Y767">
        <v>1.3358467805113294E-2</v>
      </c>
      <c r="Z767">
        <v>1.2641056245964677E-2</v>
      </c>
      <c r="AA767">
        <v>1.2367262711739935E-2</v>
      </c>
    </row>
    <row r="768" spans="1:27" x14ac:dyDescent="0.25">
      <c r="A768" s="37">
        <v>767</v>
      </c>
      <c r="B768">
        <v>5.7189026371502472E-3</v>
      </c>
      <c r="C768">
        <v>5.7687399483077328E-3</v>
      </c>
      <c r="D768">
        <v>5.9400441032344542E-3</v>
      </c>
      <c r="E768">
        <v>6.1432212784566786E-3</v>
      </c>
      <c r="F768">
        <v>6.3342573965667892E-3</v>
      </c>
      <c r="G768">
        <v>6.5167267082424374E-3</v>
      </c>
      <c r="H768">
        <v>6.5792395152712846E-3</v>
      </c>
      <c r="I768">
        <v>6.9112552453005627E-3</v>
      </c>
      <c r="J768">
        <v>7.2494181154303394E-3</v>
      </c>
      <c r="K768">
        <v>7.8884063833095652E-3</v>
      </c>
      <c r="L768">
        <v>8.8483913854366936E-3</v>
      </c>
      <c r="M768">
        <v>9.5874280023382497E-3</v>
      </c>
      <c r="N768">
        <v>1.0258525893464654E-2</v>
      </c>
      <c r="O768">
        <v>1.08122125969905E-2</v>
      </c>
      <c r="P768">
        <v>1.1298121146821716E-2</v>
      </c>
      <c r="Q768">
        <v>1.1743421674239141E-2</v>
      </c>
      <c r="R768">
        <v>1.2157136617635178E-2</v>
      </c>
      <c r="S768">
        <v>1.2536474206546577E-2</v>
      </c>
      <c r="T768">
        <v>1.3172142947654564E-2</v>
      </c>
      <c r="U768">
        <v>1.3826341460122737E-2</v>
      </c>
      <c r="V768">
        <v>1.4292231552887946E-2</v>
      </c>
      <c r="W768">
        <v>1.4208906982009495E-2</v>
      </c>
      <c r="X768">
        <v>1.3975956578554882E-2</v>
      </c>
      <c r="Y768">
        <v>1.3008783628855047E-2</v>
      </c>
      <c r="Z768">
        <v>1.2264970265373876E-2</v>
      </c>
      <c r="AA768">
        <v>1.1996714026953903E-2</v>
      </c>
    </row>
    <row r="769" spans="1:27" x14ac:dyDescent="0.25">
      <c r="A769" s="37">
        <v>768</v>
      </c>
      <c r="B769">
        <v>5.7040488495341268E-3</v>
      </c>
      <c r="C769">
        <v>5.7604062121898725E-3</v>
      </c>
      <c r="D769">
        <v>5.9463649154911646E-3</v>
      </c>
      <c r="E769">
        <v>6.1179080127016228E-3</v>
      </c>
      <c r="F769">
        <v>6.2675431732384101E-3</v>
      </c>
      <c r="G769">
        <v>6.4530873709733871E-3</v>
      </c>
      <c r="H769">
        <v>6.514136340570964E-3</v>
      </c>
      <c r="I769">
        <v>6.8727215896369209E-3</v>
      </c>
      <c r="J769">
        <v>7.1575194259381192E-3</v>
      </c>
      <c r="K769">
        <v>7.7323100237058906E-3</v>
      </c>
      <c r="L769">
        <v>8.717466952232078E-3</v>
      </c>
      <c r="M769">
        <v>9.4766097827345686E-3</v>
      </c>
      <c r="N769">
        <v>1.0157911885790627E-2</v>
      </c>
      <c r="O769">
        <v>1.073985846282266E-2</v>
      </c>
      <c r="P769">
        <v>1.1235982010764589E-2</v>
      </c>
      <c r="Q769">
        <v>1.1678424157819167E-2</v>
      </c>
      <c r="R769">
        <v>1.2102526312458783E-2</v>
      </c>
      <c r="S769">
        <v>1.2486936344925592E-2</v>
      </c>
      <c r="T769">
        <v>1.3119545428251111E-2</v>
      </c>
      <c r="U769">
        <v>1.3762098995380612E-2</v>
      </c>
      <c r="V769">
        <v>1.4205234811019318E-2</v>
      </c>
      <c r="W769">
        <v>1.4094144954539312E-2</v>
      </c>
      <c r="X769">
        <v>1.3863204646859195E-2</v>
      </c>
      <c r="Y769">
        <v>1.2911631746731267E-2</v>
      </c>
      <c r="Z769">
        <v>1.2168599889137433E-2</v>
      </c>
      <c r="AA769">
        <v>1.1897332888566092E-2</v>
      </c>
    </row>
    <row r="770" spans="1:27" x14ac:dyDescent="0.25">
      <c r="A770" s="37">
        <v>769</v>
      </c>
      <c r="B770">
        <v>5.6875044873541114E-3</v>
      </c>
      <c r="C770">
        <v>5.8183456608247308E-3</v>
      </c>
      <c r="D770">
        <v>5.9271465067962659E-3</v>
      </c>
      <c r="E770">
        <v>6.0858173338564914E-3</v>
      </c>
      <c r="F770">
        <v>6.2661123884391046E-3</v>
      </c>
      <c r="G770">
        <v>6.4620306418505802E-3</v>
      </c>
      <c r="H770">
        <v>6.555970301407088E-3</v>
      </c>
      <c r="I770">
        <v>6.8855439948354302E-3</v>
      </c>
      <c r="J770">
        <v>7.2449516068167075E-3</v>
      </c>
      <c r="K770">
        <v>7.8657631111522797E-3</v>
      </c>
      <c r="L770">
        <v>8.8942231757240808E-3</v>
      </c>
      <c r="M770">
        <v>9.7071861636233159E-3</v>
      </c>
      <c r="N770">
        <v>1.0519408259793694E-2</v>
      </c>
      <c r="O770">
        <v>1.114269192787587E-2</v>
      </c>
      <c r="P770">
        <v>1.1691094267581859E-2</v>
      </c>
      <c r="Q770">
        <v>1.2165068061582129E-2</v>
      </c>
      <c r="R770">
        <v>1.2621034687107846E-2</v>
      </c>
      <c r="S770">
        <v>1.3043025585860679E-2</v>
      </c>
      <c r="T770">
        <v>1.3710962735497434E-2</v>
      </c>
      <c r="U770">
        <v>1.4473648584288679E-2</v>
      </c>
      <c r="V770">
        <v>1.4890555556661633E-2</v>
      </c>
      <c r="W770">
        <v>1.4815918381975601E-2</v>
      </c>
      <c r="X770">
        <v>1.4603169530216009E-2</v>
      </c>
      <c r="Y770">
        <v>1.3597316044297703E-2</v>
      </c>
      <c r="Z770">
        <v>1.2817868393018905E-2</v>
      </c>
      <c r="AA770">
        <v>1.2548638039088456E-2</v>
      </c>
    </row>
    <row r="771" spans="1:27" x14ac:dyDescent="0.25">
      <c r="A771" s="37">
        <v>770</v>
      </c>
      <c r="B771">
        <v>5.7058888719043743E-3</v>
      </c>
      <c r="C771">
        <v>5.8383678869908806E-3</v>
      </c>
      <c r="D771">
        <v>6.0223055236328094E-3</v>
      </c>
      <c r="E771">
        <v>6.204583218350157E-3</v>
      </c>
      <c r="F771">
        <v>6.3974626693494852E-3</v>
      </c>
      <c r="G771">
        <v>6.5797573435213419E-3</v>
      </c>
      <c r="H771">
        <v>6.6554094257897933E-3</v>
      </c>
      <c r="I771">
        <v>7.0170332249006595E-3</v>
      </c>
      <c r="J771">
        <v>7.3882483550569145E-3</v>
      </c>
      <c r="K771">
        <v>7.983879332967625E-3</v>
      </c>
      <c r="L771">
        <v>9.0304473645062E-3</v>
      </c>
      <c r="M771">
        <v>9.922504448335534E-3</v>
      </c>
      <c r="N771">
        <v>1.0727235100061128E-2</v>
      </c>
      <c r="O771">
        <v>1.1371379323017683E-2</v>
      </c>
      <c r="P771">
        <v>1.1930605775252401E-2</v>
      </c>
      <c r="Q771">
        <v>1.2415322620149771E-2</v>
      </c>
      <c r="R771">
        <v>1.28823169595913E-2</v>
      </c>
      <c r="S771">
        <v>1.3320709216766868E-2</v>
      </c>
      <c r="T771">
        <v>1.4029431147266402E-2</v>
      </c>
      <c r="U771">
        <v>1.4748852048433569E-2</v>
      </c>
      <c r="V771">
        <v>1.5256094455406544E-2</v>
      </c>
      <c r="W771">
        <v>1.5148760088526725E-2</v>
      </c>
      <c r="X771">
        <v>1.4921844856740307E-2</v>
      </c>
      <c r="Y771">
        <v>1.395814586310351E-2</v>
      </c>
      <c r="Z771">
        <v>1.3183729097355545E-2</v>
      </c>
      <c r="AA771">
        <v>1.2940819916668289E-2</v>
      </c>
    </row>
    <row r="772" spans="1:27" x14ac:dyDescent="0.25">
      <c r="A772" s="37">
        <v>771</v>
      </c>
      <c r="B772">
        <v>5.7623044823984504E-3</v>
      </c>
      <c r="C772">
        <v>5.9233861844030233E-3</v>
      </c>
      <c r="D772">
        <v>6.0744679013209346E-3</v>
      </c>
      <c r="E772">
        <v>6.1982836360900961E-3</v>
      </c>
      <c r="F772">
        <v>6.403142451883781E-3</v>
      </c>
      <c r="G772">
        <v>6.6005639846198338E-3</v>
      </c>
      <c r="H772">
        <v>6.737528491703948E-3</v>
      </c>
      <c r="I772">
        <v>7.0794414923922577E-3</v>
      </c>
      <c r="J772">
        <v>7.4831713245151477E-3</v>
      </c>
      <c r="K772">
        <v>8.1273202053762095E-3</v>
      </c>
      <c r="L772">
        <v>9.2072248901986509E-3</v>
      </c>
      <c r="M772">
        <v>1.0078850227577707E-2</v>
      </c>
      <c r="N772">
        <v>1.0852872624234067E-2</v>
      </c>
      <c r="O772">
        <v>1.14972470669783E-2</v>
      </c>
      <c r="P772">
        <v>1.2077358040131658E-2</v>
      </c>
      <c r="Q772">
        <v>1.2583126713660908E-2</v>
      </c>
      <c r="R772">
        <v>1.3050179798720585E-2</v>
      </c>
      <c r="S772">
        <v>1.3483250892685206E-2</v>
      </c>
      <c r="T772">
        <v>1.4208355940299233E-2</v>
      </c>
      <c r="U772">
        <v>1.4919820566368092E-2</v>
      </c>
      <c r="V772">
        <v>1.5421627057913945E-2</v>
      </c>
      <c r="W772">
        <v>1.5319662954585533E-2</v>
      </c>
      <c r="X772">
        <v>1.5079969096749135E-2</v>
      </c>
      <c r="Y772">
        <v>1.4137698242705277E-2</v>
      </c>
      <c r="Z772">
        <v>1.3358951008875186E-2</v>
      </c>
      <c r="AA772">
        <v>1.3071473034655723E-2</v>
      </c>
    </row>
    <row r="773" spans="1:27" x14ac:dyDescent="0.25">
      <c r="A773" s="37">
        <v>772</v>
      </c>
      <c r="B773">
        <v>5.7728747621981213E-3</v>
      </c>
      <c r="C773">
        <v>5.8929589159664175E-3</v>
      </c>
      <c r="D773">
        <v>6.0654005105831299E-3</v>
      </c>
      <c r="E773">
        <v>6.222121344935827E-3</v>
      </c>
      <c r="F773">
        <v>6.3959079152218212E-3</v>
      </c>
      <c r="G773">
        <v>6.554708464279857E-3</v>
      </c>
      <c r="H773">
        <v>6.7024645011222184E-3</v>
      </c>
      <c r="I773">
        <v>7.0596578220039063E-3</v>
      </c>
      <c r="J773">
        <v>7.4278200889059676E-3</v>
      </c>
      <c r="K773">
        <v>8.0922127574210023E-3</v>
      </c>
      <c r="L773">
        <v>9.1516076590365536E-3</v>
      </c>
      <c r="M773">
        <v>9.9722723910264932E-3</v>
      </c>
      <c r="N773">
        <v>1.0715434245333944E-2</v>
      </c>
      <c r="O773">
        <v>1.1349430926506088E-2</v>
      </c>
      <c r="P773">
        <v>1.1898105457807784E-2</v>
      </c>
      <c r="Q773">
        <v>1.2382717295890133E-2</v>
      </c>
      <c r="R773">
        <v>1.2849470316067979E-2</v>
      </c>
      <c r="S773">
        <v>1.3276919045801971E-2</v>
      </c>
      <c r="T773">
        <v>1.3972455063849365E-2</v>
      </c>
      <c r="U773">
        <v>1.4724657281131925E-2</v>
      </c>
      <c r="V773">
        <v>1.5220305173537341E-2</v>
      </c>
      <c r="W773">
        <v>1.5116494764266353E-2</v>
      </c>
      <c r="X773">
        <v>1.4874980438148944E-2</v>
      </c>
      <c r="Y773">
        <v>1.3899400273188256E-2</v>
      </c>
      <c r="Z773">
        <v>1.3124489228130587E-2</v>
      </c>
      <c r="AA773">
        <v>1.2865530326084285E-2</v>
      </c>
    </row>
    <row r="774" spans="1:27" x14ac:dyDescent="0.25">
      <c r="A774" s="37">
        <v>773</v>
      </c>
      <c r="B774">
        <v>5.7753981644472763E-3</v>
      </c>
      <c r="C774">
        <v>5.8693082699052823E-3</v>
      </c>
      <c r="D774">
        <v>6.0705122706821157E-3</v>
      </c>
      <c r="E774">
        <v>6.2042754750393225E-3</v>
      </c>
      <c r="F774">
        <v>6.3935204214982111E-3</v>
      </c>
      <c r="G774">
        <v>6.5697443545986722E-3</v>
      </c>
      <c r="H774">
        <v>6.6435091293635118E-3</v>
      </c>
      <c r="I774">
        <v>7.0008019485616746E-3</v>
      </c>
      <c r="J774">
        <v>7.3461233227860578E-3</v>
      </c>
      <c r="K774">
        <v>7.9385284092905462E-3</v>
      </c>
      <c r="L774">
        <v>8.9192035476961529E-3</v>
      </c>
      <c r="M774">
        <v>9.6681755970433603E-3</v>
      </c>
      <c r="N774">
        <v>1.0349667547983721E-2</v>
      </c>
      <c r="O774">
        <v>1.09214100246533E-2</v>
      </c>
      <c r="P774">
        <v>1.1407492583730861E-2</v>
      </c>
      <c r="Q774">
        <v>1.1839526900788266E-2</v>
      </c>
      <c r="R774">
        <v>1.2263954628492613E-2</v>
      </c>
      <c r="S774">
        <v>1.2680601512913281E-2</v>
      </c>
      <c r="T774">
        <v>1.3377855604820299E-2</v>
      </c>
      <c r="U774">
        <v>1.4107868369013898E-2</v>
      </c>
      <c r="V774">
        <v>1.4604962073740957E-2</v>
      </c>
      <c r="W774">
        <v>1.4501596795420957E-2</v>
      </c>
      <c r="X774">
        <v>1.4278906259415081E-2</v>
      </c>
      <c r="Y774">
        <v>1.3340227802948412E-2</v>
      </c>
      <c r="Z774">
        <v>1.2599358097231228E-2</v>
      </c>
      <c r="AA774">
        <v>1.2324741552440788E-2</v>
      </c>
    </row>
    <row r="775" spans="1:27" x14ac:dyDescent="0.25">
      <c r="A775" s="37">
        <v>774</v>
      </c>
      <c r="B775">
        <v>5.7706070440426416E-3</v>
      </c>
      <c r="C775">
        <v>5.9223716100096357E-3</v>
      </c>
      <c r="D775">
        <v>6.062277078547007E-3</v>
      </c>
      <c r="E775">
        <v>6.1893101852943389E-3</v>
      </c>
      <c r="F775">
        <v>6.4131804028468853E-3</v>
      </c>
      <c r="G775">
        <v>6.5502995628066163E-3</v>
      </c>
      <c r="H775">
        <v>6.6428335419361773E-3</v>
      </c>
      <c r="I775">
        <v>6.9998387735905609E-3</v>
      </c>
      <c r="J775">
        <v>7.3532845506432132E-3</v>
      </c>
      <c r="K775">
        <v>7.983867888554208E-3</v>
      </c>
      <c r="L775">
        <v>8.9798703414774028E-3</v>
      </c>
      <c r="M775">
        <v>9.7798769397967611E-3</v>
      </c>
      <c r="N775">
        <v>1.049206831588867E-2</v>
      </c>
      <c r="O775">
        <v>1.1105150505884565E-2</v>
      </c>
      <c r="P775">
        <v>1.1632798365876829E-2</v>
      </c>
      <c r="Q775">
        <v>1.209622073441019E-2</v>
      </c>
      <c r="R775">
        <v>1.2541715481242832E-2</v>
      </c>
      <c r="S775">
        <v>1.2990294680097714E-2</v>
      </c>
      <c r="T775">
        <v>1.3687857963313288E-2</v>
      </c>
      <c r="U775">
        <v>1.4396447907141674E-2</v>
      </c>
      <c r="V775">
        <v>1.4904422449222299E-2</v>
      </c>
      <c r="W775">
        <v>1.4787692059409219E-2</v>
      </c>
      <c r="X775">
        <v>1.4551447744247881E-2</v>
      </c>
      <c r="Y775">
        <v>1.3607851498669943E-2</v>
      </c>
      <c r="Z775">
        <v>1.2863189265545083E-2</v>
      </c>
      <c r="AA775">
        <v>1.2548026825081937E-2</v>
      </c>
    </row>
    <row r="776" spans="1:27" x14ac:dyDescent="0.25">
      <c r="A776" s="37">
        <v>775</v>
      </c>
      <c r="B776">
        <v>5.7891430013385925E-3</v>
      </c>
      <c r="C776">
        <v>5.9111557881468269E-3</v>
      </c>
      <c r="D776">
        <v>6.0706989721883708E-3</v>
      </c>
      <c r="E776">
        <v>6.1517346022914587E-3</v>
      </c>
      <c r="F776">
        <v>6.3709952365653688E-3</v>
      </c>
      <c r="G776">
        <v>6.4788291292878775E-3</v>
      </c>
      <c r="H776">
        <v>6.5414893578636946E-3</v>
      </c>
      <c r="I776">
        <v>6.8970442116313979E-3</v>
      </c>
      <c r="J776">
        <v>7.1983823865966468E-3</v>
      </c>
      <c r="K776">
        <v>7.8431576578297246E-3</v>
      </c>
      <c r="L776">
        <v>8.8893559174705317E-3</v>
      </c>
      <c r="M776">
        <v>9.6685273861778498E-3</v>
      </c>
      <c r="N776">
        <v>1.0380730180661324E-2</v>
      </c>
      <c r="O776">
        <v>1.0978408427751774E-2</v>
      </c>
      <c r="P776">
        <v>1.151108934378442E-2</v>
      </c>
      <c r="Q776">
        <v>1.198468040250189E-2</v>
      </c>
      <c r="R776">
        <v>1.2440654867943213E-2</v>
      </c>
      <c r="S776">
        <v>1.287868530368641E-2</v>
      </c>
      <c r="T776">
        <v>1.3586230397261145E-2</v>
      </c>
      <c r="U776">
        <v>1.4293220731027789E-2</v>
      </c>
      <c r="V776">
        <v>1.4777921567622254E-2</v>
      </c>
      <c r="W776">
        <v>1.4651033049098539E-2</v>
      </c>
      <c r="X776">
        <v>1.4404822839007014E-2</v>
      </c>
      <c r="Y776">
        <v>1.344131345269739E-2</v>
      </c>
      <c r="Z776">
        <v>1.2699424981770902E-2</v>
      </c>
      <c r="AA776">
        <v>1.2432115674226196E-2</v>
      </c>
    </row>
    <row r="777" spans="1:27" x14ac:dyDescent="0.25">
      <c r="A777" s="37">
        <v>776</v>
      </c>
      <c r="B777">
        <v>5.7748571149651706E-3</v>
      </c>
      <c r="C777">
        <v>5.8418929969321631E-3</v>
      </c>
      <c r="D777">
        <v>6.0635261175909783E-3</v>
      </c>
      <c r="E777">
        <v>6.1938254099573875E-3</v>
      </c>
      <c r="F777">
        <v>6.4108310886312747E-3</v>
      </c>
      <c r="G777">
        <v>6.5827594144018953E-3</v>
      </c>
      <c r="H777">
        <v>6.6480870763392375E-3</v>
      </c>
      <c r="I777">
        <v>7.0025501734627404E-3</v>
      </c>
      <c r="J777">
        <v>7.4037728245881507E-3</v>
      </c>
      <c r="K777">
        <v>8.0974926345611653E-3</v>
      </c>
      <c r="L777">
        <v>9.238102973532003E-3</v>
      </c>
      <c r="M777">
        <v>1.0155368383713226E-2</v>
      </c>
      <c r="N777">
        <v>1.0965316118874968E-2</v>
      </c>
      <c r="O777">
        <v>1.1630357170945294E-2</v>
      </c>
      <c r="P777">
        <v>1.2231488881269348E-2</v>
      </c>
      <c r="Q777">
        <v>1.274754614605289E-2</v>
      </c>
      <c r="R777">
        <v>1.3246212306764482E-2</v>
      </c>
      <c r="S777">
        <v>1.3722151767417756E-2</v>
      </c>
      <c r="T777">
        <v>1.4433931417218826E-2</v>
      </c>
      <c r="U777">
        <v>1.515383937770709E-2</v>
      </c>
      <c r="V777">
        <v>1.5626621050936595E-2</v>
      </c>
      <c r="W777">
        <v>1.5500519278637714E-2</v>
      </c>
      <c r="X777">
        <v>1.524845084066051E-2</v>
      </c>
      <c r="Y777">
        <v>1.426915762390113E-2</v>
      </c>
      <c r="Z777">
        <v>1.3516441037191518E-2</v>
      </c>
      <c r="AA777">
        <v>1.3242271228612434E-2</v>
      </c>
    </row>
    <row r="778" spans="1:27" x14ac:dyDescent="0.25">
      <c r="A778" s="37">
        <v>777</v>
      </c>
      <c r="B778">
        <v>5.7625654423163475E-3</v>
      </c>
      <c r="C778">
        <v>5.8626984417193828E-3</v>
      </c>
      <c r="D778">
        <v>5.9927901274825501E-3</v>
      </c>
      <c r="E778">
        <v>6.1133575736287415E-3</v>
      </c>
      <c r="F778">
        <v>6.2617722611018056E-3</v>
      </c>
      <c r="G778">
        <v>6.4007440413276218E-3</v>
      </c>
      <c r="H778">
        <v>6.5345977455844029E-3</v>
      </c>
      <c r="I778">
        <v>6.8699893058241646E-3</v>
      </c>
      <c r="J778">
        <v>7.2135531291894761E-3</v>
      </c>
      <c r="K778">
        <v>7.8230249158472986E-3</v>
      </c>
      <c r="L778">
        <v>8.849060904596362E-3</v>
      </c>
      <c r="M778">
        <v>9.6692124093344933E-3</v>
      </c>
      <c r="N778">
        <v>1.0401773153753124E-2</v>
      </c>
      <c r="O778">
        <v>1.1025003938040623E-2</v>
      </c>
      <c r="P778">
        <v>1.1583700263611219E-2</v>
      </c>
      <c r="Q778">
        <v>1.2088648550312442E-2</v>
      </c>
      <c r="R778">
        <v>1.2544491926472778E-2</v>
      </c>
      <c r="S778">
        <v>1.298237626732579E-2</v>
      </c>
      <c r="T778">
        <v>1.3711941062678257E-2</v>
      </c>
      <c r="U778">
        <v>1.4441652133400318E-2</v>
      </c>
      <c r="V778">
        <v>1.4914662851374549E-2</v>
      </c>
      <c r="W778">
        <v>1.4774743114389199E-2</v>
      </c>
      <c r="X778">
        <v>1.4527366675990194E-2</v>
      </c>
      <c r="Y778">
        <v>1.3562355631826506E-2</v>
      </c>
      <c r="Z778">
        <v>1.2821114181507776E-2</v>
      </c>
      <c r="AA778">
        <v>1.2573459200842407E-2</v>
      </c>
    </row>
    <row r="779" spans="1:27" x14ac:dyDescent="0.25">
      <c r="A779" s="37">
        <v>778</v>
      </c>
      <c r="B779">
        <v>5.7457293620808425E-3</v>
      </c>
      <c r="C779">
        <v>5.8846482590775295E-3</v>
      </c>
      <c r="D779">
        <v>5.9619950621325746E-3</v>
      </c>
      <c r="E779">
        <v>6.0851969747544032E-3</v>
      </c>
      <c r="F779">
        <v>6.2302305157655447E-3</v>
      </c>
      <c r="G779">
        <v>6.4373239961030837E-3</v>
      </c>
      <c r="H779">
        <v>6.5339846106380328E-3</v>
      </c>
      <c r="I779">
        <v>6.8731372175725447E-3</v>
      </c>
      <c r="J779">
        <v>7.2471800674183129E-3</v>
      </c>
      <c r="K779">
        <v>7.9063360971687313E-3</v>
      </c>
      <c r="L779">
        <v>8.9553032643709951E-3</v>
      </c>
      <c r="M779">
        <v>9.8110317834305683E-3</v>
      </c>
      <c r="N779">
        <v>1.0497401968414088E-2</v>
      </c>
      <c r="O779">
        <v>1.111049437352607E-2</v>
      </c>
      <c r="P779">
        <v>1.1679711185990094E-2</v>
      </c>
      <c r="Q779">
        <v>1.2174477665171768E-2</v>
      </c>
      <c r="R779">
        <v>1.2641000279173698E-2</v>
      </c>
      <c r="S779">
        <v>1.3084239825892574E-2</v>
      </c>
      <c r="T779">
        <v>1.3794969890373432E-2</v>
      </c>
      <c r="U779">
        <v>1.452547958038819E-2</v>
      </c>
      <c r="V779">
        <v>1.4998816157711481E-2</v>
      </c>
      <c r="W779">
        <v>1.4876051116499811E-2</v>
      </c>
      <c r="X779">
        <v>1.4627953075186717E-2</v>
      </c>
      <c r="Y779">
        <v>1.3661499992382309E-2</v>
      </c>
      <c r="Z779">
        <v>1.2919295015199728E-2</v>
      </c>
      <c r="AA779">
        <v>1.2648269486999819E-2</v>
      </c>
    </row>
    <row r="780" spans="1:27" x14ac:dyDescent="0.25">
      <c r="A780" s="37">
        <v>779</v>
      </c>
      <c r="B780">
        <v>5.743385463303996E-3</v>
      </c>
      <c r="C780">
        <v>5.8784638859696869E-3</v>
      </c>
      <c r="D780">
        <v>5.98676400517828E-3</v>
      </c>
      <c r="E780">
        <v>6.1042430201989628E-3</v>
      </c>
      <c r="F780">
        <v>6.2803278581877731E-3</v>
      </c>
      <c r="G780">
        <v>6.4361059324040681E-3</v>
      </c>
      <c r="H780">
        <v>6.589986926159197E-3</v>
      </c>
      <c r="I780">
        <v>6.9487565523309591E-3</v>
      </c>
      <c r="J780">
        <v>7.3740179286154728E-3</v>
      </c>
      <c r="K780">
        <v>8.0700559858484233E-3</v>
      </c>
      <c r="L780">
        <v>9.2029393800698855E-3</v>
      </c>
      <c r="M780">
        <v>1.0074193172426416E-2</v>
      </c>
      <c r="N780">
        <v>1.0827357936570081E-2</v>
      </c>
      <c r="O780">
        <v>1.1450976827357628E-2</v>
      </c>
      <c r="P780">
        <v>1.2020492284871231E-2</v>
      </c>
      <c r="Q780">
        <v>1.2515375978427112E-2</v>
      </c>
      <c r="R780">
        <v>1.2971522182300355E-2</v>
      </c>
      <c r="S780">
        <v>1.3420428279379282E-2</v>
      </c>
      <c r="T780">
        <v>1.4134561821942837E-2</v>
      </c>
      <c r="U780">
        <v>1.4854648613163102E-2</v>
      </c>
      <c r="V780">
        <v>1.5339366904185248E-2</v>
      </c>
      <c r="W780">
        <v>1.5209325514403904E-2</v>
      </c>
      <c r="X780">
        <v>1.4971520810630246E-2</v>
      </c>
      <c r="Y780">
        <v>1.400440391858182E-2</v>
      </c>
      <c r="Z780">
        <v>1.3244023278009109E-2</v>
      </c>
      <c r="AA780">
        <v>1.290213706477239E-2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Z1265"/>
  <sheetViews>
    <sheetView workbookViewId="0">
      <selection activeCell="B2" sqref="B2"/>
    </sheetView>
  </sheetViews>
  <sheetFormatPr defaultRowHeight="15" x14ac:dyDescent="0.25"/>
  <sheetData>
    <row r="1" spans="1:52" x14ac:dyDescent="0.25">
      <c r="A1" s="1" t="s">
        <v>3</v>
      </c>
      <c r="B1" s="1">
        <v>8.3333329999999997E-2</v>
      </c>
      <c r="C1" s="1">
        <v>0.5</v>
      </c>
      <c r="D1" s="1">
        <v>1</v>
      </c>
      <c r="E1" s="1">
        <v>1.5</v>
      </c>
      <c r="F1" s="1">
        <v>2</v>
      </c>
      <c r="G1" s="1">
        <v>2.5</v>
      </c>
      <c r="H1" s="1">
        <v>3</v>
      </c>
      <c r="I1" s="1">
        <v>3.5</v>
      </c>
      <c r="J1" s="1">
        <v>4</v>
      </c>
      <c r="K1" s="1">
        <v>4.5</v>
      </c>
      <c r="L1" s="1">
        <v>5</v>
      </c>
      <c r="M1" s="1">
        <v>5.5</v>
      </c>
      <c r="N1" s="1">
        <v>6</v>
      </c>
      <c r="O1" s="1">
        <v>6.5</v>
      </c>
      <c r="P1" s="1">
        <v>7</v>
      </c>
      <c r="Q1" s="1">
        <v>7.5</v>
      </c>
      <c r="R1" s="1">
        <v>8</v>
      </c>
      <c r="S1" s="1">
        <v>8.5</v>
      </c>
      <c r="T1" s="1">
        <v>9</v>
      </c>
      <c r="U1" s="1">
        <v>9.5</v>
      </c>
      <c r="V1" s="1">
        <v>10</v>
      </c>
      <c r="W1" s="1">
        <v>10.5</v>
      </c>
      <c r="X1" s="1">
        <v>11</v>
      </c>
      <c r="Y1" s="1">
        <v>11.5</v>
      </c>
      <c r="Z1" s="1">
        <v>12</v>
      </c>
      <c r="AA1" s="1">
        <v>12.5</v>
      </c>
      <c r="AB1" s="1">
        <v>13</v>
      </c>
      <c r="AC1" s="1">
        <v>13.5</v>
      </c>
      <c r="AD1" s="1">
        <v>14</v>
      </c>
      <c r="AE1" s="1">
        <v>14.5</v>
      </c>
      <c r="AF1" s="1">
        <v>15</v>
      </c>
      <c r="AG1" s="1">
        <v>15.5</v>
      </c>
      <c r="AH1" s="1">
        <v>16</v>
      </c>
      <c r="AI1" s="1">
        <v>16.5</v>
      </c>
      <c r="AJ1" s="1">
        <v>17</v>
      </c>
      <c r="AK1" s="1">
        <v>17.5</v>
      </c>
      <c r="AL1" s="1">
        <v>18</v>
      </c>
      <c r="AM1" s="1">
        <v>18.5</v>
      </c>
      <c r="AN1" s="1">
        <v>19</v>
      </c>
      <c r="AO1" s="1">
        <v>19.5</v>
      </c>
      <c r="AP1" s="1">
        <v>20</v>
      </c>
      <c r="AQ1" s="1">
        <v>20.5</v>
      </c>
      <c r="AR1" s="1">
        <v>21</v>
      </c>
      <c r="AS1" s="1">
        <v>21.5</v>
      </c>
      <c r="AT1" s="1">
        <v>22</v>
      </c>
      <c r="AU1" s="1">
        <v>22.5</v>
      </c>
      <c r="AV1" s="1">
        <v>23</v>
      </c>
      <c r="AW1" s="1">
        <v>23.5</v>
      </c>
      <c r="AX1" s="1">
        <v>24</v>
      </c>
      <c r="AY1" s="1">
        <v>24.5</v>
      </c>
      <c r="AZ1" s="1">
        <v>25</v>
      </c>
    </row>
    <row r="2" spans="1:52" x14ac:dyDescent="0.25">
      <c r="A2" s="1">
        <v>1</v>
      </c>
      <c r="B2">
        <v>5.773355353752737E-2</v>
      </c>
      <c r="C2">
        <v>6.4381906562625407E-2</v>
      </c>
      <c r="D2">
        <v>6.7142234731799116E-2</v>
      </c>
      <c r="E2">
        <v>6.6511933956175287E-2</v>
      </c>
      <c r="F2">
        <v>6.4990705460519105E-2</v>
      </c>
      <c r="G2">
        <v>6.3254907981057248E-2</v>
      </c>
      <c r="H2">
        <v>6.1534060986548879E-2</v>
      </c>
      <c r="I2">
        <v>5.9925418402212743E-2</v>
      </c>
      <c r="J2">
        <v>5.8443588811782889E-2</v>
      </c>
      <c r="K2">
        <v>5.7057806690019044E-2</v>
      </c>
      <c r="L2">
        <v>5.572294024801186E-2</v>
      </c>
      <c r="M2">
        <v>5.4392736275874494E-2</v>
      </c>
      <c r="N2">
        <v>5.3031752106497333E-2</v>
      </c>
      <c r="O2">
        <v>5.1618417710618897E-2</v>
      </c>
      <c r="P2">
        <v>5.01460030851223E-2</v>
      </c>
      <c r="Q2">
        <v>4.8619643982031065E-2</v>
      </c>
      <c r="R2">
        <v>4.7055411385230617E-2</v>
      </c>
      <c r="S2">
        <v>4.5474987521374043E-2</v>
      </c>
      <c r="T2">
        <v>4.3902473029500386E-2</v>
      </c>
      <c r="U2">
        <v>4.2359592585233752E-2</v>
      </c>
      <c r="V2">
        <v>4.0865403016213858E-2</v>
      </c>
      <c r="W2">
        <v>3.9436967407891002E-2</v>
      </c>
      <c r="X2">
        <v>3.8087129824003196E-2</v>
      </c>
      <c r="Y2">
        <v>3.6828107299353846E-2</v>
      </c>
      <c r="Z2">
        <v>3.5672129536841221E-2</v>
      </c>
      <c r="AA2">
        <v>3.4632198325227924E-2</v>
      </c>
      <c r="AB2">
        <v>3.3720562911326808E-2</v>
      </c>
      <c r="AC2">
        <v>3.2945560283410794E-2</v>
      </c>
      <c r="AD2">
        <v>3.2314390498997578E-2</v>
      </c>
      <c r="AE2">
        <v>3.1828217906725936E-2</v>
      </c>
      <c r="AF2">
        <v>3.1481339453467982E-2</v>
      </c>
      <c r="AG2">
        <v>3.1267679379696878E-2</v>
      </c>
      <c r="AH2">
        <v>3.1181144633796481E-2</v>
      </c>
      <c r="AI2">
        <v>3.1212891393371134E-2</v>
      </c>
      <c r="AJ2">
        <v>3.1348336571122154E-2</v>
      </c>
      <c r="AK2">
        <v>3.1572178689042385E-2</v>
      </c>
      <c r="AL2">
        <v>3.1870372909885966E-2</v>
      </c>
      <c r="AM2">
        <v>3.2234067582462708E-2</v>
      </c>
      <c r="AN2">
        <v>3.2655752379453951E-2</v>
      </c>
      <c r="AO2">
        <v>3.3127916975205063E-2</v>
      </c>
      <c r="AP2">
        <v>3.3643051044061623E-2</v>
      </c>
      <c r="AQ2">
        <v>3.4193644260369027E-2</v>
      </c>
      <c r="AR2">
        <v>3.4772186298472868E-2</v>
      </c>
      <c r="AS2">
        <v>3.5371182548048802E-2</v>
      </c>
      <c r="AT2">
        <v>3.5985119582265676E-2</v>
      </c>
      <c r="AU2">
        <v>3.6612375317347103E-2</v>
      </c>
      <c r="AV2">
        <v>3.7251780904190346E-2</v>
      </c>
      <c r="AW2">
        <v>3.7902167493692691E-2</v>
      </c>
      <c r="AX2">
        <v>3.8562366236751397E-2</v>
      </c>
      <c r="AY2">
        <v>3.9231208284263748E-2</v>
      </c>
      <c r="AZ2">
        <v>3.9907524787127016E-2</v>
      </c>
    </row>
    <row r="3" spans="1:52" x14ac:dyDescent="0.25">
      <c r="A3" s="1">
        <v>2</v>
      </c>
      <c r="B3">
        <v>5.7680019328933747E-2</v>
      </c>
      <c r="C3">
        <v>6.4506073463459657E-2</v>
      </c>
      <c r="D3">
        <v>6.7501781651249732E-2</v>
      </c>
      <c r="E3">
        <v>6.6841714117546525E-2</v>
      </c>
      <c r="F3">
        <v>6.5423384145565255E-2</v>
      </c>
      <c r="G3">
        <v>6.3852325864968057E-2</v>
      </c>
      <c r="H3">
        <v>6.2301420784650209E-2</v>
      </c>
      <c r="I3">
        <v>6.0846189882553192E-2</v>
      </c>
      <c r="J3">
        <v>5.9490294224010733E-2</v>
      </c>
      <c r="K3">
        <v>5.8198482873604636E-2</v>
      </c>
      <c r="L3">
        <v>5.6924430565642517E-2</v>
      </c>
      <c r="M3">
        <v>5.5622611948884168E-2</v>
      </c>
      <c r="N3">
        <v>5.4259334020165639E-2</v>
      </c>
      <c r="O3">
        <v>5.281529486974746E-2</v>
      </c>
      <c r="P3">
        <v>5.1286201643699986E-2</v>
      </c>
      <c r="Q3">
        <v>4.967978402391382E-2</v>
      </c>
      <c r="R3">
        <v>4.801500795306702E-2</v>
      </c>
      <c r="S3">
        <v>4.6316765338542384E-2</v>
      </c>
      <c r="T3">
        <v>4.4612600003289843E-2</v>
      </c>
      <c r="U3">
        <v>4.2927979724869829E-2</v>
      </c>
      <c r="V3">
        <v>4.1286019584288042E-2</v>
      </c>
      <c r="W3">
        <v>3.9707799155366014E-2</v>
      </c>
      <c r="X3">
        <v>3.8210112528967957E-2</v>
      </c>
      <c r="Y3">
        <v>3.6808942338491683E-2</v>
      </c>
      <c r="Z3">
        <v>3.5519725357470014E-2</v>
      </c>
      <c r="AA3">
        <v>3.435809795193686E-2</v>
      </c>
      <c r="AB3">
        <v>3.3338488139969508E-2</v>
      </c>
      <c r="AC3">
        <v>3.2470420718567802E-2</v>
      </c>
      <c r="AD3">
        <v>3.1762032751463568E-2</v>
      </c>
      <c r="AE3">
        <v>3.1214629532195046E-2</v>
      </c>
      <c r="AF3">
        <v>3.0821854027111684E-2</v>
      </c>
      <c r="AG3">
        <v>3.0576943084078271E-2</v>
      </c>
      <c r="AH3">
        <v>3.0473113926868134E-2</v>
      </c>
      <c r="AI3">
        <v>3.0500645178652867E-2</v>
      </c>
      <c r="AJ3">
        <v>3.0643776477072667E-2</v>
      </c>
      <c r="AK3">
        <v>3.0886004955331198E-2</v>
      </c>
      <c r="AL3">
        <v>3.12121705005938E-2</v>
      </c>
      <c r="AM3">
        <v>3.1612572306127323E-2</v>
      </c>
      <c r="AN3">
        <v>3.2078896825894335E-2</v>
      </c>
      <c r="AO3">
        <v>3.2602830514079986E-2</v>
      </c>
      <c r="AP3">
        <v>3.3176059824869181E-2</v>
      </c>
      <c r="AQ3">
        <v>3.3790271212447071E-2</v>
      </c>
      <c r="AR3">
        <v>3.443715113099878E-2</v>
      </c>
      <c r="AS3">
        <v>3.5108404221053241E-2</v>
      </c>
      <c r="AT3">
        <v>3.5797906148075452E-2</v>
      </c>
      <c r="AU3">
        <v>3.6503733244503088E-2</v>
      </c>
      <c r="AV3">
        <v>3.7224442276684505E-2</v>
      </c>
      <c r="AW3">
        <v>3.7958590010968081E-2</v>
      </c>
      <c r="AX3">
        <v>3.8704733213702207E-2</v>
      </c>
      <c r="AY3">
        <v>3.9461428651235239E-2</v>
      </c>
      <c r="AZ3">
        <v>4.0227233089915562E-2</v>
      </c>
    </row>
    <row r="4" spans="1:52" x14ac:dyDescent="0.25">
      <c r="A4" s="1">
        <v>3</v>
      </c>
      <c r="B4">
        <v>5.7757727392026913E-2</v>
      </c>
      <c r="C4">
        <v>6.4409769057110156E-2</v>
      </c>
      <c r="D4">
        <v>6.7353654390001794E-2</v>
      </c>
      <c r="E4">
        <v>6.6845206331021298E-2</v>
      </c>
      <c r="F4">
        <v>6.557740911671299E-2</v>
      </c>
      <c r="G4">
        <v>6.4108839017779501E-2</v>
      </c>
      <c r="H4">
        <v>6.2610857408871706E-2</v>
      </c>
      <c r="I4">
        <v>6.1164260220818181E-2</v>
      </c>
      <c r="J4">
        <v>5.9781745946557059E-2</v>
      </c>
      <c r="K4">
        <v>5.8437962764871496E-2</v>
      </c>
      <c r="L4">
        <v>5.709668054566551E-2</v>
      </c>
      <c r="M4">
        <v>5.5722124244504311E-2</v>
      </c>
      <c r="N4">
        <v>5.4289066555242037E-2</v>
      </c>
      <c r="O4">
        <v>5.2784559790775926E-2</v>
      </c>
      <c r="P4">
        <v>5.1207791579051906E-2</v>
      </c>
      <c r="Q4">
        <v>4.9567301818892087E-2</v>
      </c>
      <c r="R4">
        <v>4.7879544948208758E-2</v>
      </c>
      <c r="S4">
        <v>4.6165979849170161E-2</v>
      </c>
      <c r="T4">
        <v>4.445144647743101E-2</v>
      </c>
      <c r="U4">
        <v>4.275916273620986E-2</v>
      </c>
      <c r="V4">
        <v>4.1110419778382666E-2</v>
      </c>
      <c r="W4">
        <v>3.9524620942786193E-2</v>
      </c>
      <c r="X4">
        <v>3.8017226097507087E-2</v>
      </c>
      <c r="Y4">
        <v>3.6602998865240363E-2</v>
      </c>
      <c r="Z4">
        <v>3.5296380494631761E-2</v>
      </c>
      <c r="AA4">
        <v>3.411237755290715E-2</v>
      </c>
      <c r="AB4">
        <v>3.3064989826771821E-2</v>
      </c>
      <c r="AC4">
        <v>3.2163722154700432E-2</v>
      </c>
      <c r="AD4">
        <v>3.1416803962994344E-2</v>
      </c>
      <c r="AE4">
        <v>3.0825813283668999E-2</v>
      </c>
      <c r="AF4">
        <v>3.0384974447150492E-2</v>
      </c>
      <c r="AG4">
        <v>3.0088131228689405E-2</v>
      </c>
      <c r="AH4">
        <v>2.9929106827377757E-2</v>
      </c>
      <c r="AI4">
        <v>2.9898819411103394E-2</v>
      </c>
      <c r="AJ4">
        <v>2.9982306700066075E-2</v>
      </c>
      <c r="AK4">
        <v>3.0163896276336422E-2</v>
      </c>
      <c r="AL4">
        <v>3.042916384336844E-2</v>
      </c>
      <c r="AM4">
        <v>3.0768677590151408E-2</v>
      </c>
      <c r="AN4">
        <v>3.117425382705738E-2</v>
      </c>
      <c r="AO4">
        <v>3.1637708864458755E-2</v>
      </c>
      <c r="AP4">
        <v>3.2150859012727795E-2</v>
      </c>
      <c r="AQ4">
        <v>3.270552058223701E-2</v>
      </c>
      <c r="AR4">
        <v>3.3293509883358607E-2</v>
      </c>
      <c r="AS4">
        <v>3.3906662034118004E-2</v>
      </c>
      <c r="AT4">
        <v>3.4538940987683828E-2</v>
      </c>
      <c r="AU4">
        <v>3.5188368470681207E-2</v>
      </c>
      <c r="AV4">
        <v>3.5853421887423659E-2</v>
      </c>
      <c r="AW4">
        <v>3.6532578642224728E-2</v>
      </c>
      <c r="AX4">
        <v>3.7224316139397903E-2</v>
      </c>
      <c r="AY4">
        <v>3.792711178325673E-2</v>
      </c>
      <c r="AZ4">
        <v>3.8639442978114738E-2</v>
      </c>
    </row>
    <row r="5" spans="1:52" x14ac:dyDescent="0.25">
      <c r="A5" s="1">
        <v>4</v>
      </c>
      <c r="B5">
        <v>5.7430488145654754E-2</v>
      </c>
      <c r="C5">
        <v>6.4103304477311551E-2</v>
      </c>
      <c r="D5">
        <v>6.6941778104243801E-2</v>
      </c>
      <c r="E5">
        <v>6.6215252580598308E-2</v>
      </c>
      <c r="F5">
        <v>6.4904335093657561E-2</v>
      </c>
      <c r="G5">
        <v>6.3461976107511323E-2</v>
      </c>
      <c r="H5">
        <v>6.2006298420913278E-2</v>
      </c>
      <c r="I5">
        <v>6.0601202487009946E-2</v>
      </c>
      <c r="J5">
        <v>5.9252395763700803E-2</v>
      </c>
      <c r="K5">
        <v>5.7933046879637747E-2</v>
      </c>
      <c r="L5">
        <v>5.6607693783824124E-2</v>
      </c>
      <c r="M5">
        <v>5.5242380049708315E-2</v>
      </c>
      <c r="N5">
        <v>5.381403067732602E-2</v>
      </c>
      <c r="O5">
        <v>5.2311691468582396E-2</v>
      </c>
      <c r="P5">
        <v>5.0736041429797124E-2</v>
      </c>
      <c r="Q5">
        <v>4.9096905248470754E-2</v>
      </c>
      <c r="R5">
        <v>4.7411189550862917E-2</v>
      </c>
      <c r="S5">
        <v>4.57003340030867E-2</v>
      </c>
      <c r="T5">
        <v>4.3988609652440044E-2</v>
      </c>
      <c r="U5">
        <v>4.2298257979143231E-2</v>
      </c>
      <c r="V5">
        <v>4.0649349077062275E-2</v>
      </c>
      <c r="W5">
        <v>3.9059982310840693E-2</v>
      </c>
      <c r="X5">
        <v>3.7544323665491618E-2</v>
      </c>
      <c r="Y5">
        <v>3.6115937475621182E-2</v>
      </c>
      <c r="Z5">
        <v>3.4788317923792236E-2</v>
      </c>
      <c r="AA5">
        <v>3.3575900321400461E-2</v>
      </c>
      <c r="AB5">
        <v>3.2492291833342429E-2</v>
      </c>
      <c r="AC5">
        <v>3.1547092222657516E-2</v>
      </c>
      <c r="AD5">
        <v>3.074878046005558E-2</v>
      </c>
      <c r="AE5">
        <v>3.0099661597678892E-2</v>
      </c>
      <c r="AF5">
        <v>2.9595502397475229E-2</v>
      </c>
      <c r="AG5">
        <v>2.9231755122366421E-2</v>
      </c>
      <c r="AH5">
        <v>2.9003848420065093E-2</v>
      </c>
      <c r="AI5">
        <v>2.8904391832667048E-2</v>
      </c>
      <c r="AJ5">
        <v>2.8920540278729562E-2</v>
      </c>
      <c r="AK5">
        <v>2.9038824830491E-2</v>
      </c>
      <c r="AL5">
        <v>2.9246673900983618E-2</v>
      </c>
      <c r="AM5">
        <v>2.9534933976878536E-2</v>
      </c>
      <c r="AN5">
        <v>2.9895265265767912E-2</v>
      </c>
      <c r="AO5">
        <v>3.031932797524399E-2</v>
      </c>
      <c r="AP5">
        <v>3.0798782312899179E-2</v>
      </c>
      <c r="AQ5">
        <v>3.1325288486325653E-2</v>
      </c>
      <c r="AR5">
        <v>3.1890506703115717E-2</v>
      </c>
      <c r="AS5">
        <v>3.2486118852232113E-2</v>
      </c>
      <c r="AT5">
        <v>3.3105914137303932E-2</v>
      </c>
      <c r="AU5">
        <v>3.3747522651873127E-2</v>
      </c>
      <c r="AV5">
        <v>3.4408982556726538E-2</v>
      </c>
      <c r="AW5">
        <v>3.5088332012650991E-2</v>
      </c>
      <c r="AX5">
        <v>3.5783609180433301E-2</v>
      </c>
      <c r="AY5">
        <v>3.6492852220860302E-2</v>
      </c>
      <c r="AZ5">
        <v>3.7214099294718792E-2</v>
      </c>
    </row>
    <row r="6" spans="1:52" x14ac:dyDescent="0.25">
      <c r="A6" s="1">
        <v>5</v>
      </c>
      <c r="B6">
        <v>5.7411888416251562E-2</v>
      </c>
      <c r="C6">
        <v>6.3978210024375343E-2</v>
      </c>
      <c r="D6">
        <v>6.6357509748306884E-2</v>
      </c>
      <c r="E6">
        <v>6.5501743610823698E-2</v>
      </c>
      <c r="F6">
        <v>6.4167993924737571E-2</v>
      </c>
      <c r="G6">
        <v>6.2721762342033208E-2</v>
      </c>
      <c r="H6">
        <v>6.1261862519360957E-2</v>
      </c>
      <c r="I6">
        <v>5.9848571566539534E-2</v>
      </c>
      <c r="J6">
        <v>5.8488312349441941E-2</v>
      </c>
      <c r="K6">
        <v>5.7156610886493098E-2</v>
      </c>
      <c r="L6">
        <v>5.5820348411558501E-2</v>
      </c>
      <c r="M6">
        <v>5.444785591605035E-2</v>
      </c>
      <c r="N6">
        <v>5.3018121841708898E-2</v>
      </c>
      <c r="O6">
        <v>5.1521524985642525E-2</v>
      </c>
      <c r="P6">
        <v>4.9959139922035864E-2</v>
      </c>
      <c r="Q6">
        <v>4.834037065622683E-2</v>
      </c>
      <c r="R6">
        <v>4.668102506928401E-2</v>
      </c>
      <c r="S6">
        <v>4.500088174249408E-2</v>
      </c>
      <c r="T6">
        <v>4.3322182341093696E-2</v>
      </c>
      <c r="U6">
        <v>4.1664938357361701E-2</v>
      </c>
      <c r="V6">
        <v>4.0046859819575301E-2</v>
      </c>
      <c r="W6">
        <v>3.8483783833403215E-2</v>
      </c>
      <c r="X6">
        <v>3.6987880654509163E-2</v>
      </c>
      <c r="Y6">
        <v>3.5570972233052375E-2</v>
      </c>
      <c r="Z6">
        <v>3.4245392729851692E-2</v>
      </c>
      <c r="AA6">
        <v>3.302487716054698E-2</v>
      </c>
      <c r="AB6">
        <v>3.1922746298465761E-2</v>
      </c>
      <c r="AC6">
        <v>3.0949405071696703E-2</v>
      </c>
      <c r="AD6">
        <v>3.0114390965083785E-2</v>
      </c>
      <c r="AE6">
        <v>2.9421317671710231E-2</v>
      </c>
      <c r="AF6">
        <v>2.8867614790267074E-2</v>
      </c>
      <c r="AG6">
        <v>2.8450421763494216E-2</v>
      </c>
      <c r="AH6">
        <v>2.8166853359551131E-2</v>
      </c>
      <c r="AI6">
        <v>2.8011231435403568E-2</v>
      </c>
      <c r="AJ6">
        <v>2.7972554278916598E-2</v>
      </c>
      <c r="AK6">
        <v>2.8039222360133481E-2</v>
      </c>
      <c r="AL6">
        <v>2.8200207860421492E-2</v>
      </c>
      <c r="AM6">
        <v>2.8446625500548165E-2</v>
      </c>
      <c r="AN6">
        <v>2.8770091809182871E-2</v>
      </c>
      <c r="AO6">
        <v>2.9162223314995073E-2</v>
      </c>
      <c r="AP6">
        <v>2.9614636546654208E-2</v>
      </c>
      <c r="AQ6">
        <v>3.0118948032829537E-2</v>
      </c>
      <c r="AR6">
        <v>3.06667743021906E-2</v>
      </c>
      <c r="AS6">
        <v>3.1249753604491386E-2</v>
      </c>
      <c r="AT6">
        <v>3.1861535368186006E-2</v>
      </c>
      <c r="AU6">
        <v>3.2499380606166417E-2</v>
      </c>
      <c r="AV6">
        <v>3.3160926942109821E-2</v>
      </c>
      <c r="AW6">
        <v>3.3843811999693371E-2</v>
      </c>
      <c r="AX6">
        <v>3.4545673402594262E-2</v>
      </c>
      <c r="AY6">
        <v>3.5264148774489704E-2</v>
      </c>
      <c r="AZ6">
        <v>3.599687573905682E-2</v>
      </c>
    </row>
    <row r="7" spans="1:52" x14ac:dyDescent="0.25">
      <c r="A7" s="1">
        <v>6</v>
      </c>
      <c r="B7">
        <v>5.7214066712746543E-2</v>
      </c>
      <c r="C7">
        <v>6.4522504747334231E-2</v>
      </c>
      <c r="D7">
        <v>6.695111329062528E-2</v>
      </c>
      <c r="E7">
        <v>6.6215498766060588E-2</v>
      </c>
      <c r="F7">
        <v>6.4972581306593141E-2</v>
      </c>
      <c r="G7">
        <v>6.3596109476349971E-2</v>
      </c>
      <c r="H7">
        <v>6.2196532083671291E-2</v>
      </c>
      <c r="I7">
        <v>6.0834664322762612E-2</v>
      </c>
      <c r="J7">
        <v>5.9514370542146408E-2</v>
      </c>
      <c r="K7">
        <v>5.820764908760484E-2</v>
      </c>
      <c r="L7">
        <v>5.6879188953327747E-2</v>
      </c>
      <c r="M7">
        <v>5.5496257132852375E-2</v>
      </c>
      <c r="N7">
        <v>5.4037912325298733E-2</v>
      </c>
      <c r="O7">
        <v>5.2495408580395232E-2</v>
      </c>
      <c r="P7">
        <v>5.0871146641757979E-2</v>
      </c>
      <c r="Q7">
        <v>4.9176061202569052E-2</v>
      </c>
      <c r="R7">
        <v>4.7427694944870848E-2</v>
      </c>
      <c r="S7">
        <v>4.564771096570816E-2</v>
      </c>
      <c r="T7">
        <v>4.3860319542503572E-2</v>
      </c>
      <c r="U7">
        <v>4.2087615763039557E-2</v>
      </c>
      <c r="V7">
        <v>4.0349527177569178E-2</v>
      </c>
      <c r="W7">
        <v>3.8664164301125632E-2</v>
      </c>
      <c r="X7">
        <v>3.7046123981109791E-2</v>
      </c>
      <c r="Y7">
        <v>3.550968810864108E-2</v>
      </c>
      <c r="Z7">
        <v>3.4069622172738179E-2</v>
      </c>
      <c r="AA7">
        <v>3.2741869134455634E-2</v>
      </c>
      <c r="AB7">
        <v>3.1541723207782868E-2</v>
      </c>
      <c r="AC7">
        <v>3.0481071820985847E-2</v>
      </c>
      <c r="AD7">
        <v>2.9570803117175318E-2</v>
      </c>
      <c r="AE7">
        <v>2.881511964838486E-2</v>
      </c>
      <c r="AF7">
        <v>2.8211343939407555E-2</v>
      </c>
      <c r="AG7">
        <v>2.7756483715711613E-2</v>
      </c>
      <c r="AH7">
        <v>2.7447517470214761E-2</v>
      </c>
      <c r="AI7">
        <v>2.72782824177677E-2</v>
      </c>
      <c r="AJ7">
        <v>2.7236717051182108E-2</v>
      </c>
      <c r="AK7">
        <v>2.7310109529593757E-2</v>
      </c>
      <c r="AL7">
        <v>2.7486391160977383E-2</v>
      </c>
      <c r="AM7">
        <v>2.7755864610437317E-2</v>
      </c>
      <c r="AN7">
        <v>2.8109378951452352E-2</v>
      </c>
      <c r="AO7">
        <v>2.8537783257501254E-2</v>
      </c>
      <c r="AP7">
        <v>2.9031926602062968E-2</v>
      </c>
      <c r="AQ7">
        <v>2.9582658058616276E-2</v>
      </c>
      <c r="AR7">
        <v>3.0180826700639943E-2</v>
      </c>
      <c r="AS7">
        <v>3.0817306736706587E-2</v>
      </c>
      <c r="AT7">
        <v>3.1485191760462314E-2</v>
      </c>
      <c r="AU7">
        <v>3.218150214801755E-2</v>
      </c>
      <c r="AV7">
        <v>3.2903660144316414E-2</v>
      </c>
      <c r="AW7">
        <v>3.3649087994303065E-2</v>
      </c>
      <c r="AX7">
        <v>3.4415207942921584E-2</v>
      </c>
      <c r="AY7">
        <v>3.5199442235116174E-2</v>
      </c>
      <c r="AZ7">
        <v>3.5999213115830903E-2</v>
      </c>
    </row>
    <row r="8" spans="1:52" x14ac:dyDescent="0.25">
      <c r="A8" s="1">
        <v>7</v>
      </c>
      <c r="B8">
        <v>5.7355427568002701E-2</v>
      </c>
      <c r="C8">
        <v>6.4671551186800125E-2</v>
      </c>
      <c r="D8">
        <v>6.6998971067094168E-2</v>
      </c>
      <c r="E8">
        <v>6.6376950184645706E-2</v>
      </c>
      <c r="F8">
        <v>6.5249188938765579E-2</v>
      </c>
      <c r="G8">
        <v>6.3964575236075863E-2</v>
      </c>
      <c r="H8">
        <v>6.2636350157095469E-2</v>
      </c>
      <c r="I8">
        <v>6.132809089640754E-2</v>
      </c>
      <c r="J8">
        <v>6.0047049210521009E-2</v>
      </c>
      <c r="K8">
        <v>5.8768283170376037E-2</v>
      </c>
      <c r="L8">
        <v>5.7460051573898052E-2</v>
      </c>
      <c r="M8">
        <v>5.6094067967655169E-2</v>
      </c>
      <c r="N8">
        <v>5.4654564023472255E-2</v>
      </c>
      <c r="O8">
        <v>5.3137707462333698E-2</v>
      </c>
      <c r="P8">
        <v>5.1550162469154504E-2</v>
      </c>
      <c r="Q8">
        <v>4.9906363340127893E-2</v>
      </c>
      <c r="R8">
        <v>4.8226129172524834E-2</v>
      </c>
      <c r="S8">
        <v>4.6531868700156881E-2</v>
      </c>
      <c r="T8">
        <v>4.4847123413559363E-2</v>
      </c>
      <c r="U8">
        <v>4.3191988307288029E-2</v>
      </c>
      <c r="V8">
        <v>4.1583324313324205E-2</v>
      </c>
      <c r="W8">
        <v>4.0035682703255547E-2</v>
      </c>
      <c r="X8">
        <v>3.8559244392625341E-2</v>
      </c>
      <c r="Y8">
        <v>3.7163745350943266E-2</v>
      </c>
      <c r="Z8">
        <v>3.5859387548426561E-2</v>
      </c>
      <c r="AA8">
        <v>3.465785241149804E-2</v>
      </c>
      <c r="AB8">
        <v>3.357070011932918E-2</v>
      </c>
      <c r="AC8">
        <v>3.2607602169119752E-2</v>
      </c>
      <c r="AD8">
        <v>3.177760198157821E-2</v>
      </c>
      <c r="AE8">
        <v>3.1084230074677029E-2</v>
      </c>
      <c r="AF8">
        <v>3.0525424474810769E-2</v>
      </c>
      <c r="AG8">
        <v>3.0098873736087786E-2</v>
      </c>
      <c r="AH8">
        <v>2.9802239203934572E-2</v>
      </c>
      <c r="AI8">
        <v>2.9630403150792767E-2</v>
      </c>
      <c r="AJ8">
        <v>2.9573106578285574E-2</v>
      </c>
      <c r="AK8">
        <v>2.9619534043349119E-2</v>
      </c>
      <c r="AL8">
        <v>2.9759348330600566E-2</v>
      </c>
      <c r="AM8">
        <v>2.9983947067523706E-2</v>
      </c>
      <c r="AN8">
        <v>3.0285121149617317E-2</v>
      </c>
      <c r="AO8">
        <v>3.0654661472380315E-2</v>
      </c>
      <c r="AP8">
        <v>3.1084358931311621E-2</v>
      </c>
      <c r="AQ8">
        <v>3.1566004421909988E-2</v>
      </c>
      <c r="AR8">
        <v>3.209138883967437E-2</v>
      </c>
      <c r="AS8">
        <v>3.26523265361119E-2</v>
      </c>
      <c r="AT8">
        <v>3.3242608955030159E-2</v>
      </c>
      <c r="AU8">
        <v>3.385947421540321E-2</v>
      </c>
      <c r="AV8">
        <v>3.4500506580043382E-2</v>
      </c>
      <c r="AW8">
        <v>3.5163290311763004E-2</v>
      </c>
      <c r="AX8">
        <v>3.5845409673374358E-2</v>
      </c>
      <c r="AY8">
        <v>3.65444489276898E-2</v>
      </c>
      <c r="AZ8">
        <v>3.7257992337521625E-2</v>
      </c>
    </row>
    <row r="9" spans="1:52" x14ac:dyDescent="0.25">
      <c r="A9" s="1">
        <v>8</v>
      </c>
      <c r="B9">
        <v>5.6792808607062019E-2</v>
      </c>
      <c r="C9">
        <v>6.4463938797657522E-2</v>
      </c>
      <c r="D9">
        <v>6.6609439363579576E-2</v>
      </c>
      <c r="E9">
        <v>6.5886573154648145E-2</v>
      </c>
      <c r="F9">
        <v>6.4674923952423788E-2</v>
      </c>
      <c r="G9">
        <v>6.3299712882210299E-2</v>
      </c>
      <c r="H9">
        <v>6.1873639567354338E-2</v>
      </c>
      <c r="I9">
        <v>6.0465276217636046E-2</v>
      </c>
      <c r="J9">
        <v>5.9088866332403171E-2</v>
      </c>
      <c r="K9">
        <v>5.7725955986176504E-2</v>
      </c>
      <c r="L9">
        <v>5.6349398139741068E-2</v>
      </c>
      <c r="M9">
        <v>5.4934367705706109E-2</v>
      </c>
      <c r="N9">
        <v>5.346747179913787E-2</v>
      </c>
      <c r="O9">
        <v>5.1946096112705453E-2</v>
      </c>
      <c r="P9">
        <v>5.0376944704168744E-2</v>
      </c>
      <c r="Q9">
        <v>4.8773460616165741E-2</v>
      </c>
      <c r="R9">
        <v>4.7153522005347233E-2</v>
      </c>
      <c r="S9">
        <v>4.5536782263082248E-2</v>
      </c>
      <c r="T9">
        <v>4.3943380609070506E-2</v>
      </c>
      <c r="U9">
        <v>4.2389719592113406E-2</v>
      </c>
      <c r="V9">
        <v>4.0888803125318195E-2</v>
      </c>
      <c r="W9">
        <v>3.9451441114613718E-2</v>
      </c>
      <c r="X9">
        <v>3.8084371598616468E-2</v>
      </c>
      <c r="Y9">
        <v>3.67941203332319E-2</v>
      </c>
      <c r="Z9">
        <v>3.5588171477346789E-2</v>
      </c>
      <c r="AA9">
        <v>3.4475864040676249E-2</v>
      </c>
      <c r="AB9">
        <v>3.346675162979449E-2</v>
      </c>
      <c r="AC9">
        <v>3.2569344627907573E-2</v>
      </c>
      <c r="AD9">
        <v>3.1791729512079328E-2</v>
      </c>
      <c r="AE9">
        <v>3.1137173597417162E-2</v>
      </c>
      <c r="AF9">
        <v>3.0604125037055382E-2</v>
      </c>
      <c r="AG9">
        <v>3.0190822455349681E-2</v>
      </c>
      <c r="AH9">
        <v>2.9895477869302717E-2</v>
      </c>
      <c r="AI9">
        <v>2.9713717201786158E-2</v>
      </c>
      <c r="AJ9">
        <v>2.9636452839993291E-2</v>
      </c>
      <c r="AK9">
        <v>2.9654096410498612E-2</v>
      </c>
      <c r="AL9">
        <v>2.975744622537066E-2</v>
      </c>
      <c r="AM9">
        <v>2.993868076118095E-2</v>
      </c>
      <c r="AN9">
        <v>3.0190286290585525E-2</v>
      </c>
      <c r="AO9">
        <v>3.0504749086240405E-2</v>
      </c>
      <c r="AP9">
        <v>3.0874555420801614E-2</v>
      </c>
      <c r="AQ9">
        <v>3.1292191566925115E-2</v>
      </c>
      <c r="AR9">
        <v>3.1750143797267025E-2</v>
      </c>
      <c r="AS9">
        <v>3.2240920976258566E-2</v>
      </c>
      <c r="AT9">
        <v>3.2758851516595799E-2</v>
      </c>
      <c r="AU9">
        <v>3.3301389320994634E-2</v>
      </c>
      <c r="AV9">
        <v>3.3866296283305897E-2</v>
      </c>
      <c r="AW9">
        <v>3.4451334297380412E-2</v>
      </c>
      <c r="AX9">
        <v>3.5054265257068985E-2</v>
      </c>
      <c r="AY9">
        <v>3.5672851056222372E-2</v>
      </c>
      <c r="AZ9">
        <v>3.6304853588691441E-2</v>
      </c>
    </row>
    <row r="10" spans="1:52" x14ac:dyDescent="0.25">
      <c r="A10" s="1">
        <v>9</v>
      </c>
      <c r="B10">
        <v>5.6572257089136449E-2</v>
      </c>
      <c r="C10">
        <v>6.4367611530342428E-2</v>
      </c>
      <c r="D10">
        <v>6.6725759181259447E-2</v>
      </c>
      <c r="E10">
        <v>6.6078595368229326E-2</v>
      </c>
      <c r="F10">
        <v>6.4904134282199197E-2</v>
      </c>
      <c r="G10">
        <v>6.3571749250332016E-2</v>
      </c>
      <c r="H10">
        <v>6.2203030788897891E-2</v>
      </c>
      <c r="I10">
        <v>6.0862658287421552E-2</v>
      </c>
      <c r="J10">
        <v>5.9558228292457854E-2</v>
      </c>
      <c r="K10">
        <v>5.8264560737898853E-2</v>
      </c>
      <c r="L10">
        <v>5.6949103266058794E-2</v>
      </c>
      <c r="M10">
        <v>5.5583041095232807E-2</v>
      </c>
      <c r="N10">
        <v>5.4150524953869447E-2</v>
      </c>
      <c r="O10">
        <v>5.2647861959482983E-2</v>
      </c>
      <c r="P10">
        <v>5.1081731985505356E-2</v>
      </c>
      <c r="Q10">
        <v>4.9466410164053197E-2</v>
      </c>
      <c r="R10">
        <v>4.7821234639570359E-2</v>
      </c>
      <c r="S10">
        <v>4.6167704658278269E-2</v>
      </c>
      <c r="T10">
        <v>4.4527937247206356E-2</v>
      </c>
      <c r="U10">
        <v>4.292025060878174E-2</v>
      </c>
      <c r="V10">
        <v>4.1359641488783211E-2</v>
      </c>
      <c r="W10">
        <v>3.9858776046522472E-2</v>
      </c>
      <c r="X10">
        <v>3.8426147585857606E-2</v>
      </c>
      <c r="Y10">
        <v>3.7069990999683507E-2</v>
      </c>
      <c r="Z10">
        <v>3.5799323716626252E-2</v>
      </c>
      <c r="AA10">
        <v>3.4624816266255409E-2</v>
      </c>
      <c r="AB10">
        <v>3.3557170029187414E-2</v>
      </c>
      <c r="AC10">
        <v>3.2605754220929081E-2</v>
      </c>
      <c r="AD10">
        <v>3.1779432209152317E-2</v>
      </c>
      <c r="AE10">
        <v>3.1081839296144595E-2</v>
      </c>
      <c r="AF10">
        <v>3.0511602780140371E-2</v>
      </c>
      <c r="AG10">
        <v>3.0067148697824172E-2</v>
      </c>
      <c r="AH10">
        <v>2.9746869599775461E-2</v>
      </c>
      <c r="AI10">
        <v>2.9546335512771291E-2</v>
      </c>
      <c r="AJ10">
        <v>2.9456195943423816E-2</v>
      </c>
      <c r="AK10">
        <v>2.9466606289347216E-2</v>
      </c>
      <c r="AL10">
        <v>2.9568091566099547E-2</v>
      </c>
      <c r="AM10">
        <v>2.9752433465415895E-2</v>
      </c>
      <c r="AN10">
        <v>3.0011680508374119E-2</v>
      </c>
      <c r="AO10">
        <v>3.0337881216052145E-2</v>
      </c>
      <c r="AP10">
        <v>3.0723084109527815E-2</v>
      </c>
      <c r="AQ10">
        <v>3.1159337709879081E-2</v>
      </c>
      <c r="AR10">
        <v>3.1638690538183759E-2</v>
      </c>
      <c r="AS10">
        <v>3.2153218994679232E-2</v>
      </c>
      <c r="AT10">
        <v>3.2696969043214875E-2</v>
      </c>
      <c r="AU10">
        <v>3.3267223601320527E-2</v>
      </c>
      <c r="AV10">
        <v>3.3861566725340991E-2</v>
      </c>
      <c r="AW10">
        <v>3.4477582471621152E-2</v>
      </c>
      <c r="AX10">
        <v>3.5112854896505827E-2</v>
      </c>
      <c r="AY10">
        <v>3.5764968056339864E-2</v>
      </c>
      <c r="AZ10">
        <v>3.6431506007468077E-2</v>
      </c>
    </row>
    <row r="11" spans="1:52" x14ac:dyDescent="0.25">
      <c r="A11" s="1">
        <v>10</v>
      </c>
      <c r="B11">
        <v>5.6577946698782411E-2</v>
      </c>
      <c r="C11">
        <v>6.4718268447696584E-2</v>
      </c>
      <c r="D11">
        <v>6.7258877638612408E-2</v>
      </c>
      <c r="E11">
        <v>6.6705416449097318E-2</v>
      </c>
      <c r="F11">
        <v>6.5536763873244946E-2</v>
      </c>
      <c r="G11">
        <v>6.418760217838114E-2</v>
      </c>
      <c r="H11">
        <v>6.2799278440895542E-2</v>
      </c>
      <c r="I11">
        <v>6.1441161310740358E-2</v>
      </c>
      <c r="J11">
        <v>6.0122478285582474E-2</v>
      </c>
      <c r="K11">
        <v>5.8818083779804888E-2</v>
      </c>
      <c r="L11">
        <v>5.7494869946944568E-2</v>
      </c>
      <c r="M11">
        <v>5.6123131885055161E-2</v>
      </c>
      <c r="N11">
        <v>5.4685981467866435E-2</v>
      </c>
      <c r="O11">
        <v>5.3178688356625009E-2</v>
      </c>
      <c r="P11">
        <v>5.1606817348662633E-2</v>
      </c>
      <c r="Q11">
        <v>4.9983513282959954E-2</v>
      </c>
      <c r="R11">
        <v>4.8327220742228498E-2</v>
      </c>
      <c r="S11">
        <v>4.6658966017757514E-2</v>
      </c>
      <c r="T11">
        <v>4.5000791603047777E-2</v>
      </c>
      <c r="U11">
        <v>4.3371322968813179E-2</v>
      </c>
      <c r="V11">
        <v>4.1786203827939315E-2</v>
      </c>
      <c r="W11">
        <v>4.0258829697263306E-2</v>
      </c>
      <c r="X11">
        <v>3.8798611747316372E-2</v>
      </c>
      <c r="Y11">
        <v>3.7414712000538329E-2</v>
      </c>
      <c r="Z11">
        <v>3.6117024084877575E-2</v>
      </c>
      <c r="AA11">
        <v>3.491704769653238E-2</v>
      </c>
      <c r="AB11">
        <v>3.3826220491956639E-2</v>
      </c>
      <c r="AC11">
        <v>3.2854439736800509E-2</v>
      </c>
      <c r="AD11">
        <v>3.2011040925657014E-2</v>
      </c>
      <c r="AE11">
        <v>3.1299841343736839E-2</v>
      </c>
      <c r="AF11">
        <v>3.0719447590629945E-2</v>
      </c>
      <c r="AG11">
        <v>3.0268262402076654E-2</v>
      </c>
      <c r="AH11">
        <v>2.994465203831953E-2</v>
      </c>
      <c r="AI11">
        <v>2.974404501211228E-2</v>
      </c>
      <c r="AJ11">
        <v>2.9656823583455783E-2</v>
      </c>
      <c r="AK11">
        <v>2.9672872815428349E-2</v>
      </c>
      <c r="AL11">
        <v>2.9782464436409254E-2</v>
      </c>
      <c r="AM11">
        <v>2.9977163751680136E-2</v>
      </c>
      <c r="AN11">
        <v>3.0248806264206812E-2</v>
      </c>
      <c r="AO11">
        <v>3.0589227476955014E-2</v>
      </c>
      <c r="AP11">
        <v>3.0990262892890613E-2</v>
      </c>
      <c r="AQ11">
        <v>3.1443748014979317E-2</v>
      </c>
      <c r="AR11">
        <v>3.1941518346187012E-2</v>
      </c>
      <c r="AS11">
        <v>3.2475439514514468E-2</v>
      </c>
      <c r="AT11">
        <v>3.3039417846404504E-2</v>
      </c>
      <c r="AU11">
        <v>3.3630664666260024E-2</v>
      </c>
      <c r="AV11">
        <v>3.4246692858377531E-2</v>
      </c>
      <c r="AW11">
        <v>3.488501530705352E-2</v>
      </c>
      <c r="AX11">
        <v>3.5543144896584458E-2</v>
      </c>
      <c r="AY11">
        <v>3.6218594511266869E-2</v>
      </c>
      <c r="AZ11">
        <v>3.6908877035397254E-2</v>
      </c>
    </row>
    <row r="12" spans="1:52" x14ac:dyDescent="0.25">
      <c r="A12" s="1">
        <v>11</v>
      </c>
      <c r="B12">
        <v>5.686517621295762E-2</v>
      </c>
      <c r="C12">
        <v>6.4909119711496238E-2</v>
      </c>
      <c r="D12">
        <v>6.7816434933167746E-2</v>
      </c>
      <c r="E12">
        <v>6.7501183767216616E-2</v>
      </c>
      <c r="F12">
        <v>6.6491484125500849E-2</v>
      </c>
      <c r="G12">
        <v>6.5257662209361106E-2</v>
      </c>
      <c r="H12">
        <v>6.3952930667543331E-2</v>
      </c>
      <c r="I12">
        <v>6.2650637242084251E-2</v>
      </c>
      <c r="J12">
        <v>6.1362480578973866E-2</v>
      </c>
      <c r="K12">
        <v>6.0064934501976419E-2</v>
      </c>
      <c r="L12">
        <v>5.8726907882864172E-2</v>
      </c>
      <c r="M12">
        <v>5.7321461534649142E-2</v>
      </c>
      <c r="N12">
        <v>5.5835170492674918E-2</v>
      </c>
      <c r="O12">
        <v>5.4267067760221242E-2</v>
      </c>
      <c r="P12">
        <v>5.2626518699311467E-2</v>
      </c>
      <c r="Q12">
        <v>5.0930274479195292E-2</v>
      </c>
      <c r="R12">
        <v>4.9199851847679256E-2</v>
      </c>
      <c r="S12">
        <v>4.7458593624002593E-2</v>
      </c>
      <c r="T12">
        <v>4.5730195261122361E-2</v>
      </c>
      <c r="U12">
        <v>4.4034456938447972E-2</v>
      </c>
      <c r="V12">
        <v>4.2387882672216895E-2</v>
      </c>
      <c r="W12">
        <v>4.0804505519198842E-2</v>
      </c>
      <c r="X12">
        <v>3.9294038946421063E-2</v>
      </c>
      <c r="Y12">
        <v>3.7865813055681811E-2</v>
      </c>
      <c r="Z12">
        <v>3.6529687514213101E-2</v>
      </c>
      <c r="AA12">
        <v>3.529718561052201E-2</v>
      </c>
      <c r="AB12">
        <v>3.4179793247480238E-2</v>
      </c>
      <c r="AC12">
        <v>3.3187504060479697E-2</v>
      </c>
      <c r="AD12">
        <v>3.2329749924721499E-2</v>
      </c>
      <c r="AE12">
        <v>3.1610295623510809E-2</v>
      </c>
      <c r="AF12">
        <v>3.102763086449456E-2</v>
      </c>
      <c r="AG12">
        <v>3.0580044497970207E-2</v>
      </c>
      <c r="AH12">
        <v>3.0265784062443152E-2</v>
      </c>
      <c r="AI12">
        <v>3.0079914872706587E-2</v>
      </c>
      <c r="AJ12">
        <v>3.0012116099250169E-2</v>
      </c>
      <c r="AK12">
        <v>3.0051546284822591E-2</v>
      </c>
      <c r="AL12">
        <v>3.0187826066508036E-2</v>
      </c>
      <c r="AM12">
        <v>3.0412097280357778E-2</v>
      </c>
      <c r="AN12">
        <v>3.0715814331948935E-2</v>
      </c>
      <c r="AO12">
        <v>3.1090431626858664E-2</v>
      </c>
      <c r="AP12">
        <v>3.1527403570664012E-2</v>
      </c>
      <c r="AQ12">
        <v>3.201818456894226E-2</v>
      </c>
      <c r="AR12">
        <v>3.2554229027270454E-2</v>
      </c>
      <c r="AS12">
        <v>3.3127025030538187E-2</v>
      </c>
      <c r="AT12">
        <v>3.3730250038130058E-2</v>
      </c>
      <c r="AU12">
        <v>3.4361075717627566E-2</v>
      </c>
      <c r="AV12">
        <v>3.5016986396540661E-2</v>
      </c>
      <c r="AW12">
        <v>3.5695466402379278E-2</v>
      </c>
      <c r="AX12">
        <v>3.6394000062653364E-2</v>
      </c>
      <c r="AY12">
        <v>3.7110071704872856E-2</v>
      </c>
      <c r="AZ12">
        <v>3.7841165656547701E-2</v>
      </c>
    </row>
    <row r="13" spans="1:52" x14ac:dyDescent="0.25">
      <c r="A13" s="1">
        <v>12</v>
      </c>
      <c r="B13">
        <v>5.7089615401987953E-2</v>
      </c>
      <c r="C13">
        <v>6.4338257459507664E-2</v>
      </c>
      <c r="D13">
        <v>6.7232891502915879E-2</v>
      </c>
      <c r="E13">
        <v>6.703891486364548E-2</v>
      </c>
      <c r="F13">
        <v>6.6050233449684553E-2</v>
      </c>
      <c r="G13">
        <v>6.4779317174829265E-2</v>
      </c>
      <c r="H13">
        <v>6.3412456910323364E-2</v>
      </c>
      <c r="I13">
        <v>6.2039373691515159E-2</v>
      </c>
      <c r="J13">
        <v>6.0683618443136689E-2</v>
      </c>
      <c r="K13">
        <v>5.9329212298225471E-2</v>
      </c>
      <c r="L13">
        <v>5.7949872498206434E-2</v>
      </c>
      <c r="M13">
        <v>5.6521518060685387E-2</v>
      </c>
      <c r="N13">
        <v>5.503226082982822E-2</v>
      </c>
      <c r="O13">
        <v>5.3481710189466035E-2</v>
      </c>
      <c r="P13">
        <v>5.1878971884329203E-2</v>
      </c>
      <c r="Q13">
        <v>5.0239911630500289E-2</v>
      </c>
      <c r="R13">
        <v>4.8584495124012882E-2</v>
      </c>
      <c r="S13">
        <v>4.6934024498091934E-2</v>
      </c>
      <c r="T13">
        <v>4.5309697057255321E-2</v>
      </c>
      <c r="U13">
        <v>4.3728359305998159E-2</v>
      </c>
      <c r="V13">
        <v>4.2203261442720512E-2</v>
      </c>
      <c r="W13">
        <v>4.0745091883580088E-2</v>
      </c>
      <c r="X13">
        <v>3.9360131393777732E-2</v>
      </c>
      <c r="Y13">
        <v>3.8054368029907165E-2</v>
      </c>
      <c r="Z13">
        <v>3.6834605600264622E-2</v>
      </c>
      <c r="AA13">
        <v>3.5709747238168124E-2</v>
      </c>
      <c r="AB13">
        <v>3.468903599781336E-2</v>
      </c>
      <c r="AC13">
        <v>3.378106116564452E-2</v>
      </c>
      <c r="AD13">
        <v>3.2994047138017804E-2</v>
      </c>
      <c r="AE13">
        <v>3.2331403768082245E-2</v>
      </c>
      <c r="AF13">
        <v>3.179212323543934E-2</v>
      </c>
      <c r="AG13">
        <v>3.1375034065505597E-2</v>
      </c>
      <c r="AH13">
        <v>3.1078926113417397E-2</v>
      </c>
      <c r="AI13">
        <v>3.0899737791062448E-2</v>
      </c>
      <c r="AJ13">
        <v>3.0828651792480052E-2</v>
      </c>
      <c r="AK13">
        <v>3.0856399846626248E-2</v>
      </c>
      <c r="AL13">
        <v>3.0974007847487134E-2</v>
      </c>
      <c r="AM13">
        <v>3.1173454610159065E-2</v>
      </c>
      <c r="AN13">
        <v>3.1446911560332733E-2</v>
      </c>
      <c r="AO13">
        <v>3.1786550123698701E-2</v>
      </c>
      <c r="AP13">
        <v>3.2184541725947563E-2</v>
      </c>
      <c r="AQ13">
        <v>3.2633057792769912E-2</v>
      </c>
      <c r="AR13">
        <v>3.3124269749856355E-2</v>
      </c>
      <c r="AS13">
        <v>3.3650380843938579E-2</v>
      </c>
      <c r="AT13">
        <v>3.4205580913477675E-2</v>
      </c>
      <c r="AU13">
        <v>3.4787184321097876E-2</v>
      </c>
      <c r="AV13">
        <v>3.5392779571693019E-2</v>
      </c>
      <c r="AW13">
        <v>3.6019955170156971E-2</v>
      </c>
      <c r="AX13">
        <v>3.6666299621383465E-2</v>
      </c>
      <c r="AY13">
        <v>3.7329401430266383E-2</v>
      </c>
      <c r="AZ13">
        <v>3.8006849101699505E-2</v>
      </c>
    </row>
    <row r="14" spans="1:52" x14ac:dyDescent="0.25">
      <c r="A14" s="1">
        <v>13</v>
      </c>
      <c r="B14">
        <v>5.7370863990925829E-2</v>
      </c>
      <c r="C14">
        <v>6.4446660194810448E-2</v>
      </c>
      <c r="D14">
        <v>6.7374035629601203E-2</v>
      </c>
      <c r="E14">
        <v>6.7329114979660529E-2</v>
      </c>
      <c r="F14">
        <v>6.6485152236402972E-2</v>
      </c>
      <c r="G14">
        <v>6.5322946224168135E-2</v>
      </c>
      <c r="H14">
        <v>6.4025109322210991E-2</v>
      </c>
      <c r="I14">
        <v>6.2685259665244394E-2</v>
      </c>
      <c r="J14">
        <v>6.1334189064961464E-2</v>
      </c>
      <c r="K14">
        <v>5.9963398849225295E-2</v>
      </c>
      <c r="L14">
        <v>5.8553192483042214E-2</v>
      </c>
      <c r="M14">
        <v>5.7085071997773712E-2</v>
      </c>
      <c r="N14">
        <v>5.5551578752898366E-2</v>
      </c>
      <c r="O14">
        <v>5.3955796938455286E-2</v>
      </c>
      <c r="P14">
        <v>5.2309451432341794E-2</v>
      </c>
      <c r="Q14">
        <v>5.0630394249432061E-2</v>
      </c>
      <c r="R14">
        <v>4.8939815437160271E-2</v>
      </c>
      <c r="S14">
        <v>4.7259672192503988E-2</v>
      </c>
      <c r="T14">
        <v>4.5611369699484289E-2</v>
      </c>
      <c r="U14">
        <v>4.4011676704141495E-2</v>
      </c>
      <c r="V14">
        <v>4.2473610805155666E-2</v>
      </c>
      <c r="W14">
        <v>4.1007613498637789E-2</v>
      </c>
      <c r="X14">
        <v>3.9619760785742891E-2</v>
      </c>
      <c r="Y14">
        <v>3.8315888349274699E-2</v>
      </c>
      <c r="Z14">
        <v>3.7102758048639398E-2</v>
      </c>
      <c r="AA14">
        <v>3.5989358452256967E-2</v>
      </c>
      <c r="AB14">
        <v>3.4985055456600439E-2</v>
      </c>
      <c r="AC14">
        <v>3.409861475962446E-2</v>
      </c>
      <c r="AD14">
        <v>3.3338433588542674E-2</v>
      </c>
      <c r="AE14">
        <v>3.2707912052120147E-2</v>
      </c>
      <c r="AF14">
        <v>3.2205930385127937E-2</v>
      </c>
      <c r="AG14">
        <v>3.1831205971156462E-2</v>
      </c>
      <c r="AH14">
        <v>3.1582412389394771E-2</v>
      </c>
      <c r="AI14">
        <v>3.1455128593871909E-2</v>
      </c>
      <c r="AJ14">
        <v>3.1439847560033013E-2</v>
      </c>
      <c r="AK14">
        <v>3.152658924127677E-2</v>
      </c>
      <c r="AL14">
        <v>3.1705753294475142E-2</v>
      </c>
      <c r="AM14">
        <v>3.1968949790344245E-2</v>
      </c>
      <c r="AN14">
        <v>3.2308029463134408E-2</v>
      </c>
      <c r="AO14">
        <v>3.2714843047095876E-2</v>
      </c>
      <c r="AP14">
        <v>3.3181241276478785E-2</v>
      </c>
      <c r="AQ14">
        <v>3.3699074885533475E-2</v>
      </c>
      <c r="AR14">
        <v>3.4260194608510042E-2</v>
      </c>
      <c r="AS14">
        <v>3.4856486565424408E-2</v>
      </c>
      <c r="AT14">
        <v>3.548196002223606E-2</v>
      </c>
      <c r="AU14">
        <v>3.6133915121116078E-2</v>
      </c>
      <c r="AV14">
        <v>3.6809935090361512E-2</v>
      </c>
      <c r="AW14">
        <v>3.7507603158269336E-2</v>
      </c>
      <c r="AX14">
        <v>3.8224502553136586E-2</v>
      </c>
      <c r="AY14">
        <v>3.8958216503260278E-2</v>
      </c>
      <c r="AZ14">
        <v>3.9706328236937434E-2</v>
      </c>
    </row>
    <row r="15" spans="1:52" x14ac:dyDescent="0.25">
      <c r="A15" s="1">
        <v>14</v>
      </c>
      <c r="B15">
        <v>5.7807954239870049E-2</v>
      </c>
      <c r="C15">
        <v>6.4209841593923428E-2</v>
      </c>
      <c r="D15">
        <v>6.7240963718426056E-2</v>
      </c>
      <c r="E15">
        <v>6.7137123241300209E-2</v>
      </c>
      <c r="F15">
        <v>6.6207558278783898E-2</v>
      </c>
      <c r="G15">
        <v>6.4976011312698964E-2</v>
      </c>
      <c r="H15">
        <v>6.3629291203975008E-2</v>
      </c>
      <c r="I15">
        <v>6.2259462111154878E-2</v>
      </c>
      <c r="J15">
        <v>6.0894654190750706E-2</v>
      </c>
      <c r="K15">
        <v>5.9523780946948719E-2</v>
      </c>
      <c r="L15">
        <v>5.8125002274762291E-2</v>
      </c>
      <c r="M15">
        <v>5.6678259447368859E-2</v>
      </c>
      <c r="N15">
        <v>5.5175473961153243E-2</v>
      </c>
      <c r="O15">
        <v>5.3619499597248849E-2</v>
      </c>
      <c r="P15">
        <v>5.2021959551686495E-2</v>
      </c>
      <c r="Q15">
        <v>5.0400597924814973E-2</v>
      </c>
      <c r="R15">
        <v>4.8775947857568426E-2</v>
      </c>
      <c r="S15">
        <v>4.7168744103413845E-2</v>
      </c>
      <c r="T15">
        <v>4.5598544655607559E-2</v>
      </c>
      <c r="U15">
        <v>4.4079698908726407E-2</v>
      </c>
      <c r="V15">
        <v>4.2622550448795128E-2</v>
      </c>
      <c r="W15">
        <v>4.1234978191709043E-2</v>
      </c>
      <c r="X15">
        <v>3.9920872218572948E-2</v>
      </c>
      <c r="Y15">
        <v>3.8684351402254111E-2</v>
      </c>
      <c r="Z15">
        <v>3.7531342879654005E-2</v>
      </c>
      <c r="AA15">
        <v>3.6470441740223694E-2</v>
      </c>
      <c r="AB15">
        <v>3.5510767107404799E-2</v>
      </c>
      <c r="AC15">
        <v>3.4661101924230248E-2</v>
      </c>
      <c r="AD15">
        <v>3.3929888616676673E-2</v>
      </c>
      <c r="AE15">
        <v>3.3320494409745327E-2</v>
      </c>
      <c r="AF15">
        <v>3.2831889599772901E-2</v>
      </c>
      <c r="AG15">
        <v>3.2462899035927306E-2</v>
      </c>
      <c r="AH15">
        <v>3.2212298371899512E-2</v>
      </c>
      <c r="AI15">
        <v>3.2075791982344296E-2</v>
      </c>
      <c r="AJ15">
        <v>3.2044253714514553E-2</v>
      </c>
      <c r="AK15">
        <v>3.2108133844501785E-2</v>
      </c>
      <c r="AL15">
        <v>3.2258301312915058E-2</v>
      </c>
      <c r="AM15">
        <v>3.2486897119099384E-2</v>
      </c>
      <c r="AN15">
        <v>3.2786302964388336E-2</v>
      </c>
      <c r="AO15">
        <v>3.3148900550115434E-2</v>
      </c>
      <c r="AP15">
        <v>3.3567071577614169E-2</v>
      </c>
      <c r="AQ15">
        <v>3.4033197748218155E-2</v>
      </c>
      <c r="AR15">
        <v>3.4539660763260843E-2</v>
      </c>
      <c r="AS15">
        <v>3.5078880531002068E-2</v>
      </c>
      <c r="AT15">
        <v>3.5645320438976495E-2</v>
      </c>
      <c r="AU15">
        <v>3.6236475863335518E-2</v>
      </c>
      <c r="AV15">
        <v>3.6850087788546163E-2</v>
      </c>
      <c r="AW15">
        <v>3.7483897199075529E-2</v>
      </c>
      <c r="AX15">
        <v>3.8135645079390677E-2</v>
      </c>
      <c r="AY15">
        <v>3.8803072413958653E-2</v>
      </c>
      <c r="AZ15">
        <v>3.9483920187246516E-2</v>
      </c>
    </row>
    <row r="16" spans="1:52" x14ac:dyDescent="0.25">
      <c r="A16" s="1">
        <v>15</v>
      </c>
      <c r="B16">
        <v>5.7874258004106914E-2</v>
      </c>
      <c r="C16">
        <v>6.4125476474907878E-2</v>
      </c>
      <c r="D16">
        <v>6.7057312355019216E-2</v>
      </c>
      <c r="E16">
        <v>6.7016860525829725E-2</v>
      </c>
      <c r="F16">
        <v>6.612553818814193E-2</v>
      </c>
      <c r="G16">
        <v>6.4905019562044877E-2</v>
      </c>
      <c r="H16">
        <v>6.3553883781975296E-2</v>
      </c>
      <c r="I16">
        <v>6.2169368147628232E-2</v>
      </c>
      <c r="J16">
        <v>6.0783730768701388E-2</v>
      </c>
      <c r="K16">
        <v>5.9388751249456986E-2</v>
      </c>
      <c r="L16">
        <v>5.796459950615955E-2</v>
      </c>
      <c r="M16">
        <v>5.6492576035315531E-2</v>
      </c>
      <c r="N16">
        <v>5.4965586888012299E-2</v>
      </c>
      <c r="O16">
        <v>5.3387217417286692E-2</v>
      </c>
      <c r="P16">
        <v>5.1769627071546143E-2</v>
      </c>
      <c r="Q16">
        <v>5.0130991800125646E-2</v>
      </c>
      <c r="R16">
        <v>4.8492253318376456E-2</v>
      </c>
      <c r="S16">
        <v>4.6874484762173756E-2</v>
      </c>
      <c r="T16">
        <v>4.5297469723466613E-2</v>
      </c>
      <c r="U16">
        <v>4.377555228331375E-2</v>
      </c>
      <c r="V16">
        <v>4.2318951386877482E-2</v>
      </c>
      <c r="W16">
        <v>4.0935273061707154E-2</v>
      </c>
      <c r="X16">
        <v>3.9627944996236258E-2</v>
      </c>
      <c r="Y16">
        <v>3.8400575625566667E-2</v>
      </c>
      <c r="Z16">
        <v>3.7258537932504179E-2</v>
      </c>
      <c r="AA16">
        <v>3.6209999191163689E-2</v>
      </c>
      <c r="AB16">
        <v>3.5263684890896298E-2</v>
      </c>
      <c r="AC16">
        <v>3.4428017292979278E-2</v>
      </c>
      <c r="AD16">
        <v>3.3711078032325897E-2</v>
      </c>
      <c r="AE16">
        <v>3.311587190685332E-2</v>
      </c>
      <c r="AF16">
        <v>3.2641068141661456E-2</v>
      </c>
      <c r="AG16">
        <v>3.2285196672705477E-2</v>
      </c>
      <c r="AH16">
        <v>3.2046737626598654E-2</v>
      </c>
      <c r="AI16">
        <v>3.1921182569919715E-2</v>
      </c>
      <c r="AJ16">
        <v>3.1899390801136712E-2</v>
      </c>
      <c r="AK16">
        <v>3.1971823460041196E-2</v>
      </c>
      <c r="AL16">
        <v>3.2129387004699084E-2</v>
      </c>
      <c r="AM16">
        <v>3.2364319544802594E-2</v>
      </c>
      <c r="AN16">
        <v>3.2669107030147554E-2</v>
      </c>
      <c r="AO16">
        <v>3.303623541052976E-2</v>
      </c>
      <c r="AP16">
        <v>3.3458190635745011E-2</v>
      </c>
      <c r="AQ16">
        <v>3.3927458655589132E-2</v>
      </c>
      <c r="AR16">
        <v>3.4436525419857977E-2</v>
      </c>
      <c r="AS16">
        <v>3.4977916321882643E-2</v>
      </c>
      <c r="AT16">
        <v>3.5546189720824545E-2</v>
      </c>
      <c r="AU16">
        <v>3.6138876876461452E-2</v>
      </c>
      <c r="AV16">
        <v>3.6753745032168016E-2</v>
      </c>
      <c r="AW16">
        <v>3.7388561431318919E-2</v>
      </c>
      <c r="AX16">
        <v>3.8041093317288902E-2</v>
      </c>
      <c r="AY16">
        <v>3.8709107933452606E-2</v>
      </c>
      <c r="AZ16">
        <v>3.9390372523184745E-2</v>
      </c>
    </row>
    <row r="17" spans="1:52" x14ac:dyDescent="0.25">
      <c r="A17" s="1">
        <v>16</v>
      </c>
      <c r="B17">
        <v>5.7970777440726311E-2</v>
      </c>
      <c r="C17">
        <v>6.3922024691138488E-2</v>
      </c>
      <c r="D17">
        <v>6.6682372357860703E-2</v>
      </c>
      <c r="E17">
        <v>6.6521238374053118E-2</v>
      </c>
      <c r="F17">
        <v>6.5566263202160233E-2</v>
      </c>
      <c r="G17">
        <v>6.4290349557021953E-2</v>
      </c>
      <c r="H17">
        <v>6.2881136582677646E-2</v>
      </c>
      <c r="I17">
        <v>6.1438287636271086E-2</v>
      </c>
      <c r="J17">
        <v>5.9998134037471097E-2</v>
      </c>
      <c r="K17">
        <v>5.8556256407988269E-2</v>
      </c>
      <c r="L17">
        <v>5.7094721789122359E-2</v>
      </c>
      <c r="M17">
        <v>5.5595080917591216E-2</v>
      </c>
      <c r="N17">
        <v>5.4049275972402909E-2</v>
      </c>
      <c r="O17">
        <v>5.2459408886076059E-2</v>
      </c>
      <c r="P17">
        <v>5.0835945641668247E-2</v>
      </c>
      <c r="Q17">
        <v>4.9195246680502638E-2</v>
      </c>
      <c r="R17">
        <v>4.7556361414444262E-2</v>
      </c>
      <c r="S17">
        <v>4.5938555734399131E-2</v>
      </c>
      <c r="T17">
        <v>4.4360046563798189E-2</v>
      </c>
      <c r="U17">
        <v>4.2833978673573553E-2</v>
      </c>
      <c r="V17">
        <v>4.1369691650002094E-2</v>
      </c>
      <c r="W17">
        <v>3.9974197730031406E-2</v>
      </c>
      <c r="X17">
        <v>3.8650845028196101E-2</v>
      </c>
      <c r="Y17">
        <v>3.7403427891146673E-2</v>
      </c>
      <c r="Z17">
        <v>3.6237962058201886E-2</v>
      </c>
      <c r="AA17">
        <v>3.5163567496241839E-2</v>
      </c>
      <c r="AB17">
        <v>3.4190088491278747E-2</v>
      </c>
      <c r="AC17">
        <v>3.332737125245145E-2</v>
      </c>
      <c r="AD17">
        <v>3.2584936827015257E-2</v>
      </c>
      <c r="AE17">
        <v>3.1966712879289233E-2</v>
      </c>
      <c r="AF17">
        <v>3.1471918587071587E-2</v>
      </c>
      <c r="AG17">
        <v>3.1099626268856914E-2</v>
      </c>
      <c r="AH17">
        <v>3.0848848978758087E-2</v>
      </c>
      <c r="AI17">
        <v>3.071517989638492E-2</v>
      </c>
      <c r="AJ17">
        <v>3.068898814451633E-2</v>
      </c>
      <c r="AK17">
        <v>3.0760202733666989E-2</v>
      </c>
      <c r="AL17">
        <v>3.0919259553726916E-2</v>
      </c>
      <c r="AM17">
        <v>3.1158086322195064E-2</v>
      </c>
      <c r="AN17">
        <v>3.1468883839803591E-2</v>
      </c>
      <c r="AO17">
        <v>3.1843852907284531E-2</v>
      </c>
      <c r="AP17">
        <v>3.227519432537003E-2</v>
      </c>
      <c r="AQ17">
        <v>3.2755108894792231E-2</v>
      </c>
      <c r="AR17">
        <v>3.3275797416283129E-2</v>
      </c>
      <c r="AS17">
        <v>3.3829503873713626E-2</v>
      </c>
      <c r="AT17">
        <v>3.4410618409996055E-2</v>
      </c>
      <c r="AU17">
        <v>3.5016624407786717E-2</v>
      </c>
      <c r="AV17">
        <v>3.5645245818924129E-2</v>
      </c>
      <c r="AW17">
        <v>3.6294206595246771E-2</v>
      </c>
      <c r="AX17">
        <v>3.6961230688593194E-2</v>
      </c>
      <c r="AY17">
        <v>3.7644042050801893E-2</v>
      </c>
      <c r="AZ17">
        <v>3.8340364633711349E-2</v>
      </c>
    </row>
    <row r="18" spans="1:52" x14ac:dyDescent="0.25">
      <c r="A18" s="1">
        <v>17</v>
      </c>
      <c r="B18">
        <v>5.8017208169449289E-2</v>
      </c>
      <c r="C18">
        <v>6.337003817456259E-2</v>
      </c>
      <c r="D18">
        <v>6.609340275488107E-2</v>
      </c>
      <c r="E18">
        <v>6.6018576325168804E-2</v>
      </c>
      <c r="F18">
        <v>6.517537763573647E-2</v>
      </c>
      <c r="G18">
        <v>6.4014433686459676E-2</v>
      </c>
      <c r="H18">
        <v>6.271340900464735E-2</v>
      </c>
      <c r="I18">
        <v>6.1368423765577572E-2</v>
      </c>
      <c r="J18">
        <v>6.001429759682525E-2</v>
      </c>
      <c r="K18">
        <v>5.864626802115034E-2</v>
      </c>
      <c r="L18">
        <v>5.7246507245597454E-2</v>
      </c>
      <c r="M18">
        <v>5.5797198769292289E-2</v>
      </c>
      <c r="N18">
        <v>5.429161393773492E-2</v>
      </c>
      <c r="O18">
        <v>5.2733608611091561E-2</v>
      </c>
      <c r="P18">
        <v>5.1135729541206126E-2</v>
      </c>
      <c r="Q18">
        <v>4.951661617253432E-2</v>
      </c>
      <c r="R18">
        <v>4.7897469347820444E-2</v>
      </c>
      <c r="S18">
        <v>4.6299329096217576E-2</v>
      </c>
      <c r="T18">
        <v>4.4741751521506459E-2</v>
      </c>
      <c r="U18">
        <v>4.3238536245919834E-2</v>
      </c>
      <c r="V18">
        <v>4.1799237221855703E-2</v>
      </c>
      <c r="W18">
        <v>4.0430701780801812E-2</v>
      </c>
      <c r="X18">
        <v>3.9135563277184919E-2</v>
      </c>
      <c r="Y18">
        <v>3.7916719458173112E-2</v>
      </c>
      <c r="Z18">
        <v>3.6779019292820112E-2</v>
      </c>
      <c r="AA18">
        <v>3.5730360935802292E-2</v>
      </c>
      <c r="AB18">
        <v>3.4779439997678414E-2</v>
      </c>
      <c r="AC18">
        <v>3.3935195980919541E-2</v>
      </c>
      <c r="AD18">
        <v>3.3206299654972071E-2</v>
      </c>
      <c r="AE18">
        <v>3.2596229553846487E-2</v>
      </c>
      <c r="AF18">
        <v>3.2104155863706449E-2</v>
      </c>
      <c r="AG18">
        <v>3.1729118361070272E-2</v>
      </c>
      <c r="AH18">
        <v>3.1470098094442817E-2</v>
      </c>
      <c r="AI18">
        <v>3.132281456048859E-2</v>
      </c>
      <c r="AJ18">
        <v>3.1278077077040833E-2</v>
      </c>
      <c r="AK18">
        <v>3.132628956983291E-2</v>
      </c>
      <c r="AL18">
        <v>3.1458341969445608E-2</v>
      </c>
      <c r="AM18">
        <v>3.1666532079871287E-2</v>
      </c>
      <c r="AN18">
        <v>3.1943411172269315E-2</v>
      </c>
      <c r="AO18">
        <v>3.2281530517798793E-2</v>
      </c>
      <c r="AP18">
        <v>3.2673441387619101E-2</v>
      </c>
      <c r="AQ18">
        <v>3.3111695052889412E-2</v>
      </c>
      <c r="AR18">
        <v>3.3588842784768966E-2</v>
      </c>
      <c r="AS18">
        <v>3.4097479005322819E-2</v>
      </c>
      <c r="AT18">
        <v>3.4632267274459019E-2</v>
      </c>
      <c r="AU18">
        <v>3.5190810496955396E-2</v>
      </c>
      <c r="AV18">
        <v>3.5770935521607206E-2</v>
      </c>
      <c r="AW18">
        <v>3.6370469197209689E-2</v>
      </c>
      <c r="AX18">
        <v>3.6987238372558073E-2</v>
      </c>
      <c r="AY18">
        <v>3.7619069896447574E-2</v>
      </c>
      <c r="AZ18">
        <v>3.8263790617673474E-2</v>
      </c>
    </row>
    <row r="19" spans="1:52" x14ac:dyDescent="0.25">
      <c r="A19" s="1">
        <v>18</v>
      </c>
      <c r="B19">
        <v>5.8110449587003406E-2</v>
      </c>
      <c r="C19">
        <v>6.4083435429595895E-2</v>
      </c>
      <c r="D19">
        <v>6.6972149932634867E-2</v>
      </c>
      <c r="E19">
        <v>6.6914697885158053E-2</v>
      </c>
      <c r="F19">
        <v>6.6078718277820789E-2</v>
      </c>
      <c r="G19">
        <v>6.4946718695964453E-2</v>
      </c>
      <c r="H19">
        <v>6.3692296801476339E-2</v>
      </c>
      <c r="I19">
        <v>6.2401308283328391E-2</v>
      </c>
      <c r="J19">
        <v>6.1098689628120241E-2</v>
      </c>
      <c r="K19">
        <v>5.9772106094458793E-2</v>
      </c>
      <c r="L19">
        <v>5.8399013697817539E-2</v>
      </c>
      <c r="M19">
        <v>5.6958940878368711E-2</v>
      </c>
      <c r="N19">
        <v>5.5444394481072551E-2</v>
      </c>
      <c r="O19">
        <v>5.3860012694028771E-2</v>
      </c>
      <c r="P19">
        <v>5.2220311930927951E-2</v>
      </c>
      <c r="Q19">
        <v>5.05468623812724E-2</v>
      </c>
      <c r="R19">
        <v>4.8864423414403155E-2</v>
      </c>
      <c r="S19">
        <v>4.719800257783037E-2</v>
      </c>
      <c r="T19">
        <v>4.557131966684308E-2</v>
      </c>
      <c r="U19">
        <v>4.4002108228795189E-2</v>
      </c>
      <c r="V19">
        <v>4.2503724492158293E-2</v>
      </c>
      <c r="W19">
        <v>4.1086203949472315E-2</v>
      </c>
      <c r="X19">
        <v>3.9754443398854207E-2</v>
      </c>
      <c r="Y19">
        <v>3.8513005730882427E-2</v>
      </c>
      <c r="Z19">
        <v>3.7366949444231357E-2</v>
      </c>
      <c r="AA19">
        <v>3.6322373173344226E-2</v>
      </c>
      <c r="AB19">
        <v>3.5385617924292886E-2</v>
      </c>
      <c r="AC19">
        <v>3.4563028512434958E-2</v>
      </c>
      <c r="AD19">
        <v>3.3860684778678068E-2</v>
      </c>
      <c r="AE19">
        <v>3.3280292315863214E-2</v>
      </c>
      <c r="AF19">
        <v>3.2819979004417174E-2</v>
      </c>
      <c r="AG19">
        <v>3.247776767206334E-2</v>
      </c>
      <c r="AH19">
        <v>3.2251626621225826E-2</v>
      </c>
      <c r="AI19">
        <v>3.2136607894911517E-2</v>
      </c>
      <c r="AJ19">
        <v>3.2123436570085484E-2</v>
      </c>
      <c r="AK19">
        <v>3.2202487771516713E-2</v>
      </c>
      <c r="AL19">
        <v>3.2364652220823922E-2</v>
      </c>
      <c r="AM19">
        <v>3.2602290776140297E-2</v>
      </c>
      <c r="AN19">
        <v>3.2908024600849503E-2</v>
      </c>
      <c r="AO19">
        <v>3.3274474858335207E-2</v>
      </c>
      <c r="AP19">
        <v>3.3694262711981102E-2</v>
      </c>
      <c r="AQ19">
        <v>3.416000932517077E-2</v>
      </c>
      <c r="AR19">
        <v>3.4664335861287948E-2</v>
      </c>
      <c r="AS19">
        <v>3.5199908105929267E-2</v>
      </c>
      <c r="AT19">
        <v>3.576145747318505E-2</v>
      </c>
      <c r="AU19">
        <v>3.6346607591901406E-2</v>
      </c>
      <c r="AV19">
        <v>3.6953197923963753E-2</v>
      </c>
      <c r="AW19">
        <v>3.7579067931257426E-2</v>
      </c>
      <c r="AX19">
        <v>3.8222057075667823E-2</v>
      </c>
      <c r="AY19">
        <v>3.8880004819080272E-2</v>
      </c>
      <c r="AZ19">
        <v>3.9550750623380211E-2</v>
      </c>
    </row>
    <row r="20" spans="1:52" x14ac:dyDescent="0.25">
      <c r="A20" s="1">
        <v>19</v>
      </c>
      <c r="B20">
        <v>5.8347619412635068E-2</v>
      </c>
      <c r="C20">
        <v>6.4318132291824273E-2</v>
      </c>
      <c r="D20">
        <v>6.7231167731369029E-2</v>
      </c>
      <c r="E20">
        <v>6.7185124371418409E-2</v>
      </c>
      <c r="F20">
        <v>6.6375260680894527E-2</v>
      </c>
      <c r="G20">
        <v>6.526079551481713E-2</v>
      </c>
      <c r="H20">
        <v>6.401015741414115E-2</v>
      </c>
      <c r="I20">
        <v>6.2711278850708166E-2</v>
      </c>
      <c r="J20">
        <v>6.1394034885422458E-2</v>
      </c>
      <c r="K20">
        <v>6.0050461305519519E-2</v>
      </c>
      <c r="L20">
        <v>5.8660388202243036E-2</v>
      </c>
      <c r="M20">
        <v>5.7204451079133002E-2</v>
      </c>
      <c r="N20">
        <v>5.5675421099429363E-2</v>
      </c>
      <c r="O20">
        <v>5.4077939337981468E-2</v>
      </c>
      <c r="P20">
        <v>5.242613984581402E-2</v>
      </c>
      <c r="Q20">
        <v>5.0740933814734997E-2</v>
      </c>
      <c r="R20">
        <v>4.9046303735884117E-2</v>
      </c>
      <c r="S20">
        <v>4.7366501341404937E-2</v>
      </c>
      <c r="T20">
        <v>4.5724706078745445E-2</v>
      </c>
      <c r="U20">
        <v>4.4138358699802954E-2</v>
      </c>
      <c r="V20">
        <v>4.2620854686646142E-2</v>
      </c>
      <c r="W20">
        <v>4.1182322296064007E-2</v>
      </c>
      <c r="X20">
        <v>3.9828028800073939E-2</v>
      </c>
      <c r="Y20">
        <v>3.8563062635707995E-2</v>
      </c>
      <c r="Z20">
        <v>3.7393183849031501E-2</v>
      </c>
      <c r="AA20">
        <v>3.6325171401680532E-2</v>
      </c>
      <c r="AB20">
        <v>3.5366031419976338E-2</v>
      </c>
      <c r="AC20">
        <v>3.4522801313960752E-2</v>
      </c>
      <c r="AD20">
        <v>3.3802222853046529E-2</v>
      </c>
      <c r="AE20">
        <v>3.3206327401471683E-2</v>
      </c>
      <c r="AF20">
        <v>3.2733456812660211E-2</v>
      </c>
      <c r="AG20">
        <v>3.2381854296161819E-2</v>
      </c>
      <c r="AH20">
        <v>3.2149698544652688E-2</v>
      </c>
      <c r="AI20">
        <v>3.203207458926835E-2</v>
      </c>
      <c r="AJ20">
        <v>3.2019672713712366E-2</v>
      </c>
      <c r="AK20">
        <v>3.210284912283691E-2</v>
      </c>
      <c r="AL20">
        <v>3.2272445224759638E-2</v>
      </c>
      <c r="AM20">
        <v>3.2520622014948472E-2</v>
      </c>
      <c r="AN20">
        <v>3.2839762702412484E-2</v>
      </c>
      <c r="AO20">
        <v>3.3222250496160607E-2</v>
      </c>
      <c r="AP20">
        <v>3.3660468605201832E-2</v>
      </c>
      <c r="AQ20">
        <v>3.4146800238545161E-2</v>
      </c>
      <c r="AR20">
        <v>3.4673628605199652E-2</v>
      </c>
      <c r="AS20">
        <v>3.5233388691934237E-2</v>
      </c>
      <c r="AT20">
        <v>3.582067903492684E-2</v>
      </c>
      <c r="AU20">
        <v>3.6432999120464056E-2</v>
      </c>
      <c r="AV20">
        <v>3.7068051680955595E-2</v>
      </c>
      <c r="AW20">
        <v>3.7723539448811225E-2</v>
      </c>
      <c r="AX20">
        <v>3.8397165156440663E-2</v>
      </c>
      <c r="AY20">
        <v>3.9086631536253622E-2</v>
      </c>
      <c r="AZ20">
        <v>3.9789641320659846E-2</v>
      </c>
    </row>
    <row r="21" spans="1:52" x14ac:dyDescent="0.25">
      <c r="A21" s="1">
        <v>20</v>
      </c>
      <c r="B21">
        <v>5.9122222321875473E-2</v>
      </c>
      <c r="C21">
        <v>6.3908326721323516E-2</v>
      </c>
      <c r="D21">
        <v>6.6608147237269419E-2</v>
      </c>
      <c r="E21">
        <v>6.644570544187739E-2</v>
      </c>
      <c r="F21">
        <v>6.5539919665681859E-2</v>
      </c>
      <c r="G21">
        <v>6.4337303074827656E-2</v>
      </c>
      <c r="H21">
        <v>6.3006528238813655E-2</v>
      </c>
      <c r="I21">
        <v>6.1636830322476542E-2</v>
      </c>
      <c r="J21">
        <v>6.0258318252432552E-2</v>
      </c>
      <c r="K21">
        <v>5.8862983722688084E-2</v>
      </c>
      <c r="L21">
        <v>5.7430649190061779E-2</v>
      </c>
      <c r="M21">
        <v>5.5941830598863602E-2</v>
      </c>
      <c r="N21">
        <v>5.4388889845104815E-2</v>
      </c>
      <c r="O21">
        <v>5.2775851074542988E-2</v>
      </c>
      <c r="P21">
        <v>5.1116075157707053E-2</v>
      </c>
      <c r="Q21">
        <v>4.942951652013132E-2</v>
      </c>
      <c r="R21">
        <v>4.7739105591988941E-2</v>
      </c>
      <c r="S21">
        <v>4.6068040007062751E-2</v>
      </c>
      <c r="T21">
        <v>4.4438446362609983E-2</v>
      </c>
      <c r="U21">
        <v>4.286670705751227E-2</v>
      </c>
      <c r="V21">
        <v>4.136520941893896E-2</v>
      </c>
      <c r="W21">
        <v>3.9943113144314465E-2</v>
      </c>
      <c r="X21">
        <v>3.8604841697879241E-2</v>
      </c>
      <c r="Y21">
        <v>3.7354711007175405E-2</v>
      </c>
      <c r="Z21">
        <v>3.6197874151516665E-2</v>
      </c>
      <c r="AA21">
        <v>3.5140783358038497E-2</v>
      </c>
      <c r="AB21">
        <v>3.419023838690937E-2</v>
      </c>
      <c r="AC21">
        <v>3.3353422419261029E-2</v>
      </c>
      <c r="AD21">
        <v>3.2637335443234688E-2</v>
      </c>
      <c r="AE21">
        <v>3.2044228437916919E-2</v>
      </c>
      <c r="AF21">
        <v>3.1572685900951455E-2</v>
      </c>
      <c r="AG21">
        <v>3.1221197401895832E-2</v>
      </c>
      <c r="AH21">
        <v>3.0988184405592537E-2</v>
      </c>
      <c r="AI21">
        <v>3.0868915708266803E-2</v>
      </c>
      <c r="AJ21">
        <v>3.0854245859025076E-2</v>
      </c>
      <c r="AK21">
        <v>3.0934700789108788E-2</v>
      </c>
      <c r="AL21">
        <v>3.1101269286384556E-2</v>
      </c>
      <c r="AM21">
        <v>3.1346179358458751E-2</v>
      </c>
      <c r="AN21">
        <v>3.1661864215333776E-2</v>
      </c>
      <c r="AO21">
        <v>3.2040757067011968E-2</v>
      </c>
      <c r="AP21">
        <v>3.2475291123495759E-2</v>
      </c>
      <c r="AQ21">
        <v>3.2957899594787579E-2</v>
      </c>
      <c r="AR21">
        <v>3.3481015690889793E-2</v>
      </c>
      <c r="AS21">
        <v>3.403712599332321E-2</v>
      </c>
      <c r="AT21">
        <v>3.4620874603200576E-2</v>
      </c>
      <c r="AU21">
        <v>3.5229757121519926E-2</v>
      </c>
      <c r="AV21">
        <v>3.5861464709708177E-2</v>
      </c>
      <c r="AW21">
        <v>3.6513688529192269E-2</v>
      </c>
      <c r="AX21">
        <v>3.7184119741399187E-2</v>
      </c>
      <c r="AY21">
        <v>3.7870449507755852E-2</v>
      </c>
      <c r="AZ21">
        <v>3.8570368989689199E-2</v>
      </c>
    </row>
    <row r="22" spans="1:52" x14ac:dyDescent="0.25">
      <c r="A22" s="1">
        <v>21</v>
      </c>
      <c r="B22">
        <v>5.8983543569079908E-2</v>
      </c>
      <c r="C22">
        <v>6.343796802604465E-2</v>
      </c>
      <c r="D22">
        <v>6.5816984156566394E-2</v>
      </c>
      <c r="E22">
        <v>6.5573883032865349E-2</v>
      </c>
      <c r="F22">
        <v>6.4539911295648483E-2</v>
      </c>
      <c r="G22">
        <v>6.3185477553809585E-2</v>
      </c>
      <c r="H22">
        <v>6.1702511127292026E-2</v>
      </c>
      <c r="I22">
        <v>6.0189734655162613E-2</v>
      </c>
      <c r="J22">
        <v>5.8683530416207226E-2</v>
      </c>
      <c r="K22">
        <v>5.7180467876377448E-2</v>
      </c>
      <c r="L22">
        <v>5.5664049060544701E-2</v>
      </c>
      <c r="M22">
        <v>5.411756335924825E-2</v>
      </c>
      <c r="N22">
        <v>5.253531702607489E-2</v>
      </c>
      <c r="O22">
        <v>5.0922369288478875E-2</v>
      </c>
      <c r="P22">
        <v>4.9292232452880488E-2</v>
      </c>
      <c r="Q22">
        <v>4.766402938712834E-2</v>
      </c>
      <c r="R22">
        <v>4.6058758600451319E-2</v>
      </c>
      <c r="S22">
        <v>4.4496551387770228E-2</v>
      </c>
      <c r="T22">
        <v>4.2995627278726696E-2</v>
      </c>
      <c r="U22">
        <v>4.1567584802899432E-2</v>
      </c>
      <c r="V22">
        <v>4.0219513555508256E-2</v>
      </c>
      <c r="W22">
        <v>3.8955108862462312E-2</v>
      </c>
      <c r="X22">
        <v>3.7773162973366962E-2</v>
      </c>
      <c r="Y22">
        <v>3.6672459103576194E-2</v>
      </c>
      <c r="Z22">
        <v>3.5653058074992569E-2</v>
      </c>
      <c r="AA22">
        <v>3.471726818126384E-2</v>
      </c>
      <c r="AB22">
        <v>3.3868249631543453E-2</v>
      </c>
      <c r="AC22">
        <v>3.3111209138450691E-2</v>
      </c>
      <c r="AD22">
        <v>3.2451835137237789E-2</v>
      </c>
      <c r="AE22">
        <v>3.1892641298354646E-2</v>
      </c>
      <c r="AF22">
        <v>3.1433725016318227E-2</v>
      </c>
      <c r="AG22">
        <v>3.107512313336129E-2</v>
      </c>
      <c r="AH22">
        <v>3.0816818626680124E-2</v>
      </c>
      <c r="AI22">
        <v>3.0656385949002399E-2</v>
      </c>
      <c r="AJ22">
        <v>3.0588075606339249E-2</v>
      </c>
      <c r="AK22">
        <v>3.0605894895113811E-2</v>
      </c>
      <c r="AL22">
        <v>3.0703702879629854E-2</v>
      </c>
      <c r="AM22">
        <v>3.0874967920416579E-2</v>
      </c>
      <c r="AN22">
        <v>3.1113094762177732E-2</v>
      </c>
      <c r="AO22">
        <v>3.141148814961707E-2</v>
      </c>
      <c r="AP22">
        <v>3.1763552827438313E-2</v>
      </c>
      <c r="AQ22">
        <v>3.2162693540345136E-2</v>
      </c>
      <c r="AR22">
        <v>3.2602315033041354E-2</v>
      </c>
      <c r="AS22">
        <v>3.3075865905115985E-2</v>
      </c>
      <c r="AT22">
        <v>3.3578510675295797E-2</v>
      </c>
      <c r="AU22">
        <v>3.4107649321777275E-2</v>
      </c>
      <c r="AV22">
        <v>3.4660831869808756E-2</v>
      </c>
      <c r="AW22">
        <v>3.5235608344638569E-2</v>
      </c>
      <c r="AX22">
        <v>3.5829528771515011E-2</v>
      </c>
      <c r="AY22">
        <v>3.6440143175686376E-2</v>
      </c>
      <c r="AZ22">
        <v>3.7065001582400968E-2</v>
      </c>
    </row>
    <row r="23" spans="1:52" x14ac:dyDescent="0.25">
      <c r="A23" s="1">
        <v>22</v>
      </c>
      <c r="B23">
        <v>5.8532364628613463E-2</v>
      </c>
      <c r="C23">
        <v>6.2949878099710144E-2</v>
      </c>
      <c r="D23">
        <v>6.5477053133682586E-2</v>
      </c>
      <c r="E23">
        <v>6.5497811649056922E-2</v>
      </c>
      <c r="F23">
        <v>6.4648303944821309E-2</v>
      </c>
      <c r="G23">
        <v>6.3407660895753087E-2</v>
      </c>
      <c r="H23">
        <v>6.1988531715112163E-2</v>
      </c>
      <c r="I23">
        <v>6.0504594794984427E-2</v>
      </c>
      <c r="J23">
        <v>5.9004884380557981E-2</v>
      </c>
      <c r="K23">
        <v>5.7494470346383816E-2</v>
      </c>
      <c r="L23">
        <v>5.5962780136891696E-2</v>
      </c>
      <c r="M23">
        <v>5.4397742147878757E-2</v>
      </c>
      <c r="N23">
        <v>5.2797557217938745E-2</v>
      </c>
      <c r="O23">
        <v>5.1170283942012708E-2</v>
      </c>
      <c r="P23">
        <v>4.9531454071137883E-2</v>
      </c>
      <c r="Q23">
        <v>4.7901313724355743E-2</v>
      </c>
      <c r="R23">
        <v>4.6301241439261238E-2</v>
      </c>
      <c r="S23">
        <v>4.4751205008093861E-2</v>
      </c>
      <c r="T23">
        <v>4.3268999428842443E-2</v>
      </c>
      <c r="U23">
        <v>4.1865381568547771E-2</v>
      </c>
      <c r="V23">
        <v>4.0546380711001868E-2</v>
      </c>
      <c r="W23">
        <v>3.9314388799192079E-2</v>
      </c>
      <c r="X23">
        <v>3.816661037713448E-2</v>
      </c>
      <c r="Y23">
        <v>3.7100149246874825E-2</v>
      </c>
      <c r="Z23">
        <v>3.6113313753068824E-2</v>
      </c>
      <c r="AA23">
        <v>3.5206833445496959E-2</v>
      </c>
      <c r="AB23">
        <v>3.4382410279320458E-2</v>
      </c>
      <c r="AC23">
        <v>3.3644232217493131E-2</v>
      </c>
      <c r="AD23">
        <v>3.2997145173663735E-2</v>
      </c>
      <c r="AE23">
        <v>3.2443462387042321E-2</v>
      </c>
      <c r="AF23">
        <v>3.1983597106873374E-2</v>
      </c>
      <c r="AG23">
        <v>3.1617916518312306E-2</v>
      </c>
      <c r="AH23">
        <v>3.1346737359683768E-2</v>
      </c>
      <c r="AI23">
        <v>3.1168196378174747E-2</v>
      </c>
      <c r="AJ23">
        <v>3.1077464878377481E-2</v>
      </c>
      <c r="AK23">
        <v>3.1069501290601251E-2</v>
      </c>
      <c r="AL23">
        <v>3.1138951814737317E-2</v>
      </c>
      <c r="AM23">
        <v>3.127965243595375E-2</v>
      </c>
      <c r="AN23">
        <v>3.1485309426858801E-2</v>
      </c>
      <c r="AO23">
        <v>3.1749629060060541E-2</v>
      </c>
      <c r="AP23">
        <v>3.2066317608167125E-2</v>
      </c>
      <c r="AQ23">
        <v>3.2429081343786678E-2</v>
      </c>
      <c r="AR23">
        <v>3.2831626539527384E-2</v>
      </c>
      <c r="AS23">
        <v>3.3267701964530799E-2</v>
      </c>
      <c r="AT23">
        <v>3.3732666556411744E-2</v>
      </c>
      <c r="AU23">
        <v>3.4223947005367954E-2</v>
      </c>
      <c r="AV23">
        <v>3.4739105813504575E-2</v>
      </c>
      <c r="AW23">
        <v>3.5275705482926745E-2</v>
      </c>
      <c r="AX23">
        <v>3.5831308515739631E-2</v>
      </c>
      <c r="AY23">
        <v>3.6403477414048362E-2</v>
      </c>
      <c r="AZ23">
        <v>3.6989774679958128E-2</v>
      </c>
    </row>
    <row r="24" spans="1:52" x14ac:dyDescent="0.25">
      <c r="A24" s="1">
        <v>23</v>
      </c>
      <c r="B24">
        <v>5.8764656385437798E-2</v>
      </c>
      <c r="C24">
        <v>6.2797862209329258E-2</v>
      </c>
      <c r="D24">
        <v>6.5341592227707412E-2</v>
      </c>
      <c r="E24">
        <v>6.5364858732940831E-2</v>
      </c>
      <c r="F24">
        <v>6.445896821627993E-2</v>
      </c>
      <c r="G24">
        <v>6.3139231756879882E-2</v>
      </c>
      <c r="H24">
        <v>6.1636468752399122E-2</v>
      </c>
      <c r="I24">
        <v>6.0069337939491686E-2</v>
      </c>
      <c r="J24">
        <v>5.84895466785849E-2</v>
      </c>
      <c r="K24">
        <v>5.6903470851978243E-2</v>
      </c>
      <c r="L24">
        <v>5.530145986318695E-2</v>
      </c>
      <c r="M24">
        <v>5.3671807912154874E-2</v>
      </c>
      <c r="N24">
        <v>5.2012316252603143E-2</v>
      </c>
      <c r="O24">
        <v>5.033025519327991E-2</v>
      </c>
      <c r="P24">
        <v>4.8640207663157936E-2</v>
      </c>
      <c r="Q24">
        <v>4.6961522727078223E-2</v>
      </c>
      <c r="R24">
        <v>4.5314914693468378E-2</v>
      </c>
      <c r="S24">
        <v>4.3720100098553177E-2</v>
      </c>
      <c r="T24">
        <v>4.2194944448044433E-2</v>
      </c>
      <c r="U24">
        <v>4.075052799332976E-2</v>
      </c>
      <c r="V24">
        <v>3.9393419326867157E-2</v>
      </c>
      <c r="W24">
        <v>3.8126504663724178E-2</v>
      </c>
      <c r="X24">
        <v>3.6947480942550105E-2</v>
      </c>
      <c r="Y24">
        <v>3.5853843222910908E-2</v>
      </c>
      <c r="Z24">
        <v>3.4844102956566161E-2</v>
      </c>
      <c r="AA24">
        <v>3.3919131039683949E-2</v>
      </c>
      <c r="AB24">
        <v>3.3080693932348901E-2</v>
      </c>
      <c r="AC24">
        <v>3.233268892847535E-2</v>
      </c>
      <c r="AD24">
        <v>3.1679534301811571E-2</v>
      </c>
      <c r="AE24">
        <v>3.1123078843485613E-2</v>
      </c>
      <c r="AF24">
        <v>3.0663271604525227E-2</v>
      </c>
      <c r="AG24">
        <v>3.0300017099667221E-2</v>
      </c>
      <c r="AH24">
        <v>3.0033171039811832E-2</v>
      </c>
      <c r="AI24">
        <v>2.9860549852668075E-2</v>
      </c>
      <c r="AJ24">
        <v>2.9777235635613682E-2</v>
      </c>
      <c r="AK24">
        <v>2.9778118164569573E-2</v>
      </c>
      <c r="AL24">
        <v>2.9857765096376498E-2</v>
      </c>
      <c r="AM24">
        <v>3.0009921131058492E-2</v>
      </c>
      <c r="AN24">
        <v>3.0228201428748987E-2</v>
      </c>
      <c r="AO24">
        <v>3.0506221149581597E-2</v>
      </c>
      <c r="AP24">
        <v>3.0837595453689692E-2</v>
      </c>
      <c r="AQ24">
        <v>3.121593950120681E-2</v>
      </c>
      <c r="AR24">
        <v>3.1634868452266429E-2</v>
      </c>
      <c r="AS24">
        <v>3.2088042097901816E-2</v>
      </c>
      <c r="AT24">
        <v>3.2570758521667471E-2</v>
      </c>
      <c r="AU24">
        <v>3.3080389677228088E-2</v>
      </c>
      <c r="AV24">
        <v>3.3614440785402974E-2</v>
      </c>
      <c r="AW24">
        <v>3.4170417067011308E-2</v>
      </c>
      <c r="AX24">
        <v>3.4745823742872363E-2</v>
      </c>
      <c r="AY24">
        <v>3.5338166033805359E-2</v>
      </c>
      <c r="AZ24">
        <v>3.5944949160629555E-2</v>
      </c>
    </row>
    <row r="25" spans="1:52" x14ac:dyDescent="0.25">
      <c r="A25" s="1">
        <v>24</v>
      </c>
      <c r="B25">
        <v>5.8889505625150849E-2</v>
      </c>
      <c r="C25">
        <v>6.3267415473983443E-2</v>
      </c>
      <c r="D25">
        <v>6.5890076082550611E-2</v>
      </c>
      <c r="E25">
        <v>6.5880320121836589E-2</v>
      </c>
      <c r="F25">
        <v>6.5039110215388066E-2</v>
      </c>
      <c r="G25">
        <v>6.3821954064304617E-2</v>
      </c>
      <c r="H25">
        <v>6.2427524453034323E-2</v>
      </c>
      <c r="I25">
        <v>6.0962843988771602E-2</v>
      </c>
      <c r="J25">
        <v>5.9472535511702909E-2</v>
      </c>
      <c r="K25">
        <v>5.7958572188566822E-2</v>
      </c>
      <c r="L25">
        <v>5.6407893272351337E-2</v>
      </c>
      <c r="M25">
        <v>5.4806759521376591E-2</v>
      </c>
      <c r="N25">
        <v>5.3152613051825226E-2</v>
      </c>
      <c r="O25">
        <v>5.1453640463596385E-2</v>
      </c>
      <c r="P25">
        <v>4.972640944651717E-2</v>
      </c>
      <c r="Q25">
        <v>4.7993134241409094E-2</v>
      </c>
      <c r="R25">
        <v>4.6277696767769633E-2</v>
      </c>
      <c r="S25">
        <v>4.460324700851858E-2</v>
      </c>
      <c r="T25">
        <v>4.299103234817396E-2</v>
      </c>
      <c r="U25">
        <v>4.145530596965976E-2</v>
      </c>
      <c r="V25">
        <v>4.000585010722528E-2</v>
      </c>
      <c r="W25">
        <v>3.8648419721307573E-2</v>
      </c>
      <c r="X25">
        <v>3.7383307943844299E-2</v>
      </c>
      <c r="Y25">
        <v>3.6210361969077239E-2</v>
      </c>
      <c r="Z25">
        <v>3.5129942950109981E-2</v>
      </c>
      <c r="AA25">
        <v>3.4144304485411649E-2</v>
      </c>
      <c r="AB25">
        <v>3.3256372924256913E-2</v>
      </c>
      <c r="AC25">
        <v>3.2470536071468499E-2</v>
      </c>
      <c r="AD25">
        <v>3.1791403085565897E-2</v>
      </c>
      <c r="AE25">
        <v>3.1220432492236175E-2</v>
      </c>
      <c r="AF25">
        <v>3.0756852977743554E-2</v>
      </c>
      <c r="AG25">
        <v>3.0399846116036092E-2</v>
      </c>
      <c r="AH25">
        <v>3.014852978711581E-2</v>
      </c>
      <c r="AI25">
        <v>2.9999608545070597E-2</v>
      </c>
      <c r="AJ25">
        <v>2.9946687789480037E-2</v>
      </c>
      <c r="AK25">
        <v>2.9983169110338811E-2</v>
      </c>
      <c r="AL25">
        <v>3.0102370298607364E-2</v>
      </c>
      <c r="AM25">
        <v>3.0297404781688356E-2</v>
      </c>
      <c r="AN25">
        <v>3.0561355421117931E-2</v>
      </c>
      <c r="AO25">
        <v>3.0887305078432292E-2</v>
      </c>
      <c r="AP25">
        <v>3.1268336615167563E-2</v>
      </c>
      <c r="AQ25">
        <v>3.1697532892859925E-2</v>
      </c>
      <c r="AR25">
        <v>3.2167976773045517E-2</v>
      </c>
      <c r="AS25">
        <v>3.2672808332433072E-2</v>
      </c>
      <c r="AT25">
        <v>3.3207082412589142E-2</v>
      </c>
      <c r="AU25">
        <v>3.3768175653024403E-2</v>
      </c>
      <c r="AV25">
        <v>3.4353604264284514E-2</v>
      </c>
      <c r="AW25">
        <v>3.4960884456915128E-2</v>
      </c>
      <c r="AX25">
        <v>3.5587532441461837E-2</v>
      </c>
      <c r="AY25">
        <v>3.6231064428470329E-2</v>
      </c>
      <c r="AZ25">
        <v>3.6888996628486243E-2</v>
      </c>
    </row>
    <row r="26" spans="1:52" x14ac:dyDescent="0.25">
      <c r="A26" s="1">
        <v>25</v>
      </c>
      <c r="B26">
        <v>5.9059832872089366E-2</v>
      </c>
      <c r="C26">
        <v>6.35542032925593E-2</v>
      </c>
      <c r="D26">
        <v>6.6132233855919473E-2</v>
      </c>
      <c r="E26">
        <v>6.606219367713291E-2</v>
      </c>
      <c r="F26">
        <v>6.5236263195226865E-2</v>
      </c>
      <c r="G26">
        <v>6.4064361990252505E-2</v>
      </c>
      <c r="H26">
        <v>6.2714449308000811E-2</v>
      </c>
      <c r="I26">
        <v>6.1280680620123353E-2</v>
      </c>
      <c r="J26">
        <v>5.9800559836446644E-2</v>
      </c>
      <c r="K26">
        <v>5.8274301520790814E-2</v>
      </c>
      <c r="L26">
        <v>5.6690867877829225E-2</v>
      </c>
      <c r="M26">
        <v>5.5040775704344028E-2</v>
      </c>
      <c r="N26">
        <v>5.3326354463157352E-2</v>
      </c>
      <c r="O26">
        <v>5.1560217393555187E-2</v>
      </c>
      <c r="P26">
        <v>4.9762743565326277E-2</v>
      </c>
      <c r="Q26">
        <v>4.7959287255221229E-2</v>
      </c>
      <c r="R26">
        <v>4.617632355976295E-2</v>
      </c>
      <c r="S26">
        <v>4.4439007903602862E-2</v>
      </c>
      <c r="T26">
        <v>4.2770111722260411E-2</v>
      </c>
      <c r="U26">
        <v>4.1184914164914155E-2</v>
      </c>
      <c r="V26">
        <v>3.9693980352250711E-2</v>
      </c>
      <c r="W26">
        <v>3.8303537872636018E-2</v>
      </c>
      <c r="X26">
        <v>3.701400677204901E-2</v>
      </c>
      <c r="Y26">
        <v>3.5825168493104777E-2</v>
      </c>
      <c r="Z26">
        <v>3.4736994047206621E-2</v>
      </c>
      <c r="AA26">
        <v>3.3751123872286341E-2</v>
      </c>
      <c r="AB26">
        <v>3.286976798486986E-2</v>
      </c>
      <c r="AC26">
        <v>3.2096290117544696E-2</v>
      </c>
      <c r="AD26">
        <v>3.1434177835650973E-2</v>
      </c>
      <c r="AE26">
        <v>3.0883898739458959E-2</v>
      </c>
      <c r="AF26">
        <v>3.0443813996554936E-2</v>
      </c>
      <c r="AG26">
        <v>3.011224183398073E-2</v>
      </c>
      <c r="AH26">
        <v>2.9887438907743924E-2</v>
      </c>
      <c r="AI26">
        <v>2.9765401750241297E-2</v>
      </c>
      <c r="AJ26">
        <v>2.9739265864577938E-2</v>
      </c>
      <c r="AK26">
        <v>2.9801983019951517E-2</v>
      </c>
      <c r="AL26">
        <v>2.9946540251400703E-2</v>
      </c>
      <c r="AM26">
        <v>3.016600928142367E-2</v>
      </c>
      <c r="AN26">
        <v>3.0453474283664669E-2</v>
      </c>
      <c r="AO26">
        <v>3.0802019431767916E-2</v>
      </c>
      <c r="AP26">
        <v>3.1204728899377643E-2</v>
      </c>
      <c r="AQ26">
        <v>3.1654686860138129E-2</v>
      </c>
      <c r="AR26">
        <v>3.2144977487693654E-2</v>
      </c>
      <c r="AS26">
        <v>3.2668745367479907E-2</v>
      </c>
      <c r="AT26">
        <v>3.3221097096519492E-2</v>
      </c>
      <c r="AU26">
        <v>3.3799484540188961E-2</v>
      </c>
      <c r="AV26">
        <v>3.4401497392831389E-2</v>
      </c>
      <c r="AW26">
        <v>3.502472534878983E-2</v>
      </c>
      <c r="AX26">
        <v>3.5666758102407381E-2</v>
      </c>
      <c r="AY26">
        <v>3.6325185348027117E-2</v>
      </c>
      <c r="AZ26">
        <v>3.6997596779992079E-2</v>
      </c>
    </row>
    <row r="27" spans="1:52" x14ac:dyDescent="0.25">
      <c r="A27" s="1">
        <v>26</v>
      </c>
      <c r="B27">
        <v>5.9298547537895707E-2</v>
      </c>
      <c r="C27">
        <v>6.3197624457574084E-2</v>
      </c>
      <c r="D27">
        <v>6.5638128952617586E-2</v>
      </c>
      <c r="E27">
        <v>6.5674654423814233E-2</v>
      </c>
      <c r="F27">
        <v>6.4886400762995552E-2</v>
      </c>
      <c r="G27">
        <v>6.3714365046673382E-2</v>
      </c>
      <c r="H27">
        <v>6.2352373065361774E-2</v>
      </c>
      <c r="I27">
        <v>6.0902512130513162E-2</v>
      </c>
      <c r="J27">
        <v>5.9406607316833365E-2</v>
      </c>
      <c r="K27">
        <v>5.7866557414405981E-2</v>
      </c>
      <c r="L27">
        <v>5.6271941970918976E-2</v>
      </c>
      <c r="M27">
        <v>5.4613213095949791E-2</v>
      </c>
      <c r="N27">
        <v>5.2892680630431406E-2</v>
      </c>
      <c r="O27">
        <v>5.1123407011630102E-2</v>
      </c>
      <c r="P27">
        <v>4.9326665661388935E-2</v>
      </c>
      <c r="Q27">
        <v>4.752897388388759E-2</v>
      </c>
      <c r="R27">
        <v>4.5757889566996959E-2</v>
      </c>
      <c r="S27">
        <v>4.4039197245366611E-2</v>
      </c>
      <c r="T27">
        <v>4.2395769231326305E-2</v>
      </c>
      <c r="U27">
        <v>4.0842283105702072E-2</v>
      </c>
      <c r="V27">
        <v>3.9388340735725107E-2</v>
      </c>
      <c r="W27">
        <v>3.8038818098662233E-2</v>
      </c>
      <c r="X27">
        <v>3.6792346858731166E-2</v>
      </c>
      <c r="Y27">
        <v>3.5646782202295772E-2</v>
      </c>
      <c r="Z27">
        <v>3.4600083306889302E-2</v>
      </c>
      <c r="AA27">
        <v>3.3652106925826028E-2</v>
      </c>
      <c r="AB27">
        <v>3.2803410151845229E-2</v>
      </c>
      <c r="AC27">
        <v>3.2056119540310984E-2</v>
      </c>
      <c r="AD27">
        <v>3.141265514106098E-2</v>
      </c>
      <c r="AE27">
        <v>3.0873098674448957E-2</v>
      </c>
      <c r="AF27">
        <v>3.0435924450185406E-2</v>
      </c>
      <c r="AG27">
        <v>3.0099575180801138E-2</v>
      </c>
      <c r="AH27">
        <v>2.9862438433878605E-2</v>
      </c>
      <c r="AI27">
        <v>2.9720939806644423E-2</v>
      </c>
      <c r="AJ27">
        <v>2.9669056675077798E-2</v>
      </c>
      <c r="AK27">
        <v>2.9700612244451738E-2</v>
      </c>
      <c r="AL27">
        <v>2.9809351609024509E-2</v>
      </c>
      <c r="AM27">
        <v>2.9988835152042634E-2</v>
      </c>
      <c r="AN27">
        <v>3.0232596562558403E-2</v>
      </c>
      <c r="AO27">
        <v>3.0534169529624108E-2</v>
      </c>
      <c r="AP27">
        <v>3.0887087742291985E-2</v>
      </c>
      <c r="AQ27">
        <v>3.1284884889614298E-2</v>
      </c>
      <c r="AR27">
        <v>3.1721094660643392E-2</v>
      </c>
      <c r="AS27">
        <v>3.2189308541727912E-2</v>
      </c>
      <c r="AT27">
        <v>3.2684940377794944E-2</v>
      </c>
      <c r="AU27">
        <v>3.3205551403235396E-2</v>
      </c>
      <c r="AV27">
        <v>3.3748826205304283E-2</v>
      </c>
      <c r="AW27">
        <v>3.431244937125659E-2</v>
      </c>
      <c r="AX27">
        <v>3.4894105488347253E-2</v>
      </c>
      <c r="AY27">
        <v>3.5491479143831266E-2</v>
      </c>
      <c r="AZ27">
        <v>3.610225492496362E-2</v>
      </c>
    </row>
    <row r="28" spans="1:52" x14ac:dyDescent="0.25">
      <c r="A28" s="1">
        <v>27</v>
      </c>
      <c r="B28">
        <v>5.9183908588012285E-2</v>
      </c>
      <c r="C28">
        <v>6.333727799493645E-2</v>
      </c>
      <c r="D28">
        <v>6.5731139935450406E-2</v>
      </c>
      <c r="E28">
        <v>6.5793192253910865E-2</v>
      </c>
      <c r="F28">
        <v>6.5083004512503873E-2</v>
      </c>
      <c r="G28">
        <v>6.3992590139889546E-2</v>
      </c>
      <c r="H28">
        <v>6.2700153134798639E-2</v>
      </c>
      <c r="I28">
        <v>6.1303959184022636E-2</v>
      </c>
      <c r="J28">
        <v>5.9845158624200166E-2</v>
      </c>
      <c r="K28">
        <v>5.8326523312570593E-2</v>
      </c>
      <c r="L28">
        <v>5.6739359073750967E-2</v>
      </c>
      <c r="M28">
        <v>5.5076411809703157E-2</v>
      </c>
      <c r="N28">
        <v>5.3342591214482621E-2</v>
      </c>
      <c r="O28">
        <v>5.1553601135472915E-2</v>
      </c>
      <c r="P28">
        <v>4.9733340855261515E-2</v>
      </c>
      <c r="Q28">
        <v>4.7911113512983231E-2</v>
      </c>
      <c r="R28">
        <v>4.6117196994546132E-2</v>
      </c>
      <c r="S28">
        <v>4.4379972142584087E-2</v>
      </c>
      <c r="T28">
        <v>4.2724801007100306E-2</v>
      </c>
      <c r="U28">
        <v>4.1168455648053277E-2</v>
      </c>
      <c r="V28">
        <v>3.9722449983784408E-2</v>
      </c>
      <c r="W28">
        <v>3.8393151151618975E-2</v>
      </c>
      <c r="X28">
        <v>3.7180209358382191E-2</v>
      </c>
      <c r="Y28">
        <v>3.608222996336679E-2</v>
      </c>
      <c r="Z28">
        <v>3.5097362819855066E-2</v>
      </c>
      <c r="AA28">
        <v>3.4224981896127535E-2</v>
      </c>
      <c r="AB28">
        <v>3.346482213295366E-2</v>
      </c>
      <c r="AC28">
        <v>3.281715748576719E-2</v>
      </c>
      <c r="AD28">
        <v>3.2282214487180966E-2</v>
      </c>
      <c r="AE28">
        <v>3.1857622997182602E-2</v>
      </c>
      <c r="AF28">
        <v>3.1539253803440859E-2</v>
      </c>
      <c r="AG28">
        <v>3.1322944371010242E-2</v>
      </c>
      <c r="AH28">
        <v>3.1204468509801214E-2</v>
      </c>
      <c r="AI28">
        <v>3.1177403999570238E-2</v>
      </c>
      <c r="AJ28">
        <v>3.1232627340262595E-2</v>
      </c>
      <c r="AK28">
        <v>3.1360852333066139E-2</v>
      </c>
      <c r="AL28">
        <v>3.1553666718915116E-2</v>
      </c>
      <c r="AM28">
        <v>3.1804693377082999E-2</v>
      </c>
      <c r="AN28">
        <v>3.2107844272604102E-2</v>
      </c>
      <c r="AO28">
        <v>3.2457031370512715E-2</v>
      </c>
      <c r="AP28">
        <v>3.2846166635843124E-2</v>
      </c>
      <c r="AQ28">
        <v>3.3269162033629618E-2</v>
      </c>
      <c r="AR28">
        <v>3.3719929528906553E-2</v>
      </c>
      <c r="AS28">
        <v>3.4192447719465252E-2</v>
      </c>
      <c r="AT28">
        <v>3.4682735655646779E-2</v>
      </c>
      <c r="AU28">
        <v>3.5189182632374333E-2</v>
      </c>
      <c r="AV28">
        <v>3.5710311000194887E-2</v>
      </c>
      <c r="AW28">
        <v>3.6244643109655431E-2</v>
      </c>
      <c r="AX28">
        <v>3.6790701311302958E-2</v>
      </c>
      <c r="AY28">
        <v>3.734700795568445E-2</v>
      </c>
      <c r="AZ28">
        <v>3.7912085393346888E-2</v>
      </c>
    </row>
    <row r="29" spans="1:52" x14ac:dyDescent="0.25">
      <c r="A29" s="1">
        <v>28</v>
      </c>
      <c r="B29">
        <v>5.9016020787489486E-2</v>
      </c>
      <c r="C29">
        <v>6.334531536949943E-2</v>
      </c>
      <c r="D29">
        <v>6.5613110226651922E-2</v>
      </c>
      <c r="E29">
        <v>6.5674759775396663E-2</v>
      </c>
      <c r="F29">
        <v>6.5039789259334221E-2</v>
      </c>
      <c r="G29">
        <v>6.4049539793026841E-2</v>
      </c>
      <c r="H29">
        <v>6.2860562831838482E-2</v>
      </c>
      <c r="I29">
        <v>6.1563587075569776E-2</v>
      </c>
      <c r="J29">
        <v>6.0196206093753979E-2</v>
      </c>
      <c r="K29">
        <v>5.8759713361548151E-2</v>
      </c>
      <c r="L29">
        <v>5.724472566297209E-2</v>
      </c>
      <c r="M29">
        <v>5.5643938221821829E-2</v>
      </c>
      <c r="N29">
        <v>5.3962727302184037E-2</v>
      </c>
      <c r="O29">
        <v>5.221758213827956E-2</v>
      </c>
      <c r="P29">
        <v>5.0433227048442018E-2</v>
      </c>
      <c r="Q29">
        <v>4.8639846720028086E-2</v>
      </c>
      <c r="R29">
        <v>4.6868673931063289E-2</v>
      </c>
      <c r="S29">
        <v>4.5149107030626426E-2</v>
      </c>
      <c r="T29">
        <v>4.3507589342129692E-2</v>
      </c>
      <c r="U29">
        <v>4.1961773960666228E-2</v>
      </c>
      <c r="V29">
        <v>4.0523992153006352E-2</v>
      </c>
      <c r="W29">
        <v>3.9201102768806652E-2</v>
      </c>
      <c r="X29">
        <v>3.7992912490532438E-2</v>
      </c>
      <c r="Y29">
        <v>3.6897994889908567E-2</v>
      </c>
      <c r="Z29">
        <v>3.5914189136720287E-2</v>
      </c>
      <c r="AA29">
        <v>3.5040422235861284E-2</v>
      </c>
      <c r="AB29">
        <v>3.4275979182169188E-2</v>
      </c>
      <c r="AC29">
        <v>3.3620785407967313E-2</v>
      </c>
      <c r="AD29">
        <v>3.3074752803160551E-2</v>
      </c>
      <c r="AE29">
        <v>3.2635329337682595E-2</v>
      </c>
      <c r="AF29">
        <v>3.2298318058793976E-2</v>
      </c>
      <c r="AG29">
        <v>3.205949200428948E-2</v>
      </c>
      <c r="AH29">
        <v>3.1914560696073152E-2</v>
      </c>
      <c r="AI29">
        <v>3.1857108031050962E-2</v>
      </c>
      <c r="AJ29">
        <v>3.1878140424252979E-2</v>
      </c>
      <c r="AK29">
        <v>3.1968513185652567E-2</v>
      </c>
      <c r="AL29">
        <v>3.2120006018258457E-2</v>
      </c>
      <c r="AM29">
        <v>3.2326518532008672E-2</v>
      </c>
      <c r="AN29">
        <v>3.2582246296689293E-2</v>
      </c>
      <c r="AO29">
        <v>3.2881384882086445E-2</v>
      </c>
      <c r="AP29">
        <v>3.3218129857986153E-2</v>
      </c>
      <c r="AQ29">
        <v>3.3586676794174583E-2</v>
      </c>
      <c r="AR29">
        <v>3.3981221260437761E-2</v>
      </c>
      <c r="AS29">
        <v>3.4396025302914704E-2</v>
      </c>
      <c r="AT29">
        <v>3.4827328754453178E-2</v>
      </c>
      <c r="AU29">
        <v>3.527363629637463E-2</v>
      </c>
      <c r="AV29">
        <v>3.5733576829498515E-2</v>
      </c>
      <c r="AW29">
        <v>3.6205779254644258E-2</v>
      </c>
      <c r="AX29">
        <v>3.668887247263132E-2</v>
      </c>
      <c r="AY29">
        <v>3.7181485384279143E-2</v>
      </c>
      <c r="AZ29">
        <v>3.7682246890407181E-2</v>
      </c>
    </row>
    <row r="30" spans="1:52" x14ac:dyDescent="0.25">
      <c r="A30" s="1">
        <v>29</v>
      </c>
      <c r="B30">
        <v>5.9086402273153808E-2</v>
      </c>
      <c r="C30">
        <v>6.2735061394156494E-2</v>
      </c>
      <c r="D30">
        <v>6.4872090797759102E-2</v>
      </c>
      <c r="E30">
        <v>6.4876361957567033E-2</v>
      </c>
      <c r="F30">
        <v>6.4212448754937645E-2</v>
      </c>
      <c r="G30">
        <v>6.3226950360503728E-2</v>
      </c>
      <c r="H30">
        <v>6.207488735850248E-2</v>
      </c>
      <c r="I30">
        <v>6.0839246013080918E-2</v>
      </c>
      <c r="J30">
        <v>5.955015631042395E-2</v>
      </c>
      <c r="K30">
        <v>5.8203212219312107E-2</v>
      </c>
      <c r="L30">
        <v>5.6785125450946182E-2</v>
      </c>
      <c r="M30">
        <v>5.5286045869375494E-2</v>
      </c>
      <c r="N30">
        <v>5.3709579146064723E-2</v>
      </c>
      <c r="O30">
        <v>5.2071040998925795E-2</v>
      </c>
      <c r="P30">
        <v>5.0394324797483694E-2</v>
      </c>
      <c r="Q30">
        <v>4.8709042275343985E-2</v>
      </c>
      <c r="R30">
        <v>4.7046006367827145E-2</v>
      </c>
      <c r="S30">
        <v>4.5434110588519559E-2</v>
      </c>
      <c r="T30">
        <v>4.38992691242273E-2</v>
      </c>
      <c r="U30">
        <v>4.2458217891764127E-2</v>
      </c>
      <c r="V30">
        <v>4.112234436659052E-2</v>
      </c>
      <c r="W30">
        <v>3.9897341775292729E-2</v>
      </c>
      <c r="X30">
        <v>3.8781859964576462E-2</v>
      </c>
      <c r="Y30">
        <v>3.7773410941858321E-2</v>
      </c>
      <c r="Z30">
        <v>3.6868983749426404E-2</v>
      </c>
      <c r="AA30">
        <v>3.6066824295336003E-2</v>
      </c>
      <c r="AB30">
        <v>3.5365647025334762E-2</v>
      </c>
      <c r="AC30">
        <v>3.4765197821131952E-2</v>
      </c>
      <c r="AD30">
        <v>3.4265309519293047E-2</v>
      </c>
      <c r="AE30">
        <v>3.3863493224500524E-2</v>
      </c>
      <c r="AF30">
        <v>3.3555776731505477E-2</v>
      </c>
      <c r="AG30">
        <v>3.333816376056857E-2</v>
      </c>
      <c r="AH30">
        <v>3.3206584363732444E-2</v>
      </c>
      <c r="AI30">
        <v>3.3154712697893121E-2</v>
      </c>
      <c r="AJ30">
        <v>3.3173602411475808E-2</v>
      </c>
      <c r="AK30">
        <v>3.3254165633212776E-2</v>
      </c>
      <c r="AL30">
        <v>3.3388405699955173E-2</v>
      </c>
      <c r="AM30">
        <v>3.357071653291327E-2</v>
      </c>
      <c r="AN30">
        <v>3.3795808797136215E-2</v>
      </c>
      <c r="AO30">
        <v>3.4058393157673172E-2</v>
      </c>
      <c r="AP30">
        <v>3.4353180279573223E-2</v>
      </c>
      <c r="AQ30">
        <v>3.4674880827885626E-2</v>
      </c>
      <c r="AR30">
        <v>3.5018205467659422E-2</v>
      </c>
      <c r="AS30">
        <v>3.5377935113820883E-2</v>
      </c>
      <c r="AT30">
        <v>3.5750771559370204E-2</v>
      </c>
      <c r="AU30">
        <v>3.613552403903892E-2</v>
      </c>
      <c r="AV30">
        <v>3.6531109450691227E-2</v>
      </c>
      <c r="AW30">
        <v>3.6936444692191317E-2</v>
      </c>
      <c r="AX30">
        <v>3.7350446661403358E-2</v>
      </c>
      <c r="AY30">
        <v>3.7772032256191516E-2</v>
      </c>
      <c r="AZ30">
        <v>3.8200118374419979E-2</v>
      </c>
    </row>
    <row r="31" spans="1:52" x14ac:dyDescent="0.25">
      <c r="A31" s="1">
        <v>30</v>
      </c>
      <c r="B31">
        <v>5.8941807050467948E-2</v>
      </c>
      <c r="C31">
        <v>6.2331744971734097E-2</v>
      </c>
      <c r="D31">
        <v>6.3888090514413784E-2</v>
      </c>
      <c r="E31">
        <v>6.3817553516677492E-2</v>
      </c>
      <c r="F31">
        <v>6.3193295802712365E-2</v>
      </c>
      <c r="G31">
        <v>6.2265505759655719E-2</v>
      </c>
      <c r="H31">
        <v>6.1174094516886914E-2</v>
      </c>
      <c r="I31">
        <v>5.9998802286817428E-2</v>
      </c>
      <c r="J31">
        <v>5.8768928378891749E-2</v>
      </c>
      <c r="K31">
        <v>5.7480251291759397E-2</v>
      </c>
      <c r="L31">
        <v>5.611985796253844E-2</v>
      </c>
      <c r="M31">
        <v>5.4678240010080391E-2</v>
      </c>
      <c r="N31">
        <v>5.3159222993434056E-2</v>
      </c>
      <c r="O31">
        <v>5.1578316166299466E-2</v>
      </c>
      <c r="P31">
        <v>4.9959641669587454E-2</v>
      </c>
      <c r="Q31">
        <v>4.8332963163568762E-2</v>
      </c>
      <c r="R31">
        <v>4.672903248568485E-2</v>
      </c>
      <c r="S31">
        <v>4.5176372203505351E-2</v>
      </c>
      <c r="T31">
        <v>4.3700368905482595E-2</v>
      </c>
      <c r="U31">
        <v>4.2316994911250447E-2</v>
      </c>
      <c r="V31">
        <v>4.103681349553067E-2</v>
      </c>
      <c r="W31">
        <v>3.9864705371299748E-2</v>
      </c>
      <c r="X31">
        <v>3.8798621984749065E-2</v>
      </c>
      <c r="Y31">
        <v>3.783552453371216E-2</v>
      </c>
      <c r="Z31">
        <v>3.6972052359294849E-2</v>
      </c>
      <c r="AA31">
        <v>3.6206109584184229E-2</v>
      </c>
      <c r="AB31">
        <v>3.5536070129934406E-2</v>
      </c>
      <c r="AC31">
        <v>3.4961352008060081E-2</v>
      </c>
      <c r="AD31">
        <v>3.4481465506971537E-2</v>
      </c>
      <c r="AE31">
        <v>3.4093718244836146E-2</v>
      </c>
      <c r="AF31">
        <v>3.3794031137248243E-2</v>
      </c>
      <c r="AG31">
        <v>3.357830348477045E-2</v>
      </c>
      <c r="AH31">
        <v>3.3442369990303672E-2</v>
      </c>
      <c r="AI31">
        <v>3.3380143464276438E-2</v>
      </c>
      <c r="AJ31">
        <v>3.338333587554769E-2</v>
      </c>
      <c r="AK31">
        <v>3.3443544146662674E-2</v>
      </c>
      <c r="AL31">
        <v>3.3553401165434496E-2</v>
      </c>
      <c r="AM31">
        <v>3.3707775198336051E-2</v>
      </c>
      <c r="AN31">
        <v>3.3901825535147624E-2</v>
      </c>
      <c r="AO31">
        <v>3.4130711465649576E-2</v>
      </c>
      <c r="AP31">
        <v>3.4389592279622176E-2</v>
      </c>
      <c r="AQ31">
        <v>3.4673627266845752E-2</v>
      </c>
      <c r="AR31">
        <v>3.4977975717100623E-2</v>
      </c>
      <c r="AS31">
        <v>3.5297862706821968E-2</v>
      </c>
      <c r="AT31">
        <v>3.563026342318467E-2</v>
      </c>
      <c r="AU31">
        <v>3.5974045939911978E-2</v>
      </c>
      <c r="AV31">
        <v>3.6328172727611741E-2</v>
      </c>
      <c r="AW31">
        <v>3.6691606256891801E-2</v>
      </c>
      <c r="AX31">
        <v>3.7063308998360009E-2</v>
      </c>
      <c r="AY31">
        <v>3.74422434226242E-2</v>
      </c>
      <c r="AZ31">
        <v>3.7827372000292243E-2</v>
      </c>
    </row>
    <row r="32" spans="1:52" x14ac:dyDescent="0.25">
      <c r="A32" s="1">
        <v>31</v>
      </c>
      <c r="B32">
        <v>5.8928959320729411E-2</v>
      </c>
      <c r="C32">
        <v>6.2812964945908462E-2</v>
      </c>
      <c r="D32">
        <v>6.4321459969670786E-2</v>
      </c>
      <c r="E32">
        <v>6.4167961100346435E-2</v>
      </c>
      <c r="F32">
        <v>6.3460199887591509E-2</v>
      </c>
      <c r="G32">
        <v>6.2456916139874474E-2</v>
      </c>
      <c r="H32">
        <v>6.1305679987081675E-2</v>
      </c>
      <c r="I32">
        <v>6.0086053158622602E-2</v>
      </c>
      <c r="J32">
        <v>5.8824668787693241E-2</v>
      </c>
      <c r="K32">
        <v>5.7513955199710545E-2</v>
      </c>
      <c r="L32">
        <v>5.6138089834894211E-2</v>
      </c>
      <c r="M32">
        <v>5.4685142251788131E-2</v>
      </c>
      <c r="N32">
        <v>5.3156792124665314E-2</v>
      </c>
      <c r="O32">
        <v>5.1566549501365577E-2</v>
      </c>
      <c r="P32">
        <v>4.9936707333366484E-2</v>
      </c>
      <c r="Q32">
        <v>4.8295473686734203E-2</v>
      </c>
      <c r="R32">
        <v>4.6672393282856134E-2</v>
      </c>
      <c r="S32">
        <v>4.5095224575567056E-2</v>
      </c>
      <c r="T32">
        <v>4.3588868906849931E-2</v>
      </c>
      <c r="U32">
        <v>4.2169307780288004E-2</v>
      </c>
      <c r="V32">
        <v>4.0847461361159923E-2</v>
      </c>
      <c r="W32">
        <v>3.9628857340018996E-2</v>
      </c>
      <c r="X32">
        <v>3.8512539505539276E-2</v>
      </c>
      <c r="Y32">
        <v>3.7496752053999174E-2</v>
      </c>
      <c r="Z32">
        <v>3.657961093862673E-2</v>
      </c>
      <c r="AA32">
        <v>3.5760409638867875E-2</v>
      </c>
      <c r="AB32">
        <v>3.503885487567894E-2</v>
      </c>
      <c r="AC32">
        <v>3.4415530519077184E-2</v>
      </c>
      <c r="AD32">
        <v>3.3891016832031801E-2</v>
      </c>
      <c r="AE32">
        <v>3.3463228451771923E-2</v>
      </c>
      <c r="AF32">
        <v>3.3128426391990207E-2</v>
      </c>
      <c r="AG32">
        <v>3.288284693064597E-2</v>
      </c>
      <c r="AH32">
        <v>3.2722651774026959E-2</v>
      </c>
      <c r="AI32">
        <v>3.2641846293498741E-2</v>
      </c>
      <c r="AJ32">
        <v>3.2632001572270877E-2</v>
      </c>
      <c r="AK32">
        <v>3.2684563974172631E-2</v>
      </c>
      <c r="AL32">
        <v>3.2791957947337469E-2</v>
      </c>
      <c r="AM32">
        <v>3.2948686710995156E-2</v>
      </c>
      <c r="AN32">
        <v>3.31495193890773E-2</v>
      </c>
      <c r="AO32">
        <v>3.3389225105515591E-2</v>
      </c>
      <c r="AP32">
        <v>3.3662572984241634E-2</v>
      </c>
      <c r="AQ32">
        <v>3.3964332149187121E-2</v>
      </c>
      <c r="AR32">
        <v>3.4289271724283643E-2</v>
      </c>
      <c r="AS32">
        <v>3.4632232538254662E-2</v>
      </c>
      <c r="AT32">
        <v>3.4989911894496503E-2</v>
      </c>
      <c r="AU32">
        <v>3.5360986585558633E-2</v>
      </c>
      <c r="AV32">
        <v>3.5744229743431964E-2</v>
      </c>
      <c r="AW32">
        <v>3.6138414500107387E-2</v>
      </c>
      <c r="AX32">
        <v>3.6542313987575806E-2</v>
      </c>
      <c r="AY32">
        <v>3.6954701337828119E-2</v>
      </c>
      <c r="AZ32">
        <v>3.7374349682855204E-2</v>
      </c>
    </row>
    <row r="33" spans="1:52" x14ac:dyDescent="0.25">
      <c r="A33" s="1">
        <v>32</v>
      </c>
      <c r="B33">
        <v>5.9264701752975553E-2</v>
      </c>
      <c r="C33">
        <v>6.4177026645231047E-2</v>
      </c>
      <c r="D33">
        <v>6.5779471951220192E-2</v>
      </c>
      <c r="E33">
        <v>6.5544695611798251E-2</v>
      </c>
      <c r="F33">
        <v>6.4748666120265183E-2</v>
      </c>
      <c r="G33">
        <v>6.3663954059068231E-2</v>
      </c>
      <c r="H33">
        <v>6.243966594463992E-2</v>
      </c>
      <c r="I33">
        <v>6.1156754596801137E-2</v>
      </c>
      <c r="J33">
        <v>5.9841900322554722E-2</v>
      </c>
      <c r="K33">
        <v>5.8486762691319791E-2</v>
      </c>
      <c r="L33">
        <v>5.7073588588435253E-2</v>
      </c>
      <c r="M33">
        <v>5.5587563654642992E-2</v>
      </c>
      <c r="N33">
        <v>5.4026902755671215E-2</v>
      </c>
      <c r="O33">
        <v>5.2401652661999275E-2</v>
      </c>
      <c r="P33">
        <v>5.0730873111573364E-2</v>
      </c>
      <c r="Q33">
        <v>4.9040117967217217E-2</v>
      </c>
      <c r="R33">
        <v>4.7356943657079757E-2</v>
      </c>
      <c r="S33">
        <v>4.5708236208308682E-2</v>
      </c>
      <c r="T33">
        <v>4.411885422140039E-2</v>
      </c>
      <c r="U33">
        <v>4.2605962292359495E-2</v>
      </c>
      <c r="V33">
        <v>4.1182401529800294E-2</v>
      </c>
      <c r="W33">
        <v>3.9856269446994476E-2</v>
      </c>
      <c r="X33">
        <v>3.8630041423951919E-2</v>
      </c>
      <c r="Y33">
        <v>3.7505721451708274E-2</v>
      </c>
      <c r="Z33">
        <v>3.6485495731976327E-2</v>
      </c>
      <c r="AA33">
        <v>3.557256578531471E-2</v>
      </c>
      <c r="AB33">
        <v>3.477038384124545E-2</v>
      </c>
      <c r="AC33">
        <v>3.4082723679860837E-2</v>
      </c>
      <c r="AD33">
        <v>3.3513069060360598E-2</v>
      </c>
      <c r="AE33">
        <v>3.3060838767607556E-2</v>
      </c>
      <c r="AF33">
        <v>3.272296680125214E-2</v>
      </c>
      <c r="AG33">
        <v>3.2496351520041794E-2</v>
      </c>
      <c r="AH33">
        <v>3.2377753114878144E-2</v>
      </c>
      <c r="AI33">
        <v>3.2360047309845333E-2</v>
      </c>
      <c r="AJ33">
        <v>3.2431786821584541E-2</v>
      </c>
      <c r="AK33">
        <v>3.2581298176016821E-2</v>
      </c>
      <c r="AL33">
        <v>3.2797386462614736E-2</v>
      </c>
      <c r="AM33">
        <v>3.3071965939704392E-2</v>
      </c>
      <c r="AN33">
        <v>3.3398193029670689E-2</v>
      </c>
      <c r="AO33">
        <v>3.3769227413719682E-2</v>
      </c>
      <c r="AP33">
        <v>3.4178228773057456E-2</v>
      </c>
      <c r="AQ33">
        <v>3.4618356788890109E-2</v>
      </c>
      <c r="AR33">
        <v>3.5082771142423697E-2</v>
      </c>
      <c r="AS33">
        <v>3.5564737845916176E-2</v>
      </c>
      <c r="AT33">
        <v>3.6060203004705749E-2</v>
      </c>
      <c r="AU33">
        <v>3.6567929942157816E-2</v>
      </c>
      <c r="AV33">
        <v>3.7086815759086664E-2</v>
      </c>
      <c r="AW33">
        <v>3.7615757556306612E-2</v>
      </c>
      <c r="AX33">
        <v>3.8153652434631931E-2</v>
      </c>
      <c r="AY33">
        <v>3.8699397494876935E-2</v>
      </c>
      <c r="AZ33">
        <v>3.9251889837855922E-2</v>
      </c>
    </row>
    <row r="34" spans="1:52" x14ac:dyDescent="0.25">
      <c r="A34" s="1">
        <v>33</v>
      </c>
      <c r="B34">
        <v>5.9225794079670012E-2</v>
      </c>
      <c r="C34">
        <v>6.368105968999524E-2</v>
      </c>
      <c r="D34">
        <v>6.4942471300237919E-2</v>
      </c>
      <c r="E34">
        <v>6.4806557961735026E-2</v>
      </c>
      <c r="F34">
        <v>6.4146389262441955E-2</v>
      </c>
      <c r="G34">
        <v>6.3185192962935441E-2</v>
      </c>
      <c r="H34">
        <v>6.205629933912369E-2</v>
      </c>
      <c r="I34">
        <v>6.0834519796210546E-2</v>
      </c>
      <c r="J34">
        <v>5.9554496697550946E-2</v>
      </c>
      <c r="K34">
        <v>5.8219042990545672E-2</v>
      </c>
      <c r="L34">
        <v>5.681734828441596E-2</v>
      </c>
      <c r="M34">
        <v>5.5338708759849059E-2</v>
      </c>
      <c r="N34">
        <v>5.3783521455196298E-2</v>
      </c>
      <c r="O34">
        <v>5.2162774256108102E-2</v>
      </c>
      <c r="P34">
        <v>5.0495629429910857E-2</v>
      </c>
      <c r="Q34">
        <v>4.8807252599766364E-2</v>
      </c>
      <c r="R34">
        <v>4.7124503914857951E-2</v>
      </c>
      <c r="S34">
        <v>4.5473499396607941E-2</v>
      </c>
      <c r="T34">
        <v>4.3878334917644438E-2</v>
      </c>
      <c r="U34">
        <v>4.2355580883074929E-2</v>
      </c>
      <c r="V34">
        <v>4.0917639445799361E-2</v>
      </c>
      <c r="W34">
        <v>3.9572430300528129E-2</v>
      </c>
      <c r="X34">
        <v>3.8322640261749238E-2</v>
      </c>
      <c r="Y34">
        <v>3.7170763117599814E-2</v>
      </c>
      <c r="Z34">
        <v>3.6119878654472623E-2</v>
      </c>
      <c r="AA34">
        <v>3.5174277266753012E-2</v>
      </c>
      <c r="AB34">
        <v>3.4338535672863511E-2</v>
      </c>
      <c r="AC34">
        <v>3.3617587934284925E-2</v>
      </c>
      <c r="AD34">
        <v>3.3016042577405175E-2</v>
      </c>
      <c r="AE34">
        <v>3.2534059862077983E-2</v>
      </c>
      <c r="AF34">
        <v>3.2169120847462429E-2</v>
      </c>
      <c r="AG34">
        <v>3.1918669773145045E-2</v>
      </c>
      <c r="AH34">
        <v>3.1779998949050564E-2</v>
      </c>
      <c r="AI34">
        <v>3.1746246394854447E-2</v>
      </c>
      <c r="AJ34">
        <v>3.1805992358125756E-2</v>
      </c>
      <c r="AK34">
        <v>3.1947584242962013E-2</v>
      </c>
      <c r="AL34">
        <v>3.2159824541896406E-2</v>
      </c>
      <c r="AM34">
        <v>3.2434422022230402E-2</v>
      </c>
      <c r="AN34">
        <v>3.2764228472031448E-2</v>
      </c>
      <c r="AO34">
        <v>3.3142098414685545E-2</v>
      </c>
      <c r="AP34">
        <v>3.3560886373578708E-2</v>
      </c>
      <c r="AQ34">
        <v>3.401344687209687E-2</v>
      </c>
      <c r="AR34">
        <v>3.4492634433626032E-2</v>
      </c>
      <c r="AS34">
        <v>3.4991416401383452E-2</v>
      </c>
      <c r="AT34">
        <v>3.5505529330637206E-2</v>
      </c>
      <c r="AU34">
        <v>3.6033579462781101E-2</v>
      </c>
      <c r="AV34">
        <v>3.6574305961859149E-2</v>
      </c>
      <c r="AW34">
        <v>3.71264479919153E-2</v>
      </c>
      <c r="AX34">
        <v>3.7688744716993586E-2</v>
      </c>
      <c r="AY34">
        <v>3.8259935301137943E-2</v>
      </c>
      <c r="AZ34">
        <v>3.8838758908392383E-2</v>
      </c>
    </row>
    <row r="35" spans="1:52" x14ac:dyDescent="0.25">
      <c r="A35" s="1">
        <v>34</v>
      </c>
      <c r="B35">
        <v>5.8841171928464109E-2</v>
      </c>
      <c r="C35">
        <v>6.3573337473041613E-2</v>
      </c>
      <c r="D35">
        <v>6.4796508514203252E-2</v>
      </c>
      <c r="E35">
        <v>6.4623907218929993E-2</v>
      </c>
      <c r="F35">
        <v>6.3913066695273801E-2</v>
      </c>
      <c r="G35">
        <v>6.2885144344588834E-2</v>
      </c>
      <c r="H35">
        <v>6.1682165346991023E-2</v>
      </c>
      <c r="I35">
        <v>6.0385066317589733E-2</v>
      </c>
      <c r="J35">
        <v>5.9033492035913702E-2</v>
      </c>
      <c r="K35">
        <v>5.7633547895015423E-2</v>
      </c>
      <c r="L35">
        <v>5.6176175672332802E-2</v>
      </c>
      <c r="M35">
        <v>5.4651317519905207E-2</v>
      </c>
      <c r="N35">
        <v>5.305921302529E-2</v>
      </c>
      <c r="O35">
        <v>5.1409977631320533E-2</v>
      </c>
      <c r="P35">
        <v>4.9721354007550261E-2</v>
      </c>
      <c r="Q35">
        <v>4.8016804899903856E-2</v>
      </c>
      <c r="R35">
        <v>4.6321290525352922E-2</v>
      </c>
      <c r="S35">
        <v>4.4659208397187629E-2</v>
      </c>
      <c r="T35">
        <v>4.3053161426610226E-2</v>
      </c>
      <c r="U35">
        <v>4.1518702493540935E-2</v>
      </c>
      <c r="V35">
        <v>4.0067626309099359E-2</v>
      </c>
      <c r="W35">
        <v>3.8707517824070732E-2</v>
      </c>
      <c r="X35">
        <v>3.7441249847458516E-2</v>
      </c>
      <c r="Y35">
        <v>3.627167116006566E-2</v>
      </c>
      <c r="Z35">
        <v>3.5202417269698409E-2</v>
      </c>
      <c r="AA35">
        <v>3.4238423887214403E-2</v>
      </c>
      <c r="AB35">
        <v>3.3384919354132202E-2</v>
      </c>
      <c r="AC35">
        <v>3.2647486129523097E-2</v>
      </c>
      <c r="AD35">
        <v>3.2031321584852335E-2</v>
      </c>
      <c r="AE35">
        <v>3.1536881055938076E-2</v>
      </c>
      <c r="AF35">
        <v>3.116188799719595E-2</v>
      </c>
      <c r="AG35">
        <v>3.0904033016782767E-2</v>
      </c>
      <c r="AH35">
        <v>3.0760833309599778E-2</v>
      </c>
      <c r="AI35">
        <v>3.0725435158516334E-2</v>
      </c>
      <c r="AJ35">
        <v>3.0786390299957486E-2</v>
      </c>
      <c r="AK35">
        <v>3.0932032295289291E-2</v>
      </c>
      <c r="AL35">
        <v>3.115115423094994E-2</v>
      </c>
      <c r="AM35">
        <v>3.1435337132694516E-2</v>
      </c>
      <c r="AN35">
        <v>3.1777207830124318E-2</v>
      </c>
      <c r="AO35">
        <v>3.2169395008206356E-2</v>
      </c>
      <c r="AP35">
        <v>3.2604527351907761E-2</v>
      </c>
      <c r="AQ35">
        <v>3.3075233546195543E-2</v>
      </c>
      <c r="AR35">
        <v>3.3574142276036764E-2</v>
      </c>
      <c r="AS35">
        <v>3.409400926475431E-2</v>
      </c>
      <c r="AT35">
        <v>3.4630474969764853E-2</v>
      </c>
      <c r="AU35">
        <v>3.5182044094456195E-2</v>
      </c>
      <c r="AV35">
        <v>3.5747344282880456E-2</v>
      </c>
      <c r="AW35">
        <v>3.6325003179089745E-2</v>
      </c>
      <c r="AX35">
        <v>3.6913648427136146E-2</v>
      </c>
      <c r="AY35">
        <v>3.7511907671071786E-2</v>
      </c>
      <c r="AZ35">
        <v>3.811840855494876E-2</v>
      </c>
    </row>
    <row r="36" spans="1:52" x14ac:dyDescent="0.25">
      <c r="A36" s="1">
        <v>35</v>
      </c>
      <c r="B36">
        <v>5.8751603879251296E-2</v>
      </c>
      <c r="C36">
        <v>6.3224374853432574E-2</v>
      </c>
      <c r="D36">
        <v>6.4121113305009955E-2</v>
      </c>
      <c r="E36">
        <v>6.3865451426592112E-2</v>
      </c>
      <c r="F36">
        <v>6.3113654601827274E-2</v>
      </c>
      <c r="G36">
        <v>6.2054771206462557E-2</v>
      </c>
      <c r="H36">
        <v>6.0827436820814304E-2</v>
      </c>
      <c r="I36">
        <v>5.9510992802695617E-2</v>
      </c>
      <c r="J36">
        <v>5.8144176429244944E-2</v>
      </c>
      <c r="K36">
        <v>5.673252322563218E-2</v>
      </c>
      <c r="L36">
        <v>5.5266754641073119E-2</v>
      </c>
      <c r="M36">
        <v>5.3736927716306733E-2</v>
      </c>
      <c r="N36">
        <v>5.2143602873081486E-2</v>
      </c>
      <c r="O36">
        <v>5.0497282325590163E-2</v>
      </c>
      <c r="P36">
        <v>4.881608382566624E-2</v>
      </c>
      <c r="Q36">
        <v>4.7123705519848909E-2</v>
      </c>
      <c r="R36">
        <v>4.5445095686428051E-2</v>
      </c>
      <c r="S36">
        <v>4.3804301747690247E-2</v>
      </c>
      <c r="T36">
        <v>4.2223359151680497E-2</v>
      </c>
      <c r="U36">
        <v>4.0717032699208629E-2</v>
      </c>
      <c r="V36">
        <v>3.9296267870018137E-2</v>
      </c>
      <c r="W36">
        <v>3.7967747849770347E-2</v>
      </c>
      <c r="X36">
        <v>3.6733451914668598E-2</v>
      </c>
      <c r="Y36">
        <v>3.5595374880172934E-2</v>
      </c>
      <c r="Z36">
        <v>3.4556413520158605E-2</v>
      </c>
      <c r="AA36">
        <v>3.3620944806552984E-2</v>
      </c>
      <c r="AB36">
        <v>3.2793714726687649E-2</v>
      </c>
      <c r="AC36">
        <v>3.2080022098613457E-2</v>
      </c>
      <c r="AD36">
        <v>3.1484839396990857E-2</v>
      </c>
      <c r="AE36">
        <v>3.1008597544306224E-2</v>
      </c>
      <c r="AF36">
        <v>3.064914972537686E-2</v>
      </c>
      <c r="AG36">
        <v>3.04043195383598E-2</v>
      </c>
      <c r="AH36">
        <v>3.0271749261062575E-2</v>
      </c>
      <c r="AI36">
        <v>3.0244630584120413E-2</v>
      </c>
      <c r="AJ36">
        <v>3.0311543132338123E-2</v>
      </c>
      <c r="AK36">
        <v>3.0460852901578902E-2</v>
      </c>
      <c r="AL36">
        <v>3.0681404277705174E-2</v>
      </c>
      <c r="AM36">
        <v>3.0964895113280377E-2</v>
      </c>
      <c r="AN36">
        <v>3.1304076814513804E-2</v>
      </c>
      <c r="AO36">
        <v>3.1691702464275259E-2</v>
      </c>
      <c r="AP36">
        <v>3.2120525145434647E-2</v>
      </c>
      <c r="AQ36">
        <v>3.2583297940861844E-2</v>
      </c>
      <c r="AR36">
        <v>3.3072773933426641E-2</v>
      </c>
      <c r="AS36">
        <v>3.3581837025526591E-2</v>
      </c>
      <c r="AT36">
        <v>3.4106267249880196E-2</v>
      </c>
      <c r="AU36">
        <v>3.4644679498507636E-2</v>
      </c>
      <c r="AV36">
        <v>3.5195807226997528E-2</v>
      </c>
      <c r="AW36">
        <v>3.5758383890938446E-2</v>
      </c>
      <c r="AX36">
        <v>3.6331142945919007E-2</v>
      </c>
      <c r="AY36">
        <v>3.6912817847527785E-2</v>
      </c>
      <c r="AZ36">
        <v>3.7502142051353382E-2</v>
      </c>
    </row>
    <row r="37" spans="1:52" x14ac:dyDescent="0.25">
      <c r="A37" s="1">
        <v>36</v>
      </c>
      <c r="B37">
        <v>5.9003048625072434E-2</v>
      </c>
      <c r="C37">
        <v>6.2812246481878234E-2</v>
      </c>
      <c r="D37">
        <v>6.3717679676773567E-2</v>
      </c>
      <c r="E37">
        <v>6.3277010782133256E-2</v>
      </c>
      <c r="F37">
        <v>6.2298994157572112E-2</v>
      </c>
      <c r="G37">
        <v>6.1045003320857744E-2</v>
      </c>
      <c r="H37">
        <v>5.9668106523339468E-2</v>
      </c>
      <c r="I37">
        <v>5.8247477743397294E-2</v>
      </c>
      <c r="J37">
        <v>5.6818433488224684E-2</v>
      </c>
      <c r="K37">
        <v>5.5382475852736548E-2</v>
      </c>
      <c r="L37">
        <v>5.3926068988925421E-2</v>
      </c>
      <c r="M37">
        <v>5.24349530259514E-2</v>
      </c>
      <c r="N37">
        <v>5.0905400664798026E-2</v>
      </c>
      <c r="O37">
        <v>4.9343907357570042E-2</v>
      </c>
      <c r="P37">
        <v>4.776476144015146E-2</v>
      </c>
      <c r="Q37">
        <v>4.618798617727693E-2</v>
      </c>
      <c r="R37">
        <v>4.4634917484630332E-2</v>
      </c>
      <c r="S37">
        <v>4.3125975462372547E-2</v>
      </c>
      <c r="T37">
        <v>4.1679528525555794E-2</v>
      </c>
      <c r="U37">
        <v>4.0306862067194166E-2</v>
      </c>
      <c r="V37">
        <v>3.9015600199872456E-2</v>
      </c>
      <c r="W37">
        <v>3.7809456290117963E-2</v>
      </c>
      <c r="X37">
        <v>3.6687896526081079E-2</v>
      </c>
      <c r="Y37">
        <v>3.565067825702338E-2</v>
      </c>
      <c r="Z37">
        <v>3.4698922450186062E-2</v>
      </c>
      <c r="AA37">
        <v>3.3835628476794215E-2</v>
      </c>
      <c r="AB37">
        <v>3.3064423779208756E-2</v>
      </c>
      <c r="AC37">
        <v>3.2390270956160414E-2</v>
      </c>
      <c r="AD37">
        <v>3.1818063382498742E-2</v>
      </c>
      <c r="AE37">
        <v>3.1348913686021225E-2</v>
      </c>
      <c r="AF37">
        <v>3.0981820337784183E-2</v>
      </c>
      <c r="AG37">
        <v>3.0715758667389667E-2</v>
      </c>
      <c r="AH37">
        <v>3.0549530806361639E-2</v>
      </c>
      <c r="AI37">
        <v>3.0477797713702279E-2</v>
      </c>
      <c r="AJ37">
        <v>3.0490989670986453E-2</v>
      </c>
      <c r="AK37">
        <v>3.0579345858156595E-2</v>
      </c>
      <c r="AL37">
        <v>3.0733459924357082E-2</v>
      </c>
      <c r="AM37">
        <v>3.094600427668584E-2</v>
      </c>
      <c r="AN37">
        <v>3.1210406742058369E-2</v>
      </c>
      <c r="AO37">
        <v>3.1520096220317678E-2</v>
      </c>
      <c r="AP37">
        <v>3.1868501611306874E-2</v>
      </c>
      <c r="AQ37">
        <v>3.2249051814869048E-2</v>
      </c>
      <c r="AR37">
        <v>3.2655175730847225E-2</v>
      </c>
      <c r="AS37">
        <v>3.3080422103717859E-2</v>
      </c>
      <c r="AT37">
        <v>3.3520927020865544E-2</v>
      </c>
      <c r="AU37">
        <v>3.3975323323979539E-2</v>
      </c>
      <c r="AV37">
        <v>3.4442345574440307E-2</v>
      </c>
      <c r="AW37">
        <v>3.4920728333628262E-2</v>
      </c>
      <c r="AX37">
        <v>3.5409206162923833E-2</v>
      </c>
      <c r="AY37">
        <v>3.5906513623707483E-2</v>
      </c>
      <c r="AZ37">
        <v>3.6411385277359626E-2</v>
      </c>
    </row>
    <row r="38" spans="1:52" x14ac:dyDescent="0.25">
      <c r="A38" s="1">
        <v>37</v>
      </c>
      <c r="B38">
        <v>5.8908802109973596E-2</v>
      </c>
      <c r="C38">
        <v>6.3155001163584565E-2</v>
      </c>
      <c r="D38">
        <v>6.4011535022063915E-2</v>
      </c>
      <c r="E38">
        <v>6.3495965945293525E-2</v>
      </c>
      <c r="F38">
        <v>6.2453644256686716E-2</v>
      </c>
      <c r="G38">
        <v>6.1153771751773507E-2</v>
      </c>
      <c r="H38">
        <v>5.9752285056937693E-2</v>
      </c>
      <c r="I38">
        <v>5.8325735121740677E-2</v>
      </c>
      <c r="J38">
        <v>5.6905387950232374E-2</v>
      </c>
      <c r="K38">
        <v>5.5488916473261624E-2</v>
      </c>
      <c r="L38">
        <v>5.4059798494956374E-2</v>
      </c>
      <c r="M38">
        <v>5.2601321104783307E-2</v>
      </c>
      <c r="N38">
        <v>5.1107660827646534E-2</v>
      </c>
      <c r="O38">
        <v>4.9583590708433156E-2</v>
      </c>
      <c r="P38">
        <v>4.804191102076652E-2</v>
      </c>
      <c r="Q38">
        <v>4.6501429633633962E-2</v>
      </c>
      <c r="R38">
        <v>4.4982532378051887E-2</v>
      </c>
      <c r="S38">
        <v>4.3504948852639044E-2</v>
      </c>
      <c r="T38">
        <v>4.2086459048508343E-2</v>
      </c>
      <c r="U38">
        <v>4.0737892851529664E-2</v>
      </c>
      <c r="V38">
        <v>3.9466534140585402E-2</v>
      </c>
      <c r="W38">
        <v>3.8275851416454384E-2</v>
      </c>
      <c r="X38">
        <v>3.7165230212187761E-2</v>
      </c>
      <c r="Y38">
        <v>3.6134453118310886E-2</v>
      </c>
      <c r="Z38">
        <v>3.5184793846073426E-2</v>
      </c>
      <c r="AA38">
        <v>3.4319439289728103E-2</v>
      </c>
      <c r="AB38">
        <v>3.3542252818654514E-2</v>
      </c>
      <c r="AC38">
        <v>3.2858596957869787E-2</v>
      </c>
      <c r="AD38">
        <v>3.2273795389291898E-2</v>
      </c>
      <c r="AE38">
        <v>3.1789429653685308E-2</v>
      </c>
      <c r="AF38">
        <v>3.1405019748881657E-2</v>
      </c>
      <c r="AG38">
        <v>3.1120064175306647E-2</v>
      </c>
      <c r="AH38">
        <v>3.0933880457239105E-2</v>
      </c>
      <c r="AI38">
        <v>3.0841569774296085E-2</v>
      </c>
      <c r="AJ38">
        <v>3.083398680169315E-2</v>
      </c>
      <c r="AK38">
        <v>3.090179920643879E-2</v>
      </c>
      <c r="AL38">
        <v>3.1035988170103987E-2</v>
      </c>
      <c r="AM38">
        <v>3.122934261090228E-2</v>
      </c>
      <c r="AN38">
        <v>3.1475297999797758E-2</v>
      </c>
      <c r="AO38">
        <v>3.1767290622774391E-2</v>
      </c>
      <c r="AP38">
        <v>3.2098756765816125E-2</v>
      </c>
      <c r="AQ38">
        <v>3.2463132714906973E-2</v>
      </c>
      <c r="AR38">
        <v>3.2853854756030948E-2</v>
      </c>
      <c r="AS38">
        <v>3.326448110998529E-2</v>
      </c>
      <c r="AT38">
        <v>3.3691137821634631E-2</v>
      </c>
      <c r="AU38">
        <v>3.41323937739395E-2</v>
      </c>
      <c r="AV38">
        <v>3.4586914767965514E-2</v>
      </c>
      <c r="AW38">
        <v>3.5053366604778355E-2</v>
      </c>
      <c r="AX38">
        <v>3.5530415085443648E-2</v>
      </c>
      <c r="AY38">
        <v>3.6016726011027025E-2</v>
      </c>
      <c r="AZ38">
        <v>3.6510965182594161E-2</v>
      </c>
    </row>
    <row r="39" spans="1:52" x14ac:dyDescent="0.25">
      <c r="A39" s="1">
        <v>38</v>
      </c>
      <c r="B39">
        <v>5.9173831871361583E-2</v>
      </c>
      <c r="C39">
        <v>6.285744991815076E-2</v>
      </c>
      <c r="D39">
        <v>6.3606380830209197E-2</v>
      </c>
      <c r="E39">
        <v>6.2972556535462021E-2</v>
      </c>
      <c r="F39">
        <v>6.1739140152978017E-2</v>
      </c>
      <c r="G39">
        <v>6.0247979857801608E-2</v>
      </c>
      <c r="H39">
        <v>5.8682239806531575E-2</v>
      </c>
      <c r="I39">
        <v>5.7124338414908229E-2</v>
      </c>
      <c r="J39">
        <v>5.5607390751863883E-2</v>
      </c>
      <c r="K39">
        <v>5.4128558395430154E-2</v>
      </c>
      <c r="L39">
        <v>5.2669318137480034E-2</v>
      </c>
      <c r="M39">
        <v>5.1209927626717125E-2</v>
      </c>
      <c r="N39">
        <v>4.9740754222686846E-2</v>
      </c>
      <c r="O39">
        <v>4.8262672972265844E-2</v>
      </c>
      <c r="P39">
        <v>4.6784735226887475E-2</v>
      </c>
      <c r="Q39">
        <v>4.5322225747769875E-2</v>
      </c>
      <c r="R39">
        <v>4.3892232476455052E-2</v>
      </c>
      <c r="S39">
        <v>4.2511463653778489E-2</v>
      </c>
      <c r="T39">
        <v>4.1194783238034577E-2</v>
      </c>
      <c r="U39">
        <v>3.9950237908062639E-2</v>
      </c>
      <c r="V39">
        <v>3.8782444692736409E-2</v>
      </c>
      <c r="W39">
        <v>3.7692391132203476E-2</v>
      </c>
      <c r="X39">
        <v>3.667724245722314E-2</v>
      </c>
      <c r="Y39">
        <v>3.5734780724459535E-2</v>
      </c>
      <c r="Z39">
        <v>3.486468572926367E-2</v>
      </c>
      <c r="AA39">
        <v>3.4068956356242297E-2</v>
      </c>
      <c r="AB39">
        <v>3.3350486798345479E-2</v>
      </c>
      <c r="AC39">
        <v>3.2714264712290983E-2</v>
      </c>
      <c r="AD39">
        <v>3.2165423063002123E-2</v>
      </c>
      <c r="AE39">
        <v>3.1705894542487963E-2</v>
      </c>
      <c r="AF39">
        <v>3.1335875005434749E-2</v>
      </c>
      <c r="AG39">
        <v>3.1055543071310268E-2</v>
      </c>
      <c r="AH39">
        <v>3.0864897311820585E-2</v>
      </c>
      <c r="AI39">
        <v>3.075984784909834E-2</v>
      </c>
      <c r="AJ39">
        <v>3.0732245392912569E-2</v>
      </c>
      <c r="AK39">
        <v>3.07737664128125E-2</v>
      </c>
      <c r="AL39">
        <v>3.0876349092716689E-2</v>
      </c>
      <c r="AM39">
        <v>3.1033415410347015E-2</v>
      </c>
      <c r="AN39">
        <v>3.123890963212192E-2</v>
      </c>
      <c r="AO39">
        <v>3.1486776605237368E-2</v>
      </c>
      <c r="AP39">
        <v>3.1770961176889378E-2</v>
      </c>
      <c r="AQ39">
        <v>3.2085408194273926E-2</v>
      </c>
      <c r="AR39">
        <v>3.2424062504587042E-2</v>
      </c>
      <c r="AS39">
        <v>3.2780985166042678E-2</v>
      </c>
      <c r="AT39">
        <v>3.3152625027846279E-2</v>
      </c>
      <c r="AU39">
        <v>3.3537670341974815E-2</v>
      </c>
      <c r="AV39">
        <v>3.3934895855477099E-2</v>
      </c>
      <c r="AW39">
        <v>3.4343076315401948E-2</v>
      </c>
      <c r="AX39">
        <v>3.4760986468798188E-2</v>
      </c>
      <c r="AY39">
        <v>3.5187401062714632E-2</v>
      </c>
      <c r="AZ39">
        <v>3.5621094844200125E-2</v>
      </c>
    </row>
    <row r="40" spans="1:52" x14ac:dyDescent="0.25">
      <c r="A40" s="1">
        <v>39</v>
      </c>
      <c r="B40">
        <v>5.9070970732065346E-2</v>
      </c>
      <c r="C40">
        <v>6.3118756529946654E-2</v>
      </c>
      <c r="D40">
        <v>6.3794036878272578E-2</v>
      </c>
      <c r="E40">
        <v>6.3011248315998594E-2</v>
      </c>
      <c r="F40">
        <v>6.1712042511425098E-2</v>
      </c>
      <c r="G40">
        <v>6.0189531269284779E-2</v>
      </c>
      <c r="H40">
        <v>5.8600903710771021E-2</v>
      </c>
      <c r="I40">
        <v>5.7021663425877292E-2</v>
      </c>
      <c r="J40">
        <v>5.5483333713122682E-2</v>
      </c>
      <c r="K40">
        <v>5.3983900287544531E-2</v>
      </c>
      <c r="L40">
        <v>5.2505732730215096E-2</v>
      </c>
      <c r="M40">
        <v>5.1029816353905237E-2</v>
      </c>
      <c r="N40">
        <v>4.9547029061152117E-2</v>
      </c>
      <c r="O40">
        <v>4.8058592566089679E-2</v>
      </c>
      <c r="P40">
        <v>4.6573739138478537E-2</v>
      </c>
      <c r="Q40">
        <v>4.5107859973549429E-2</v>
      </c>
      <c r="R40">
        <v>4.3677968316172711E-2</v>
      </c>
      <c r="S40">
        <v>4.2300513893206416E-2</v>
      </c>
      <c r="T40">
        <v>4.0990057279849473E-2</v>
      </c>
      <c r="U40">
        <v>3.9754155760190174E-2</v>
      </c>
      <c r="V40">
        <v>3.8596976822751088E-2</v>
      </c>
      <c r="W40">
        <v>3.7518930421412383E-2</v>
      </c>
      <c r="X40">
        <v>3.6516632474201838E-2</v>
      </c>
      <c r="Y40">
        <v>3.5587328622085211E-2</v>
      </c>
      <c r="Z40">
        <v>3.4730206282762723E-2</v>
      </c>
      <c r="AA40">
        <v>3.3946866695456115E-2</v>
      </c>
      <c r="AB40">
        <v>3.3239859706715086E-2</v>
      </c>
      <c r="AC40">
        <v>3.2613928090784963E-2</v>
      </c>
      <c r="AD40">
        <v>3.2073957097672232E-2</v>
      </c>
      <c r="AE40">
        <v>3.1621793056218525E-2</v>
      </c>
      <c r="AF40">
        <v>3.1257705729579525E-2</v>
      </c>
      <c r="AG40">
        <v>3.0981951493794416E-2</v>
      </c>
      <c r="AH40">
        <v>3.0794593647043622E-2</v>
      </c>
      <c r="AI40">
        <v>3.06916294626699E-2</v>
      </c>
      <c r="AJ40">
        <v>3.0665188098414203E-2</v>
      </c>
      <c r="AK40">
        <v>3.0707245246897913E-2</v>
      </c>
      <c r="AL40">
        <v>3.0810024102119141E-2</v>
      </c>
      <c r="AM40">
        <v>3.0967082057233322E-2</v>
      </c>
      <c r="AN40">
        <v>3.1172424082448195E-2</v>
      </c>
      <c r="AO40">
        <v>3.1420055475207334E-2</v>
      </c>
      <c r="AP40">
        <v>3.1703981532954326E-2</v>
      </c>
      <c r="AQ40">
        <v>3.2018207553132894E-2</v>
      </c>
      <c r="AR40">
        <v>3.2356738833186557E-2</v>
      </c>
      <c r="AS40">
        <v>3.2713705879366041E-2</v>
      </c>
      <c r="AT40">
        <v>3.3085632216819469E-2</v>
      </c>
      <c r="AU40">
        <v>3.3471191633518568E-2</v>
      </c>
      <c r="AV40">
        <v>3.386913440083697E-2</v>
      </c>
      <c r="AW40">
        <v>3.4278210790148284E-2</v>
      </c>
      <c r="AX40">
        <v>3.4697171072826133E-2</v>
      </c>
      <c r="AY40">
        <v>3.5124765520244156E-2</v>
      </c>
      <c r="AZ40">
        <v>3.5559744403775947E-2</v>
      </c>
    </row>
    <row r="41" spans="1:52" x14ac:dyDescent="0.25">
      <c r="A41" s="1">
        <v>40</v>
      </c>
      <c r="B41">
        <v>5.904309144658295E-2</v>
      </c>
      <c r="C41">
        <v>6.3178495186156799E-2</v>
      </c>
      <c r="D41">
        <v>6.3957621502843842E-2</v>
      </c>
      <c r="E41">
        <v>6.3294493988600861E-2</v>
      </c>
      <c r="F41">
        <v>6.2035860013138849E-2</v>
      </c>
      <c r="G41">
        <v>6.051116381899966E-2</v>
      </c>
      <c r="H41">
        <v>5.8901607757507704E-2</v>
      </c>
      <c r="I41">
        <v>5.729532994046789E-2</v>
      </c>
      <c r="J41">
        <v>5.5733347747302119E-2</v>
      </c>
      <c r="K41">
        <v>5.4216154124270804E-2</v>
      </c>
      <c r="L41">
        <v>5.2722986611314582E-2</v>
      </c>
      <c r="M41">
        <v>5.12304709087337E-2</v>
      </c>
      <c r="N41">
        <v>4.972658027799097E-2</v>
      </c>
      <c r="O41">
        <v>4.8211975704173245E-2</v>
      </c>
      <c r="P41">
        <v>4.6697763685283916E-2</v>
      </c>
      <c r="Q41">
        <v>4.5201571062336958E-2</v>
      </c>
      <c r="R41">
        <v>4.3741590117659011E-2</v>
      </c>
      <c r="S41">
        <v>4.233497834320097E-2</v>
      </c>
      <c r="T41">
        <v>4.099697451889172E-2</v>
      </c>
      <c r="U41">
        <v>3.9735749693875208E-2</v>
      </c>
      <c r="V41">
        <v>3.8556093242225579E-2</v>
      </c>
      <c r="W41">
        <v>3.745891564809286E-2</v>
      </c>
      <c r="X41">
        <v>3.644126149075929E-2</v>
      </c>
      <c r="Y41">
        <v>3.5500710800200931E-2</v>
      </c>
      <c r="Z41">
        <v>3.4636600464849072E-2</v>
      </c>
      <c r="AA41">
        <v>3.3850493457046833E-2</v>
      </c>
      <c r="AB41">
        <v>3.3144820112528298E-2</v>
      </c>
      <c r="AC41">
        <v>3.2523990949851103E-2</v>
      </c>
      <c r="AD41">
        <v>3.1992489032088012E-2</v>
      </c>
      <c r="AE41">
        <v>3.1551681625129224E-2</v>
      </c>
      <c r="AF41">
        <v>3.1201343756441621E-2</v>
      </c>
      <c r="AG41">
        <v>3.0941237650360952E-2</v>
      </c>
      <c r="AH41">
        <v>3.0770928798381777E-2</v>
      </c>
      <c r="AI41">
        <v>3.0685940416781174E-2</v>
      </c>
      <c r="AJ41">
        <v>3.0678004652057441E-2</v>
      </c>
      <c r="AK41">
        <v>3.0738707223783232E-2</v>
      </c>
      <c r="AL41">
        <v>3.0859930660109239E-2</v>
      </c>
      <c r="AM41">
        <v>3.1035130915678902E-2</v>
      </c>
      <c r="AN41">
        <v>3.1258283342183515E-2</v>
      </c>
      <c r="AO41">
        <v>3.1523363615938271E-2</v>
      </c>
      <c r="AP41">
        <v>3.18243474132585E-2</v>
      </c>
      <c r="AQ41">
        <v>3.2155210410459392E-2</v>
      </c>
      <c r="AR41">
        <v>3.2509928283856279E-2</v>
      </c>
      <c r="AS41">
        <v>3.2882607613342732E-2</v>
      </c>
      <c r="AT41">
        <v>3.3269798318488433E-2</v>
      </c>
      <c r="AU41">
        <v>3.367021467176208E-2</v>
      </c>
      <c r="AV41">
        <v>3.4082645794590131E-2</v>
      </c>
      <c r="AW41">
        <v>3.4505880808399045E-2</v>
      </c>
      <c r="AX41">
        <v>3.493870883461532E-2</v>
      </c>
      <c r="AY41">
        <v>3.5379918994665367E-2</v>
      </c>
      <c r="AZ41">
        <v>3.5828300409975686E-2</v>
      </c>
    </row>
    <row r="42" spans="1:52" x14ac:dyDescent="0.25">
      <c r="A42" s="1">
        <v>41</v>
      </c>
      <c r="B42">
        <v>5.8870141024821999E-2</v>
      </c>
      <c r="C42">
        <v>6.32848449711675E-2</v>
      </c>
      <c r="D42">
        <v>6.4261551885139656E-2</v>
      </c>
      <c r="E42">
        <v>6.366852209560897E-2</v>
      </c>
      <c r="F42">
        <v>6.251050287640865E-2</v>
      </c>
      <c r="G42">
        <v>6.1105651257400993E-2</v>
      </c>
      <c r="H42">
        <v>5.9615887078704646E-2</v>
      </c>
      <c r="I42">
        <v>5.8122987029723495E-2</v>
      </c>
      <c r="J42">
        <v>5.6664442205136105E-2</v>
      </c>
      <c r="K42">
        <v>5.5238546308281747E-2</v>
      </c>
      <c r="L42">
        <v>5.3822921790149747E-2</v>
      </c>
      <c r="M42">
        <v>5.2393373431729826E-2</v>
      </c>
      <c r="N42">
        <v>5.0937932687001558E-2</v>
      </c>
      <c r="O42">
        <v>4.9458031021742982E-2</v>
      </c>
      <c r="P42">
        <v>4.7966151476997065E-2</v>
      </c>
      <c r="Q42">
        <v>4.6481972229267837E-2</v>
      </c>
      <c r="R42">
        <v>4.5026124209859762E-2</v>
      </c>
      <c r="S42">
        <v>4.3618379689845478E-2</v>
      </c>
      <c r="T42">
        <v>4.2276480535654241E-2</v>
      </c>
      <c r="U42">
        <v>4.1010573732050873E-2</v>
      </c>
      <c r="V42">
        <v>3.9827205098411797E-2</v>
      </c>
      <c r="W42">
        <v>3.8728431925320404E-2</v>
      </c>
      <c r="X42">
        <v>3.7711883900280893E-2</v>
      </c>
      <c r="Y42">
        <v>3.677536533956393E-2</v>
      </c>
      <c r="Z42">
        <v>3.591794321066584E-2</v>
      </c>
      <c r="AA42">
        <v>3.5140630915529131E-2</v>
      </c>
      <c r="AB42">
        <v>3.4445235962516266E-2</v>
      </c>
      <c r="AC42">
        <v>3.3835400526018709E-2</v>
      </c>
      <c r="AD42">
        <v>3.3314818899930349E-2</v>
      </c>
      <c r="AE42">
        <v>3.2884278777412214E-2</v>
      </c>
      <c r="AF42">
        <v>3.2543104810590848E-2</v>
      </c>
      <c r="AG42">
        <v>3.2290610526540475E-2</v>
      </c>
      <c r="AH42">
        <v>3.2125914769082026E-2</v>
      </c>
      <c r="AI42">
        <v>3.2044232510498205E-2</v>
      </c>
      <c r="AJ42">
        <v>3.2037169311028194E-2</v>
      </c>
      <c r="AK42">
        <v>3.2096195053128218E-2</v>
      </c>
      <c r="AL42">
        <v>3.2213119033820611E-2</v>
      </c>
      <c r="AM42">
        <v>3.2381520007572384E-2</v>
      </c>
      <c r="AN42">
        <v>3.2595551485688976E-2</v>
      </c>
      <c r="AO42">
        <v>3.2849367283406802E-2</v>
      </c>
      <c r="AP42">
        <v>3.3137121215962295E-2</v>
      </c>
      <c r="AQ42">
        <v>3.3452967098591968E-2</v>
      </c>
      <c r="AR42">
        <v>3.3791058746532182E-2</v>
      </c>
      <c r="AS42">
        <v>3.4145682904845334E-2</v>
      </c>
      <c r="AT42">
        <v>3.4513549979395264E-2</v>
      </c>
      <c r="AU42">
        <v>3.489348684613381E-2</v>
      </c>
      <c r="AV42">
        <v>3.5284391518726532E-2</v>
      </c>
      <c r="AW42">
        <v>3.568516201083903E-2</v>
      </c>
      <c r="AX42">
        <v>3.6094696336136843E-2</v>
      </c>
      <c r="AY42">
        <v>3.6511892508285543E-2</v>
      </c>
      <c r="AZ42">
        <v>3.6935648540950702E-2</v>
      </c>
    </row>
    <row r="43" spans="1:52" x14ac:dyDescent="0.25">
      <c r="A43" s="1">
        <v>42</v>
      </c>
      <c r="B43">
        <v>5.8896906934070889E-2</v>
      </c>
      <c r="C43">
        <v>6.2791851317865632E-2</v>
      </c>
      <c r="D43">
        <v>6.3661918808251866E-2</v>
      </c>
      <c r="E43">
        <v>6.3168480915662892E-2</v>
      </c>
      <c r="F43">
        <v>6.2094128629258574E-2</v>
      </c>
      <c r="G43">
        <v>6.074683696656754E-2</v>
      </c>
      <c r="H43">
        <v>5.9300993932485786E-2</v>
      </c>
      <c r="I43">
        <v>5.7842694033670927E-2</v>
      </c>
      <c r="J43">
        <v>5.6412083072526542E-2</v>
      </c>
      <c r="K43">
        <v>5.5008582827654043E-2</v>
      </c>
      <c r="L43">
        <v>5.361024395896348E-2</v>
      </c>
      <c r="M43">
        <v>5.2193006339715756E-2</v>
      </c>
      <c r="N43">
        <v>5.0745058183182527E-2</v>
      </c>
      <c r="O43">
        <v>4.9268039208326994E-2</v>
      </c>
      <c r="P43">
        <v>4.7774659837228423E-2</v>
      </c>
      <c r="Q43">
        <v>4.6284915196595638E-2</v>
      </c>
      <c r="R43">
        <v>4.4819836744034912E-2</v>
      </c>
      <c r="S43">
        <v>4.3399657931713242E-2</v>
      </c>
      <c r="T43">
        <v>4.2042539870681003E-2</v>
      </c>
      <c r="U43">
        <v>4.0759079815202694E-2</v>
      </c>
      <c r="V43">
        <v>3.9556333367006355E-2</v>
      </c>
      <c r="W43">
        <v>3.8436840931374935E-2</v>
      </c>
      <c r="X43">
        <v>3.7398749600362602E-2</v>
      </c>
      <c r="Y43">
        <v>3.6440347830960597E-2</v>
      </c>
      <c r="Z43">
        <v>3.5561126117260852E-2</v>
      </c>
      <c r="AA43">
        <v>3.4762465081103484E-2</v>
      </c>
      <c r="AB43">
        <v>3.4046506994045378E-2</v>
      </c>
      <c r="AC43">
        <v>3.3417128651023288E-2</v>
      </c>
      <c r="AD43">
        <v>3.2878213912558671E-2</v>
      </c>
      <c r="AE43">
        <v>3.2430648194554629E-2</v>
      </c>
      <c r="AF43">
        <v>3.207383034363849E-2</v>
      </c>
      <c r="AG43">
        <v>3.180714853210824E-2</v>
      </c>
      <c r="AH43">
        <v>3.1629792231632869E-2</v>
      </c>
      <c r="AI43">
        <v>3.1537061467175623E-2</v>
      </c>
      <c r="AJ43">
        <v>3.1520711134696594E-2</v>
      </c>
      <c r="AK43">
        <v>3.1572366478567704E-2</v>
      </c>
      <c r="AL43">
        <v>3.1683964064162781E-2</v>
      </c>
      <c r="AM43">
        <v>3.1849036591937913E-2</v>
      </c>
      <c r="AN43">
        <v>3.2061626903237911E-2</v>
      </c>
      <c r="AO43">
        <v>3.2315778065009806E-2</v>
      </c>
      <c r="AP43">
        <v>3.260553314420063E-2</v>
      </c>
      <c r="AQ43">
        <v>3.2924935207757466E-2</v>
      </c>
      <c r="AR43">
        <v>3.3268027322627264E-2</v>
      </c>
      <c r="AS43">
        <v>3.3628989511206714E-2</v>
      </c>
      <c r="AT43">
        <v>3.4004441511740369E-2</v>
      </c>
      <c r="AU43">
        <v>3.4393103320164264E-2</v>
      </c>
      <c r="AV43">
        <v>3.4793763518161283E-2</v>
      </c>
      <c r="AW43">
        <v>3.5205210687414286E-2</v>
      </c>
      <c r="AX43">
        <v>3.5626233409606134E-2</v>
      </c>
      <c r="AY43">
        <v>3.6055620266419695E-2</v>
      </c>
      <c r="AZ43">
        <v>3.6492159839537831E-2</v>
      </c>
    </row>
    <row r="44" spans="1:52" x14ac:dyDescent="0.25">
      <c r="A44" s="1">
        <v>43</v>
      </c>
      <c r="B44">
        <v>5.9048067728601647E-2</v>
      </c>
      <c r="C44">
        <v>6.281304777738507E-2</v>
      </c>
      <c r="D44">
        <v>6.3771983583549088E-2</v>
      </c>
      <c r="E44">
        <v>6.3346740934848517E-2</v>
      </c>
      <c r="F44">
        <v>6.236499301353754E-2</v>
      </c>
      <c r="G44">
        <v>6.1099160188403362E-2</v>
      </c>
      <c r="H44">
        <v>5.9710893951583979E-2</v>
      </c>
      <c r="I44">
        <v>5.8286863636510165E-2</v>
      </c>
      <c r="J44">
        <v>5.6870428073481534E-2</v>
      </c>
      <c r="K44">
        <v>5.5464670669120045E-2</v>
      </c>
      <c r="L44">
        <v>5.4050896827666201E-2</v>
      </c>
      <c r="M44">
        <v>5.2607937652500505E-2</v>
      </c>
      <c r="N44">
        <v>5.1126168900802522E-2</v>
      </c>
      <c r="O44">
        <v>4.9608528727455033E-2</v>
      </c>
      <c r="P44">
        <v>4.8068207796970241E-2</v>
      </c>
      <c r="Q44">
        <v>4.6525096212336664E-2</v>
      </c>
      <c r="R44">
        <v>4.4999976326435959E-2</v>
      </c>
      <c r="S44">
        <v>4.3512930990200684E-2</v>
      </c>
      <c r="T44">
        <v>4.208214568624595E-2</v>
      </c>
      <c r="U44">
        <v>4.0718743911592858E-2</v>
      </c>
      <c r="V44">
        <v>3.9430588625607235E-2</v>
      </c>
      <c r="W44">
        <v>3.8221434943220244E-2</v>
      </c>
      <c r="X44">
        <v>3.7091107520433847E-2</v>
      </c>
      <c r="Y44">
        <v>3.6039843749246542E-2</v>
      </c>
      <c r="Z44">
        <v>3.5069338011626039E-2</v>
      </c>
      <c r="AA44">
        <v>3.4183137145528092E-2</v>
      </c>
      <c r="AB44">
        <v>3.3385425630566019E-2</v>
      </c>
      <c r="AC44">
        <v>3.2681717255125031E-2</v>
      </c>
      <c r="AD44">
        <v>3.2077327608695909E-2</v>
      </c>
      <c r="AE44">
        <v>3.1573690423544652E-2</v>
      </c>
      <c r="AF44">
        <v>3.1170343895442799E-2</v>
      </c>
      <c r="AG44">
        <v>3.0866813386788559E-2</v>
      </c>
      <c r="AH44">
        <v>3.0662398968275356E-2</v>
      </c>
      <c r="AI44">
        <v>3.0552094884937597E-2</v>
      </c>
      <c r="AJ44">
        <v>3.0527026353900196E-2</v>
      </c>
      <c r="AK44">
        <v>3.0578180973573538E-2</v>
      </c>
      <c r="AL44">
        <v>3.0696863204318511E-2</v>
      </c>
      <c r="AM44">
        <v>3.0875975202242278E-2</v>
      </c>
      <c r="AN44">
        <v>3.1108921555009841E-2</v>
      </c>
      <c r="AO44">
        <v>3.1389107033660574E-2</v>
      </c>
      <c r="AP44">
        <v>3.1709936409233905E-2</v>
      </c>
      <c r="AQ44">
        <v>3.2064814452769139E-2</v>
      </c>
      <c r="AR44">
        <v>3.2447145935305718E-2</v>
      </c>
      <c r="AS44">
        <v>3.2850488615588036E-2</v>
      </c>
      <c r="AT44">
        <v>3.3271063540207056E-2</v>
      </c>
      <c r="AU44">
        <v>3.3707351925856249E-2</v>
      </c>
      <c r="AV44">
        <v>3.4157906672003864E-2</v>
      </c>
      <c r="AW44">
        <v>3.4621280678118177E-2</v>
      </c>
      <c r="AX44">
        <v>3.5096026843667444E-2</v>
      </c>
      <c r="AY44">
        <v>3.5580698068119934E-2</v>
      </c>
      <c r="AZ44">
        <v>3.6073847250943883E-2</v>
      </c>
    </row>
    <row r="45" spans="1:52" x14ac:dyDescent="0.25">
      <c r="A45" s="1">
        <v>44</v>
      </c>
      <c r="B45">
        <v>5.9132458468294402E-2</v>
      </c>
      <c r="C45">
        <v>6.2677339287134065E-2</v>
      </c>
      <c r="D45">
        <v>6.3426190221970782E-2</v>
      </c>
      <c r="E45">
        <v>6.2972069494826338E-2</v>
      </c>
      <c r="F45">
        <v>6.1921420558575767E-2</v>
      </c>
      <c r="G45">
        <v>6.05520470204194E-2</v>
      </c>
      <c r="H45">
        <v>5.9050929767887277E-2</v>
      </c>
      <c r="I45">
        <v>5.751671500087549E-2</v>
      </c>
      <c r="J45">
        <v>5.6000250222777659E-2</v>
      </c>
      <c r="K45">
        <v>5.4508775359579834E-2</v>
      </c>
      <c r="L45">
        <v>5.3026019803492662E-2</v>
      </c>
      <c r="M45">
        <v>5.1532428996018662E-2</v>
      </c>
      <c r="N45">
        <v>5.0019276437320952E-2</v>
      </c>
      <c r="O45">
        <v>4.8489751209114314E-2</v>
      </c>
      <c r="P45">
        <v>4.6956602813166687E-2</v>
      </c>
      <c r="Q45">
        <v>4.5438347427893093E-2</v>
      </c>
      <c r="R45">
        <v>4.3953644507151737E-2</v>
      </c>
      <c r="S45">
        <v>4.251983675423282E-2</v>
      </c>
      <c r="T45">
        <v>4.1152157473456533E-2</v>
      </c>
      <c r="U45">
        <v>3.9858665284779639E-2</v>
      </c>
      <c r="V45">
        <v>3.8644242186493233E-2</v>
      </c>
      <c r="W45">
        <v>3.750979622813487E-2</v>
      </c>
      <c r="X45">
        <v>3.6452603821731093E-2</v>
      </c>
      <c r="Y45">
        <v>3.5470640432849448E-2</v>
      </c>
      <c r="Z45">
        <v>3.4563788962102097E-2</v>
      </c>
      <c r="AA45">
        <v>3.3734137266567432E-2</v>
      </c>
      <c r="AB45">
        <v>3.2984639620400789E-2</v>
      </c>
      <c r="AC45">
        <v>3.2320147521527877E-2</v>
      </c>
      <c r="AD45">
        <v>3.1745462311033187E-2</v>
      </c>
      <c r="AE45">
        <v>3.1262085121132328E-2</v>
      </c>
      <c r="AF45">
        <v>3.0869977670013614E-2</v>
      </c>
      <c r="AG45">
        <v>3.0569093025678305E-2</v>
      </c>
      <c r="AH45">
        <v>3.0359153399405675E-2</v>
      </c>
      <c r="AI45">
        <v>3.0235768535285229E-2</v>
      </c>
      <c r="AJ45">
        <v>3.0191007912296244E-2</v>
      </c>
      <c r="AK45">
        <v>3.0216825398976882E-2</v>
      </c>
      <c r="AL45">
        <v>3.0305440927439517E-2</v>
      </c>
      <c r="AM45">
        <v>3.0450350743179699E-2</v>
      </c>
      <c r="AN45">
        <v>3.0645433341500314E-2</v>
      </c>
      <c r="AO45">
        <v>3.088456728852576E-2</v>
      </c>
      <c r="AP45">
        <v>3.1161631150380398E-2</v>
      </c>
      <c r="AQ45">
        <v>3.147050349318864E-2</v>
      </c>
      <c r="AR45">
        <v>3.1805062883074914E-2</v>
      </c>
      <c r="AS45">
        <v>3.2159341828584972E-2</v>
      </c>
      <c r="AT45">
        <v>3.2529876922435953E-2</v>
      </c>
      <c r="AU45">
        <v>3.2915240475453952E-2</v>
      </c>
      <c r="AV45">
        <v>3.3314063806739139E-2</v>
      </c>
      <c r="AW45">
        <v>3.3724978235391667E-2</v>
      </c>
      <c r="AX45">
        <v>3.4146615080511665E-2</v>
      </c>
      <c r="AY45">
        <v>3.4577605661199343E-2</v>
      </c>
      <c r="AZ45">
        <v>3.50165812965548E-2</v>
      </c>
    </row>
    <row r="46" spans="1:52" x14ac:dyDescent="0.25">
      <c r="A46" s="1">
        <v>45</v>
      </c>
      <c r="B46">
        <v>5.8996065539765302E-2</v>
      </c>
      <c r="C46">
        <v>6.2336548461987704E-2</v>
      </c>
      <c r="D46">
        <v>6.3086085462058877E-2</v>
      </c>
      <c r="E46">
        <v>6.2568173406777963E-2</v>
      </c>
      <c r="F46">
        <v>6.1455869320874275E-2</v>
      </c>
      <c r="G46">
        <v>6.0033639442525856E-2</v>
      </c>
      <c r="H46">
        <v>5.8486842529358013E-2</v>
      </c>
      <c r="I46">
        <v>5.6914222354255459E-2</v>
      </c>
      <c r="J46">
        <v>5.5367016558068173E-2</v>
      </c>
      <c r="K46">
        <v>5.385296832116164E-2</v>
      </c>
      <c r="L46">
        <v>5.23560563515778E-2</v>
      </c>
      <c r="M46">
        <v>5.0856763390281647E-2</v>
      </c>
      <c r="N46">
        <v>4.9346135669575526E-2</v>
      </c>
      <c r="O46">
        <v>4.7826799871751549E-2</v>
      </c>
      <c r="P46">
        <v>4.6310585756843228E-2</v>
      </c>
      <c r="Q46">
        <v>4.4814754141613788E-2</v>
      </c>
      <c r="R46">
        <v>4.3356546812667707E-2</v>
      </c>
      <c r="S46">
        <v>4.1951774596310318E-2</v>
      </c>
      <c r="T46">
        <v>4.0614086636634496E-2</v>
      </c>
      <c r="U46">
        <v>3.935002504251383E-2</v>
      </c>
      <c r="V46">
        <v>3.8163037673851714E-2</v>
      </c>
      <c r="W46">
        <v>3.705286202221407E-2</v>
      </c>
      <c r="X46">
        <v>3.6015907464250582E-2</v>
      </c>
      <c r="Y46">
        <v>3.504957416040131E-2</v>
      </c>
      <c r="Z46">
        <v>3.4153614275660757E-2</v>
      </c>
      <c r="AA46">
        <v>3.3330318272948266E-2</v>
      </c>
      <c r="AB46">
        <v>3.2582968279437866E-2</v>
      </c>
      <c r="AC46">
        <v>3.1916996787645174E-2</v>
      </c>
      <c r="AD46">
        <v>3.1337817030830405E-2</v>
      </c>
      <c r="AE46">
        <v>3.0847507008479186E-2</v>
      </c>
      <c r="AF46">
        <v>3.0446612631959559E-2</v>
      </c>
      <c r="AG46">
        <v>3.0135671751210458E-2</v>
      </c>
      <c r="AH46">
        <v>2.9914979005823791E-2</v>
      </c>
      <c r="AI46">
        <v>2.9780595105690449E-2</v>
      </c>
      <c r="AJ46">
        <v>2.972498768261389E-2</v>
      </c>
      <c r="AK46">
        <v>2.9740510411564267E-2</v>
      </c>
      <c r="AL46">
        <v>2.981972789291866E-2</v>
      </c>
      <c r="AM46">
        <v>2.995619990525987E-2</v>
      </c>
      <c r="AN46">
        <v>3.0143779452662334E-2</v>
      </c>
      <c r="AO46">
        <v>3.0376319580657077E-2</v>
      </c>
      <c r="AP46">
        <v>3.0647673334775222E-2</v>
      </c>
      <c r="AQ46">
        <v>3.0951693760547766E-2</v>
      </c>
      <c r="AR46">
        <v>3.1282233903505735E-2</v>
      </c>
      <c r="AS46">
        <v>3.163330369084702E-2</v>
      </c>
      <c r="AT46">
        <v>3.2001408831401387E-2</v>
      </c>
      <c r="AU46">
        <v>3.2385055118597003E-2</v>
      </c>
      <c r="AV46">
        <v>3.2782804562081672E-2</v>
      </c>
      <c r="AW46">
        <v>3.3193219171503183E-2</v>
      </c>
      <c r="AX46">
        <v>3.3614860956509347E-2</v>
      </c>
      <c r="AY46">
        <v>3.4046291926747976E-2</v>
      </c>
      <c r="AZ46">
        <v>3.4486074091866867E-2</v>
      </c>
    </row>
    <row r="47" spans="1:52" x14ac:dyDescent="0.25">
      <c r="A47" s="1">
        <v>46</v>
      </c>
      <c r="B47">
        <v>5.9016615121174801E-2</v>
      </c>
      <c r="C47">
        <v>6.2371075458888259E-2</v>
      </c>
      <c r="D47">
        <v>6.2987274654760769E-2</v>
      </c>
      <c r="E47">
        <v>6.2433950537348799E-2</v>
      </c>
      <c r="F47">
        <v>6.1322677915217456E-2</v>
      </c>
      <c r="G47">
        <v>5.9895673255541182E-2</v>
      </c>
      <c r="H47">
        <v>5.833010508306638E-2</v>
      </c>
      <c r="I47">
        <v>5.6726482471612202E-2</v>
      </c>
      <c r="J47">
        <v>5.5139815406354452E-2</v>
      </c>
      <c r="K47">
        <v>5.3581509100371238E-2</v>
      </c>
      <c r="L47">
        <v>5.2038943057638939E-2</v>
      </c>
      <c r="M47">
        <v>5.0495821633297522E-2</v>
      </c>
      <c r="N47">
        <v>4.8945896372366418E-2</v>
      </c>
      <c r="O47">
        <v>4.739388204784422E-2</v>
      </c>
      <c r="P47">
        <v>4.5853177888379323E-2</v>
      </c>
      <c r="Q47">
        <v>4.4341939526929511E-2</v>
      </c>
      <c r="R47">
        <v>4.2877708642772273E-2</v>
      </c>
      <c r="S47">
        <v>4.1475949529912876E-2</v>
      </c>
      <c r="T47">
        <v>4.0149570497079484E-2</v>
      </c>
      <c r="U47">
        <v>3.8903924773423901E-2</v>
      </c>
      <c r="V47">
        <v>3.7741128205638859E-2</v>
      </c>
      <c r="W47">
        <v>3.6659479825490032E-2</v>
      </c>
      <c r="X47">
        <v>3.5653906002063591E-2</v>
      </c>
      <c r="Y47">
        <v>3.4720383344756411E-2</v>
      </c>
      <c r="Z47">
        <v>3.3857388592101148E-2</v>
      </c>
      <c r="AA47">
        <v>3.3066115759946335E-2</v>
      </c>
      <c r="AB47">
        <v>3.2348899931802372E-2</v>
      </c>
      <c r="AC47">
        <v>3.1710602794997378E-2</v>
      </c>
      <c r="AD47">
        <v>3.1156170054443426E-2</v>
      </c>
      <c r="AE47">
        <v>3.0687554952752327E-2</v>
      </c>
      <c r="AF47">
        <v>3.0305357058375129E-2</v>
      </c>
      <c r="AG47">
        <v>3.0010169283267003E-2</v>
      </c>
      <c r="AH47">
        <v>2.9802339190023619E-2</v>
      </c>
      <c r="AI47">
        <v>2.9678039528561073E-2</v>
      </c>
      <c r="AJ47">
        <v>2.9629950471623714E-2</v>
      </c>
      <c r="AK47">
        <v>2.9650644652903627E-2</v>
      </c>
      <c r="AL47">
        <v>2.9732902836346956E-2</v>
      </c>
      <c r="AM47">
        <v>2.9870471646934904E-2</v>
      </c>
      <c r="AN47">
        <v>3.0057377682052286E-2</v>
      </c>
      <c r="AO47">
        <v>3.0287647568385354E-2</v>
      </c>
      <c r="AP47">
        <v>3.0555307932620415E-2</v>
      </c>
      <c r="AQ47">
        <v>3.0854385401443668E-2</v>
      </c>
      <c r="AR47">
        <v>3.1178906601541448E-2</v>
      </c>
      <c r="AS47">
        <v>3.1523055773854877E-2</v>
      </c>
      <c r="AT47">
        <v>3.1883469912929951E-2</v>
      </c>
      <c r="AU47">
        <v>3.2258723611940807E-2</v>
      </c>
      <c r="AV47">
        <v>3.2647444248756735E-2</v>
      </c>
      <c r="AW47">
        <v>3.3048259201247002E-2</v>
      </c>
      <c r="AX47">
        <v>3.3459795847280871E-2</v>
      </c>
      <c r="AY47">
        <v>3.3880681564727635E-2</v>
      </c>
      <c r="AZ47">
        <v>3.4309543731456581E-2</v>
      </c>
    </row>
    <row r="48" spans="1:52" x14ac:dyDescent="0.25">
      <c r="A48" s="1">
        <v>47</v>
      </c>
      <c r="B48">
        <v>5.900615536148783E-2</v>
      </c>
      <c r="C48">
        <v>6.2430752182574899E-2</v>
      </c>
      <c r="D48">
        <v>6.3053063078632635E-2</v>
      </c>
      <c r="E48">
        <v>6.2564133980230904E-2</v>
      </c>
      <c r="F48">
        <v>6.1497184159122489E-2</v>
      </c>
      <c r="G48">
        <v>6.0091926191630327E-2</v>
      </c>
      <c r="H48">
        <v>5.8535301081972253E-2</v>
      </c>
      <c r="I48">
        <v>5.6932832636186669E-2</v>
      </c>
      <c r="J48">
        <v>5.534254242282538E-2</v>
      </c>
      <c r="K48">
        <v>5.3777827233820047E-2</v>
      </c>
      <c r="L48">
        <v>5.222800216518321E-2</v>
      </c>
      <c r="M48">
        <v>5.0678889547954568E-2</v>
      </c>
      <c r="N48">
        <v>4.9126365655793605E-2</v>
      </c>
      <c r="O48">
        <v>4.7576709697624793E-2</v>
      </c>
      <c r="P48">
        <v>4.6044227218420344E-2</v>
      </c>
      <c r="Q48">
        <v>4.4547290574079239E-2</v>
      </c>
      <c r="R48">
        <v>4.3103310689055735E-2</v>
      </c>
      <c r="S48">
        <v>4.1727236838805123E-2</v>
      </c>
      <c r="T48">
        <v>4.0431208085419751E-2</v>
      </c>
      <c r="U48">
        <v>3.9219585021889075E-2</v>
      </c>
      <c r="V48">
        <v>3.8093445658832582E-2</v>
      </c>
      <c r="W48">
        <v>3.7050043653766074E-2</v>
      </c>
      <c r="X48">
        <v>3.6083305441212632E-2</v>
      </c>
      <c r="Y48">
        <v>3.5188279060220311E-2</v>
      </c>
      <c r="Z48">
        <v>3.4362585187503306E-2</v>
      </c>
      <c r="AA48">
        <v>3.3606569219341506E-2</v>
      </c>
      <c r="AB48">
        <v>3.2921734047503655E-2</v>
      </c>
      <c r="AC48">
        <v>3.2312133609433594E-2</v>
      </c>
      <c r="AD48">
        <v>3.1781952942652916E-2</v>
      </c>
      <c r="AE48">
        <v>3.133280762571336E-2</v>
      </c>
      <c r="AF48">
        <v>3.0965168674773291E-2</v>
      </c>
      <c r="AG48">
        <v>3.0679501857059921E-2</v>
      </c>
      <c r="AH48">
        <v>3.0476039926267032E-2</v>
      </c>
      <c r="AI48">
        <v>3.0351139399651787E-2</v>
      </c>
      <c r="AJ48">
        <v>3.0297960098832507E-2</v>
      </c>
      <c r="AK48">
        <v>3.030956632482967E-2</v>
      </c>
      <c r="AL48">
        <v>3.0379211600973441E-2</v>
      </c>
      <c r="AM48">
        <v>3.0501013156655543E-2</v>
      </c>
      <c r="AN48">
        <v>3.0669334516339908E-2</v>
      </c>
      <c r="AO48">
        <v>3.0878539222874785E-2</v>
      </c>
      <c r="AP48">
        <v>3.1122990819108298E-2</v>
      </c>
      <c r="AQ48">
        <v>3.1397052847888657E-2</v>
      </c>
      <c r="AR48">
        <v>3.1695088852063999E-2</v>
      </c>
      <c r="AS48">
        <v>3.2011615281052203E-2</v>
      </c>
      <c r="AT48">
        <v>3.2343476605157732E-2</v>
      </c>
      <c r="AU48">
        <v>3.2689330135280803E-2</v>
      </c>
      <c r="AV48">
        <v>3.3047881027900669E-2</v>
      </c>
      <c r="AW48">
        <v>3.3417834439496572E-2</v>
      </c>
      <c r="AX48">
        <v>3.3797895526547786E-2</v>
      </c>
      <c r="AY48">
        <v>3.4186769445533546E-2</v>
      </c>
      <c r="AZ48">
        <v>3.4583161352933087E-2</v>
      </c>
    </row>
    <row r="49" spans="1:52" x14ac:dyDescent="0.25">
      <c r="A49" s="1">
        <v>48</v>
      </c>
      <c r="B49">
        <v>5.8787391572481792E-2</v>
      </c>
      <c r="C49">
        <v>6.2506938428532291E-2</v>
      </c>
      <c r="D49">
        <v>6.2890205893454121E-2</v>
      </c>
      <c r="E49">
        <v>6.231693517608354E-2</v>
      </c>
      <c r="F49">
        <v>6.1179209113788921E-2</v>
      </c>
      <c r="G49">
        <v>5.9701721626025467E-2</v>
      </c>
      <c r="H49">
        <v>5.8078013800180496E-2</v>
      </c>
      <c r="I49">
        <v>5.6417809746737602E-2</v>
      </c>
      <c r="J49">
        <v>5.4782969720546817E-2</v>
      </c>
      <c r="K49">
        <v>5.3189709687380668E-2</v>
      </c>
      <c r="L49">
        <v>5.1629172935541881E-2</v>
      </c>
      <c r="M49">
        <v>5.0088252308678791E-2</v>
      </c>
      <c r="N49">
        <v>4.856311779754309E-2</v>
      </c>
      <c r="O49">
        <v>4.7059531676978475E-2</v>
      </c>
      <c r="P49">
        <v>4.5590560267694411E-2</v>
      </c>
      <c r="Q49">
        <v>4.4172528534726953E-2</v>
      </c>
      <c r="R49">
        <v>4.2820318182795969E-2</v>
      </c>
      <c r="S49">
        <v>4.1546085520193558E-2</v>
      </c>
      <c r="T49">
        <v>4.0359097280634651E-2</v>
      </c>
      <c r="U49">
        <v>3.9260619894728323E-2</v>
      </c>
      <c r="V49">
        <v>3.8248598949959085E-2</v>
      </c>
      <c r="W49">
        <v>3.7317275559596803E-2</v>
      </c>
      <c r="X49">
        <v>3.6457733493559311E-2</v>
      </c>
      <c r="Y49">
        <v>3.5662556701597993E-2</v>
      </c>
      <c r="Z49">
        <v>3.4927526757513996E-2</v>
      </c>
      <c r="AA49">
        <v>3.4251671971421704E-2</v>
      </c>
      <c r="AB49">
        <v>3.363545201607876E-2</v>
      </c>
      <c r="AC49">
        <v>3.3082494464357085E-2</v>
      </c>
      <c r="AD49">
        <v>3.2596733293518448E-2</v>
      </c>
      <c r="AE49">
        <v>3.2180074387206797E-2</v>
      </c>
      <c r="AF49">
        <v>3.183353405460624E-2</v>
      </c>
      <c r="AG49">
        <v>3.1558124808631016E-2</v>
      </c>
      <c r="AH49">
        <v>3.1354633003284449E-2</v>
      </c>
      <c r="AI49">
        <v>3.1220166208454084E-2</v>
      </c>
      <c r="AJ49">
        <v>3.1148841292837622E-2</v>
      </c>
      <c r="AK49">
        <v>3.1134688435279431E-2</v>
      </c>
      <c r="AL49">
        <v>3.1171877931235784E-2</v>
      </c>
      <c r="AM49">
        <v>3.1255209152681207E-2</v>
      </c>
      <c r="AN49">
        <v>3.1379657942296052E-2</v>
      </c>
      <c r="AO49">
        <v>3.1540200151729203E-2</v>
      </c>
      <c r="AP49">
        <v>3.17318116326296E-2</v>
      </c>
      <c r="AQ49">
        <v>3.1949468236646114E-2</v>
      </c>
      <c r="AR49">
        <v>3.2188145815427754E-2</v>
      </c>
      <c r="AS49">
        <v>3.2442961282650645E-2</v>
      </c>
      <c r="AT49">
        <v>3.2711133149094407E-2</v>
      </c>
      <c r="AU49">
        <v>3.2991493093085481E-2</v>
      </c>
      <c r="AV49">
        <v>3.3282914021746796E-2</v>
      </c>
      <c r="AW49">
        <v>3.3584268842201323E-2</v>
      </c>
      <c r="AX49">
        <v>3.3894430461571999E-2</v>
      </c>
      <c r="AY49">
        <v>3.4212271786981788E-2</v>
      </c>
      <c r="AZ49">
        <v>3.4536665725553639E-2</v>
      </c>
    </row>
    <row r="50" spans="1:52" x14ac:dyDescent="0.25">
      <c r="A50" s="1">
        <v>49</v>
      </c>
      <c r="B50">
        <v>5.8560879278200396E-2</v>
      </c>
      <c r="C50">
        <v>6.2723930944821094E-2</v>
      </c>
      <c r="D50">
        <v>6.3197012130185248E-2</v>
      </c>
      <c r="E50">
        <v>6.2585291067940724E-2</v>
      </c>
      <c r="F50">
        <v>6.142836914164141E-2</v>
      </c>
      <c r="G50">
        <v>5.9973387375040647E-2</v>
      </c>
      <c r="H50">
        <v>5.8398929152749017E-2</v>
      </c>
      <c r="I50">
        <v>5.680147373184876E-2</v>
      </c>
      <c r="J50">
        <v>5.5231903295786665E-2</v>
      </c>
      <c r="K50">
        <v>5.3698927045025158E-2</v>
      </c>
      <c r="L50">
        <v>5.2189480390456872E-2</v>
      </c>
      <c r="M50">
        <v>5.0688594989073438E-2</v>
      </c>
      <c r="N50">
        <v>4.9192469071175804E-2</v>
      </c>
      <c r="O50">
        <v>4.7708256614794921E-2</v>
      </c>
      <c r="P50">
        <v>4.6251337441853731E-2</v>
      </c>
      <c r="Q50">
        <v>4.4840936559226358E-2</v>
      </c>
      <c r="R50">
        <v>4.3494870435024868E-2</v>
      </c>
      <c r="S50">
        <v>4.2227937444473646E-2</v>
      </c>
      <c r="T50">
        <v>4.1051738064599823E-2</v>
      </c>
      <c r="U50">
        <v>3.9968728968361976E-2</v>
      </c>
      <c r="V50">
        <v>3.8977690168985099E-2</v>
      </c>
      <c r="W50">
        <v>3.8072754042515207E-2</v>
      </c>
      <c r="X50">
        <v>3.7244228156752344E-2</v>
      </c>
      <c r="Y50">
        <v>3.6483529068996448E-2</v>
      </c>
      <c r="Z50">
        <v>3.5784867150838638E-2</v>
      </c>
      <c r="AA50">
        <v>3.5145582150127225E-2</v>
      </c>
      <c r="AB50">
        <v>3.45645529087453E-2</v>
      </c>
      <c r="AC50">
        <v>3.4044069708245209E-2</v>
      </c>
      <c r="AD50">
        <v>3.3586821978261745E-2</v>
      </c>
      <c r="AE50">
        <v>3.3194113020152703E-2</v>
      </c>
      <c r="AF50">
        <v>3.2866665783742921E-2</v>
      </c>
      <c r="AG50">
        <v>3.2605201252121192E-2</v>
      </c>
      <c r="AH50">
        <v>3.2410218486308401E-2</v>
      </c>
      <c r="AI50">
        <v>3.2278837757414011E-2</v>
      </c>
      <c r="AJ50">
        <v>3.2205548257204425E-2</v>
      </c>
      <c r="AK50">
        <v>3.2184769736430613E-2</v>
      </c>
      <c r="AL50">
        <v>3.2211066486369969E-2</v>
      </c>
      <c r="AM50">
        <v>3.2279620377170193E-2</v>
      </c>
      <c r="AN50">
        <v>3.2385778190579535E-2</v>
      </c>
      <c r="AO50">
        <v>3.252488670998091E-2</v>
      </c>
      <c r="AP50">
        <v>3.2692292718757295E-2</v>
      </c>
      <c r="AQ50">
        <v>3.2883343000291589E-2</v>
      </c>
      <c r="AR50">
        <v>3.3093384337966769E-2</v>
      </c>
      <c r="AS50">
        <v>3.3317906469757005E-2</v>
      </c>
      <c r="AT50">
        <v>3.3554396751869144E-2</v>
      </c>
      <c r="AU50">
        <v>3.3801811053183466E-2</v>
      </c>
      <c r="AV50">
        <v>3.4059139225201089E-2</v>
      </c>
      <c r="AW50">
        <v>3.4325371119423159E-2</v>
      </c>
      <c r="AX50">
        <v>3.4599496587350807E-2</v>
      </c>
      <c r="AY50">
        <v>3.4880505480485172E-2</v>
      </c>
      <c r="AZ50">
        <v>3.5167387650327363E-2</v>
      </c>
    </row>
    <row r="51" spans="1:52" x14ac:dyDescent="0.25">
      <c r="A51" s="1">
        <v>50</v>
      </c>
      <c r="B51">
        <v>5.8838211054485917E-2</v>
      </c>
      <c r="C51">
        <v>6.2642301528488806E-2</v>
      </c>
      <c r="D51">
        <v>6.2961555095685517E-2</v>
      </c>
      <c r="E51">
        <v>6.2371326996400696E-2</v>
      </c>
      <c r="F51">
        <v>6.1276745562458587E-2</v>
      </c>
      <c r="G51">
        <v>5.9870131572959187E-2</v>
      </c>
      <c r="H51">
        <v>5.8325666533180838E-2</v>
      </c>
      <c r="I51">
        <v>5.6743848223958747E-2</v>
      </c>
      <c r="J51">
        <v>5.5180217744923453E-2</v>
      </c>
      <c r="K51">
        <v>5.3646769107951145E-2</v>
      </c>
      <c r="L51">
        <v>5.2132435542919318E-2</v>
      </c>
      <c r="M51">
        <v>5.0623671727371908E-2</v>
      </c>
      <c r="N51">
        <v>4.9117751032628269E-2</v>
      </c>
      <c r="O51">
        <v>4.7622758025277719E-2</v>
      </c>
      <c r="P51">
        <v>4.6154920006259911E-2</v>
      </c>
      <c r="Q51">
        <v>4.4734322820202205E-2</v>
      </c>
      <c r="R51">
        <v>4.3379633675604733E-2</v>
      </c>
      <c r="S51">
        <v>4.210637046700258E-2</v>
      </c>
      <c r="T51">
        <v>4.0926717865047431E-2</v>
      </c>
      <c r="U51">
        <v>3.9843238224648109E-2</v>
      </c>
      <c r="V51">
        <v>3.8854666981483696E-2</v>
      </c>
      <c r="W51">
        <v>3.7954748307219184E-2</v>
      </c>
      <c r="X51">
        <v>3.7133168873908128E-2</v>
      </c>
      <c r="Y51">
        <v>3.6380608318496051E-2</v>
      </c>
      <c r="Z51">
        <v>3.5690452595842248E-2</v>
      </c>
      <c r="AA51">
        <v>3.5059229684261083E-2</v>
      </c>
      <c r="AB51">
        <v>3.4485054917594751E-2</v>
      </c>
      <c r="AC51">
        <v>3.3969547920511087E-2</v>
      </c>
      <c r="AD51">
        <v>3.3514788431927699E-2</v>
      </c>
      <c r="AE51">
        <v>3.3121863345150729E-2</v>
      </c>
      <c r="AF51">
        <v>3.2791450291451932E-2</v>
      </c>
      <c r="AG51">
        <v>3.2524225624676134E-2</v>
      </c>
      <c r="AH51">
        <v>3.2320657276292089E-2</v>
      </c>
      <c r="AI51">
        <v>3.2178108019981236E-2</v>
      </c>
      <c r="AJ51">
        <v>3.20915571374598E-2</v>
      </c>
      <c r="AK51">
        <v>3.2055922993957445E-2</v>
      </c>
      <c r="AL51">
        <v>3.2066218857694756E-2</v>
      </c>
      <c r="AM51">
        <v>3.2117856855864983E-2</v>
      </c>
      <c r="AN51">
        <v>3.220635388364898E-2</v>
      </c>
      <c r="AO51">
        <v>3.2327226836672086E-2</v>
      </c>
      <c r="AP51">
        <v>3.2475992610559654E-2</v>
      </c>
      <c r="AQ51">
        <v>3.2648168100937021E-2</v>
      </c>
      <c r="AR51">
        <v>3.2839270203429582E-2</v>
      </c>
      <c r="AS51">
        <v>3.3044955021465122E-2</v>
      </c>
      <c r="AT51">
        <v>3.3262783432283768E-2</v>
      </c>
      <c r="AU51">
        <v>3.349169650804662E-2</v>
      </c>
      <c r="AV51">
        <v>3.3730666188047043E-2</v>
      </c>
      <c r="AW51">
        <v>3.397866441157836E-2</v>
      </c>
      <c r="AX51">
        <v>3.4234663117933953E-2</v>
      </c>
      <c r="AY51">
        <v>3.4497634246407151E-2</v>
      </c>
      <c r="AZ51">
        <v>3.476654973629132E-2</v>
      </c>
    </row>
    <row r="52" spans="1:52" x14ac:dyDescent="0.25">
      <c r="A52" s="1">
        <v>51</v>
      </c>
      <c r="B52">
        <v>5.8800952144466692E-2</v>
      </c>
      <c r="C52">
        <v>6.3063418979164954E-2</v>
      </c>
      <c r="D52">
        <v>6.3334951397936531E-2</v>
      </c>
      <c r="E52">
        <v>6.2634048667891379E-2</v>
      </c>
      <c r="F52">
        <v>6.1466313320780237E-2</v>
      </c>
      <c r="G52">
        <v>6.0026672524151073E-2</v>
      </c>
      <c r="H52">
        <v>5.8481037722485939E-2</v>
      </c>
      <c r="I52">
        <v>5.6920127554356693E-2</v>
      </c>
      <c r="J52">
        <v>5.539015034538064E-2</v>
      </c>
      <c r="K52">
        <v>5.3895636316124443E-2</v>
      </c>
      <c r="L52">
        <v>5.2419351730067038E-2</v>
      </c>
      <c r="M52">
        <v>5.0942535657346404E-2</v>
      </c>
      <c r="N52">
        <v>4.945824263059035E-2</v>
      </c>
      <c r="O52">
        <v>4.7971561449299045E-2</v>
      </c>
      <c r="P52">
        <v>4.649684691242198E-2</v>
      </c>
      <c r="Q52">
        <v>4.5053631386897969E-2</v>
      </c>
      <c r="R52">
        <v>4.3660844730118324E-2</v>
      </c>
      <c r="S52">
        <v>4.2335144539428826E-2</v>
      </c>
      <c r="T52">
        <v>4.1090296060494448E-2</v>
      </c>
      <c r="U52">
        <v>3.9931008242883655E-2</v>
      </c>
      <c r="V52">
        <v>3.8858427726744013E-2</v>
      </c>
      <c r="W52">
        <v>3.7868951584489073E-2</v>
      </c>
      <c r="X52">
        <v>3.6955176579244194E-2</v>
      </c>
      <c r="Y52">
        <v>3.6110735460333269E-2</v>
      </c>
      <c r="Z52">
        <v>3.5331834619268906E-2</v>
      </c>
      <c r="AA52">
        <v>3.4617506984206944E-2</v>
      </c>
      <c r="AB52">
        <v>3.3968100781392979E-2</v>
      </c>
      <c r="AC52">
        <v>3.3386773131326888E-2</v>
      </c>
      <c r="AD52">
        <v>3.2876856254511311E-2</v>
      </c>
      <c r="AE52">
        <v>3.2439673828408087E-2</v>
      </c>
      <c r="AF52">
        <v>3.2075734419888875E-2</v>
      </c>
      <c r="AG52">
        <v>3.1785544259545044E-2</v>
      </c>
      <c r="AH52">
        <v>3.156936326568302E-2</v>
      </c>
      <c r="AI52">
        <v>3.1423859835363596E-2</v>
      </c>
      <c r="AJ52">
        <v>3.1342984926461995E-2</v>
      </c>
      <c r="AK52">
        <v>3.132062227436104E-2</v>
      </c>
      <c r="AL52">
        <v>3.1350815638463411E-2</v>
      </c>
      <c r="AM52">
        <v>3.1428270329545691E-2</v>
      </c>
      <c r="AN52">
        <v>3.1547862588621953E-2</v>
      </c>
      <c r="AO52">
        <v>3.170446865692636E-2</v>
      </c>
      <c r="AP52">
        <v>3.1892964775692992E-2</v>
      </c>
      <c r="AQ52">
        <v>3.2108227186155885E-2</v>
      </c>
      <c r="AR52">
        <v>3.2345132129549231E-2</v>
      </c>
      <c r="AS52">
        <v>3.2598719029659926E-2</v>
      </c>
      <c r="AT52">
        <v>3.2866213995878392E-2</v>
      </c>
      <c r="AU52">
        <v>3.3146404875024016E-2</v>
      </c>
      <c r="AV52">
        <v>3.3438113250954693E-2</v>
      </c>
      <c r="AW52">
        <v>3.3740160707528319E-2</v>
      </c>
      <c r="AX52">
        <v>3.4051368828602761E-2</v>
      </c>
      <c r="AY52">
        <v>3.4370559198035916E-2</v>
      </c>
      <c r="AZ52">
        <v>3.4696553399685651E-2</v>
      </c>
    </row>
    <row r="53" spans="1:52" x14ac:dyDescent="0.25">
      <c r="A53" s="1">
        <v>52</v>
      </c>
      <c r="B53">
        <v>5.8678315529200588E-2</v>
      </c>
      <c r="C53">
        <v>6.3310273045181983E-2</v>
      </c>
      <c r="D53">
        <v>6.35996913145183E-2</v>
      </c>
      <c r="E53">
        <v>6.2740227142073876E-2</v>
      </c>
      <c r="F53">
        <v>6.1464112378715595E-2</v>
      </c>
      <c r="G53">
        <v>5.9949433566130778E-2</v>
      </c>
      <c r="H53">
        <v>5.8342767625308552E-2</v>
      </c>
      <c r="I53">
        <v>5.6728542780467128E-2</v>
      </c>
      <c r="J53">
        <v>5.51494256088585E-2</v>
      </c>
      <c r="K53">
        <v>5.3608223712811556E-2</v>
      </c>
      <c r="L53">
        <v>5.2087033320389449E-2</v>
      </c>
      <c r="M53">
        <v>5.0567222705976134E-2</v>
      </c>
      <c r="N53">
        <v>4.9042223170985361E-2</v>
      </c>
      <c r="O53">
        <v>4.751739301692437E-2</v>
      </c>
      <c r="P53">
        <v>4.6007129499353788E-2</v>
      </c>
      <c r="Q53">
        <v>4.4530762569605732E-2</v>
      </c>
      <c r="R53">
        <v>4.3106963589572424E-2</v>
      </c>
      <c r="S53">
        <v>4.1752029760658831E-2</v>
      </c>
      <c r="T53">
        <v>4.0479319878970937E-2</v>
      </c>
      <c r="U53">
        <v>3.929326578853292E-2</v>
      </c>
      <c r="V53">
        <v>3.8194836422869347E-2</v>
      </c>
      <c r="W53">
        <v>3.7180384979971053E-2</v>
      </c>
      <c r="X53">
        <v>3.6242630420074078E-2</v>
      </c>
      <c r="Y53">
        <v>3.5375395377065195E-2</v>
      </c>
      <c r="Z53">
        <v>3.4575169803610223E-2</v>
      </c>
      <c r="AA53">
        <v>3.3841328982518529E-2</v>
      </c>
      <c r="AB53">
        <v>3.3174574035134026E-2</v>
      </c>
      <c r="AC53">
        <v>3.2578397729374972E-2</v>
      </c>
      <c r="AD53">
        <v>3.2056417388480821E-2</v>
      </c>
      <c r="AE53">
        <v>3.1610018850460914E-2</v>
      </c>
      <c r="AF53">
        <v>3.1239696438302093E-2</v>
      </c>
      <c r="AG53">
        <v>3.0945942136098126E-2</v>
      </c>
      <c r="AH53">
        <v>3.0728983025966675E-2</v>
      </c>
      <c r="AI53">
        <v>3.058526522047271E-2</v>
      </c>
      <c r="AJ53">
        <v>3.0508414957935978E-2</v>
      </c>
      <c r="AK53">
        <v>3.0491990991846671E-2</v>
      </c>
      <c r="AL53">
        <v>3.0529738832994244E-2</v>
      </c>
      <c r="AM53">
        <v>3.0616163437300434E-2</v>
      </c>
      <c r="AN53">
        <v>3.0745962777368782E-2</v>
      </c>
      <c r="AO53">
        <v>3.0913834825834402E-2</v>
      </c>
      <c r="AP53">
        <v>3.1114477555332476E-2</v>
      </c>
      <c r="AQ53">
        <v>3.13425889384982E-2</v>
      </c>
      <c r="AR53">
        <v>3.1592866947966716E-2</v>
      </c>
      <c r="AS53">
        <v>3.1860183572025837E-2</v>
      </c>
      <c r="AT53">
        <v>3.2141694816283109E-2</v>
      </c>
      <c r="AU53">
        <v>3.2436164509478914E-2</v>
      </c>
      <c r="AV53">
        <v>3.2742390010755518E-2</v>
      </c>
      <c r="AW53">
        <v>3.3059168679255235E-2</v>
      </c>
      <c r="AX53">
        <v>3.3385297874120347E-2</v>
      </c>
      <c r="AY53">
        <v>3.3719574954493167E-2</v>
      </c>
      <c r="AZ53">
        <v>3.406079727951597E-2</v>
      </c>
    </row>
    <row r="54" spans="1:52" x14ac:dyDescent="0.25">
      <c r="A54" s="1">
        <v>53</v>
      </c>
      <c r="B54">
        <v>5.8505601451521852E-2</v>
      </c>
      <c r="C54">
        <v>6.3076165601289341E-2</v>
      </c>
      <c r="D54">
        <v>6.3032334803554621E-2</v>
      </c>
      <c r="E54">
        <v>6.2038498229350411E-2</v>
      </c>
      <c r="F54">
        <v>6.0648841222423568E-2</v>
      </c>
      <c r="G54">
        <v>5.9015553111375588E-2</v>
      </c>
      <c r="H54">
        <v>5.7291047542413508E-2</v>
      </c>
      <c r="I54">
        <v>5.5564668652643111E-2</v>
      </c>
      <c r="J54">
        <v>5.3883546699712535E-2</v>
      </c>
      <c r="K54">
        <v>5.2254514874902312E-2</v>
      </c>
      <c r="L54">
        <v>5.0663336866801016E-2</v>
      </c>
      <c r="M54">
        <v>4.9094715041542919E-2</v>
      </c>
      <c r="N54">
        <v>4.7544832775045648E-2</v>
      </c>
      <c r="O54">
        <v>4.6020964383575363E-2</v>
      </c>
      <c r="P54">
        <v>4.4538466914376441E-2</v>
      </c>
      <c r="Q54">
        <v>4.3116222096554233E-2</v>
      </c>
      <c r="R54">
        <v>4.1771380595370534E-2</v>
      </c>
      <c r="S54">
        <v>4.0517378285584958E-2</v>
      </c>
      <c r="T54">
        <v>3.9364026613215627E-2</v>
      </c>
      <c r="U54">
        <v>3.8311219909615758E-2</v>
      </c>
      <c r="V54">
        <v>3.7355069816813705E-2</v>
      </c>
      <c r="W54">
        <v>3.6486776219500076E-2</v>
      </c>
      <c r="X54">
        <v>3.5693733867075784E-2</v>
      </c>
      <c r="Y54">
        <v>3.496461547071629E-2</v>
      </c>
      <c r="Z54">
        <v>3.4291498311282205E-2</v>
      </c>
      <c r="AA54">
        <v>3.3670370186831049E-2</v>
      </c>
      <c r="AB54">
        <v>3.3099679754491018E-2</v>
      </c>
      <c r="AC54">
        <v>3.2583385942087761E-2</v>
      </c>
      <c r="AD54">
        <v>3.2125663844383402E-2</v>
      </c>
      <c r="AE54">
        <v>3.1728863854534342E-2</v>
      </c>
      <c r="AF54">
        <v>3.1395039261102431E-2</v>
      </c>
      <c r="AG54">
        <v>3.1126243352649522E-2</v>
      </c>
      <c r="AH54">
        <v>3.0924230947855569E-2</v>
      </c>
      <c r="AI54">
        <v>3.0786586108301747E-2</v>
      </c>
      <c r="AJ54">
        <v>3.070782683942129E-2</v>
      </c>
      <c r="AK54">
        <v>3.068240019552472E-2</v>
      </c>
      <c r="AL54">
        <v>3.070488898166901E-2</v>
      </c>
      <c r="AM54">
        <v>3.0770419005887131E-2</v>
      </c>
      <c r="AN54">
        <v>3.087425182696113E-2</v>
      </c>
      <c r="AO54">
        <v>3.1011649003671718E-2</v>
      </c>
      <c r="AP54">
        <v>3.1177872094799677E-2</v>
      </c>
      <c r="AQ54">
        <v>3.136818265912563E-2</v>
      </c>
      <c r="AR54">
        <v>3.1577842255430366E-2</v>
      </c>
      <c r="AS54">
        <v>3.1802273613635842E-2</v>
      </c>
      <c r="AT54">
        <v>3.2038971802996266E-2</v>
      </c>
      <c r="AU54">
        <v>3.2286869728228931E-2</v>
      </c>
      <c r="AV54">
        <v>3.2544929224920867E-2</v>
      </c>
      <c r="AW54">
        <v>3.2812112128659109E-2</v>
      </c>
      <c r="AX54">
        <v>3.3087380275030651E-2</v>
      </c>
      <c r="AY54">
        <v>3.3369695499622556E-2</v>
      </c>
      <c r="AZ54">
        <v>3.3658019638021813E-2</v>
      </c>
    </row>
    <row r="55" spans="1:52" x14ac:dyDescent="0.25">
      <c r="A55" s="1">
        <v>54</v>
      </c>
      <c r="B55">
        <v>5.8184460296562518E-2</v>
      </c>
      <c r="C55">
        <v>6.3177882955448128E-2</v>
      </c>
      <c r="D55">
        <v>6.3005368553287117E-2</v>
      </c>
      <c r="E55">
        <v>6.1817992207591238E-2</v>
      </c>
      <c r="F55">
        <v>6.0290628552196177E-2</v>
      </c>
      <c r="G55">
        <v>5.8561279655211393E-2</v>
      </c>
      <c r="H55">
        <v>5.6767341956915726E-2</v>
      </c>
      <c r="I55">
        <v>5.4990431582937649E-2</v>
      </c>
      <c r="J55">
        <v>5.3271979562473912E-2</v>
      </c>
      <c r="K55">
        <v>5.1616229415856453E-2</v>
      </c>
      <c r="L55">
        <v>5.0007966869701354E-2</v>
      </c>
      <c r="M55">
        <v>4.843170674983914E-2</v>
      </c>
      <c r="N55">
        <v>4.6883457305477008E-2</v>
      </c>
      <c r="O55">
        <v>4.5370106211181219E-2</v>
      </c>
      <c r="P55">
        <v>4.3906416165685386E-2</v>
      </c>
      <c r="Q55">
        <v>4.251040267813478E-2</v>
      </c>
      <c r="R55">
        <v>4.1198270400141901E-2</v>
      </c>
      <c r="S55">
        <v>3.9982497749472268E-2</v>
      </c>
      <c r="T55">
        <v>3.8871730429708207E-2</v>
      </c>
      <c r="U55">
        <v>3.7864480515729056E-2</v>
      </c>
      <c r="V55">
        <v>3.6955533069654413E-2</v>
      </c>
      <c r="W55">
        <v>3.6134587196106127E-2</v>
      </c>
      <c r="X55">
        <v>3.5387578802711393E-2</v>
      </c>
      <c r="Y55">
        <v>3.4701842772930112E-2</v>
      </c>
      <c r="Z55">
        <v>3.4068414501004861E-2</v>
      </c>
      <c r="AA55">
        <v>3.3482506968912841E-2</v>
      </c>
      <c r="AB55">
        <v>3.2942061121516091E-2</v>
      </c>
      <c r="AC55">
        <v>3.2450942659584786E-2</v>
      </c>
      <c r="AD55">
        <v>3.2013324946565266E-2</v>
      </c>
      <c r="AE55">
        <v>3.1631820943125152E-2</v>
      </c>
      <c r="AF55">
        <v>3.1308802126654038E-2</v>
      </c>
      <c r="AG55">
        <v>3.1046639974541518E-2</v>
      </c>
      <c r="AH55">
        <v>3.0847389763426367E-2</v>
      </c>
      <c r="AI55">
        <v>3.0708956522787198E-2</v>
      </c>
      <c r="AJ55">
        <v>3.0626323735305536E-2</v>
      </c>
      <c r="AK55">
        <v>3.059441395659758E-2</v>
      </c>
      <c r="AL55">
        <v>3.0608248562046417E-2</v>
      </c>
      <c r="AM55">
        <v>3.0663225140772524E-2</v>
      </c>
      <c r="AN55">
        <v>3.0754830796759738E-2</v>
      </c>
      <c r="AO55">
        <v>3.087855263399189E-2</v>
      </c>
      <c r="AP55">
        <v>3.1029877756452801E-2</v>
      </c>
      <c r="AQ55">
        <v>3.1204293268126248E-2</v>
      </c>
      <c r="AR55">
        <v>3.1397286272996081E-2</v>
      </c>
      <c r="AS55">
        <v>3.1604508609551871E-2</v>
      </c>
      <c r="AT55">
        <v>3.1823605149024541E-2</v>
      </c>
      <c r="AU55">
        <v>3.2053544620628052E-2</v>
      </c>
      <c r="AV55">
        <v>3.2293319591177524E-2</v>
      </c>
      <c r="AW55">
        <v>3.2541922627488104E-2</v>
      </c>
      <c r="AX55">
        <v>3.2798346296374917E-2</v>
      </c>
      <c r="AY55">
        <v>3.3061583164653081E-2</v>
      </c>
      <c r="AZ55">
        <v>3.3330625799137752E-2</v>
      </c>
    </row>
    <row r="56" spans="1:52" x14ac:dyDescent="0.25">
      <c r="A56" s="1">
        <v>55</v>
      </c>
      <c r="B56">
        <v>5.8124364050728433E-2</v>
      </c>
      <c r="C56">
        <v>6.2945226795034157E-2</v>
      </c>
      <c r="D56">
        <v>6.2814902651229715E-2</v>
      </c>
      <c r="E56">
        <v>6.1686875206965766E-2</v>
      </c>
      <c r="F56">
        <v>6.0230656361164134E-2</v>
      </c>
      <c r="G56">
        <v>5.8599384369712765E-2</v>
      </c>
      <c r="H56">
        <v>5.6920855139973379E-2</v>
      </c>
      <c r="I56">
        <v>5.5265362344517788E-2</v>
      </c>
      <c r="J56">
        <v>5.3665276258565847E-2</v>
      </c>
      <c r="K56">
        <v>5.2117993085813642E-2</v>
      </c>
      <c r="L56">
        <v>5.06032930177958E-2</v>
      </c>
      <c r="M56">
        <v>4.9102435175198619E-2</v>
      </c>
      <c r="N56">
        <v>4.7610089488233934E-2</v>
      </c>
      <c r="O56">
        <v>4.6133357390377522E-2</v>
      </c>
      <c r="P56">
        <v>4.4688411958367064E-2</v>
      </c>
      <c r="Q56">
        <v>4.3295544615744148E-2</v>
      </c>
      <c r="R56">
        <v>4.1973430334220178E-2</v>
      </c>
      <c r="S56">
        <v>4.0737163559654427E-2</v>
      </c>
      <c r="T56">
        <v>3.9597924149017014E-2</v>
      </c>
      <c r="U56">
        <v>3.8556472683352341E-2</v>
      </c>
      <c r="V56">
        <v>3.7609762662318406E-2</v>
      </c>
      <c r="W56">
        <v>3.674920914074746E-2</v>
      </c>
      <c r="X56">
        <v>3.5962170847468146E-2</v>
      </c>
      <c r="Y56">
        <v>3.5237189150335149E-2</v>
      </c>
      <c r="Z56">
        <v>3.4566174898107038E-2</v>
      </c>
      <c r="AA56">
        <v>3.3944925577597929E-2</v>
      </c>
      <c r="AB56">
        <v>3.3371879835705484E-2</v>
      </c>
      <c r="AC56">
        <v>3.28511771745204E-2</v>
      </c>
      <c r="AD56">
        <v>3.2387128868393802E-2</v>
      </c>
      <c r="AE56">
        <v>3.198229759669579E-2</v>
      </c>
      <c r="AF56">
        <v>3.1638980001734616E-2</v>
      </c>
      <c r="AG56">
        <v>3.1359472725818495E-2</v>
      </c>
      <c r="AH56">
        <v>3.114573969345065E-2</v>
      </c>
      <c r="AI56">
        <v>3.0995466741855285E-2</v>
      </c>
      <c r="AJ56">
        <v>3.0903371475473854E-2</v>
      </c>
      <c r="AK56">
        <v>3.0864111775709704E-2</v>
      </c>
      <c r="AL56">
        <v>3.0872461667733844E-2</v>
      </c>
      <c r="AM56">
        <v>3.0923630124581838E-2</v>
      </c>
      <c r="AN56">
        <v>3.1012927916146155E-2</v>
      </c>
      <c r="AO56">
        <v>3.1135665812319344E-2</v>
      </c>
      <c r="AP56">
        <v>3.1287154582993928E-2</v>
      </c>
      <c r="AQ56">
        <v>3.1462704998062377E-2</v>
      </c>
      <c r="AR56">
        <v>3.1657627827417226E-2</v>
      </c>
      <c r="AS56">
        <v>3.1867408942155978E-2</v>
      </c>
      <c r="AT56">
        <v>3.2089610667156904E-2</v>
      </c>
      <c r="AU56">
        <v>3.2323154656215207E-2</v>
      </c>
      <c r="AV56">
        <v>3.2566986119477004E-2</v>
      </c>
      <c r="AW56">
        <v>3.2820050267088417E-2</v>
      </c>
      <c r="AX56">
        <v>3.3081292309195556E-2</v>
      </c>
      <c r="AY56">
        <v>3.3349657455944544E-2</v>
      </c>
      <c r="AZ56">
        <v>3.3624090917481517E-2</v>
      </c>
    </row>
    <row r="57" spans="1:52" x14ac:dyDescent="0.25">
      <c r="A57" s="1">
        <v>56</v>
      </c>
      <c r="B57">
        <v>5.7751593557558996E-2</v>
      </c>
      <c r="C57">
        <v>6.300769966235889E-2</v>
      </c>
      <c r="D57">
        <v>6.2955955960739593E-2</v>
      </c>
      <c r="E57">
        <v>6.1817172422115867E-2</v>
      </c>
      <c r="F57">
        <v>6.0340666692698705E-2</v>
      </c>
      <c r="G57">
        <v>5.8701556007275307E-2</v>
      </c>
      <c r="H57">
        <v>5.7031559864366192E-2</v>
      </c>
      <c r="I57">
        <v>5.5399349927501208E-2</v>
      </c>
      <c r="J57">
        <v>5.3833817444879827E-2</v>
      </c>
      <c r="K57">
        <v>5.2328354823856005E-2</v>
      </c>
      <c r="L57">
        <v>5.0858685450976056E-2</v>
      </c>
      <c r="M57">
        <v>4.940269673022149E-2</v>
      </c>
      <c r="N57">
        <v>4.7952584207210075E-2</v>
      </c>
      <c r="O57">
        <v>4.6513613345836591E-2</v>
      </c>
      <c r="P57">
        <v>4.5100593189848596E-2</v>
      </c>
      <c r="Q57">
        <v>4.3732810462295685E-2</v>
      </c>
      <c r="R57">
        <v>4.2428067623586335E-2</v>
      </c>
      <c r="S57">
        <v>4.1200801902910922E-2</v>
      </c>
      <c r="T57">
        <v>4.006169457034945E-2</v>
      </c>
      <c r="U57">
        <v>3.9011460647119189E-2</v>
      </c>
      <c r="V57">
        <v>3.8047236652463193E-2</v>
      </c>
      <c r="W57">
        <v>3.71611337516847E-2</v>
      </c>
      <c r="X57">
        <v>3.6341667787493009E-2</v>
      </c>
      <c r="Y57">
        <v>3.5578943669428369E-2</v>
      </c>
      <c r="Z57">
        <v>3.4866712611511398E-2</v>
      </c>
      <c r="AA57">
        <v>3.4202509893490801E-2</v>
      </c>
      <c r="AB57">
        <v>3.3586413411645442E-2</v>
      </c>
      <c r="AC57">
        <v>3.3023912020764698E-2</v>
      </c>
      <c r="AD57">
        <v>3.2520324539040274E-2</v>
      </c>
      <c r="AE57">
        <v>3.2078557601204039E-2</v>
      </c>
      <c r="AF57">
        <v>3.1701157061059013E-2</v>
      </c>
      <c r="AG57">
        <v>3.1390668772408203E-2</v>
      </c>
      <c r="AH57">
        <v>3.114926511939213E-2</v>
      </c>
      <c r="AI57">
        <v>3.0974413548215632E-2</v>
      </c>
      <c r="AJ57">
        <v>3.0860364115961839E-2</v>
      </c>
      <c r="AK57">
        <v>3.0801304459190951E-2</v>
      </c>
      <c r="AL57">
        <v>3.0791586753840652E-2</v>
      </c>
      <c r="AM57">
        <v>3.0826169307912668E-2</v>
      </c>
      <c r="AN57">
        <v>3.0900149969197988E-2</v>
      </c>
      <c r="AO57">
        <v>3.1008626585487531E-2</v>
      </c>
      <c r="AP57">
        <v>3.1146697004572246E-2</v>
      </c>
      <c r="AQ57">
        <v>3.1309459074243054E-2</v>
      </c>
      <c r="AR57">
        <v>3.149201064229093E-2</v>
      </c>
      <c r="AS57">
        <v>3.168963898802063E-2</v>
      </c>
      <c r="AT57">
        <v>3.1899833532123174E-2</v>
      </c>
      <c r="AU57">
        <v>3.212150443165513E-2</v>
      </c>
      <c r="AV57">
        <v>3.2353585522615178E-2</v>
      </c>
      <c r="AW57">
        <v>3.2595010641001954E-2</v>
      </c>
      <c r="AX57">
        <v>3.2844713622814145E-2</v>
      </c>
      <c r="AY57">
        <v>3.3101628304050376E-2</v>
      </c>
      <c r="AZ57">
        <v>3.3364688520709326E-2</v>
      </c>
    </row>
    <row r="58" spans="1:52" x14ac:dyDescent="0.25">
      <c r="A58" s="1">
        <v>57</v>
      </c>
      <c r="B58">
        <v>5.7928296815531466E-2</v>
      </c>
      <c r="C58">
        <v>6.2949173279509052E-2</v>
      </c>
      <c r="D58">
        <v>6.3179164376873237E-2</v>
      </c>
      <c r="E58">
        <v>6.2114601005604009E-2</v>
      </c>
      <c r="F58">
        <v>6.0688879315695707E-2</v>
      </c>
      <c r="G58">
        <v>5.9131723066469272E-2</v>
      </c>
      <c r="H58">
        <v>5.7572677808040804E-2</v>
      </c>
      <c r="I58">
        <v>5.6068469704345848E-2</v>
      </c>
      <c r="J58">
        <v>5.4636731428134432E-2</v>
      </c>
      <c r="K58">
        <v>5.3262362284143216E-2</v>
      </c>
      <c r="L58">
        <v>5.1915010518737301E-2</v>
      </c>
      <c r="M58">
        <v>5.0567682954174673E-2</v>
      </c>
      <c r="N58">
        <v>4.9208757851373817E-2</v>
      </c>
      <c r="O58">
        <v>4.7840936485015355E-2</v>
      </c>
      <c r="P58">
        <v>4.647753390703957E-2</v>
      </c>
      <c r="Q58">
        <v>4.5137815168401207E-2</v>
      </c>
      <c r="R58">
        <v>4.3840671419976364E-2</v>
      </c>
      <c r="S58">
        <v>4.2602880700713629E-2</v>
      </c>
      <c r="T58">
        <v>4.1438001592871025E-2</v>
      </c>
      <c r="U58">
        <v>4.0350016457056874E-2</v>
      </c>
      <c r="V58">
        <v>3.9339478723497301E-2</v>
      </c>
      <c r="W58">
        <v>3.8401711416717263E-2</v>
      </c>
      <c r="X58">
        <v>3.7528336285069866E-2</v>
      </c>
      <c r="Y58">
        <v>3.6712359935053243E-2</v>
      </c>
      <c r="Z58">
        <v>3.5949934110719187E-2</v>
      </c>
      <c r="AA58">
        <v>3.524042252164563E-2</v>
      </c>
      <c r="AB58">
        <v>3.4585474131083635E-2</v>
      </c>
      <c r="AC58">
        <v>3.399157963242596E-2</v>
      </c>
      <c r="AD58">
        <v>3.3464563793655588E-2</v>
      </c>
      <c r="AE58">
        <v>3.3006921715503734E-2</v>
      </c>
      <c r="AF58">
        <v>3.2620658955109301E-2</v>
      </c>
      <c r="AG58">
        <v>3.2307781069611241E-2</v>
      </c>
      <c r="AH58">
        <v>3.2069874286430974E-2</v>
      </c>
      <c r="AI58">
        <v>3.1903348286222197E-2</v>
      </c>
      <c r="AJ58">
        <v>3.1801123895502895E-2</v>
      </c>
      <c r="AK58">
        <v>3.1756056721509551E-2</v>
      </c>
      <c r="AL58">
        <v>3.1761365719659318E-2</v>
      </c>
      <c r="AM58">
        <v>3.1811586534316982E-2</v>
      </c>
      <c r="AN58">
        <v>3.1901552966102337E-2</v>
      </c>
      <c r="AO58">
        <v>3.2026098815635243E-2</v>
      </c>
      <c r="AP58">
        <v>3.2180057883535507E-2</v>
      </c>
      <c r="AQ58">
        <v>3.2358263970422962E-2</v>
      </c>
      <c r="AR58">
        <v>3.2555550876917402E-2</v>
      </c>
      <c r="AS58">
        <v>3.2766964390921985E-2</v>
      </c>
      <c r="AT58">
        <v>3.298996641588936E-2</v>
      </c>
      <c r="AU58">
        <v>3.3223555036422651E-2</v>
      </c>
      <c r="AV58">
        <v>3.3466752943534475E-2</v>
      </c>
      <c r="AW58">
        <v>3.371858282823742E-2</v>
      </c>
      <c r="AX58">
        <v>3.3978067381544116E-2</v>
      </c>
      <c r="AY58">
        <v>3.4244229294467188E-2</v>
      </c>
      <c r="AZ58">
        <v>3.451609125801923E-2</v>
      </c>
    </row>
    <row r="59" spans="1:52" x14ac:dyDescent="0.25">
      <c r="A59" s="1">
        <v>58</v>
      </c>
      <c r="B59">
        <v>5.789059746201361E-2</v>
      </c>
      <c r="C59">
        <v>6.3021102792572933E-2</v>
      </c>
      <c r="D59">
        <v>6.3668310190396232E-2</v>
      </c>
      <c r="E59">
        <v>6.2503875978210902E-2</v>
      </c>
      <c r="F59">
        <v>6.0856220141655565E-2</v>
      </c>
      <c r="G59">
        <v>5.9070821138881409E-2</v>
      </c>
      <c r="H59">
        <v>5.730055502420351E-2</v>
      </c>
      <c r="I59">
        <v>5.5608040386810512E-2</v>
      </c>
      <c r="J59">
        <v>5.4012912305729383E-2</v>
      </c>
      <c r="K59">
        <v>5.250092743449139E-2</v>
      </c>
      <c r="L59">
        <v>5.1042276127816082E-2</v>
      </c>
      <c r="M59">
        <v>4.961025825978041E-2</v>
      </c>
      <c r="N59">
        <v>4.8193157576389742E-2</v>
      </c>
      <c r="O59">
        <v>4.6793118421437185E-2</v>
      </c>
      <c r="P59">
        <v>4.5422422044731833E-2</v>
      </c>
      <c r="Q59">
        <v>4.4098439000553394E-2</v>
      </c>
      <c r="R59">
        <v>4.2837581635215505E-2</v>
      </c>
      <c r="S59">
        <v>4.1653638777115309E-2</v>
      </c>
      <c r="T59">
        <v>4.055695873268364E-2</v>
      </c>
      <c r="U59">
        <v>3.9548252736376181E-2</v>
      </c>
      <c r="V59">
        <v>3.8624849973743609E-2</v>
      </c>
      <c r="W59">
        <v>3.7779178695994758E-2</v>
      </c>
      <c r="X59">
        <v>3.7000280756970226E-2</v>
      </c>
      <c r="Y59">
        <v>3.6278972779614234E-2</v>
      </c>
      <c r="Z59">
        <v>3.5609749036686969E-2</v>
      </c>
      <c r="AA59">
        <v>3.4990669141627184E-2</v>
      </c>
      <c r="AB59">
        <v>3.4422272999872716E-2</v>
      </c>
      <c r="AC59">
        <v>3.3910273198024199E-2</v>
      </c>
      <c r="AD59">
        <v>3.3459852169272816E-2</v>
      </c>
      <c r="AE59">
        <v>3.3073149519984274E-2</v>
      </c>
      <c r="AF59">
        <v>3.2751865111225575E-2</v>
      </c>
      <c r="AG59">
        <v>3.2497698804063717E-2</v>
      </c>
      <c r="AH59">
        <v>3.2311942203895855E-2</v>
      </c>
      <c r="AI59">
        <v>3.2190947653860866E-2</v>
      </c>
      <c r="AJ59">
        <v>3.2127786626895902E-2</v>
      </c>
      <c r="AK59">
        <v>3.2115471541901537E-2</v>
      </c>
      <c r="AL59">
        <v>3.2147444879540035E-2</v>
      </c>
      <c r="AM59">
        <v>3.2218682189274414E-2</v>
      </c>
      <c r="AN59">
        <v>3.2324500486843918E-2</v>
      </c>
      <c r="AO59">
        <v>3.2460216787987814E-2</v>
      </c>
      <c r="AP59">
        <v>3.2621148108445346E-2</v>
      </c>
      <c r="AQ59">
        <v>3.2802611463955793E-2</v>
      </c>
      <c r="AR59">
        <v>3.299992387025838E-2</v>
      </c>
      <c r="AS59">
        <v>3.3208605409712877E-2</v>
      </c>
      <c r="AT59">
        <v>3.3426445585767212E-2</v>
      </c>
      <c r="AU59">
        <v>3.3652655858554641E-2</v>
      </c>
      <c r="AV59">
        <v>3.3886469562271544E-2</v>
      </c>
      <c r="AW59">
        <v>3.4127120031114309E-2</v>
      </c>
      <c r="AX59">
        <v>3.4373840599279337E-2</v>
      </c>
      <c r="AY59">
        <v>3.4625864600963008E-2</v>
      </c>
      <c r="AZ59">
        <v>3.4882425370361715E-2</v>
      </c>
    </row>
    <row r="60" spans="1:52" x14ac:dyDescent="0.25">
      <c r="A60" s="1">
        <v>59</v>
      </c>
      <c r="B60">
        <v>5.7935252313844811E-2</v>
      </c>
      <c r="C60">
        <v>6.3018762846929324E-2</v>
      </c>
      <c r="D60">
        <v>6.3632993119463632E-2</v>
      </c>
      <c r="E60">
        <v>6.2539700296669193E-2</v>
      </c>
      <c r="F60">
        <v>6.0959237677620681E-2</v>
      </c>
      <c r="G60">
        <v>5.9229723026267639E-2</v>
      </c>
      <c r="H60">
        <v>5.7505176813428906E-2</v>
      </c>
      <c r="I60">
        <v>5.5849239700629931E-2</v>
      </c>
      <c r="J60">
        <v>5.4282782802738849E-2</v>
      </c>
      <c r="K60">
        <v>5.2791921744416964E-2</v>
      </c>
      <c r="L60">
        <v>5.134640605146204E-2</v>
      </c>
      <c r="M60">
        <v>4.9918713127227822E-2</v>
      </c>
      <c r="N60">
        <v>4.8496214837565776E-2</v>
      </c>
      <c r="O60">
        <v>4.7080239324062967E-2</v>
      </c>
      <c r="P60">
        <v>4.5682258911224752E-2</v>
      </c>
      <c r="Q60">
        <v>4.4319390214915037E-2</v>
      </c>
      <c r="R60">
        <v>4.3008451161904618E-2</v>
      </c>
      <c r="S60">
        <v>4.1764673916886187E-2</v>
      </c>
      <c r="T60">
        <v>4.0600471201642806E-2</v>
      </c>
      <c r="U60">
        <v>3.9519079434075143E-2</v>
      </c>
      <c r="V60">
        <v>3.8520591179388698E-2</v>
      </c>
      <c r="W60">
        <v>3.7600013850093046E-2</v>
      </c>
      <c r="X60">
        <v>3.6748986858251377E-2</v>
      </c>
      <c r="Y60">
        <v>3.5960756574834891E-2</v>
      </c>
      <c r="Z60">
        <v>3.5231861444972618E-2</v>
      </c>
      <c r="AA60">
        <v>3.4561962069849191E-2</v>
      </c>
      <c r="AB60">
        <v>3.3952993284439653E-2</v>
      </c>
      <c r="AC60">
        <v>3.3411479168833712E-2</v>
      </c>
      <c r="AD60">
        <v>3.2942924975224996E-2</v>
      </c>
      <c r="AE60">
        <v>3.2549095185041836E-2</v>
      </c>
      <c r="AF60">
        <v>3.2231241023753104E-2</v>
      </c>
      <c r="AG60">
        <v>3.1990613716827682E-2</v>
      </c>
      <c r="AH60">
        <v>3.1828006663986094E-2</v>
      </c>
      <c r="AI60">
        <v>3.1738995216657143E-2</v>
      </c>
      <c r="AJ60">
        <v>3.1715837058976196E-2</v>
      </c>
      <c r="AK60">
        <v>3.1750736803499754E-2</v>
      </c>
      <c r="AL60">
        <v>3.1836397790136362E-2</v>
      </c>
      <c r="AM60">
        <v>3.1967215989817888E-2</v>
      </c>
      <c r="AN60">
        <v>3.2137946122187747E-2</v>
      </c>
      <c r="AO60">
        <v>3.2343342906889436E-2</v>
      </c>
      <c r="AP60">
        <v>3.257816106356641E-2</v>
      </c>
      <c r="AQ60">
        <v>3.283715531186214E-2</v>
      </c>
      <c r="AR60">
        <v>3.3115080371420039E-2</v>
      </c>
      <c r="AS60">
        <v>3.3406929400087847E-2</v>
      </c>
      <c r="AT60">
        <v>3.3710209568677596E-2</v>
      </c>
      <c r="AU60">
        <v>3.4023935405159973E-2</v>
      </c>
      <c r="AV60">
        <v>3.4347141879756217E-2</v>
      </c>
      <c r="AW60">
        <v>3.4678863962687559E-2</v>
      </c>
      <c r="AX60">
        <v>3.5018136624175217E-2</v>
      </c>
      <c r="AY60">
        <v>3.5363994834440443E-2</v>
      </c>
      <c r="AZ60">
        <v>3.5715473563704449E-2</v>
      </c>
    </row>
    <row r="61" spans="1:52" x14ac:dyDescent="0.25">
      <c r="A61" s="1">
        <v>60</v>
      </c>
      <c r="B61">
        <v>5.8366286176050088E-2</v>
      </c>
      <c r="C61">
        <v>6.4191609500116556E-2</v>
      </c>
      <c r="D61">
        <v>6.5324091630115516E-2</v>
      </c>
      <c r="E61">
        <v>6.4258675266779225E-2</v>
      </c>
      <c r="F61">
        <v>6.2617113004085623E-2</v>
      </c>
      <c r="G61">
        <v>6.0817380084655509E-2</v>
      </c>
      <c r="H61">
        <v>5.9020651498425496E-2</v>
      </c>
      <c r="I61">
        <v>5.7290908584687196E-2</v>
      </c>
      <c r="J61">
        <v>5.5648813081639964E-2</v>
      </c>
      <c r="K61">
        <v>5.4080806277009043E-2</v>
      </c>
      <c r="L61">
        <v>5.255740032580962E-2</v>
      </c>
      <c r="M61">
        <v>5.1051923678147385E-2</v>
      </c>
      <c r="N61">
        <v>4.9552412234189533E-2</v>
      </c>
      <c r="O61">
        <v>4.806087315740306E-2</v>
      </c>
      <c r="P61">
        <v>4.6589506701743402E-2</v>
      </c>
      <c r="Q61">
        <v>4.5156362994596071E-2</v>
      </c>
      <c r="R61">
        <v>4.3779332434152864E-2</v>
      </c>
      <c r="S61">
        <v>4.2474795000910823E-2</v>
      </c>
      <c r="T61">
        <v>4.1256295155921503E-2</v>
      </c>
      <c r="U61">
        <v>4.0128096356554781E-2</v>
      </c>
      <c r="V61">
        <v>3.90912805462795E-2</v>
      </c>
      <c r="W61">
        <v>3.8141322324196654E-2</v>
      </c>
      <c r="X61">
        <v>3.726999250836488E-2</v>
      </c>
      <c r="Y61">
        <v>3.6470133407720449E-2</v>
      </c>
      <c r="Z61">
        <v>3.5737447029163719E-2</v>
      </c>
      <c r="AA61">
        <v>3.5070689683957317E-2</v>
      </c>
      <c r="AB61">
        <v>3.4470944188498151E-2</v>
      </c>
      <c r="AC61">
        <v>3.3943951258818994E-2</v>
      </c>
      <c r="AD61">
        <v>3.3494463565269084E-2</v>
      </c>
      <c r="AE61">
        <v>3.3123621867479879E-2</v>
      </c>
      <c r="AF61">
        <v>3.2832079913187269E-2</v>
      </c>
      <c r="AG61">
        <v>3.2620491450127131E-2</v>
      </c>
      <c r="AH61">
        <v>3.248904231376358E-2</v>
      </c>
      <c r="AI61">
        <v>3.2432689070618012E-2</v>
      </c>
      <c r="AJ61">
        <v>3.2443111771456035E-2</v>
      </c>
      <c r="AK61">
        <v>3.2511940176178394E-2</v>
      </c>
      <c r="AL61">
        <v>3.2631408574684995E-2</v>
      </c>
      <c r="AM61">
        <v>3.2795769753045573E-2</v>
      </c>
      <c r="AN61">
        <v>3.2999697278225007E-2</v>
      </c>
      <c r="AO61">
        <v>3.3237864717188079E-2</v>
      </c>
      <c r="AP61">
        <v>3.350494563689968E-2</v>
      </c>
      <c r="AQ61">
        <v>3.379561360432462E-2</v>
      </c>
      <c r="AR61">
        <v>3.4104542186427736E-2</v>
      </c>
      <c r="AS61">
        <v>3.442665730623861E-2</v>
      </c>
      <c r="AT61">
        <v>3.4759495099430389E-2</v>
      </c>
      <c r="AU61">
        <v>3.5102133858753971E-2</v>
      </c>
      <c r="AV61">
        <v>3.5453671897323125E-2</v>
      </c>
      <c r="AW61">
        <v>3.581320752825163E-2</v>
      </c>
      <c r="AX61">
        <v>3.6179839064653246E-2</v>
      </c>
      <c r="AY61">
        <v>3.655266481964177E-2</v>
      </c>
      <c r="AZ61">
        <v>3.6930783106330953E-2</v>
      </c>
    </row>
    <row r="62" spans="1:52" x14ac:dyDescent="0.25">
      <c r="A62" s="1">
        <v>61</v>
      </c>
      <c r="B62">
        <v>5.8474206146620515E-2</v>
      </c>
      <c r="C62">
        <v>6.3836480118443173E-2</v>
      </c>
      <c r="D62">
        <v>6.4824730692727692E-2</v>
      </c>
      <c r="E62">
        <v>6.37243522710155E-2</v>
      </c>
      <c r="F62">
        <v>6.2072048845338824E-2</v>
      </c>
      <c r="G62">
        <v>6.0281227135177196E-2</v>
      </c>
      <c r="H62">
        <v>5.850590715734344E-2</v>
      </c>
      <c r="I62">
        <v>5.6803534597389155E-2</v>
      </c>
      <c r="J62">
        <v>5.5189725468708574E-2</v>
      </c>
      <c r="K62">
        <v>5.3647788075786046E-2</v>
      </c>
      <c r="L62">
        <v>5.2146517960967191E-2</v>
      </c>
      <c r="M62">
        <v>5.0658596555671585E-2</v>
      </c>
      <c r="N62">
        <v>4.9172212305196056E-2</v>
      </c>
      <c r="O62">
        <v>4.7690158891696754E-2</v>
      </c>
      <c r="P62">
        <v>4.6225826933360248E-2</v>
      </c>
      <c r="Q62">
        <v>4.4798762691719271E-2</v>
      </c>
      <c r="R62">
        <v>4.3428407022875877E-2</v>
      </c>
      <c r="S62">
        <v>4.2132512841707437E-2</v>
      </c>
      <c r="T62">
        <v>4.0925752080530398E-2</v>
      </c>
      <c r="U62">
        <v>3.9812992481669314E-2</v>
      </c>
      <c r="V62">
        <v>3.8795759893641507E-2</v>
      </c>
      <c r="W62">
        <v>3.7869441127313608E-2</v>
      </c>
      <c r="X62">
        <v>3.7025405962304601E-2</v>
      </c>
      <c r="Y62">
        <v>3.6255862772697836E-2</v>
      </c>
      <c r="Z62">
        <v>3.5555787115902654E-2</v>
      </c>
      <c r="AA62">
        <v>3.4923300431718624E-2</v>
      </c>
      <c r="AB62">
        <v>3.4358928935903789E-2</v>
      </c>
      <c r="AC62">
        <v>3.3867952051713127E-2</v>
      </c>
      <c r="AD62">
        <v>3.3454684192049694E-2</v>
      </c>
      <c r="AE62">
        <v>3.3119929131292442E-2</v>
      </c>
      <c r="AF62">
        <v>3.2864025496841483E-2</v>
      </c>
      <c r="AG62">
        <v>3.2687311916096952E-2</v>
      </c>
      <c r="AH62">
        <v>3.2589640809972481E-2</v>
      </c>
      <c r="AI62">
        <v>3.2565535935132991E-2</v>
      </c>
      <c r="AJ62">
        <v>3.2606230820216797E-2</v>
      </c>
      <c r="AK62">
        <v>3.2702910594821451E-2</v>
      </c>
      <c r="AL62">
        <v>3.2847485153840082E-2</v>
      </c>
      <c r="AM62">
        <v>3.3034245233035484E-2</v>
      </c>
      <c r="AN62">
        <v>3.325796971479994E-2</v>
      </c>
      <c r="AO62">
        <v>3.3513437481525812E-2</v>
      </c>
      <c r="AP62">
        <v>3.3795427415605456E-2</v>
      </c>
      <c r="AQ62">
        <v>3.4098718399431197E-2</v>
      </c>
      <c r="AR62">
        <v>3.4418089315395362E-2</v>
      </c>
      <c r="AS62">
        <v>3.4748581028261484E-2</v>
      </c>
      <c r="AT62">
        <v>3.5087892996505513E-2</v>
      </c>
      <c r="AU62">
        <v>3.5435272416563267E-2</v>
      </c>
      <c r="AV62">
        <v>3.578998570181164E-2</v>
      </c>
      <c r="AW62">
        <v>3.6151299265627525E-2</v>
      </c>
      <c r="AX62">
        <v>3.6518479521387828E-2</v>
      </c>
      <c r="AY62">
        <v>3.689079288246945E-2</v>
      </c>
      <c r="AZ62">
        <v>3.7267505762249277E-2</v>
      </c>
    </row>
    <row r="63" spans="1:52" x14ac:dyDescent="0.25">
      <c r="A63" s="1">
        <v>62</v>
      </c>
      <c r="B63">
        <v>5.8370586259962449E-2</v>
      </c>
      <c r="C63">
        <v>6.3741467754746942E-2</v>
      </c>
      <c r="D63">
        <v>6.4808688062859304E-2</v>
      </c>
      <c r="E63">
        <v>6.372293802594782E-2</v>
      </c>
      <c r="F63">
        <v>6.2094528346073471E-2</v>
      </c>
      <c r="G63">
        <v>6.0321324545967572E-2</v>
      </c>
      <c r="H63">
        <v>5.8550317123294067E-2</v>
      </c>
      <c r="I63">
        <v>5.6841796067251871E-2</v>
      </c>
      <c r="J63">
        <v>5.5215698198890689E-2</v>
      </c>
      <c r="K63">
        <v>5.3659151516887348E-2</v>
      </c>
      <c r="L63">
        <v>5.2143836858082181E-2</v>
      </c>
      <c r="M63">
        <v>5.0644661721391065E-2</v>
      </c>
      <c r="N63">
        <v>4.9151470155683885E-2</v>
      </c>
      <c r="O63">
        <v>4.7668319738719683E-2</v>
      </c>
      <c r="P63">
        <v>4.6209513828654195E-2</v>
      </c>
      <c r="Q63">
        <v>4.4795136954016587E-2</v>
      </c>
      <c r="R63">
        <v>4.344489942410415E-2</v>
      </c>
      <c r="S63">
        <v>4.2176473973553064E-2</v>
      </c>
      <c r="T63">
        <v>4.1004231082178995E-2</v>
      </c>
      <c r="U63">
        <v>3.9932315904071376E-2</v>
      </c>
      <c r="V63">
        <v>3.8961413388346203E-2</v>
      </c>
      <c r="W63">
        <v>3.8085665820532778E-2</v>
      </c>
      <c r="X63">
        <v>3.7294980300955877E-2</v>
      </c>
      <c r="Y63">
        <v>3.6579906850294955E-2</v>
      </c>
      <c r="Z63">
        <v>3.59337455381918E-2</v>
      </c>
      <c r="AA63">
        <v>3.5353097260937633E-2</v>
      </c>
      <c r="AB63">
        <v>3.4837106790955072E-2</v>
      </c>
      <c r="AC63">
        <v>3.4389887143878188E-2</v>
      </c>
      <c r="AD63">
        <v>3.4014853542361612E-2</v>
      </c>
      <c r="AE63">
        <v>3.3712503391870006E-2</v>
      </c>
      <c r="AF63">
        <v>3.3482954228132057E-2</v>
      </c>
      <c r="AG63">
        <v>3.3326323586876434E-2</v>
      </c>
      <c r="AH63">
        <v>3.3242260615244934E-2</v>
      </c>
      <c r="AI63">
        <v>3.3225379731849441E-2</v>
      </c>
      <c r="AJ63">
        <v>3.3267231913868725E-2</v>
      </c>
      <c r="AK63">
        <v>3.3359325000405435E-2</v>
      </c>
      <c r="AL63">
        <v>3.3493925052416877E-2</v>
      </c>
      <c r="AM63">
        <v>3.3665748687666641E-2</v>
      </c>
      <c r="AN63">
        <v>3.3870006683931968E-2</v>
      </c>
      <c r="AO63">
        <v>3.4101909818990153E-2</v>
      </c>
      <c r="AP63">
        <v>3.4356668870618431E-2</v>
      </c>
      <c r="AQ63">
        <v>3.4629494616594078E-2</v>
      </c>
      <c r="AR63">
        <v>3.4915597834694279E-2</v>
      </c>
      <c r="AS63">
        <v>3.5210442498031159E-2</v>
      </c>
      <c r="AT63">
        <v>3.5512013734168693E-2</v>
      </c>
      <c r="AU63">
        <v>3.5819742862955126E-2</v>
      </c>
      <c r="AV63">
        <v>3.6133078361708378E-2</v>
      </c>
      <c r="AW63">
        <v>3.6451468707746411E-2</v>
      </c>
      <c r="AX63">
        <v>3.677436237838716E-2</v>
      </c>
      <c r="AY63">
        <v>3.7101207850948552E-2</v>
      </c>
      <c r="AZ63">
        <v>3.7431453602748535E-2</v>
      </c>
    </row>
    <row r="64" spans="1:52" x14ac:dyDescent="0.25">
      <c r="A64" s="1">
        <v>63</v>
      </c>
      <c r="B64">
        <v>5.870718028958119E-2</v>
      </c>
      <c r="C64">
        <v>6.346095844577343E-2</v>
      </c>
      <c r="D64">
        <v>6.4371386957370033E-2</v>
      </c>
      <c r="E64">
        <v>6.3173944948760247E-2</v>
      </c>
      <c r="F64">
        <v>6.1427904833867057E-2</v>
      </c>
      <c r="G64">
        <v>5.9544555044251893E-2</v>
      </c>
      <c r="H64">
        <v>5.7683786246137896E-2</v>
      </c>
      <c r="I64">
        <v>5.5909671126577992E-2</v>
      </c>
      <c r="J64">
        <v>5.4242608910923806E-2</v>
      </c>
      <c r="K64">
        <v>5.2668976954435245E-2</v>
      </c>
      <c r="L64">
        <v>5.1159332733763982E-2</v>
      </c>
      <c r="M64">
        <v>4.9687076006955933E-2</v>
      </c>
      <c r="N64">
        <v>4.8240198012492963E-2</v>
      </c>
      <c r="O64">
        <v>4.682072790740744E-2</v>
      </c>
      <c r="P64">
        <v>4.5440716758386859E-2</v>
      </c>
      <c r="Q64">
        <v>4.4117767552995589E-2</v>
      </c>
      <c r="R64">
        <v>4.286900781782739E-2</v>
      </c>
      <c r="S64">
        <v>4.1709349007091626E-2</v>
      </c>
      <c r="T64">
        <v>4.0650308597470458E-2</v>
      </c>
      <c r="U64">
        <v>3.9693150174809781E-2</v>
      </c>
      <c r="V64">
        <v>3.8835720392590506E-2</v>
      </c>
      <c r="W64">
        <v>3.8069501331175273E-2</v>
      </c>
      <c r="X64">
        <v>3.7381937247437276E-2</v>
      </c>
      <c r="Y64">
        <v>3.6761397076381416E-2</v>
      </c>
      <c r="Z64">
        <v>3.6199469392980577E-2</v>
      </c>
      <c r="AA64">
        <v>3.569140518573144E-2</v>
      </c>
      <c r="AB64">
        <v>3.5235261412146703E-2</v>
      </c>
      <c r="AC64">
        <v>3.4834503187440601E-2</v>
      </c>
      <c r="AD64">
        <v>3.4492244807731748E-2</v>
      </c>
      <c r="AE64">
        <v>3.4209368097415795E-2</v>
      </c>
      <c r="AF64">
        <v>3.3986469315665596E-2</v>
      </c>
      <c r="AG64">
        <v>3.3824144721654015E-2</v>
      </c>
      <c r="AH64">
        <v>3.3722562498923206E-2</v>
      </c>
      <c r="AI64">
        <v>3.3677377344009662E-2</v>
      </c>
      <c r="AJ64">
        <v>3.3681537747532464E-2</v>
      </c>
      <c r="AK64">
        <v>3.3727955729569353E-2</v>
      </c>
      <c r="AL64">
        <v>3.3810173793615617E-2</v>
      </c>
      <c r="AM64">
        <v>3.3923739334281215E-2</v>
      </c>
      <c r="AN64">
        <v>3.4064597364905601E-2</v>
      </c>
      <c r="AO64">
        <v>3.4228692898828246E-2</v>
      </c>
      <c r="AP64">
        <v>3.4411970949388582E-2</v>
      </c>
      <c r="AQ64">
        <v>3.4610376529926087E-2</v>
      </c>
      <c r="AR64">
        <v>3.4819854653780236E-2</v>
      </c>
      <c r="AS64">
        <v>3.5036570457013701E-2</v>
      </c>
      <c r="AT64">
        <v>3.525883996164747E-2</v>
      </c>
      <c r="AU64">
        <v>3.5486194852729191E-2</v>
      </c>
      <c r="AV64">
        <v>3.5718180582992171E-2</v>
      </c>
      <c r="AW64">
        <v>3.5954342605169727E-2</v>
      </c>
      <c r="AX64">
        <v>3.619422637199516E-2</v>
      </c>
      <c r="AY64">
        <v>3.6437377336201789E-2</v>
      </c>
      <c r="AZ64">
        <v>3.6683340950522919E-2</v>
      </c>
    </row>
    <row r="65" spans="1:52" x14ac:dyDescent="0.25">
      <c r="A65" s="1">
        <v>64</v>
      </c>
      <c r="B65">
        <v>5.8850606120578658E-2</v>
      </c>
      <c r="C65">
        <v>6.346234247148716E-2</v>
      </c>
      <c r="D65">
        <v>6.4279832208547161E-2</v>
      </c>
      <c r="E65">
        <v>6.3060864340389003E-2</v>
      </c>
      <c r="F65">
        <v>6.1265403034756083E-2</v>
      </c>
      <c r="G65">
        <v>5.9331261649615399E-2</v>
      </c>
      <c r="H65">
        <v>5.7433855621118413E-2</v>
      </c>
      <c r="I65">
        <v>5.5638332324923573E-2</v>
      </c>
      <c r="J65">
        <v>5.3964436585812542E-2</v>
      </c>
      <c r="K65">
        <v>5.2396998156823568E-2</v>
      </c>
      <c r="L65">
        <v>5.0904705047009377E-2</v>
      </c>
      <c r="M65">
        <v>4.9459580166015413E-2</v>
      </c>
      <c r="N65">
        <v>4.8048307338507248E-2</v>
      </c>
      <c r="O65">
        <v>4.6671573776189398E-2</v>
      </c>
      <c r="P65">
        <v>4.5340097168525634E-2</v>
      </c>
      <c r="Q65">
        <v>4.4069942346997175E-2</v>
      </c>
      <c r="R65">
        <v>4.2876616843001619E-2</v>
      </c>
      <c r="S65">
        <v>4.1773674231990882E-2</v>
      </c>
      <c r="T65">
        <v>4.077133677124424E-2</v>
      </c>
      <c r="U65">
        <v>3.9869843635348623E-2</v>
      </c>
      <c r="V65">
        <v>3.9066206618673799E-2</v>
      </c>
      <c r="W65">
        <v>3.8351228324858426E-2</v>
      </c>
      <c r="X65">
        <v>3.7711973968892171E-2</v>
      </c>
      <c r="Y65">
        <v>3.7136761680276298E-2</v>
      </c>
      <c r="Z65">
        <v>3.6617398392746747E-2</v>
      </c>
      <c r="AA65">
        <v>3.6149318433482132E-2</v>
      </c>
      <c r="AB65">
        <v>3.5730867212742906E-2</v>
      </c>
      <c r="AC65">
        <v>3.5365810771334057E-2</v>
      </c>
      <c r="AD65">
        <v>3.5057483388358984E-2</v>
      </c>
      <c r="AE65">
        <v>3.480699208513488E-2</v>
      </c>
      <c r="AF65">
        <v>3.4615173779968061E-2</v>
      </c>
      <c r="AG65">
        <v>3.4482865391164817E-2</v>
      </c>
      <c r="AH65">
        <v>3.4410441820113144E-2</v>
      </c>
      <c r="AI65">
        <v>3.4393677504173312E-2</v>
      </c>
      <c r="AJ65">
        <v>3.4425707948565892E-2</v>
      </c>
      <c r="AK65">
        <v>3.4499637741804312E-2</v>
      </c>
      <c r="AL65">
        <v>3.4609197577976904E-2</v>
      </c>
      <c r="AM65">
        <v>3.4750014833164679E-2</v>
      </c>
      <c r="AN65">
        <v>3.491807467042897E-2</v>
      </c>
      <c r="AO65">
        <v>3.5109362252831088E-2</v>
      </c>
      <c r="AP65">
        <v>3.5319862743432365E-2</v>
      </c>
      <c r="AQ65">
        <v>3.5545561305294092E-2</v>
      </c>
      <c r="AR65">
        <v>3.5782443101477587E-2</v>
      </c>
      <c r="AS65">
        <v>3.6026724984744504E-2</v>
      </c>
      <c r="AT65">
        <v>3.6276764447017336E-2</v>
      </c>
      <c r="AU65">
        <v>3.653207608563934E-2</v>
      </c>
      <c r="AV65">
        <v>3.6792185826669807E-2</v>
      </c>
      <c r="AW65">
        <v>3.705661959616801E-2</v>
      </c>
      <c r="AX65">
        <v>3.7324903320193219E-2</v>
      </c>
      <c r="AY65">
        <v>3.7596562924804726E-2</v>
      </c>
      <c r="AZ65">
        <v>3.7871124336061796E-2</v>
      </c>
    </row>
    <row r="66" spans="1:52" x14ac:dyDescent="0.25">
      <c r="A66" s="1">
        <v>65</v>
      </c>
      <c r="B66">
        <v>5.873068151819217E-2</v>
      </c>
      <c r="C66">
        <v>6.3203887912245599E-2</v>
      </c>
      <c r="D66">
        <v>6.3711193341270428E-2</v>
      </c>
      <c r="E66">
        <v>6.2486769512321461E-2</v>
      </c>
      <c r="F66">
        <v>6.0726797733752585E-2</v>
      </c>
      <c r="G66">
        <v>5.8820981722984902E-2</v>
      </c>
      <c r="H66">
        <v>5.6939670890950138E-2</v>
      </c>
      <c r="I66">
        <v>5.5151179456541681E-2</v>
      </c>
      <c r="J66">
        <v>5.3480353430079834E-2</v>
      </c>
      <c r="K66">
        <v>5.1915870264310084E-2</v>
      </c>
      <c r="L66">
        <v>5.0428551910811983E-2</v>
      </c>
      <c r="M66">
        <v>4.8990882896110172E-2</v>
      </c>
      <c r="N66">
        <v>4.7588894614635786E-2</v>
      </c>
      <c r="O66">
        <v>4.6222050133188815E-2</v>
      </c>
      <c r="P66">
        <v>4.489951513506335E-2</v>
      </c>
      <c r="Q66">
        <v>4.3635848492943816E-2</v>
      </c>
      <c r="R66">
        <v>4.244538232383465E-2</v>
      </c>
      <c r="S66">
        <v>4.1340891247769587E-2</v>
      </c>
      <c r="T66">
        <v>4.0331994555857814E-2</v>
      </c>
      <c r="U66">
        <v>3.9418831329471563E-2</v>
      </c>
      <c r="V66">
        <v>3.8598511646216305E-2</v>
      </c>
      <c r="W66">
        <v>3.7862308967439015E-2</v>
      </c>
      <c r="X66">
        <v>3.7198060527620036E-2</v>
      </c>
      <c r="Y66">
        <v>3.6595076320134895E-2</v>
      </c>
      <c r="Z66">
        <v>3.6046318443207298E-2</v>
      </c>
      <c r="AA66">
        <v>3.5548369831302891E-2</v>
      </c>
      <c r="AB66">
        <v>3.5100731160630526E-2</v>
      </c>
      <c r="AC66">
        <v>3.4708265630393628E-2</v>
      </c>
      <c r="AD66">
        <v>3.4375160289097831E-2</v>
      </c>
      <c r="AE66">
        <v>3.4102956354928306E-2</v>
      </c>
      <c r="AF66">
        <v>3.3892879883393803E-2</v>
      </c>
      <c r="AG66">
        <v>3.3746156930003074E-2</v>
      </c>
      <c r="AH66">
        <v>3.366350084370584E-2</v>
      </c>
      <c r="AI66">
        <v>3.3640615161830659E-2</v>
      </c>
      <c r="AJ66">
        <v>3.3670371917506992E-2</v>
      </c>
      <c r="AK66">
        <v>3.3745611534173145E-2</v>
      </c>
      <c r="AL66">
        <v>3.3859800608016383E-2</v>
      </c>
      <c r="AM66">
        <v>3.4008272316949487E-2</v>
      </c>
      <c r="AN66">
        <v>3.4186706100196619E-2</v>
      </c>
      <c r="AO66">
        <v>3.4390781396981956E-2</v>
      </c>
      <c r="AP66">
        <v>3.4616177646529696E-2</v>
      </c>
      <c r="AQ66">
        <v>3.4858574288064034E-2</v>
      </c>
      <c r="AR66">
        <v>3.5113650760809162E-2</v>
      </c>
      <c r="AS66">
        <v>3.5377337707562434E-2</v>
      </c>
      <c r="AT66">
        <v>3.5647844221330813E-2</v>
      </c>
      <c r="AU66">
        <v>3.5924592750424346E-2</v>
      </c>
      <c r="AV66">
        <v>3.6207017034566739E-2</v>
      </c>
      <c r="AW66">
        <v>3.6494550813481727E-2</v>
      </c>
      <c r="AX66">
        <v>3.6786627826893015E-2</v>
      </c>
      <c r="AY66">
        <v>3.7082681814524322E-2</v>
      </c>
      <c r="AZ66">
        <v>3.7382146516099377E-2</v>
      </c>
    </row>
    <row r="67" spans="1:52" x14ac:dyDescent="0.25">
      <c r="A67" s="1">
        <v>66</v>
      </c>
      <c r="B67">
        <v>5.8713444719277336E-2</v>
      </c>
      <c r="C67">
        <v>6.3568908801456936E-2</v>
      </c>
      <c r="D67">
        <v>6.393654372717808E-2</v>
      </c>
      <c r="E67">
        <v>6.2634462850175057E-2</v>
      </c>
      <c r="F67">
        <v>6.086091524315021E-2</v>
      </c>
      <c r="G67">
        <v>5.8978112985581005E-2</v>
      </c>
      <c r="H67">
        <v>5.7136786200231271E-2</v>
      </c>
      <c r="I67">
        <v>5.5395250816402133E-2</v>
      </c>
      <c r="J67">
        <v>5.3772108110687417E-2</v>
      </c>
      <c r="K67">
        <v>5.2251996730118308E-2</v>
      </c>
      <c r="L67">
        <v>5.0802916918276805E-2</v>
      </c>
      <c r="M67">
        <v>4.9395128643774336E-2</v>
      </c>
      <c r="N67">
        <v>4.8012858823856114E-2</v>
      </c>
      <c r="O67">
        <v>4.6654322874404741E-2</v>
      </c>
      <c r="P67">
        <v>4.5327972215120221E-2</v>
      </c>
      <c r="Q67">
        <v>4.4048351044259949E-2</v>
      </c>
      <c r="R67">
        <v>4.2830226678026079E-2</v>
      </c>
      <c r="S67">
        <v>4.1687235655855831E-2</v>
      </c>
      <c r="T67">
        <v>4.0630043981639191E-2</v>
      </c>
      <c r="U67">
        <v>3.9660345442361689E-2</v>
      </c>
      <c r="V67">
        <v>3.8776989377262115E-2</v>
      </c>
      <c r="W67">
        <v>3.797324084665727E-2</v>
      </c>
      <c r="X67">
        <v>3.723913404001114E-2</v>
      </c>
      <c r="Y67">
        <v>3.6566177114803068E-2</v>
      </c>
      <c r="Z67">
        <v>3.594935065095297E-2</v>
      </c>
      <c r="AA67">
        <v>3.5386984845392939E-2</v>
      </c>
      <c r="AB67">
        <v>3.4880138575342674E-2</v>
      </c>
      <c r="AC67">
        <v>3.4434821645677516E-2</v>
      </c>
      <c r="AD67">
        <v>3.4055977897440665E-2</v>
      </c>
      <c r="AE67">
        <v>3.3745294199899571E-2</v>
      </c>
      <c r="AF67">
        <v>3.3504076386209565E-2</v>
      </c>
      <c r="AG67">
        <v>3.3333630289525955E-2</v>
      </c>
      <c r="AH67">
        <v>3.3234703926218315E-2</v>
      </c>
      <c r="AI67">
        <v>3.3202696017154046E-2</v>
      </c>
      <c r="AJ67">
        <v>3.3230026427380044E-2</v>
      </c>
      <c r="AK67">
        <v>3.3309083381799991E-2</v>
      </c>
      <c r="AL67">
        <v>3.3432882848412213E-2</v>
      </c>
      <c r="AM67">
        <v>3.3596282228200207E-2</v>
      </c>
      <c r="AN67">
        <v>3.3794474834800484E-2</v>
      </c>
      <c r="AO67">
        <v>3.4022653981849511E-2</v>
      </c>
      <c r="AP67">
        <v>3.4276012982983849E-2</v>
      </c>
      <c r="AQ67">
        <v>3.4549745151839936E-2</v>
      </c>
      <c r="AR67">
        <v>3.4839043802054319E-2</v>
      </c>
      <c r="AS67">
        <v>3.5139379435893271E-2</v>
      </c>
      <c r="AT67">
        <v>3.5448690898280275E-2</v>
      </c>
      <c r="AU67">
        <v>3.5766212004055435E-2</v>
      </c>
      <c r="AV67">
        <v>3.6091188008751926E-2</v>
      </c>
      <c r="AW67">
        <v>3.6422864167902892E-2</v>
      </c>
      <c r="AX67">
        <v>3.6760485737041493E-2</v>
      </c>
      <c r="AY67">
        <v>3.7103297971700873E-2</v>
      </c>
      <c r="AZ67">
        <v>3.7450546127414205E-2</v>
      </c>
    </row>
    <row r="68" spans="1:52" x14ac:dyDescent="0.25">
      <c r="A68" s="1">
        <v>67</v>
      </c>
      <c r="B68">
        <v>5.8546305067296925E-2</v>
      </c>
      <c r="C68">
        <v>6.2979693135390549E-2</v>
      </c>
      <c r="D68">
        <v>6.3382885547350165E-2</v>
      </c>
      <c r="E68">
        <v>6.2076821543586416E-2</v>
      </c>
      <c r="F68">
        <v>6.0197437130071994E-2</v>
      </c>
      <c r="G68">
        <v>5.818572721875187E-2</v>
      </c>
      <c r="H68">
        <v>5.6232110465575413E-2</v>
      </c>
      <c r="I68">
        <v>5.440358108687781E-2</v>
      </c>
      <c r="J68">
        <v>5.2719217632931852E-2</v>
      </c>
      <c r="K68">
        <v>5.1162009705729566E-2</v>
      </c>
      <c r="L68">
        <v>4.9698058407440321E-2</v>
      </c>
      <c r="M68">
        <v>4.8295121636442472E-2</v>
      </c>
      <c r="N68">
        <v>4.6934413691083199E-2</v>
      </c>
      <c r="O68">
        <v>4.5610837968799584E-2</v>
      </c>
      <c r="P68">
        <v>4.4329315575330271E-2</v>
      </c>
      <c r="Q68">
        <v>4.3100978599552128E-2</v>
      </c>
      <c r="R68">
        <v>4.1937589558397999E-2</v>
      </c>
      <c r="S68">
        <v>4.0850305459946522E-2</v>
      </c>
      <c r="T68">
        <v>3.9847593580631911E-2</v>
      </c>
      <c r="U68">
        <v>3.8929539428542013E-2</v>
      </c>
      <c r="V68">
        <v>3.8093605302598997E-2</v>
      </c>
      <c r="W68">
        <v>3.7332129150074202E-2</v>
      </c>
      <c r="X68">
        <v>3.663456548096862E-2</v>
      </c>
      <c r="Y68">
        <v>3.5992151542312986E-2</v>
      </c>
      <c r="Z68">
        <v>3.5399942056847815E-2</v>
      </c>
      <c r="AA68">
        <v>3.4856510716980316E-2</v>
      </c>
      <c r="AB68">
        <v>3.436330408253601E-2</v>
      </c>
      <c r="AC68">
        <v>3.3926914004942549E-2</v>
      </c>
      <c r="AD68">
        <v>3.3552845881102127E-2</v>
      </c>
      <c r="AE68">
        <v>3.3243333234505006E-2</v>
      </c>
      <c r="AF68">
        <v>3.3000233671276927E-2</v>
      </c>
      <c r="AG68">
        <v>3.2825404797543631E-2</v>
      </c>
      <c r="AH68">
        <v>3.2720117409846206E-2</v>
      </c>
      <c r="AI68">
        <v>3.2680119021311654E-2</v>
      </c>
      <c r="AJ68">
        <v>3.2698126780672521E-2</v>
      </c>
      <c r="AK68">
        <v>3.2766827230246411E-2</v>
      </c>
      <c r="AL68">
        <v>3.287949382649439E-2</v>
      </c>
      <c r="AM68">
        <v>3.3031094305779392E-2</v>
      </c>
      <c r="AN68">
        <v>3.3216900321385377E-2</v>
      </c>
      <c r="AO68">
        <v>3.3432183526596299E-2</v>
      </c>
      <c r="AP68">
        <v>3.3672215574696136E-2</v>
      </c>
      <c r="AQ68">
        <v>3.3932268118968795E-2</v>
      </c>
      <c r="AR68">
        <v>3.4207612812698289E-2</v>
      </c>
      <c r="AS68">
        <v>3.4493800014347688E-2</v>
      </c>
      <c r="AT68">
        <v>3.4788816937063205E-2</v>
      </c>
      <c r="AU68">
        <v>3.5091910230258934E-2</v>
      </c>
      <c r="AV68">
        <v>3.540233709345128E-2</v>
      </c>
      <c r="AW68">
        <v>3.5719354726156678E-2</v>
      </c>
      <c r="AX68">
        <v>3.6042220327891533E-2</v>
      </c>
      <c r="AY68">
        <v>3.6370191098172286E-2</v>
      </c>
      <c r="AZ68">
        <v>3.6702524236515349E-2</v>
      </c>
    </row>
    <row r="69" spans="1:52" x14ac:dyDescent="0.25">
      <c r="A69" s="1">
        <v>68</v>
      </c>
      <c r="B69">
        <v>5.8678258978926631E-2</v>
      </c>
      <c r="C69">
        <v>6.3186184709142612E-2</v>
      </c>
      <c r="D69">
        <v>6.3677738909976606E-2</v>
      </c>
      <c r="E69">
        <v>6.2601928617050967E-2</v>
      </c>
      <c r="F69">
        <v>6.0886092443794559E-2</v>
      </c>
      <c r="G69">
        <v>5.8974049750642556E-2</v>
      </c>
      <c r="H69">
        <v>5.7080172688989551E-2</v>
      </c>
      <c r="I69">
        <v>5.5286717801238575E-2</v>
      </c>
      <c r="J69">
        <v>5.3624267789383673E-2</v>
      </c>
      <c r="K69">
        <v>5.2082539745577784E-2</v>
      </c>
      <c r="L69">
        <v>5.0631401558415258E-2</v>
      </c>
      <c r="M69">
        <v>4.9240464602377895E-2</v>
      </c>
      <c r="N69">
        <v>4.7891608626907549E-2</v>
      </c>
      <c r="O69">
        <v>4.657964657726206E-2</v>
      </c>
      <c r="P69">
        <v>4.5308888202006195E-2</v>
      </c>
      <c r="Q69">
        <v>4.4089645296978064E-2</v>
      </c>
      <c r="R69">
        <v>4.2933011529318395E-2</v>
      </c>
      <c r="S69">
        <v>4.1849749210261876E-2</v>
      </c>
      <c r="T69">
        <v>4.0848070057246645E-2</v>
      </c>
      <c r="U69">
        <v>3.9928113350456873E-2</v>
      </c>
      <c r="V69">
        <v>3.9087510738264913E-2</v>
      </c>
      <c r="W69">
        <v>3.83189072094791E-2</v>
      </c>
      <c r="X69">
        <v>3.7612197613274639E-2</v>
      </c>
      <c r="Y69">
        <v>3.6959134215748576E-2</v>
      </c>
      <c r="Z69">
        <v>3.6355286138223385E-2</v>
      </c>
      <c r="AA69">
        <v>3.5799654033537728E-2</v>
      </c>
      <c r="AB69">
        <v>3.5294096816459349E-2</v>
      </c>
      <c r="AC69">
        <v>3.4845533221554051E-2</v>
      </c>
      <c r="AD69">
        <v>3.4459729512435346E-2</v>
      </c>
      <c r="AE69">
        <v>3.4139141344486548E-2</v>
      </c>
      <c r="AF69">
        <v>3.3885850855617794E-2</v>
      </c>
      <c r="AG69">
        <v>3.3701940183739162E-2</v>
      </c>
      <c r="AH69">
        <v>3.3588884808180133E-2</v>
      </c>
      <c r="AI69">
        <v>3.3542555137771754E-2</v>
      </c>
      <c r="AJ69">
        <v>3.3555791805186835E-2</v>
      </c>
      <c r="AK69">
        <v>3.3621406380614213E-2</v>
      </c>
      <c r="AL69">
        <v>3.3732750673046596E-2</v>
      </c>
      <c r="AM69">
        <v>3.3884711280508573E-2</v>
      </c>
      <c r="AN69">
        <v>3.4072445510036214E-2</v>
      </c>
      <c r="AO69">
        <v>3.4291110668665602E-2</v>
      </c>
      <c r="AP69">
        <v>3.4535864063432786E-2</v>
      </c>
      <c r="AQ69">
        <v>3.480186300137382E-2</v>
      </c>
      <c r="AR69">
        <v>3.5084264789524831E-2</v>
      </c>
      <c r="AS69">
        <v>3.5378513874007672E-2</v>
      </c>
      <c r="AT69">
        <v>3.5682519994854722E-2</v>
      </c>
      <c r="AU69">
        <v>3.5995448037058259E-2</v>
      </c>
      <c r="AV69">
        <v>3.6316472841788308E-2</v>
      </c>
      <c r="AW69">
        <v>3.6644769250214961E-2</v>
      </c>
      <c r="AX69">
        <v>3.6979512103508243E-2</v>
      </c>
      <c r="AY69">
        <v>3.7319876242838251E-2</v>
      </c>
      <c r="AZ69">
        <v>3.766503650937502E-2</v>
      </c>
    </row>
    <row r="70" spans="1:52" x14ac:dyDescent="0.25">
      <c r="A70" s="1">
        <v>69</v>
      </c>
      <c r="B70">
        <v>5.8810212890556345E-2</v>
      </c>
      <c r="C70">
        <v>6.2695168617385319E-2</v>
      </c>
      <c r="D70">
        <v>6.3133983513356071E-2</v>
      </c>
      <c r="E70">
        <v>6.1987372695683322E-2</v>
      </c>
      <c r="F70">
        <v>6.0229754080505307E-2</v>
      </c>
      <c r="G70">
        <v>5.8297844525274353E-2</v>
      </c>
      <c r="H70">
        <v>5.639457704520303E-2</v>
      </c>
      <c r="I70">
        <v>5.4597854814014746E-2</v>
      </c>
      <c r="J70">
        <v>5.2935429894690265E-2</v>
      </c>
      <c r="K70">
        <v>5.1395297870585853E-2</v>
      </c>
      <c r="L70">
        <v>4.9946654605536586E-2</v>
      </c>
      <c r="M70">
        <v>4.8559488277490626E-2</v>
      </c>
      <c r="N70">
        <v>4.7216387812004268E-2</v>
      </c>
      <c r="O70">
        <v>4.5912991248455742E-2</v>
      </c>
      <c r="P70">
        <v>4.4654389157983657E-2</v>
      </c>
      <c r="Q70">
        <v>4.3451511113348176E-2</v>
      </c>
      <c r="R70">
        <v>4.2315699960397461E-2</v>
      </c>
      <c r="S70">
        <v>4.1257551341185576E-2</v>
      </c>
      <c r="T70">
        <v>4.0284871808910987E-2</v>
      </c>
      <c r="U70">
        <v>3.9397021439695659E-2</v>
      </c>
      <c r="V70">
        <v>3.8590812642713697E-2</v>
      </c>
      <c r="W70">
        <v>3.7857889028528893E-2</v>
      </c>
      <c r="X70">
        <v>3.7187174769660665E-2</v>
      </c>
      <c r="Y70">
        <v>3.6569429070606292E-2</v>
      </c>
      <c r="Z70">
        <v>3.5999308073326027E-2</v>
      </c>
      <c r="AA70">
        <v>3.5474952020098573E-2</v>
      </c>
      <c r="AB70">
        <v>3.4997582685859327E-2</v>
      </c>
      <c r="AC70">
        <v>3.4573689222278207E-2</v>
      </c>
      <c r="AD70">
        <v>3.4208746432490895E-2</v>
      </c>
      <c r="AE70">
        <v>3.3905331536022286E-2</v>
      </c>
      <c r="AF70">
        <v>3.3665712344739501E-2</v>
      </c>
      <c r="AG70">
        <v>3.3492156670509671E-2</v>
      </c>
      <c r="AH70">
        <v>3.3386296550648675E-2</v>
      </c>
      <c r="AI70">
        <v>3.3344205136860081E-2</v>
      </c>
      <c r="AJ70">
        <v>3.3359082589635325E-2</v>
      </c>
      <c r="AK70">
        <v>3.3424105825901836E-2</v>
      </c>
      <c r="AL70">
        <v>3.3532968933853283E-2</v>
      </c>
      <c r="AM70">
        <v>3.3680766719139048E-2</v>
      </c>
      <c r="AN70">
        <v>3.3862828820786471E-2</v>
      </c>
      <c r="AO70">
        <v>3.4074484877822837E-2</v>
      </c>
      <c r="AP70">
        <v>3.4311064529275473E-2</v>
      </c>
      <c r="AQ70">
        <v>3.4567897414171669E-2</v>
      </c>
      <c r="AR70">
        <v>3.4840313171538718E-2</v>
      </c>
      <c r="AS70">
        <v>3.5123937844510025E-2</v>
      </c>
      <c r="AT70">
        <v>3.5416808209449313E-2</v>
      </c>
      <c r="AU70">
        <v>3.5718134117577217E-2</v>
      </c>
      <c r="AV70">
        <v>3.6027133253956116E-2</v>
      </c>
      <c r="AW70">
        <v>3.6343023303648352E-2</v>
      </c>
      <c r="AX70">
        <v>3.6665021951716281E-2</v>
      </c>
      <c r="AY70">
        <v>3.6992346883222275E-2</v>
      </c>
      <c r="AZ70">
        <v>3.7324215783228684E-2</v>
      </c>
    </row>
    <row r="71" spans="1:52" x14ac:dyDescent="0.25">
      <c r="A71" s="1">
        <v>70</v>
      </c>
      <c r="B71">
        <v>5.8709304952181372E-2</v>
      </c>
      <c r="C71">
        <v>6.2738239529859352E-2</v>
      </c>
      <c r="D71">
        <v>6.3292887637737869E-2</v>
      </c>
      <c r="E71">
        <v>6.2249967994182615E-2</v>
      </c>
      <c r="F71">
        <v>6.0564609472983311E-2</v>
      </c>
      <c r="G71">
        <v>5.8682327884335785E-2</v>
      </c>
      <c r="H71">
        <v>5.6810419345715568E-2</v>
      </c>
      <c r="I71">
        <v>5.5030722402064775E-2</v>
      </c>
      <c r="J71">
        <v>5.3374836470247135E-2</v>
      </c>
      <c r="K71">
        <v>5.1833979461758543E-2</v>
      </c>
      <c r="L71">
        <v>5.037995912002638E-2</v>
      </c>
      <c r="M71">
        <v>4.8984813503178223E-2</v>
      </c>
      <c r="N71">
        <v>4.7632684349944852E-2</v>
      </c>
      <c r="O71">
        <v>4.6320201506482445E-2</v>
      </c>
      <c r="P71">
        <v>4.5052869102330681E-2</v>
      </c>
      <c r="Q71">
        <v>4.384159031386179E-2</v>
      </c>
      <c r="R71">
        <v>4.2697533220728445E-2</v>
      </c>
      <c r="S71">
        <v>4.1630899576036724E-2</v>
      </c>
      <c r="T71">
        <v>4.0649059360513017E-2</v>
      </c>
      <c r="U71">
        <v>3.9751046280246206E-2</v>
      </c>
      <c r="V71">
        <v>3.8933418459421096E-2</v>
      </c>
      <c r="W71">
        <v>3.8187788892613761E-2</v>
      </c>
      <c r="X71">
        <v>3.7503225033802504E-2</v>
      </c>
      <c r="Y71">
        <v>3.6870696599728595E-2</v>
      </c>
      <c r="Z71">
        <v>3.6285102290423712E-2</v>
      </c>
      <c r="AA71">
        <v>3.5744789465515417E-2</v>
      </c>
      <c r="AB71">
        <v>3.525116898270203E-2</v>
      </c>
      <c r="AC71">
        <v>3.4810819739964055E-2</v>
      </c>
      <c r="AD71">
        <v>3.4429289405592381E-2</v>
      </c>
      <c r="AE71">
        <v>3.4109277959234893E-2</v>
      </c>
      <c r="AF71">
        <v>3.3853186884786501E-2</v>
      </c>
      <c r="AG71">
        <v>3.3663417666142115E-2</v>
      </c>
      <c r="AH71">
        <v>3.354173289479212E-2</v>
      </c>
      <c r="AI71">
        <v>3.3484409815211127E-2</v>
      </c>
      <c r="AJ71">
        <v>3.3484932939648104E-2</v>
      </c>
      <c r="AK71">
        <v>3.3536765412857467E-2</v>
      </c>
      <c r="AL71">
        <v>3.3633813007130337E-2</v>
      </c>
      <c r="AM71">
        <v>3.37711614662419E-2</v>
      </c>
      <c r="AN71">
        <v>3.3944091024025472E-2</v>
      </c>
      <c r="AO71">
        <v>3.4147881914314344E-2</v>
      </c>
      <c r="AP71">
        <v>3.4377814370941784E-2</v>
      </c>
      <c r="AQ71">
        <v>3.4629168627741194E-2</v>
      </c>
      <c r="AR71">
        <v>3.4897224918545765E-2</v>
      </c>
      <c r="AS71">
        <v>3.517756303270797E-2</v>
      </c>
      <c r="AT71">
        <v>3.5468155925898727E-2</v>
      </c>
      <c r="AU71">
        <v>3.5768123573867466E-2</v>
      </c>
      <c r="AV71">
        <v>3.6076593162838053E-2</v>
      </c>
      <c r="AW71">
        <v>3.6392691879034364E-2</v>
      </c>
      <c r="AX71">
        <v>3.6715546908680265E-2</v>
      </c>
      <c r="AY71">
        <v>3.7044285437999626E-2</v>
      </c>
      <c r="AZ71">
        <v>3.7378034653216312E-2</v>
      </c>
    </row>
    <row r="72" spans="1:52" x14ac:dyDescent="0.25">
      <c r="A72" s="1">
        <v>71</v>
      </c>
      <c r="B72">
        <v>5.8653308646522385E-2</v>
      </c>
      <c r="C72">
        <v>6.2307872912302671E-2</v>
      </c>
      <c r="D72">
        <v>6.2708648689324686E-2</v>
      </c>
      <c r="E72">
        <v>6.1748826948336825E-2</v>
      </c>
      <c r="F72">
        <v>6.0137172107260335E-2</v>
      </c>
      <c r="G72">
        <v>5.8299687025536756E-2</v>
      </c>
      <c r="H72">
        <v>5.6455841269492352E-2</v>
      </c>
      <c r="I72">
        <v>5.4695538413543028E-2</v>
      </c>
      <c r="J72">
        <v>5.3056352873309037E-2</v>
      </c>
      <c r="K72">
        <v>5.1533156373753178E-2</v>
      </c>
      <c r="L72">
        <v>5.0100015206783463E-2</v>
      </c>
      <c r="M72">
        <v>4.8730424207486404E-2</v>
      </c>
      <c r="N72">
        <v>4.7409299136099585E-2</v>
      </c>
      <c r="O72">
        <v>4.6133517328372953E-2</v>
      </c>
      <c r="P72">
        <v>4.4908437467759382E-2</v>
      </c>
      <c r="Q72">
        <v>4.3744512993439608E-2</v>
      </c>
      <c r="R72">
        <v>4.2652226160509003E-2</v>
      </c>
      <c r="S72">
        <v>4.1640751645029506E-2</v>
      </c>
      <c r="T72">
        <v>4.0716262369238664E-2</v>
      </c>
      <c r="U72">
        <v>3.9876389808535126E-2</v>
      </c>
      <c r="V72">
        <v>3.9116262363795007E-2</v>
      </c>
      <c r="W72">
        <v>3.842604281362267E-2</v>
      </c>
      <c r="X72">
        <v>3.7793384504296285E-2</v>
      </c>
      <c r="Y72">
        <v>3.7207893463144126E-2</v>
      </c>
      <c r="Z72">
        <v>3.6663294967736772E-2</v>
      </c>
      <c r="AA72">
        <v>3.6156936878277507E-2</v>
      </c>
      <c r="AB72">
        <v>3.5689432814207021E-2</v>
      </c>
      <c r="AC72">
        <v>3.5266842123556671E-2</v>
      </c>
      <c r="AD72">
        <v>3.4894531670027526E-2</v>
      </c>
      <c r="AE72">
        <v>3.4575631678512846E-2</v>
      </c>
      <c r="AF72">
        <v>3.4313042256069855E-2</v>
      </c>
      <c r="AG72">
        <v>3.4109663509755805E-2</v>
      </c>
      <c r="AH72">
        <v>3.3967787757425927E-2</v>
      </c>
      <c r="AI72">
        <v>3.3884582747759823E-2</v>
      </c>
      <c r="AJ72">
        <v>3.3854646145926356E-2</v>
      </c>
      <c r="AK72">
        <v>3.3872556853476947E-2</v>
      </c>
      <c r="AL72">
        <v>3.3933155186248204E-2</v>
      </c>
      <c r="AM72">
        <v>3.4031967415283956E-2</v>
      </c>
      <c r="AN72">
        <v>3.4164630964158754E-2</v>
      </c>
      <c r="AO72">
        <v>3.4326783256447238E-2</v>
      </c>
      <c r="AP72">
        <v>3.451406171572402E-2</v>
      </c>
      <c r="AQ72">
        <v>3.4722103765563686E-2</v>
      </c>
      <c r="AR72">
        <v>3.4946546829540855E-2</v>
      </c>
      <c r="AS72">
        <v>3.5183304533224893E-2</v>
      </c>
      <c r="AT72">
        <v>3.5430458132775178E-2</v>
      </c>
      <c r="AU72">
        <v>3.568711215418871E-2</v>
      </c>
      <c r="AV72">
        <v>3.5952377168498216E-2</v>
      </c>
      <c r="AW72">
        <v>3.6225363746736419E-2</v>
      </c>
      <c r="AX72">
        <v>3.6505182459936066E-2</v>
      </c>
      <c r="AY72">
        <v>3.6790943879129873E-2</v>
      </c>
      <c r="AZ72">
        <v>3.7081758575350572E-2</v>
      </c>
    </row>
    <row r="73" spans="1:52" x14ac:dyDescent="0.25">
      <c r="A73" s="1">
        <v>72</v>
      </c>
      <c r="B73">
        <v>5.8844607991930038E-2</v>
      </c>
      <c r="C73">
        <v>6.2457137800479096E-2</v>
      </c>
      <c r="D73">
        <v>6.3042721423473003E-2</v>
      </c>
      <c r="E73">
        <v>6.2128775373128435E-2</v>
      </c>
      <c r="F73">
        <v>6.049065065387875E-2</v>
      </c>
      <c r="G73">
        <v>5.8608502795264562E-2</v>
      </c>
      <c r="H73">
        <v>5.67208286233504E-2</v>
      </c>
      <c r="I73">
        <v>5.4923155052555073E-2</v>
      </c>
      <c r="J73">
        <v>5.3255107931013061E-2</v>
      </c>
      <c r="K73">
        <v>5.1712330564049266E-2</v>
      </c>
      <c r="L73">
        <v>5.0269106714827094E-2</v>
      </c>
      <c r="M73">
        <v>4.8898968413237626E-2</v>
      </c>
      <c r="N73">
        <v>4.7586716961942568E-2</v>
      </c>
      <c r="O73">
        <v>4.632894984157699E-2</v>
      </c>
      <c r="P73">
        <v>4.5130528497098178E-2</v>
      </c>
      <c r="Q73">
        <v>4.4001168038248599E-2</v>
      </c>
      <c r="R73">
        <v>4.2950363538062142E-2</v>
      </c>
      <c r="S73">
        <v>4.1985911925667425E-2</v>
      </c>
      <c r="T73">
        <v>4.1112425593384919E-2</v>
      </c>
      <c r="U73">
        <v>4.0325760379377247E-2</v>
      </c>
      <c r="V73">
        <v>3.961924444442641E-2</v>
      </c>
      <c r="W73">
        <v>3.8981259023151957E-2</v>
      </c>
      <c r="X73">
        <v>3.8397741093945267E-2</v>
      </c>
      <c r="Y73">
        <v>3.7856719577240877E-2</v>
      </c>
      <c r="Z73">
        <v>3.7350631310630017E-2</v>
      </c>
      <c r="AA73">
        <v>3.6875760312592112E-2</v>
      </c>
      <c r="AB73">
        <v>3.6431854097191518E-2</v>
      </c>
      <c r="AC73">
        <v>3.6024362935907613E-2</v>
      </c>
      <c r="AD73">
        <v>3.5658425477994894E-2</v>
      </c>
      <c r="AE73">
        <v>3.5337616638259989E-2</v>
      </c>
      <c r="AF73">
        <v>3.5065353431087069E-2</v>
      </c>
      <c r="AG73">
        <v>3.4845052870860302E-2</v>
      </c>
      <c r="AH73">
        <v>3.4679561476779239E-2</v>
      </c>
      <c r="AI73">
        <v>3.4567001663114015E-2</v>
      </c>
      <c r="AJ73">
        <v>3.450316206393033E-2</v>
      </c>
      <c r="AK73">
        <v>3.4483814901343966E-2</v>
      </c>
      <c r="AL73">
        <v>3.4504786686085566E-2</v>
      </c>
      <c r="AM73">
        <v>3.456204415374705E-2</v>
      </c>
      <c r="AN73">
        <v>3.4651576377012189E-2</v>
      </c>
      <c r="AO73">
        <v>3.4769372428564822E-2</v>
      </c>
      <c r="AP73">
        <v>3.4911421381088707E-2</v>
      </c>
      <c r="AQ73">
        <v>3.5073712307267725E-2</v>
      </c>
      <c r="AR73">
        <v>3.5252234279785605E-2</v>
      </c>
      <c r="AS73">
        <v>3.5443227688504983E-2</v>
      </c>
      <c r="AT73">
        <v>3.5644870571179293E-2</v>
      </c>
      <c r="AU73">
        <v>3.585624185511093E-2</v>
      </c>
      <c r="AV73">
        <v>3.607642546022119E-2</v>
      </c>
      <c r="AW73">
        <v>3.6304505306431367E-2</v>
      </c>
      <c r="AX73">
        <v>3.6539565313662765E-2</v>
      </c>
      <c r="AY73">
        <v>3.6780689401836694E-2</v>
      </c>
      <c r="AZ73">
        <v>3.7026961490874449E-2</v>
      </c>
    </row>
    <row r="74" spans="1:52" x14ac:dyDescent="0.25">
      <c r="A74" s="1">
        <v>73</v>
      </c>
      <c r="B74">
        <v>5.8631809337123905E-2</v>
      </c>
      <c r="C74">
        <v>6.2317095236753668E-2</v>
      </c>
      <c r="D74">
        <v>6.2779942355645463E-2</v>
      </c>
      <c r="E74">
        <v>6.1974420578834372E-2</v>
      </c>
      <c r="F74">
        <v>6.0509446821242999E-2</v>
      </c>
      <c r="G74">
        <v>5.8797388208076139E-2</v>
      </c>
      <c r="H74">
        <v>5.7058133405600758E-2</v>
      </c>
      <c r="I74">
        <v>5.538645453639858E-2</v>
      </c>
      <c r="J74">
        <v>5.3824580590549481E-2</v>
      </c>
      <c r="K74">
        <v>5.2369927512706888E-2</v>
      </c>
      <c r="L74">
        <v>5.0997610099906707E-2</v>
      </c>
      <c r="M74">
        <v>4.9682415997709492E-2</v>
      </c>
      <c r="N74">
        <v>4.8411169374178886E-2</v>
      </c>
      <c r="O74">
        <v>4.7183159546462058E-2</v>
      </c>
      <c r="P74">
        <v>4.6006382129240173E-2</v>
      </c>
      <c r="Q74">
        <v>4.4893915634678837E-2</v>
      </c>
      <c r="R74">
        <v>4.3858566779368481E-2</v>
      </c>
      <c r="S74">
        <v>4.2911060367731589E-2</v>
      </c>
      <c r="T74">
        <v>4.2058379547558228E-2</v>
      </c>
      <c r="U74">
        <v>4.1297564805973297E-2</v>
      </c>
      <c r="V74">
        <v>4.0622758837612787E-2</v>
      </c>
      <c r="W74">
        <v>4.0022015389910237E-2</v>
      </c>
      <c r="X74">
        <v>3.9480348422946114E-2</v>
      </c>
      <c r="Y74">
        <v>3.8984454616200384E-2</v>
      </c>
      <c r="Z74">
        <v>3.8525157349129112E-2</v>
      </c>
      <c r="AA74">
        <v>3.8097046092913742E-2</v>
      </c>
      <c r="AB74">
        <v>3.7698200828814456E-2</v>
      </c>
      <c r="AC74">
        <v>3.7332387770547495E-2</v>
      </c>
      <c r="AD74">
        <v>3.7003449940254604E-2</v>
      </c>
      <c r="AE74">
        <v>3.6714382060784867E-2</v>
      </c>
      <c r="AF74">
        <v>3.6468094794693207E-2</v>
      </c>
      <c r="AG74">
        <v>3.6267498804534566E-2</v>
      </c>
      <c r="AH74">
        <v>3.6114996475621691E-2</v>
      </c>
      <c r="AI74">
        <v>3.6008856239705303E-2</v>
      </c>
      <c r="AJ74">
        <v>3.5945334926003839E-2</v>
      </c>
      <c r="AK74">
        <v>3.5920676057762863E-2</v>
      </c>
      <c r="AL74">
        <v>3.5931176472930162E-2</v>
      </c>
      <c r="AM74">
        <v>3.5973268568795971E-2</v>
      </c>
      <c r="AN74">
        <v>3.6043405969652373E-2</v>
      </c>
      <c r="AO74">
        <v>3.613804229979134E-2</v>
      </c>
      <c r="AP74">
        <v>3.6253631183504942E-2</v>
      </c>
      <c r="AQ74">
        <v>3.638662624508518E-2</v>
      </c>
      <c r="AR74">
        <v>3.6533481108824102E-2</v>
      </c>
      <c r="AS74">
        <v>3.6690879557186105E-2</v>
      </c>
      <c r="AT74">
        <v>3.685724879944436E-2</v>
      </c>
      <c r="AU74">
        <v>3.7031814364888213E-2</v>
      </c>
      <c r="AV74">
        <v>3.721380592540606E-2</v>
      </c>
      <c r="AW74">
        <v>3.7402453152886261E-2</v>
      </c>
      <c r="AX74">
        <v>3.7596985719217199E-2</v>
      </c>
      <c r="AY74">
        <v>3.7796633296287255E-2</v>
      </c>
      <c r="AZ74">
        <v>3.800062555598481E-2</v>
      </c>
    </row>
    <row r="75" spans="1:52" x14ac:dyDescent="0.25">
      <c r="A75" s="1">
        <v>74</v>
      </c>
      <c r="B75">
        <v>5.8878652857800369E-2</v>
      </c>
      <c r="C75">
        <v>6.2262076397327643E-2</v>
      </c>
      <c r="D75">
        <v>6.2870847234832009E-2</v>
      </c>
      <c r="E75">
        <v>6.2045989345517458E-2</v>
      </c>
      <c r="F75">
        <v>6.0595952741887643E-2</v>
      </c>
      <c r="G75">
        <v>5.8912664379885973E-2</v>
      </c>
      <c r="H75">
        <v>5.7202542758673841E-2</v>
      </c>
      <c r="I75">
        <v>5.5557157596347821E-2</v>
      </c>
      <c r="J75">
        <v>5.4016743261700445E-2</v>
      </c>
      <c r="K75">
        <v>5.2577240021955136E-2</v>
      </c>
      <c r="L75">
        <v>5.1212820253473207E-2</v>
      </c>
      <c r="M75">
        <v>4.9897948941444906E-2</v>
      </c>
      <c r="N75">
        <v>4.8619484964511003E-2</v>
      </c>
      <c r="O75">
        <v>4.7376977407150467E-2</v>
      </c>
      <c r="P75">
        <v>4.6178982570810947E-2</v>
      </c>
      <c r="Q75">
        <v>4.5039263841676488E-2</v>
      </c>
      <c r="R75">
        <v>4.397146150160805E-2</v>
      </c>
      <c r="S75">
        <v>4.2987344699064733E-2</v>
      </c>
      <c r="T75">
        <v>4.2094872799976937E-2</v>
      </c>
      <c r="U75">
        <v>4.1292351708515716E-2</v>
      </c>
      <c r="V75">
        <v>4.0575299804459196E-2</v>
      </c>
      <c r="W75">
        <v>3.9932985358526449E-2</v>
      </c>
      <c r="X75">
        <v>3.9351680305567245E-2</v>
      </c>
      <c r="Y75">
        <v>3.8819103824993061E-2</v>
      </c>
      <c r="Z75">
        <v>3.8326965356482126E-2</v>
      </c>
      <c r="AA75">
        <v>3.7870638021735493E-2</v>
      </c>
      <c r="AB75">
        <v>3.7448884114870309E-2</v>
      </c>
      <c r="AC75">
        <v>3.706576509080689E-2</v>
      </c>
      <c r="AD75">
        <v>3.6725118897254945E-2</v>
      </c>
      <c r="AE75">
        <v>3.6429588029308527E-2</v>
      </c>
      <c r="AF75">
        <v>3.6181703099279122E-2</v>
      </c>
      <c r="AG75">
        <v>3.5983994719478232E-2</v>
      </c>
      <c r="AH75">
        <v>3.583844552483216E-2</v>
      </c>
      <c r="AI75">
        <v>3.5742813261074494E-2</v>
      </c>
      <c r="AJ75">
        <v>3.5692891354976344E-2</v>
      </c>
      <c r="AK75">
        <v>3.5684462710243267E-2</v>
      </c>
      <c r="AL75">
        <v>3.5713426513119442E-2</v>
      </c>
      <c r="AM75">
        <v>3.5775964044435685E-2</v>
      </c>
      <c r="AN75">
        <v>3.5868298531472866E-2</v>
      </c>
      <c r="AO75">
        <v>3.5986653201511787E-2</v>
      </c>
      <c r="AP75">
        <v>3.6127251281833264E-2</v>
      </c>
      <c r="AQ75">
        <v>3.6286315999718141E-2</v>
      </c>
      <c r="AR75">
        <v>3.6460070582447254E-2</v>
      </c>
      <c r="AS75">
        <v>3.6644998953908312E-2</v>
      </c>
      <c r="AT75">
        <v>3.6839458565123183E-2</v>
      </c>
      <c r="AU75">
        <v>3.7042626218837402E-2</v>
      </c>
      <c r="AV75">
        <v>3.7253682165696474E-2</v>
      </c>
      <c r="AW75">
        <v>3.7471806656345925E-2</v>
      </c>
      <c r="AX75">
        <v>3.7696179941431263E-2</v>
      </c>
      <c r="AY75">
        <v>3.7925982271598005E-2</v>
      </c>
      <c r="AZ75">
        <v>3.8160393897491672E-2</v>
      </c>
    </row>
    <row r="76" spans="1:52" x14ac:dyDescent="0.25">
      <c r="A76" s="1">
        <v>75</v>
      </c>
      <c r="B76">
        <v>5.8911502791725467E-2</v>
      </c>
      <c r="C76">
        <v>6.1920755094833912E-2</v>
      </c>
      <c r="D76">
        <v>6.2590380706338405E-2</v>
      </c>
      <c r="E76">
        <v>6.193718581591208E-2</v>
      </c>
      <c r="F76">
        <v>6.0601166339481705E-2</v>
      </c>
      <c r="G76">
        <v>5.9003907310217506E-2</v>
      </c>
      <c r="H76">
        <v>5.7368900744544565E-2</v>
      </c>
      <c r="I76">
        <v>5.5791193006214691E-2</v>
      </c>
      <c r="J76">
        <v>5.431161037340354E-2</v>
      </c>
      <c r="K76">
        <v>5.2925167265290216E-2</v>
      </c>
      <c r="L76">
        <v>5.1604633591630505E-2</v>
      </c>
      <c r="M76">
        <v>5.0323021890114825E-2</v>
      </c>
      <c r="N76">
        <v>4.9066090827928788E-2</v>
      </c>
      <c r="O76">
        <v>4.7832879313350875E-2</v>
      </c>
      <c r="P76">
        <v>4.663196259702531E-2</v>
      </c>
      <c r="Q76">
        <v>4.5477746241052663E-2</v>
      </c>
      <c r="R76">
        <v>4.4384893218989398E-2</v>
      </c>
      <c r="S76">
        <v>4.3366602421506445E-2</v>
      </c>
      <c r="T76">
        <v>4.2432393607441797E-2</v>
      </c>
      <c r="U76">
        <v>4.1582361126954466E-2</v>
      </c>
      <c r="V76">
        <v>4.0813864235021209E-2</v>
      </c>
      <c r="W76">
        <v>4.0117888852102344E-2</v>
      </c>
      <c r="X76">
        <v>3.9482396501311648E-2</v>
      </c>
      <c r="Y76">
        <v>3.8896632547607488E-2</v>
      </c>
      <c r="Z76">
        <v>3.8353551587074618E-2</v>
      </c>
      <c r="AA76">
        <v>3.7849521336269377E-2</v>
      </c>
      <c r="AB76">
        <v>3.7384199746385557E-2</v>
      </c>
      <c r="AC76">
        <v>3.6962328793851737E-2</v>
      </c>
      <c r="AD76">
        <v>3.6588156156365598E-2</v>
      </c>
      <c r="AE76">
        <v>3.6264358247653415E-2</v>
      </c>
      <c r="AF76">
        <v>3.5993467232154297E-2</v>
      </c>
      <c r="AG76">
        <v>3.5778015274307337E-2</v>
      </c>
      <c r="AH76">
        <v>3.5619932833325776E-2</v>
      </c>
      <c r="AI76">
        <v>3.5516592507049138E-2</v>
      </c>
      <c r="AJ76">
        <v>3.5463279835873975E-2</v>
      </c>
      <c r="AK76">
        <v>3.5455270090070885E-2</v>
      </c>
      <c r="AL76">
        <v>3.548800376776029E-2</v>
      </c>
      <c r="AM76">
        <v>3.5557316001936193E-2</v>
      </c>
      <c r="AN76">
        <v>3.5659099597358052E-2</v>
      </c>
      <c r="AO76">
        <v>3.5789247358785338E-2</v>
      </c>
      <c r="AP76">
        <v>3.5943652090977524E-2</v>
      </c>
      <c r="AQ76">
        <v>3.611820659869406E-2</v>
      </c>
      <c r="AR76">
        <v>3.6308803686694403E-2</v>
      </c>
      <c r="AS76">
        <v>3.6511624763895072E-2</v>
      </c>
      <c r="AT76">
        <v>3.6724889521939273E-2</v>
      </c>
      <c r="AU76">
        <v>3.69476954394065E-2</v>
      </c>
      <c r="AV76">
        <v>3.7179143423976463E-2</v>
      </c>
      <c r="AW76">
        <v>3.7418334383328915E-2</v>
      </c>
      <c r="AX76">
        <v>3.7664369225143574E-2</v>
      </c>
      <c r="AY76">
        <v>3.7916348857100178E-2</v>
      </c>
      <c r="AZ76">
        <v>3.817337418687846E-2</v>
      </c>
    </row>
    <row r="77" spans="1:52" x14ac:dyDescent="0.25">
      <c r="A77" s="1">
        <v>76</v>
      </c>
      <c r="B77">
        <v>5.8895222040259598E-2</v>
      </c>
      <c r="C77">
        <v>6.2093769003040193E-2</v>
      </c>
      <c r="D77">
        <v>6.2745942316404679E-2</v>
      </c>
      <c r="E77">
        <v>6.2033899500567251E-2</v>
      </c>
      <c r="F77">
        <v>6.0630447681307459E-2</v>
      </c>
      <c r="G77">
        <v>5.8964246628660261E-2</v>
      </c>
      <c r="H77">
        <v>5.7262000391051393E-2</v>
      </c>
      <c r="I77">
        <v>5.5622147800033807E-2</v>
      </c>
      <c r="J77">
        <v>5.4088173510273424E-2</v>
      </c>
      <c r="K77">
        <v>5.2656594444357482E-2</v>
      </c>
      <c r="L77">
        <v>5.130082401472217E-2</v>
      </c>
      <c r="M77">
        <v>4.9993831039259563E-2</v>
      </c>
      <c r="N77">
        <v>4.8720966027381379E-2</v>
      </c>
      <c r="O77">
        <v>4.7480650794994694E-2</v>
      </c>
      <c r="P77">
        <v>4.6280631409044509E-2</v>
      </c>
      <c r="Q77">
        <v>4.513422319056868E-2</v>
      </c>
      <c r="R77">
        <v>4.405493258811613E-2</v>
      </c>
      <c r="S77">
        <v>4.3054713872801367E-2</v>
      </c>
      <c r="T77">
        <v>4.2141829874869433E-2</v>
      </c>
      <c r="U77">
        <v>4.1315348138502017E-2</v>
      </c>
      <c r="V77">
        <v>4.0571694636999389E-2</v>
      </c>
      <c r="W77">
        <v>3.9901150483027142E-2</v>
      </c>
      <c r="X77">
        <v>3.9291141193290358E-2</v>
      </c>
      <c r="Y77">
        <v>3.8730459637466776E-2</v>
      </c>
      <c r="Z77">
        <v>3.8211694190717356E-2</v>
      </c>
      <c r="AA77">
        <v>3.7730860632692223E-2</v>
      </c>
      <c r="AB77">
        <v>3.7287335353062293E-2</v>
      </c>
      <c r="AC77">
        <v>3.6885623710525603E-2</v>
      </c>
      <c r="AD77">
        <v>3.6529795437443058E-2</v>
      </c>
      <c r="AE77">
        <v>3.6222473981021033E-2</v>
      </c>
      <c r="AF77">
        <v>3.5966152561211773E-2</v>
      </c>
      <c r="AG77">
        <v>3.5763324397967505E-2</v>
      </c>
      <c r="AH77">
        <v>3.5615875192532134E-2</v>
      </c>
      <c r="AI77">
        <v>3.5521169056991639E-2</v>
      </c>
      <c r="AJ77">
        <v>3.5474531063813271E-2</v>
      </c>
      <c r="AK77">
        <v>3.5471277105380408E-2</v>
      </c>
      <c r="AL77">
        <v>3.550691599572111E-2</v>
      </c>
      <c r="AM77">
        <v>3.5577410220555869E-2</v>
      </c>
      <c r="AN77">
        <v>3.567878742122213E-2</v>
      </c>
      <c r="AO77">
        <v>3.5807075239057372E-2</v>
      </c>
      <c r="AP77">
        <v>3.5958301315399066E-2</v>
      </c>
      <c r="AQ77">
        <v>3.6128493291584719E-2</v>
      </c>
      <c r="AR77">
        <v>3.6313678808951769E-2</v>
      </c>
      <c r="AS77">
        <v>3.6510174154120729E-2</v>
      </c>
      <c r="AT77">
        <v>3.6716299114502138E-2</v>
      </c>
      <c r="AU77">
        <v>3.6931223073723422E-2</v>
      </c>
      <c r="AV77">
        <v>3.7154118488909552E-2</v>
      </c>
      <c r="AW77">
        <v>3.7384157817185446E-2</v>
      </c>
      <c r="AX77">
        <v>3.7620513515676073E-2</v>
      </c>
      <c r="AY77">
        <v>3.7862358041506353E-2</v>
      </c>
      <c r="AZ77">
        <v>3.810886385180124E-2</v>
      </c>
    </row>
    <row r="78" spans="1:52" x14ac:dyDescent="0.25">
      <c r="A78" s="1">
        <v>77</v>
      </c>
      <c r="B78">
        <v>5.9708381811020735E-2</v>
      </c>
      <c r="C78">
        <v>6.2278636435055199E-2</v>
      </c>
      <c r="D78">
        <v>6.2916399064723502E-2</v>
      </c>
      <c r="E78">
        <v>6.2186452367215435E-2</v>
      </c>
      <c r="F78">
        <v>6.0781827403847355E-2</v>
      </c>
      <c r="G78">
        <v>5.9113182685041732E-2</v>
      </c>
      <c r="H78">
        <v>5.7405409262014928E-2</v>
      </c>
      <c r="I78">
        <v>5.5757556913097847E-2</v>
      </c>
      <c r="J78">
        <v>5.4213245893252299E-2</v>
      </c>
      <c r="K78">
        <v>5.2769013223071065E-2</v>
      </c>
      <c r="L78">
        <v>5.1398362596353844E-2</v>
      </c>
      <c r="M78">
        <v>5.007448660381067E-2</v>
      </c>
      <c r="N78">
        <v>4.8783004171579894E-2</v>
      </c>
      <c r="O78">
        <v>4.7522593855927997E-2</v>
      </c>
      <c r="P78">
        <v>4.630124538189509E-2</v>
      </c>
      <c r="Q78">
        <v>4.5132592765233175E-2</v>
      </c>
      <c r="R78">
        <v>4.4030601340430173E-2</v>
      </c>
      <c r="S78">
        <v>4.300775159269022E-2</v>
      </c>
      <c r="T78">
        <v>4.207278854002014E-2</v>
      </c>
      <c r="U78">
        <v>4.1225292533569081E-2</v>
      </c>
      <c r="V78">
        <v>4.0462210918605808E-2</v>
      </c>
      <c r="W78">
        <v>3.9774227663627815E-2</v>
      </c>
      <c r="X78">
        <v>3.9149148739332673E-2</v>
      </c>
      <c r="Y78">
        <v>3.8576030248801629E-2</v>
      </c>
      <c r="Z78">
        <v>3.8047647911258489E-2</v>
      </c>
      <c r="AA78">
        <v>3.7560158296410399E-2</v>
      </c>
      <c r="AB78">
        <v>3.7113076341241003E-2</v>
      </c>
      <c r="AC78">
        <v>3.6710975616697242E-2</v>
      </c>
      <c r="AD78">
        <v>3.6357898609507236E-2</v>
      </c>
      <c r="AE78">
        <v>3.6056335547389531E-2</v>
      </c>
      <c r="AF78">
        <v>3.5808639587506449E-2</v>
      </c>
      <c r="AG78">
        <v>3.5617163887020256E-2</v>
      </c>
      <c r="AH78">
        <v>3.5483633536524173E-2</v>
      </c>
      <c r="AI78">
        <v>3.5405180378917656E-2</v>
      </c>
      <c r="AJ78">
        <v>3.5376896398055677E-2</v>
      </c>
      <c r="AK78">
        <v>3.5393865209547591E-2</v>
      </c>
      <c r="AL78">
        <v>3.5451386652280523E-2</v>
      </c>
      <c r="AM78">
        <v>3.5545261207441961E-2</v>
      </c>
      <c r="AN78">
        <v>3.5671360013172733E-2</v>
      </c>
      <c r="AO78">
        <v>3.582555420761363E-2</v>
      </c>
      <c r="AP78">
        <v>3.6003714928905528E-2</v>
      </c>
      <c r="AQ78">
        <v>3.6201713315189156E-2</v>
      </c>
      <c r="AR78">
        <v>3.6415420504605354E-2</v>
      </c>
      <c r="AS78">
        <v>3.6641012532614058E-2</v>
      </c>
      <c r="AT78">
        <v>3.6876745452045556E-2</v>
      </c>
      <c r="AU78">
        <v>3.7121743820797817E-2</v>
      </c>
      <c r="AV78">
        <v>3.737513509860782E-2</v>
      </c>
      <c r="AW78">
        <v>3.7636046745212585E-2</v>
      </c>
      <c r="AX78">
        <v>3.790360622034912E-2</v>
      </c>
      <c r="AY78">
        <v>3.8176940983754445E-2</v>
      </c>
      <c r="AZ78">
        <v>3.8455178495165547E-2</v>
      </c>
    </row>
    <row r="79" spans="1:52" x14ac:dyDescent="0.25">
      <c r="A79" s="1">
        <v>78</v>
      </c>
      <c r="B79">
        <v>5.954706795115914E-2</v>
      </c>
      <c r="C79">
        <v>6.2632086169241638E-2</v>
      </c>
      <c r="D79">
        <v>6.3249050168501311E-2</v>
      </c>
      <c r="E79">
        <v>6.2393325958241805E-2</v>
      </c>
      <c r="F79">
        <v>6.0919625963814283E-2</v>
      </c>
      <c r="G79">
        <v>5.921595139339951E-2</v>
      </c>
      <c r="H79">
        <v>5.7489730634406565E-2</v>
      </c>
      <c r="I79">
        <v>5.5833888330351321E-2</v>
      </c>
      <c r="J79">
        <v>5.4287481030641939E-2</v>
      </c>
      <c r="K79">
        <v>5.2843355577322268E-2</v>
      </c>
      <c r="L79">
        <v>5.1472334761706942E-2</v>
      </c>
      <c r="M79">
        <v>5.0145893224020167E-2</v>
      </c>
      <c r="N79">
        <v>4.8848471578552308E-2</v>
      </c>
      <c r="O79">
        <v>4.757803136918079E-2</v>
      </c>
      <c r="P79">
        <v>4.6341957421784256E-2</v>
      </c>
      <c r="Q79">
        <v>4.5153586399475282E-2</v>
      </c>
      <c r="R79">
        <v>4.4026799841999378E-2</v>
      </c>
      <c r="S79">
        <v>4.2974301125258837E-2</v>
      </c>
      <c r="T79">
        <v>4.2005137905651774E-2</v>
      </c>
      <c r="U79">
        <v>4.1119522815584404E-2</v>
      </c>
      <c r="V79">
        <v>4.0315199088715593E-2</v>
      </c>
      <c r="W79">
        <v>3.9583851662647725E-2</v>
      </c>
      <c r="X79">
        <v>3.891463091226572E-2</v>
      </c>
      <c r="Y79">
        <v>3.8298130515478944E-2</v>
      </c>
      <c r="Z79">
        <v>3.772871467578981E-2</v>
      </c>
      <c r="AA79">
        <v>3.7203917698026258E-2</v>
      </c>
      <c r="AB79">
        <v>3.6724532108749638E-2</v>
      </c>
      <c r="AC79">
        <v>3.6295934450603397E-2</v>
      </c>
      <c r="AD79">
        <v>3.5922495888879413E-2</v>
      </c>
      <c r="AE79">
        <v>3.5606564770211992E-2</v>
      </c>
      <c r="AF79">
        <v>3.5350327715598373E-2</v>
      </c>
      <c r="AG79">
        <v>3.5155971346035778E-2</v>
      </c>
      <c r="AH79">
        <v>3.5024940987833805E-2</v>
      </c>
      <c r="AI79">
        <v>3.4953711275968705E-2</v>
      </c>
      <c r="AJ79">
        <v>3.4936713280592085E-2</v>
      </c>
      <c r="AK79">
        <v>3.4968373624539036E-2</v>
      </c>
      <c r="AL79">
        <v>3.5043446589169441E-2</v>
      </c>
      <c r="AM79">
        <v>3.5157388893013425E-2</v>
      </c>
      <c r="AN79">
        <v>3.5305748017034871E-2</v>
      </c>
      <c r="AO79">
        <v>3.5484071442197722E-2</v>
      </c>
      <c r="AP79">
        <v>3.5687906649465834E-2</v>
      </c>
      <c r="AQ79">
        <v>3.5912801119803182E-2</v>
      </c>
      <c r="AR79">
        <v>3.6154302334173646E-2</v>
      </c>
      <c r="AS79">
        <v>3.640832215204675E-2</v>
      </c>
      <c r="AT79">
        <v>3.6673054113306236E-2</v>
      </c>
      <c r="AU79">
        <v>3.6947573068285992E-2</v>
      </c>
      <c r="AV79">
        <v>3.7230955756485488E-2</v>
      </c>
      <c r="AW79">
        <v>3.7522278917404207E-2</v>
      </c>
      <c r="AX79">
        <v>3.7820619290541632E-2</v>
      </c>
      <c r="AY79">
        <v>3.8125053615397239E-2</v>
      </c>
      <c r="AZ79">
        <v>3.8434658631470532E-2</v>
      </c>
    </row>
    <row r="80" spans="1:52" x14ac:dyDescent="0.25">
      <c r="A80" s="1">
        <v>79</v>
      </c>
      <c r="B80">
        <v>5.9569928535575058E-2</v>
      </c>
      <c r="C80">
        <v>6.2759270886123125E-2</v>
      </c>
      <c r="D80">
        <v>6.3448350452153676E-2</v>
      </c>
      <c r="E80">
        <v>6.2609601836332199E-2</v>
      </c>
      <c r="F80">
        <v>6.1183753629340851E-2</v>
      </c>
      <c r="G80">
        <v>5.9546730802438115E-2</v>
      </c>
      <c r="H80">
        <v>5.7889647628586144E-2</v>
      </c>
      <c r="I80">
        <v>5.6297514282599811E-2</v>
      </c>
      <c r="J80">
        <v>5.4804686819887448E-2</v>
      </c>
      <c r="K80">
        <v>5.3402089257352375E-2</v>
      </c>
      <c r="L80">
        <v>5.2060166311344566E-2</v>
      </c>
      <c r="M80">
        <v>5.0750810080678249E-2</v>
      </c>
      <c r="N80">
        <v>4.9458978840582563E-2</v>
      </c>
      <c r="O80">
        <v>4.818323878782891E-2</v>
      </c>
      <c r="P80">
        <v>4.6931670982040277E-2</v>
      </c>
      <c r="Q80">
        <v>4.571846428490093E-2</v>
      </c>
      <c r="R80">
        <v>4.4558422854254112E-2</v>
      </c>
      <c r="S80">
        <v>4.3465330159895531E-2</v>
      </c>
      <c r="T80">
        <v>4.2449418777886924E-2</v>
      </c>
      <c r="U80">
        <v>4.1512297019647121E-2</v>
      </c>
      <c r="V80">
        <v>4.0653160384944688E-2</v>
      </c>
      <c r="W80">
        <v>3.9865186594121992E-2</v>
      </c>
      <c r="X80">
        <v>3.9139063146475882E-2</v>
      </c>
      <c r="Y80">
        <v>3.8466776705606054E-2</v>
      </c>
      <c r="Z80">
        <v>3.7843882980352822E-2</v>
      </c>
      <c r="AA80">
        <v>3.7268945201337611E-2</v>
      </c>
      <c r="AB80">
        <v>3.6743720736298807E-2</v>
      </c>
      <c r="AC80">
        <v>3.6274399739242465E-2</v>
      </c>
      <c r="AD80">
        <v>3.5865881613040114E-2</v>
      </c>
      <c r="AE80">
        <v>3.5520685900950547E-2</v>
      </c>
      <c r="AF80">
        <v>3.5241145693729672E-2</v>
      </c>
      <c r="AG80">
        <v>3.5029594082133367E-2</v>
      </c>
      <c r="AH80">
        <v>3.488755474313901E-2</v>
      </c>
      <c r="AI80">
        <v>3.4811216377755944E-2</v>
      </c>
      <c r="AJ80">
        <v>3.479460818243181E-2</v>
      </c>
      <c r="AK80">
        <v>3.4831755210340876E-2</v>
      </c>
      <c r="AL80">
        <v>3.4917009504008154E-2</v>
      </c>
      <c r="AM80">
        <v>3.5045413470306402E-2</v>
      </c>
      <c r="AN80">
        <v>3.5212097139924826E-2</v>
      </c>
      <c r="AO80">
        <v>3.541219054355272E-2</v>
      </c>
      <c r="AP80">
        <v>3.5640823711879308E-2</v>
      </c>
      <c r="AQ80">
        <v>3.5893126675593891E-2</v>
      </c>
      <c r="AR80">
        <v>3.6164229465385687E-2</v>
      </c>
      <c r="AS80">
        <v>3.6449662508132842E-2</v>
      </c>
      <c r="AT80">
        <v>3.6747421211072134E-2</v>
      </c>
      <c r="AU80">
        <v>3.7056438268099338E-2</v>
      </c>
      <c r="AV80">
        <v>3.7375648191602426E-2</v>
      </c>
      <c r="AW80">
        <v>3.7703985493969319E-2</v>
      </c>
      <c r="AX80">
        <v>3.8040384687587983E-2</v>
      </c>
      <c r="AY80">
        <v>3.8383780284846347E-2</v>
      </c>
      <c r="AZ80">
        <v>3.8733106798132397E-2</v>
      </c>
    </row>
    <row r="81" spans="1:52" x14ac:dyDescent="0.25">
      <c r="A81" s="1">
        <v>80</v>
      </c>
      <c r="B81">
        <v>5.973353208921784E-2</v>
      </c>
      <c r="C81">
        <v>6.2116459393830349E-2</v>
      </c>
      <c r="D81">
        <v>6.2963313015989314E-2</v>
      </c>
      <c r="E81">
        <v>6.201972470023133E-2</v>
      </c>
      <c r="F81">
        <v>6.0496277158134555E-2</v>
      </c>
      <c r="G81">
        <v>5.8854661568469913E-2</v>
      </c>
      <c r="H81">
        <v>5.7242032279684184E-2</v>
      </c>
      <c r="I81">
        <v>5.5713785038089159E-2</v>
      </c>
      <c r="J81">
        <v>5.4289388639408527E-2</v>
      </c>
      <c r="K81">
        <v>5.2952417452925032E-2</v>
      </c>
      <c r="L81">
        <v>5.1669041086993162E-2</v>
      </c>
      <c r="M81">
        <v>5.0408494332593243E-2</v>
      </c>
      <c r="N81">
        <v>4.9154131377067728E-2</v>
      </c>
      <c r="O81">
        <v>4.7903880934926389E-2</v>
      </c>
      <c r="P81">
        <v>4.6665864962411534E-2</v>
      </c>
      <c r="Q81">
        <v>4.5454952894223674E-2</v>
      </c>
      <c r="R81">
        <v>4.4286960228319544E-2</v>
      </c>
      <c r="S81">
        <v>4.3176967667976962E-2</v>
      </c>
      <c r="T81">
        <v>4.2136593423071932E-2</v>
      </c>
      <c r="U81">
        <v>4.1169036215719303E-2</v>
      </c>
      <c r="V81">
        <v>4.0275144234389895E-2</v>
      </c>
      <c r="W81">
        <v>3.9449847838529388E-2</v>
      </c>
      <c r="X81">
        <v>3.8685678745993671E-2</v>
      </c>
      <c r="Y81">
        <v>3.7976510908527987E-2</v>
      </c>
      <c r="Z81">
        <v>3.7319617337412798E-2</v>
      </c>
      <c r="AA81">
        <v>3.6715056886034055E-2</v>
      </c>
      <c r="AB81">
        <v>3.6165924320380669E-2</v>
      </c>
      <c r="AC81">
        <v>3.5679460435041582E-2</v>
      </c>
      <c r="AD81">
        <v>3.526101418234355E-2</v>
      </c>
      <c r="AE81">
        <v>3.4912770733120629E-2</v>
      </c>
      <c r="AF81">
        <v>3.4636672397550534E-2</v>
      </c>
      <c r="AG81">
        <v>3.4434661485811001E-2</v>
      </c>
      <c r="AH81">
        <v>3.4307757190432886E-2</v>
      </c>
      <c r="AI81">
        <v>3.4250997653314713E-2</v>
      </c>
      <c r="AJ81">
        <v>3.4257037418825395E-2</v>
      </c>
      <c r="AK81">
        <v>3.4318529076728249E-2</v>
      </c>
      <c r="AL81">
        <v>3.4428785736417E-2</v>
      </c>
      <c r="AM81">
        <v>3.4582493930512562E-2</v>
      </c>
      <c r="AN81">
        <v>3.4774511414356973E-2</v>
      </c>
      <c r="AO81">
        <v>3.4999695943292289E-2</v>
      </c>
      <c r="AP81">
        <v>3.5252905272660506E-2</v>
      </c>
      <c r="AQ81">
        <v>3.5528997157803652E-2</v>
      </c>
      <c r="AR81">
        <v>3.582282935406373E-2</v>
      </c>
      <c r="AS81">
        <v>3.612970925687177E-2</v>
      </c>
      <c r="AT81">
        <v>3.6447665893510339E-2</v>
      </c>
      <c r="AU81">
        <v>3.6775747016221751E-2</v>
      </c>
      <c r="AV81">
        <v>3.7113002158454048E-2</v>
      </c>
      <c r="AW81">
        <v>3.7458480853655295E-2</v>
      </c>
      <c r="AX81">
        <v>3.7811232635273515E-2</v>
      </c>
      <c r="AY81">
        <v>3.8170307036756786E-2</v>
      </c>
      <c r="AZ81">
        <v>3.8534753591553131E-2</v>
      </c>
    </row>
    <row r="82" spans="1:52" x14ac:dyDescent="0.25">
      <c r="A82" s="1">
        <v>81</v>
      </c>
      <c r="B82">
        <v>5.9723381356683668E-2</v>
      </c>
      <c r="C82">
        <v>6.1938231388705384E-2</v>
      </c>
      <c r="D82">
        <v>6.2426759326468712E-2</v>
      </c>
      <c r="E82">
        <v>6.1371604712763518E-2</v>
      </c>
      <c r="F82">
        <v>5.9829603719639517E-2</v>
      </c>
      <c r="G82">
        <v>5.8207733467772603E-2</v>
      </c>
      <c r="H82">
        <v>5.663686026797686E-2</v>
      </c>
      <c r="I82">
        <v>5.516300356296229E-2</v>
      </c>
      <c r="J82">
        <v>5.3798204604167808E-2</v>
      </c>
      <c r="K82">
        <v>5.2521290143176594E-2</v>
      </c>
      <c r="L82">
        <v>5.1294992924515469E-2</v>
      </c>
      <c r="M82">
        <v>5.0085462899649331E-2</v>
      </c>
      <c r="N82">
        <v>4.8873508767088604E-2</v>
      </c>
      <c r="O82">
        <v>4.765524770781697E-2</v>
      </c>
      <c r="P82">
        <v>4.6437578663888181E-2</v>
      </c>
      <c r="Q82">
        <v>4.5234800675995904E-2</v>
      </c>
      <c r="R82">
        <v>4.4062691410986933E-2</v>
      </c>
      <c r="S82">
        <v>4.2937054167860221E-2</v>
      </c>
      <c r="T82">
        <v>4.1870656073992117E-2</v>
      </c>
      <c r="U82">
        <v>4.0868588323692556E-2</v>
      </c>
      <c r="V82">
        <v>3.9933785506631458E-2</v>
      </c>
      <c r="W82">
        <v>3.9063626975027375E-2</v>
      </c>
      <c r="X82">
        <v>3.8253299699136586E-2</v>
      </c>
      <c r="Y82">
        <v>3.7499408367060186E-2</v>
      </c>
      <c r="Z82">
        <v>3.6801659561190345E-2</v>
      </c>
      <c r="AA82">
        <v>3.6162187143102195E-2</v>
      </c>
      <c r="AB82">
        <v>3.5585849601534894E-2</v>
      </c>
      <c r="AC82">
        <v>3.5081157450080412E-2</v>
      </c>
      <c r="AD82">
        <v>3.4653925890721096E-2</v>
      </c>
      <c r="AE82">
        <v>3.4305780573358341E-2</v>
      </c>
      <c r="AF82">
        <v>3.4038032090844418E-2</v>
      </c>
      <c r="AG82">
        <v>3.3851991036031606E-2</v>
      </c>
      <c r="AH82">
        <v>3.3747905751302737E-2</v>
      </c>
      <c r="AI82">
        <v>3.3719258646026401E-2</v>
      </c>
      <c r="AJ82">
        <v>3.3756877520181555E-2</v>
      </c>
      <c r="AK82">
        <v>3.3851591530394534E-2</v>
      </c>
      <c r="AL82">
        <v>3.3995355119173912E-2</v>
      </c>
      <c r="AM82">
        <v>3.4182427194873619E-2</v>
      </c>
      <c r="AN82">
        <v>3.4407348833822127E-2</v>
      </c>
      <c r="AO82">
        <v>3.4664661112347908E-2</v>
      </c>
      <c r="AP82">
        <v>3.4948905106779504E-2</v>
      </c>
      <c r="AQ82">
        <v>3.5254621893445304E-2</v>
      </c>
      <c r="AR82">
        <v>3.5576352548673848E-2</v>
      </c>
      <c r="AS82">
        <v>3.5909150162705857E-2</v>
      </c>
      <c r="AT82">
        <v>3.6251115057776326E-2</v>
      </c>
      <c r="AU82">
        <v>3.6601470312314456E-2</v>
      </c>
      <c r="AV82">
        <v>3.6959440765605631E-2</v>
      </c>
      <c r="AW82">
        <v>3.7324251256935261E-2</v>
      </c>
      <c r="AX82">
        <v>3.7695126625588729E-2</v>
      </c>
      <c r="AY82">
        <v>3.8071291710851433E-2</v>
      </c>
      <c r="AZ82">
        <v>3.8451971352008778E-2</v>
      </c>
    </row>
    <row r="83" spans="1:52" x14ac:dyDescent="0.25">
      <c r="A83" s="1">
        <v>82</v>
      </c>
      <c r="B83">
        <v>5.944543575144319E-2</v>
      </c>
      <c r="C83">
        <v>6.1477256336097533E-2</v>
      </c>
      <c r="D83">
        <v>6.1522238699866033E-2</v>
      </c>
      <c r="E83">
        <v>6.0406242817024419E-2</v>
      </c>
      <c r="F83">
        <v>5.891239148083903E-2</v>
      </c>
      <c r="G83">
        <v>5.7363567180765317E-2</v>
      </c>
      <c r="H83">
        <v>5.5871898347481623E-2</v>
      </c>
      <c r="I83">
        <v>5.4477238284363259E-2</v>
      </c>
      <c r="J83">
        <v>5.3187582042268901E-2</v>
      </c>
      <c r="K83">
        <v>5.1978116849956485E-2</v>
      </c>
      <c r="L83">
        <v>5.0808530003466468E-2</v>
      </c>
      <c r="M83">
        <v>4.9643009311059985E-2</v>
      </c>
      <c r="N83">
        <v>4.8461470500888421E-2</v>
      </c>
      <c r="O83">
        <v>4.725980644201408E-2</v>
      </c>
      <c r="P83">
        <v>4.6045015850494711E-2</v>
      </c>
      <c r="Q83">
        <v>4.4831771554180208E-2</v>
      </c>
      <c r="R83">
        <v>4.3636523530612419E-2</v>
      </c>
      <c r="S83">
        <v>4.2476099978662765E-2</v>
      </c>
      <c r="T83">
        <v>4.1364454643687223E-2</v>
      </c>
      <c r="U83">
        <v>4.0308509793659131E-2</v>
      </c>
      <c r="V83">
        <v>3.9313222393832441E-2</v>
      </c>
      <c r="W83">
        <v>3.8378341665768069E-2</v>
      </c>
      <c r="X83">
        <v>3.7501738407840761E-2</v>
      </c>
      <c r="Y83">
        <v>3.6682860485970276E-2</v>
      </c>
      <c r="Z83">
        <v>3.5923966842221572E-2</v>
      </c>
      <c r="AA83">
        <v>3.5229316196755248E-2</v>
      </c>
      <c r="AB83">
        <v>3.4605544395143351E-2</v>
      </c>
      <c r="AC83">
        <v>3.4062270773103843E-2</v>
      </c>
      <c r="AD83">
        <v>3.3605530691628922E-2</v>
      </c>
      <c r="AE83">
        <v>3.3236311875271152E-2</v>
      </c>
      <c r="AF83">
        <v>3.2955252961861269E-2</v>
      </c>
      <c r="AG83">
        <v>3.2762992589229996E-2</v>
      </c>
      <c r="AH83">
        <v>3.2658954551063463E-2</v>
      </c>
      <c r="AI83">
        <v>3.2635332540693909E-2</v>
      </c>
      <c r="AJ83">
        <v>3.2681656312537624E-2</v>
      </c>
      <c r="AK83">
        <v>3.2787464187096771E-2</v>
      </c>
      <c r="AL83">
        <v>3.2943795316286453E-2</v>
      </c>
      <c r="AM83">
        <v>3.3144581791032759E-2</v>
      </c>
      <c r="AN83">
        <v>3.3384085046476525E-2</v>
      </c>
      <c r="AO83">
        <v>3.3656566517758627E-2</v>
      </c>
      <c r="AP83">
        <v>3.3956287640019747E-2</v>
      </c>
      <c r="AQ83">
        <v>3.4277509848400778E-2</v>
      </c>
      <c r="AR83">
        <v>3.4614494578042471E-2</v>
      </c>
      <c r="AS83">
        <v>3.4962092487620604E-2</v>
      </c>
      <c r="AT83">
        <v>3.531843301188229E-2</v>
      </c>
      <c r="AU83">
        <v>3.5682779397200617E-2</v>
      </c>
      <c r="AV83">
        <v>3.6054395978399496E-2</v>
      </c>
      <c r="AW83">
        <v>3.6432547090302858E-2</v>
      </c>
      <c r="AX83">
        <v>3.6816497067734613E-2</v>
      </c>
      <c r="AY83">
        <v>3.7205510245518693E-2</v>
      </c>
      <c r="AZ83">
        <v>3.7598850958479015E-2</v>
      </c>
    </row>
    <row r="84" spans="1:52" x14ac:dyDescent="0.25">
      <c r="A84" s="1">
        <v>83</v>
      </c>
      <c r="B84">
        <v>5.9771817491632101E-2</v>
      </c>
      <c r="C84">
        <v>6.1445825200093764E-2</v>
      </c>
      <c r="D84">
        <v>6.1503368628299089E-2</v>
      </c>
      <c r="E84">
        <v>6.0384722445745477E-2</v>
      </c>
      <c r="F84">
        <v>5.8881805480771862E-2</v>
      </c>
      <c r="G84">
        <v>5.7345952275875141E-2</v>
      </c>
      <c r="H84">
        <v>5.589293897388331E-2</v>
      </c>
      <c r="I84">
        <v>5.4555493201704108E-2</v>
      </c>
      <c r="J84">
        <v>5.3333838191329509E-2</v>
      </c>
      <c r="K84">
        <v>5.2196828708962882E-2</v>
      </c>
      <c r="L84">
        <v>5.109914999464172E-2</v>
      </c>
      <c r="M84">
        <v>5.0000969955619624E-2</v>
      </c>
      <c r="N84">
        <v>4.8879005940108827E-2</v>
      </c>
      <c r="O84">
        <v>4.7726877931128134E-2</v>
      </c>
      <c r="P84">
        <v>4.6550044068480491E-2</v>
      </c>
      <c r="Q84">
        <v>4.536261961309293E-2</v>
      </c>
      <c r="R84">
        <v>4.4181213943792902E-2</v>
      </c>
      <c r="S84">
        <v>4.3023308410726602E-2</v>
      </c>
      <c r="T84">
        <v>4.1903670319834163E-2</v>
      </c>
      <c r="U84">
        <v>4.0830419052657635E-2</v>
      </c>
      <c r="V84">
        <v>3.9809817845317848E-2</v>
      </c>
      <c r="W84">
        <v>3.8843184725530271E-2</v>
      </c>
      <c r="X84">
        <v>3.7930105667620423E-2</v>
      </c>
      <c r="Y84">
        <v>3.70717963283346E-2</v>
      </c>
      <c r="Z84">
        <v>3.6272159938381482E-2</v>
      </c>
      <c r="AA84">
        <v>3.5536947328204935E-2</v>
      </c>
      <c r="AB84">
        <v>3.4874168535788029E-2</v>
      </c>
      <c r="AC84">
        <v>3.4294615968817173E-2</v>
      </c>
      <c r="AD84">
        <v>3.3805148530685017E-2</v>
      </c>
      <c r="AE84">
        <v>3.3407214133265958E-2</v>
      </c>
      <c r="AF84">
        <v>3.3101894373497046E-2</v>
      </c>
      <c r="AG84">
        <v>3.2890270848315334E-2</v>
      </c>
      <c r="AH84">
        <v>3.2772087751029411E-2</v>
      </c>
      <c r="AI84">
        <v>3.2739262849347209E-2</v>
      </c>
      <c r="AJ84">
        <v>3.2780875471599816E-2</v>
      </c>
      <c r="AK84">
        <v>3.2886014733582047E-2</v>
      </c>
      <c r="AL84">
        <v>3.3045306319742299E-2</v>
      </c>
      <c r="AM84">
        <v>3.325229347171646E-2</v>
      </c>
      <c r="AN84">
        <v>3.350084551652141E-2</v>
      </c>
      <c r="AO84">
        <v>3.3784831781173849E-2</v>
      </c>
      <c r="AP84">
        <v>3.4098121592690628E-2</v>
      </c>
      <c r="AQ84">
        <v>3.4434584278088529E-2</v>
      </c>
      <c r="AR84">
        <v>3.4788089164384306E-2</v>
      </c>
      <c r="AS84">
        <v>3.5153144350425838E-2</v>
      </c>
      <c r="AT84">
        <v>3.5527753506160178E-2</v>
      </c>
      <c r="AU84">
        <v>3.5911109954521431E-2</v>
      </c>
      <c r="AV84">
        <v>3.6302408011731568E-2</v>
      </c>
      <c r="AW84">
        <v>3.670084199401253E-2</v>
      </c>
      <c r="AX84">
        <v>3.7105606217586268E-2</v>
      </c>
      <c r="AY84">
        <v>3.7515894998674755E-2</v>
      </c>
      <c r="AZ84">
        <v>3.7930902653499944E-2</v>
      </c>
    </row>
    <row r="85" spans="1:52" x14ac:dyDescent="0.25">
      <c r="A85" s="1">
        <v>84</v>
      </c>
      <c r="B85">
        <v>5.9324312309888869E-2</v>
      </c>
      <c r="C85">
        <v>6.1528855376034315E-2</v>
      </c>
      <c r="D85">
        <v>6.165185810729909E-2</v>
      </c>
      <c r="E85">
        <v>6.0386544466641198E-2</v>
      </c>
      <c r="F85">
        <v>5.8790380009188244E-2</v>
      </c>
      <c r="G85">
        <v>5.7217239459698768E-2</v>
      </c>
      <c r="H85">
        <v>5.5763592724195205E-2</v>
      </c>
      <c r="I85">
        <v>5.4450131317319482E-2</v>
      </c>
      <c r="J85">
        <v>5.3268896608706519E-2</v>
      </c>
      <c r="K85">
        <v>5.2183128294207168E-2</v>
      </c>
      <c r="L85">
        <v>5.1143077642260643E-2</v>
      </c>
      <c r="M85">
        <v>5.0105220361713644E-2</v>
      </c>
      <c r="N85">
        <v>4.9043650538616423E-2</v>
      </c>
      <c r="O85">
        <v>4.795066081752844E-2</v>
      </c>
      <c r="P85">
        <v>4.6831239386246087E-2</v>
      </c>
      <c r="Q85">
        <v>4.5699467701305334E-2</v>
      </c>
      <c r="R85">
        <v>4.4571908786861278E-2</v>
      </c>
      <c r="S85">
        <v>4.3465927783306685E-2</v>
      </c>
      <c r="T85">
        <v>4.239605550748303E-2</v>
      </c>
      <c r="U85">
        <v>4.1370026131249835E-2</v>
      </c>
      <c r="V85">
        <v>4.0393680476777535E-2</v>
      </c>
      <c r="W85">
        <v>3.9467799547450069E-2</v>
      </c>
      <c r="X85">
        <v>3.859142578865421E-2</v>
      </c>
      <c r="Y85">
        <v>3.7765267104502287E-2</v>
      </c>
      <c r="Z85">
        <v>3.6992803524443583E-2</v>
      </c>
      <c r="AA85">
        <v>3.6279416008700785E-2</v>
      </c>
      <c r="AB85">
        <v>3.5632925625643949E-2</v>
      </c>
      <c r="AC85">
        <v>3.5064129734537652E-2</v>
      </c>
      <c r="AD85">
        <v>3.4580063811232256E-2</v>
      </c>
      <c r="AE85">
        <v>3.4182639695407323E-2</v>
      </c>
      <c r="AF85">
        <v>3.3873429745587533E-2</v>
      </c>
      <c r="AG85">
        <v>3.3654006320297601E-2</v>
      </c>
      <c r="AH85">
        <v>3.3524569676681631E-2</v>
      </c>
      <c r="AI85">
        <v>3.3477424539846978E-2</v>
      </c>
      <c r="AJ85">
        <v>3.3502057136852378E-2</v>
      </c>
      <c r="AK85">
        <v>3.3587964111186031E-2</v>
      </c>
      <c r="AL85">
        <v>3.3726117577952949E-2</v>
      </c>
      <c r="AM85">
        <v>3.3910249415651864E-2</v>
      </c>
      <c r="AN85">
        <v>3.4134394295924436E-2</v>
      </c>
      <c r="AO85">
        <v>3.4392586890412385E-2</v>
      </c>
      <c r="AP85">
        <v>3.4678861870757416E-2</v>
      </c>
      <c r="AQ85">
        <v>3.4987253908601204E-2</v>
      </c>
      <c r="AR85">
        <v>3.5311797675585455E-2</v>
      </c>
      <c r="AS85">
        <v>3.5647164920135019E-2</v>
      </c>
      <c r="AT85">
        <v>3.5991456006805145E-2</v>
      </c>
      <c r="AU85">
        <v>3.6343919661920951E-2</v>
      </c>
      <c r="AV85">
        <v>3.6703805438910234E-2</v>
      </c>
      <c r="AW85">
        <v>3.7070362891200796E-2</v>
      </c>
      <c r="AX85">
        <v>3.7442841572220442E-2</v>
      </c>
      <c r="AY85">
        <v>3.7820491035396975E-2</v>
      </c>
      <c r="AZ85">
        <v>3.8202560834158183E-2</v>
      </c>
    </row>
    <row r="86" spans="1:52" x14ac:dyDescent="0.25">
      <c r="A86" s="1">
        <v>85</v>
      </c>
      <c r="B86">
        <v>5.8964965090684177E-2</v>
      </c>
      <c r="C86">
        <v>6.2116307468705709E-2</v>
      </c>
      <c r="D86">
        <v>6.2463189119161461E-2</v>
      </c>
      <c r="E86">
        <v>6.1206916478313118E-2</v>
      </c>
      <c r="F86">
        <v>5.9608603084921323E-2</v>
      </c>
      <c r="G86">
        <v>5.806204168423202E-2</v>
      </c>
      <c r="H86">
        <v>5.6660998741772842E-2</v>
      </c>
      <c r="I86">
        <v>5.5417983377899153E-2</v>
      </c>
      <c r="J86">
        <v>5.4317151534040577E-2</v>
      </c>
      <c r="K86">
        <v>5.331433198408625E-2</v>
      </c>
      <c r="L86">
        <v>5.2352584237245731E-2</v>
      </c>
      <c r="M86">
        <v>5.1382253752554063E-2</v>
      </c>
      <c r="N86">
        <v>5.0373465315994015E-2</v>
      </c>
      <c r="O86">
        <v>4.9316761786526539E-2</v>
      </c>
      <c r="P86">
        <v>4.8216932469044772E-2</v>
      </c>
      <c r="Q86">
        <v>4.7089238558370161E-2</v>
      </c>
      <c r="R86">
        <v>4.5952070435511888E-2</v>
      </c>
      <c r="S86">
        <v>4.4825183538538566E-2</v>
      </c>
      <c r="T86">
        <v>4.372556389749007E-2</v>
      </c>
      <c r="U86">
        <v>4.2663397282210511E-2</v>
      </c>
      <c r="V86">
        <v>4.1646916834975158E-2</v>
      </c>
      <c r="W86">
        <v>4.067890707216644E-2</v>
      </c>
      <c r="X86">
        <v>3.9760252291915731E-2</v>
      </c>
      <c r="Y86">
        <v>3.8893146163816408E-2</v>
      </c>
      <c r="Z86">
        <v>3.8082065957289024E-2</v>
      </c>
      <c r="AA86">
        <v>3.7333071858445942E-2</v>
      </c>
      <c r="AB86">
        <v>3.6654417681519655E-2</v>
      </c>
      <c r="AC86">
        <v>3.6056983351135198E-2</v>
      </c>
      <c r="AD86">
        <v>3.5547730748977352E-2</v>
      </c>
      <c r="AE86">
        <v>3.5128406082357615E-2</v>
      </c>
      <c r="AF86">
        <v>3.4800417390440201E-2</v>
      </c>
      <c r="AG86">
        <v>3.4565172712389285E-2</v>
      </c>
      <c r="AH86">
        <v>3.4422680387657167E-2</v>
      </c>
      <c r="AI86">
        <v>3.4365028475228737E-2</v>
      </c>
      <c r="AJ86">
        <v>3.4381522239347359E-2</v>
      </c>
      <c r="AK86">
        <v>3.4461478736908371E-2</v>
      </c>
      <c r="AL86">
        <v>3.4595710650572056E-2</v>
      </c>
      <c r="AM86">
        <v>3.4777786482703368E-2</v>
      </c>
      <c r="AN86">
        <v>3.5001571524244851E-2</v>
      </c>
      <c r="AO86">
        <v>3.5260931066138965E-2</v>
      </c>
      <c r="AP86">
        <v>3.5549730399328197E-2</v>
      </c>
      <c r="AQ86">
        <v>3.586183481475505E-2</v>
      </c>
      <c r="AR86">
        <v>3.6191109603361971E-2</v>
      </c>
      <c r="AS86">
        <v>3.6532081004046646E-2</v>
      </c>
      <c r="AT86">
        <v>3.6882773597776614E-2</v>
      </c>
      <c r="AU86">
        <v>3.7242365059831556E-2</v>
      </c>
      <c r="AV86">
        <v>3.7610033775377708E-2</v>
      </c>
      <c r="AW86">
        <v>3.7984958129581317E-2</v>
      </c>
      <c r="AX86">
        <v>3.8366316507608599E-2</v>
      </c>
      <c r="AY86">
        <v>3.87532872946258E-2</v>
      </c>
      <c r="AZ86">
        <v>3.9145048875799164E-2</v>
      </c>
    </row>
    <row r="87" spans="1:52" x14ac:dyDescent="0.25">
      <c r="A87" s="1">
        <v>86</v>
      </c>
      <c r="B87">
        <v>5.8996213399696414E-2</v>
      </c>
      <c r="C87">
        <v>6.2305808492695965E-2</v>
      </c>
      <c r="D87">
        <v>6.2840273803414726E-2</v>
      </c>
      <c r="E87">
        <v>6.157151118399655E-2</v>
      </c>
      <c r="F87">
        <v>5.9937305456260581E-2</v>
      </c>
      <c r="G87">
        <v>5.8376972563615161E-2</v>
      </c>
      <c r="H87">
        <v>5.6980424163361375E-2</v>
      </c>
      <c r="I87">
        <v>5.5754278744226025E-2</v>
      </c>
      <c r="J87">
        <v>5.4677816973710242E-2</v>
      </c>
      <c r="K87">
        <v>5.3702345100839939E-2</v>
      </c>
      <c r="L87">
        <v>5.2766544062293648E-2</v>
      </c>
      <c r="M87">
        <v>5.1817545270625903E-2</v>
      </c>
      <c r="N87">
        <v>5.0823201171840825E-2</v>
      </c>
      <c r="O87">
        <v>4.9772605465115506E-2</v>
      </c>
      <c r="P87">
        <v>4.8669678022723373E-2</v>
      </c>
      <c r="Q87">
        <v>4.7529304448428011E-2</v>
      </c>
      <c r="R87">
        <v>4.6369924877672969E-2</v>
      </c>
      <c r="S87">
        <v>4.5211805649508052E-2</v>
      </c>
      <c r="T87">
        <v>4.4072637955183243E-2</v>
      </c>
      <c r="U87">
        <v>4.2963857839540112E-2</v>
      </c>
      <c r="V87">
        <v>4.1895081946600826E-2</v>
      </c>
      <c r="W87">
        <v>4.0870738776251164E-2</v>
      </c>
      <c r="X87">
        <v>3.9893563034415325E-2</v>
      </c>
      <c r="Y87">
        <v>3.8967641741198475E-2</v>
      </c>
      <c r="Z87">
        <v>3.8099126288352075E-2</v>
      </c>
      <c r="AA87">
        <v>3.7295507684736467E-2</v>
      </c>
      <c r="AB87">
        <v>3.6566258765830868E-2</v>
      </c>
      <c r="AC87">
        <v>3.5923092368564891E-2</v>
      </c>
      <c r="AD87">
        <v>3.5373267629139782E-2</v>
      </c>
      <c r="AE87">
        <v>3.4918433846513372E-2</v>
      </c>
      <c r="AF87">
        <v>3.4559899864751151E-2</v>
      </c>
      <c r="AG87">
        <v>3.4298974527918615E-2</v>
      </c>
      <c r="AH87">
        <v>3.4135434188243052E-2</v>
      </c>
      <c r="AI87">
        <v>3.4060807642441196E-2</v>
      </c>
      <c r="AJ87">
        <v>3.4063861296416531E-2</v>
      </c>
      <c r="AK87">
        <v>3.4133378323951746E-2</v>
      </c>
      <c r="AL87">
        <v>3.4259776142103654E-2</v>
      </c>
      <c r="AM87">
        <v>3.4436351437330981E-2</v>
      </c>
      <c r="AN87">
        <v>3.4656693981325815E-2</v>
      </c>
      <c r="AO87">
        <v>3.4914393545780117E-2</v>
      </c>
      <c r="AP87">
        <v>3.5203039902385908E-2</v>
      </c>
      <c r="AQ87">
        <v>3.5516222822835203E-2</v>
      </c>
      <c r="AR87">
        <v>3.5847532078820049E-2</v>
      </c>
      <c r="AS87">
        <v>3.619128299851003E-2</v>
      </c>
      <c r="AT87">
        <v>3.6545444686536789E-2</v>
      </c>
      <c r="AU87">
        <v>3.6909133835135804E-2</v>
      </c>
      <c r="AV87">
        <v>3.7281467549018454E-2</v>
      </c>
      <c r="AW87">
        <v>3.7661562932896062E-2</v>
      </c>
      <c r="AX87">
        <v>3.8048537091479998E-2</v>
      </c>
      <c r="AY87">
        <v>3.8441507129481599E-2</v>
      </c>
      <c r="AZ87">
        <v>3.8839590151612216E-2</v>
      </c>
    </row>
    <row r="88" spans="1:52" x14ac:dyDescent="0.25">
      <c r="A88" s="1">
        <v>87</v>
      </c>
      <c r="B88">
        <v>5.8981795389829103E-2</v>
      </c>
      <c r="C88">
        <v>6.2348554147375612E-2</v>
      </c>
      <c r="D88">
        <v>6.2956179714850152E-2</v>
      </c>
      <c r="E88">
        <v>6.1556138499717902E-2</v>
      </c>
      <c r="F88">
        <v>5.975010677233758E-2</v>
      </c>
      <c r="G88">
        <v>5.8045312072211835E-2</v>
      </c>
      <c r="H88">
        <v>5.653975192516901E-2</v>
      </c>
      <c r="I88">
        <v>5.5232165442562466E-2</v>
      </c>
      <c r="J88">
        <v>5.4093616404153028E-2</v>
      </c>
      <c r="K88">
        <v>5.3070550699287712E-2</v>
      </c>
      <c r="L88">
        <v>5.2098935500789645E-2</v>
      </c>
      <c r="M88">
        <v>5.1124122925142373E-2</v>
      </c>
      <c r="N88">
        <v>5.0112726285745174E-2</v>
      </c>
      <c r="O88">
        <v>4.9052944133070146E-2</v>
      </c>
      <c r="P88">
        <v>4.7947886981996014E-2</v>
      </c>
      <c r="Q88">
        <v>4.6811588180438374E-2</v>
      </c>
      <c r="R88">
        <v>4.5661670169398996E-2</v>
      </c>
      <c r="S88">
        <v>4.4517541756860443E-2</v>
      </c>
      <c r="T88">
        <v>4.3395985086796721E-2</v>
      </c>
      <c r="U88">
        <v>4.2307559520014755E-2</v>
      </c>
      <c r="V88">
        <v>4.1261033461973989E-2</v>
      </c>
      <c r="W88">
        <v>4.0260118336488578E-2</v>
      </c>
      <c r="X88">
        <v>3.9306930411684524E-2</v>
      </c>
      <c r="Y88">
        <v>3.8405070317775042E-2</v>
      </c>
      <c r="Z88">
        <v>3.756031436405953E-2</v>
      </c>
      <c r="AA88">
        <v>3.6779819507173003E-2</v>
      </c>
      <c r="AB88">
        <v>3.6072776460741529E-2</v>
      </c>
      <c r="AC88">
        <v>3.5450642191480967E-2</v>
      </c>
      <c r="AD88">
        <v>3.4920474437550295E-2</v>
      </c>
      <c r="AE88">
        <v>3.4483867792585506E-2</v>
      </c>
      <c r="AF88">
        <v>3.4142092646087974E-2</v>
      </c>
      <c r="AG88">
        <v>3.3896419387559114E-2</v>
      </c>
      <c r="AH88">
        <v>3.3746563961149945E-2</v>
      </c>
      <c r="AI88">
        <v>3.3684014762248304E-2</v>
      </c>
      <c r="AJ88">
        <v>3.3697548290270996E-2</v>
      </c>
      <c r="AK88">
        <v>3.3775959592514865E-2</v>
      </c>
      <c r="AL88">
        <v>3.390972523411892E-2</v>
      </c>
      <c r="AM88">
        <v>3.4092240581020533E-2</v>
      </c>
      <c r="AN88">
        <v>3.4317192518201908E-2</v>
      </c>
      <c r="AO88">
        <v>3.4578267930645279E-2</v>
      </c>
      <c r="AP88">
        <v>3.4869153703332864E-2</v>
      </c>
      <c r="AQ88">
        <v>3.5183536721246925E-2</v>
      </c>
      <c r="AR88">
        <v>3.5515103869369624E-2</v>
      </c>
      <c r="AS88">
        <v>3.5858276459608762E-2</v>
      </c>
      <c r="AT88">
        <v>3.621111355315975E-2</v>
      </c>
      <c r="AU88">
        <v>3.6572798461136063E-2</v>
      </c>
      <c r="AV88">
        <v>3.6942514823070656E-2</v>
      </c>
      <c r="AW88">
        <v>3.7319446278496482E-2</v>
      </c>
      <c r="AX88">
        <v>3.7702776466946517E-2</v>
      </c>
      <c r="AY88">
        <v>3.8091689027953672E-2</v>
      </c>
      <c r="AZ88">
        <v>3.8485367601050938E-2</v>
      </c>
    </row>
    <row r="89" spans="1:52" x14ac:dyDescent="0.25">
      <c r="A89" s="1">
        <v>88</v>
      </c>
      <c r="B89">
        <v>5.9189778993171245E-2</v>
      </c>
      <c r="C89">
        <v>6.2026633961427019E-2</v>
      </c>
      <c r="D89">
        <v>6.2617394968560947E-2</v>
      </c>
      <c r="E89">
        <v>6.1232895007108129E-2</v>
      </c>
      <c r="F89">
        <v>5.9407158700209475E-2</v>
      </c>
      <c r="G89">
        <v>5.766831512261647E-2</v>
      </c>
      <c r="H89">
        <v>5.612458761671759E-2</v>
      </c>
      <c r="I89">
        <v>5.4777525989764271E-2</v>
      </c>
      <c r="J89">
        <v>5.3599556022229329E-2</v>
      </c>
      <c r="K89">
        <v>5.2539407543222637E-2</v>
      </c>
      <c r="L89">
        <v>5.1535598176365778E-2</v>
      </c>
      <c r="M89">
        <v>5.0535597482527707E-2</v>
      </c>
      <c r="N89">
        <v>4.9507155504349726E-2</v>
      </c>
      <c r="O89">
        <v>4.843857772226641E-2</v>
      </c>
      <c r="P89">
        <v>4.7332276077268053E-2</v>
      </c>
      <c r="Q89">
        <v>4.6200811032309691E-2</v>
      </c>
      <c r="R89">
        <v>4.5060042339097883E-2</v>
      </c>
      <c r="S89">
        <v>4.3927435527609193E-2</v>
      </c>
      <c r="T89">
        <v>4.2817937051538829E-2</v>
      </c>
      <c r="U89">
        <v>4.1740656571425949E-2</v>
      </c>
      <c r="V89">
        <v>4.0703072905091106E-2</v>
      </c>
      <c r="W89">
        <v>3.9708194891337256E-2</v>
      </c>
      <c r="X89">
        <v>3.8757722442940554E-2</v>
      </c>
      <c r="Y89">
        <v>3.7855160589430614E-2</v>
      </c>
      <c r="Z89">
        <v>3.7006415169783716E-2</v>
      </c>
      <c r="AA89">
        <v>3.6218845388005468E-2</v>
      </c>
      <c r="AB89">
        <v>3.5501885156170157E-2</v>
      </c>
      <c r="AC89">
        <v>3.4867242297309836E-2</v>
      </c>
      <c r="AD89">
        <v>3.4322174060602756E-2</v>
      </c>
      <c r="AE89">
        <v>3.3868493794137172E-2</v>
      </c>
      <c r="AF89">
        <v>3.3507699005409015E-2</v>
      </c>
      <c r="AG89">
        <v>3.3241287201914202E-2</v>
      </c>
      <c r="AH89">
        <v>3.3069158240580737E-2</v>
      </c>
      <c r="AI89">
        <v>3.2982895159882827E-2</v>
      </c>
      <c r="AJ89">
        <v>3.2971383334867627E-2</v>
      </c>
      <c r="AK89">
        <v>3.3023528000442628E-2</v>
      </c>
      <c r="AL89">
        <v>3.3129924412546891E-2</v>
      </c>
      <c r="AM89">
        <v>3.328405813693168E-2</v>
      </c>
      <c r="AN89">
        <v>3.3479697951564483E-2</v>
      </c>
      <c r="AO89">
        <v>3.3710612634412704E-2</v>
      </c>
      <c r="AP89">
        <v>3.3970570963443733E-2</v>
      </c>
      <c r="AQ89">
        <v>3.425334171662503E-2</v>
      </c>
      <c r="AR89">
        <v>3.4552693671923942E-2</v>
      </c>
      <c r="AS89">
        <v>3.4863137331781861E-2</v>
      </c>
      <c r="AT89">
        <v>3.5182796879085612E-2</v>
      </c>
      <c r="AU89">
        <v>3.5510895383841987E-2</v>
      </c>
      <c r="AV89">
        <v>3.5846656172386152E-2</v>
      </c>
      <c r="AW89">
        <v>3.6189302571053301E-2</v>
      </c>
      <c r="AX89">
        <v>3.6538057906178617E-2</v>
      </c>
      <c r="AY89">
        <v>3.6892145504097265E-2</v>
      </c>
      <c r="AZ89">
        <v>3.7250788691144426E-2</v>
      </c>
    </row>
    <row r="90" spans="1:52" x14ac:dyDescent="0.25">
      <c r="A90" s="1">
        <v>89</v>
      </c>
      <c r="B90">
        <v>5.885165022224096E-2</v>
      </c>
      <c r="C90">
        <v>6.1983685063169737E-2</v>
      </c>
      <c r="D90">
        <v>6.2545482188605284E-2</v>
      </c>
      <c r="E90">
        <v>6.123629494129891E-2</v>
      </c>
      <c r="F90">
        <v>5.9501560399661105E-2</v>
      </c>
      <c r="G90">
        <v>5.7820635537345927E-2</v>
      </c>
      <c r="H90">
        <v>5.629533451934466E-2</v>
      </c>
      <c r="I90">
        <v>5.4935887875691369E-2</v>
      </c>
      <c r="J90">
        <v>5.3724714839102017E-2</v>
      </c>
      <c r="K90">
        <v>5.2618893310819301E-2</v>
      </c>
      <c r="L90">
        <v>5.1563798367616931E-2</v>
      </c>
      <c r="M90">
        <v>5.0512465552289963E-2</v>
      </c>
      <c r="N90">
        <v>4.9436639495576237E-2</v>
      </c>
      <c r="O90">
        <v>4.8326911883947027E-2</v>
      </c>
      <c r="P90">
        <v>4.7186678678918376E-2</v>
      </c>
      <c r="Q90">
        <v>4.6028266346662787E-2</v>
      </c>
      <c r="R90">
        <v>4.4866739348840633E-2</v>
      </c>
      <c r="S90">
        <v>4.3718402329474007E-2</v>
      </c>
      <c r="T90">
        <v>4.2597024787895614E-2</v>
      </c>
      <c r="U90">
        <v>4.1510660025449946E-2</v>
      </c>
      <c r="V90">
        <v>4.0465818511922963E-2</v>
      </c>
      <c r="W90">
        <v>3.9464929201443101E-2</v>
      </c>
      <c r="X90">
        <v>3.850931071621673E-2</v>
      </c>
      <c r="Y90">
        <v>3.7602311408210354E-2</v>
      </c>
      <c r="Z90">
        <v>3.6749738067814015E-2</v>
      </c>
      <c r="AA90">
        <v>3.5958816800971904E-2</v>
      </c>
      <c r="AB90">
        <v>3.5238827992011501E-2</v>
      </c>
      <c r="AC90">
        <v>3.460126657859796E-2</v>
      </c>
      <c r="AD90">
        <v>3.405319490473991E-2</v>
      </c>
      <c r="AE90">
        <v>3.3596336785540346E-2</v>
      </c>
      <c r="AF90">
        <v>3.3232113293005711E-2</v>
      </c>
      <c r="AG90">
        <v>3.2961945499142463E-2</v>
      </c>
      <c r="AH90">
        <v>3.2785642875219512E-2</v>
      </c>
      <c r="AI90">
        <v>3.2694763541935651E-2</v>
      </c>
      <c r="AJ90">
        <v>3.2678231902294338E-2</v>
      </c>
      <c r="AK90">
        <v>3.2724993617159776E-2</v>
      </c>
      <c r="AL90">
        <v>3.2825697400660631E-2</v>
      </c>
      <c r="AM90">
        <v>3.2973861699922766E-2</v>
      </c>
      <c r="AN90">
        <v>3.31632808084108E-2</v>
      </c>
      <c r="AO90">
        <v>3.3387749019589491E-2</v>
      </c>
      <c r="AP90">
        <v>3.3641060626923486E-2</v>
      </c>
      <c r="AQ90">
        <v>3.39170099238775E-2</v>
      </c>
      <c r="AR90">
        <v>3.4209391203916223E-2</v>
      </c>
      <c r="AS90">
        <v>3.4512751036489264E-2</v>
      </c>
      <c r="AT90">
        <v>3.482524108089706E-2</v>
      </c>
      <c r="AU90">
        <v>3.5146091645713869E-2</v>
      </c>
      <c r="AV90">
        <v>3.5474533236286764E-2</v>
      </c>
      <c r="AW90">
        <v>3.5809796357962782E-2</v>
      </c>
      <c r="AX90">
        <v>3.6151111516088977E-2</v>
      </c>
      <c r="AY90">
        <v>3.6497709216012406E-2</v>
      </c>
      <c r="AZ90">
        <v>3.68488199630801E-2</v>
      </c>
    </row>
    <row r="91" spans="1:52" x14ac:dyDescent="0.25">
      <c r="A91" s="1">
        <v>90</v>
      </c>
      <c r="B91">
        <v>5.8997556331317119E-2</v>
      </c>
      <c r="C91">
        <v>6.3082563642769235E-2</v>
      </c>
      <c r="D91">
        <v>6.3779273831878328E-2</v>
      </c>
      <c r="E91">
        <v>6.2391711415859363E-2</v>
      </c>
      <c r="F91">
        <v>6.0613141644193153E-2</v>
      </c>
      <c r="G91">
        <v>5.8919934405311965E-2</v>
      </c>
      <c r="H91">
        <v>5.739512008220217E-2</v>
      </c>
      <c r="I91">
        <v>5.604062273991392E-2</v>
      </c>
      <c r="J91">
        <v>5.4834755513477107E-2</v>
      </c>
      <c r="K91">
        <v>5.3732091794312729E-2</v>
      </c>
      <c r="L91">
        <v>5.2676402090462912E-2</v>
      </c>
      <c r="M91">
        <v>5.161999301581241E-2</v>
      </c>
      <c r="N91">
        <v>5.0534588983156235E-2</v>
      </c>
      <c r="O91">
        <v>4.9411132438667738E-2</v>
      </c>
      <c r="P91">
        <v>4.8253585149227757E-2</v>
      </c>
      <c r="Q91">
        <v>4.7074885315533048E-2</v>
      </c>
      <c r="R91">
        <v>4.589065520569377E-2</v>
      </c>
      <c r="S91">
        <v>4.4717675208296254E-2</v>
      </c>
      <c r="T91">
        <v>4.3570112857585851E-2</v>
      </c>
      <c r="U91">
        <v>4.2456371602764637E-2</v>
      </c>
      <c r="V91">
        <v>4.1383269251947435E-2</v>
      </c>
      <c r="W91">
        <v>4.0353335490578512E-2</v>
      </c>
      <c r="X91">
        <v>3.936791431990623E-2</v>
      </c>
      <c r="Y91">
        <v>3.8430160132752827E-2</v>
      </c>
      <c r="Z91">
        <v>3.7545327496839101E-2</v>
      </c>
      <c r="AA91">
        <v>3.6719855319815156E-2</v>
      </c>
      <c r="AB91">
        <v>3.596199403209057E-2</v>
      </c>
      <c r="AC91">
        <v>3.5281920047391641E-2</v>
      </c>
      <c r="AD91">
        <v>3.4685997416267954E-2</v>
      </c>
      <c r="AE91">
        <v>3.4176064932494032E-2</v>
      </c>
      <c r="AF91">
        <v>3.3753710604818729E-2</v>
      </c>
      <c r="AG91">
        <v>3.342052244199091E-2</v>
      </c>
      <c r="AH91">
        <v>3.3176594876279691E-2</v>
      </c>
      <c r="AI91">
        <v>3.3014500948122846E-2</v>
      </c>
      <c r="AJ91">
        <v>3.2924451359655965E-2</v>
      </c>
      <c r="AK91">
        <v>3.2896674401724127E-2</v>
      </c>
      <c r="AL91">
        <v>3.2922740003031539E-2</v>
      </c>
      <c r="AM91">
        <v>3.2996445608696121E-2</v>
      </c>
      <c r="AN91">
        <v>3.311179868187282E-2</v>
      </c>
      <c r="AO91">
        <v>3.3262806685716559E-2</v>
      </c>
      <c r="AP91">
        <v>3.3443477083382286E-2</v>
      </c>
      <c r="AQ91">
        <v>3.3647817338024966E-2</v>
      </c>
      <c r="AR91">
        <v>3.3869834912799532E-2</v>
      </c>
      <c r="AS91">
        <v>3.4104254705785465E-2</v>
      </c>
      <c r="AT91">
        <v>3.4349183518771309E-2</v>
      </c>
      <c r="AU91">
        <v>3.4603723729556765E-2</v>
      </c>
      <c r="AV91">
        <v>3.4866977854502199E-2</v>
      </c>
      <c r="AW91">
        <v>3.5138048409968002E-2</v>
      </c>
      <c r="AX91">
        <v>3.5416037912314506E-2</v>
      </c>
      <c r="AY91">
        <v>3.5700048877902117E-2</v>
      </c>
      <c r="AZ91">
        <v>3.5989183823091159E-2</v>
      </c>
    </row>
    <row r="92" spans="1:52" x14ac:dyDescent="0.25">
      <c r="A92" s="1">
        <v>91</v>
      </c>
      <c r="B92">
        <v>5.9237812441535267E-2</v>
      </c>
      <c r="C92">
        <v>6.3351643477273178E-2</v>
      </c>
      <c r="D92">
        <v>6.4114226628210993E-2</v>
      </c>
      <c r="E92">
        <v>6.2614445347399864E-2</v>
      </c>
      <c r="F92">
        <v>6.0727865573749845E-2</v>
      </c>
      <c r="G92">
        <v>5.894455936084482E-2</v>
      </c>
      <c r="H92">
        <v>5.7346814239217628E-2</v>
      </c>
      <c r="I92">
        <v>5.5935218842331144E-2</v>
      </c>
      <c r="J92">
        <v>5.4686461448793543E-2</v>
      </c>
      <c r="K92">
        <v>5.3553121488425892E-2</v>
      </c>
      <c r="L92">
        <v>5.2477446454802339E-2</v>
      </c>
      <c r="M92">
        <v>5.1411000127035554E-2</v>
      </c>
      <c r="N92">
        <v>5.0325260874597634E-2</v>
      </c>
      <c r="O92">
        <v>4.9211138981830896E-2</v>
      </c>
      <c r="P92">
        <v>4.8072294738387582E-2</v>
      </c>
      <c r="Q92">
        <v>4.6921084803126456E-2</v>
      </c>
      <c r="R92">
        <v>4.5772455105136972E-2</v>
      </c>
      <c r="S92">
        <v>4.4642282455892142E-2</v>
      </c>
      <c r="T92">
        <v>4.3543565196104389E-2</v>
      </c>
      <c r="U92">
        <v>4.2483295877345749E-2</v>
      </c>
      <c r="V92">
        <v>4.1466814144227315E-2</v>
      </c>
      <c r="W92">
        <v>4.0494982428474158E-2</v>
      </c>
      <c r="X92">
        <v>3.9567502505802307E-2</v>
      </c>
      <c r="Y92">
        <v>3.8685935217850555E-2</v>
      </c>
      <c r="Z92">
        <v>3.7854219328872341E-2</v>
      </c>
      <c r="AA92">
        <v>3.7077671730989067E-2</v>
      </c>
      <c r="AB92">
        <v>3.6363729653487747E-2</v>
      </c>
      <c r="AC92">
        <v>3.5722005405677965E-2</v>
      </c>
      <c r="AD92">
        <v>3.5158512821200243E-2</v>
      </c>
      <c r="AE92">
        <v>3.4675159661959873E-2</v>
      </c>
      <c r="AF92">
        <v>3.4273641588103469E-2</v>
      </c>
      <c r="AG92">
        <v>3.3955654259777632E-2</v>
      </c>
      <c r="AH92">
        <v>3.3721395588784148E-2</v>
      </c>
      <c r="AI92">
        <v>3.3563885911796543E-2</v>
      </c>
      <c r="AJ92">
        <v>3.3473998022313739E-2</v>
      </c>
      <c r="AK92">
        <v>3.3442624130144871E-2</v>
      </c>
      <c r="AL92">
        <v>3.3461927224696625E-2</v>
      </c>
      <c r="AM92">
        <v>3.3526088839342078E-2</v>
      </c>
      <c r="AN92">
        <v>3.3629469981569377E-2</v>
      </c>
      <c r="AO92">
        <v>3.3766431658866725E-2</v>
      </c>
      <c r="AP92">
        <v>3.3931334878722311E-2</v>
      </c>
      <c r="AQ92">
        <v>3.4118540648624296E-2</v>
      </c>
      <c r="AR92">
        <v>3.4322409976060911E-2</v>
      </c>
      <c r="AS92">
        <v>3.4538013198261372E-2</v>
      </c>
      <c r="AT92">
        <v>3.4763603292195244E-2</v>
      </c>
      <c r="AU92">
        <v>3.4998325479760777E-2</v>
      </c>
      <c r="AV92">
        <v>3.5241325027484449E-2</v>
      </c>
      <c r="AW92">
        <v>3.5491747201892729E-2</v>
      </c>
      <c r="AX92">
        <v>3.5748737269512103E-2</v>
      </c>
      <c r="AY92">
        <v>3.6011440496869038E-2</v>
      </c>
      <c r="AZ92">
        <v>3.6279002150490042E-2</v>
      </c>
    </row>
    <row r="93" spans="1:52" x14ac:dyDescent="0.25">
      <c r="A93" s="1">
        <v>92</v>
      </c>
      <c r="B93">
        <v>5.9485984090178204E-2</v>
      </c>
      <c r="C93">
        <v>6.3234323069760665E-2</v>
      </c>
      <c r="D93">
        <v>6.4084715481979207E-2</v>
      </c>
      <c r="E93">
        <v>6.2583426122703498E-2</v>
      </c>
      <c r="F93">
        <v>6.059525339381884E-2</v>
      </c>
      <c r="G93">
        <v>5.867226291333498E-2</v>
      </c>
      <c r="H93">
        <v>5.6930380848857737E-2</v>
      </c>
      <c r="I93">
        <v>5.5384146481903665E-2</v>
      </c>
      <c r="J93">
        <v>5.4017059224239362E-2</v>
      </c>
      <c r="K93">
        <v>5.2784813083430852E-2</v>
      </c>
      <c r="L93">
        <v>5.1630938199736159E-2</v>
      </c>
      <c r="M93">
        <v>5.0507108668586584E-2</v>
      </c>
      <c r="N93">
        <v>4.9384224095604695E-2</v>
      </c>
      <c r="O93">
        <v>4.8252021421556865E-2</v>
      </c>
      <c r="P93">
        <v>4.711252209516046E-2</v>
      </c>
      <c r="Q93">
        <v>4.597584924974224E-2</v>
      </c>
      <c r="R93">
        <v>4.4854389694981102E-2</v>
      </c>
      <c r="S93">
        <v>4.3761279852393441E-2</v>
      </c>
      <c r="T93">
        <v>4.2706886236210523E-2</v>
      </c>
      <c r="U93">
        <v>4.1695915173668358E-2</v>
      </c>
      <c r="V93">
        <v>4.0731577318951669E-2</v>
      </c>
      <c r="W93">
        <v>3.9813184233771171E-2</v>
      </c>
      <c r="X93">
        <v>3.8939164298560681E-2</v>
      </c>
      <c r="Y93">
        <v>3.8110206905101356E-2</v>
      </c>
      <c r="Z93">
        <v>3.7329777817625462E-2</v>
      </c>
      <c r="AA93">
        <v>3.6602909715659632E-2</v>
      </c>
      <c r="AB93">
        <v>3.593690352088133E-2</v>
      </c>
      <c r="AC93">
        <v>3.5341355342894003E-2</v>
      </c>
      <c r="AD93">
        <v>3.4822240627300903E-2</v>
      </c>
      <c r="AE93">
        <v>3.4381458693519551E-2</v>
      </c>
      <c r="AF93">
        <v>3.4020703276189397E-2</v>
      </c>
      <c r="AG93">
        <v>3.3741668109949934E-2</v>
      </c>
      <c r="AH93">
        <v>3.3544485757870557E-2</v>
      </c>
      <c r="AI93">
        <v>3.3421929604194642E-2</v>
      </c>
      <c r="AJ93">
        <v>3.3364606613724854E-2</v>
      </c>
      <c r="AK93">
        <v>3.3363146599468887E-2</v>
      </c>
      <c r="AL93">
        <v>3.3409605706065659E-2</v>
      </c>
      <c r="AM93">
        <v>3.3498272639625654E-2</v>
      </c>
      <c r="AN93">
        <v>3.3623630719005315E-2</v>
      </c>
      <c r="AO93">
        <v>3.378016326306095E-2</v>
      </c>
      <c r="AP93">
        <v>3.3962353590648905E-2</v>
      </c>
      <c r="AQ93">
        <v>3.4164685020625571E-2</v>
      </c>
      <c r="AR93">
        <v>3.4381640871847238E-2</v>
      </c>
      <c r="AS93">
        <v>3.4608431154262549E-2</v>
      </c>
      <c r="AT93">
        <v>3.4843473283888794E-2</v>
      </c>
      <c r="AU93">
        <v>3.5086069303081557E-2</v>
      </c>
      <c r="AV93">
        <v>3.5335521282504681E-2</v>
      </c>
      <c r="AW93">
        <v>3.5591131292821994E-2</v>
      </c>
      <c r="AX93">
        <v>3.5852201404697345E-2</v>
      </c>
      <c r="AY93">
        <v>3.6118033688794557E-2</v>
      </c>
      <c r="AZ93">
        <v>3.6387930215777478E-2</v>
      </c>
    </row>
    <row r="94" spans="1:52" x14ac:dyDescent="0.25">
      <c r="A94" s="1">
        <v>93</v>
      </c>
      <c r="B94">
        <v>5.9076130696766198E-2</v>
      </c>
      <c r="C94">
        <v>6.3503327887040065E-2</v>
      </c>
      <c r="D94">
        <v>6.4331614958021907E-2</v>
      </c>
      <c r="E94">
        <v>6.2657349906336549E-2</v>
      </c>
      <c r="F94">
        <v>6.0528455941611992E-2</v>
      </c>
      <c r="G94">
        <v>5.8487542485151305E-2</v>
      </c>
      <c r="H94">
        <v>5.6641397182066552E-2</v>
      </c>
      <c r="I94">
        <v>5.500499540994306E-2</v>
      </c>
      <c r="J94">
        <v>5.3564000939440609E-2</v>
      </c>
      <c r="K94">
        <v>5.2275322298940469E-2</v>
      </c>
      <c r="L94">
        <v>5.1083166101755693E-2</v>
      </c>
      <c r="M94">
        <v>4.993934881896335E-2</v>
      </c>
      <c r="N94">
        <v>4.8814185883261987E-2</v>
      </c>
      <c r="O94">
        <v>4.7695639394668851E-2</v>
      </c>
      <c r="P94">
        <v>4.6582916146592386E-2</v>
      </c>
      <c r="Q94">
        <v>4.5482433385756478E-2</v>
      </c>
      <c r="R94">
        <v>4.4402661147229641E-2</v>
      </c>
      <c r="S94">
        <v>4.3352859680542741E-2</v>
      </c>
      <c r="T94">
        <v>4.2340023832606953E-2</v>
      </c>
      <c r="U94">
        <v>4.1366539706239006E-2</v>
      </c>
      <c r="V94">
        <v>4.0433730527451264E-2</v>
      </c>
      <c r="W94">
        <v>3.954052525837113E-2</v>
      </c>
      <c r="X94">
        <v>3.8686088815022279E-2</v>
      </c>
      <c r="Y94">
        <v>3.7872562494929922E-2</v>
      </c>
      <c r="Z94">
        <v>3.710417360584127E-2</v>
      </c>
      <c r="AA94">
        <v>3.6386373961555904E-2</v>
      </c>
      <c r="AB94">
        <v>3.572674757267201E-2</v>
      </c>
      <c r="AC94">
        <v>3.513500038827698E-2</v>
      </c>
      <c r="AD94">
        <v>3.4617256046773598E-2</v>
      </c>
      <c r="AE94">
        <v>3.4175672903307155E-2</v>
      </c>
      <c r="AF94">
        <v>3.3812214085176519E-2</v>
      </c>
      <c r="AG94">
        <v>3.3528842719680527E-2</v>
      </c>
      <c r="AH94">
        <v>3.3325944621564296E-2</v>
      </c>
      <c r="AI94">
        <v>3.3196591795901439E-2</v>
      </c>
      <c r="AJ94">
        <v>3.3131737912300438E-2</v>
      </c>
      <c r="AK94">
        <v>3.3122358975879465E-2</v>
      </c>
      <c r="AL94">
        <v>3.3160766544616554E-2</v>
      </c>
      <c r="AM94">
        <v>3.3241332183977304E-2</v>
      </c>
      <c r="AN94">
        <v>3.3358603489213198E-2</v>
      </c>
      <c r="AO94">
        <v>3.3507128055575791E-2</v>
      </c>
      <c r="AP94">
        <v>3.3681453478316581E-2</v>
      </c>
      <c r="AQ94">
        <v>3.3876127352687094E-2</v>
      </c>
      <c r="AR94">
        <v>3.408569727393887E-2</v>
      </c>
      <c r="AS94">
        <v>3.4305435237659485E-2</v>
      </c>
      <c r="AT94">
        <v>3.4533758466218228E-2</v>
      </c>
      <c r="AU94">
        <v>3.4769937595472991E-2</v>
      </c>
      <c r="AV94">
        <v>3.5013243277337416E-2</v>
      </c>
      <c r="AW94">
        <v>3.526294616372512E-2</v>
      </c>
      <c r="AX94">
        <v>3.5518316906549732E-2</v>
      </c>
      <c r="AY94">
        <v>3.5778626157724855E-2</v>
      </c>
      <c r="AZ94">
        <v>3.6043144569164132E-2</v>
      </c>
    </row>
    <row r="95" spans="1:52" x14ac:dyDescent="0.25">
      <c r="A95" s="1">
        <v>94</v>
      </c>
      <c r="B95">
        <v>5.8979450160015219E-2</v>
      </c>
      <c r="C95">
        <v>6.3112094624259429E-2</v>
      </c>
      <c r="D95">
        <v>6.4318529521721735E-2</v>
      </c>
      <c r="E95">
        <v>6.307675618244174E-2</v>
      </c>
      <c r="F95">
        <v>6.1309037197013014E-2</v>
      </c>
      <c r="G95">
        <v>5.9542295817498127E-2</v>
      </c>
      <c r="H95">
        <v>5.7891239406723562E-2</v>
      </c>
      <c r="I95">
        <v>5.6386057691566106E-2</v>
      </c>
      <c r="J95">
        <v>5.5026598012985602E-2</v>
      </c>
      <c r="K95">
        <v>5.3782355852901247E-2</v>
      </c>
      <c r="L95">
        <v>5.2610323827387867E-2</v>
      </c>
      <c r="M95">
        <v>5.1473623783396628E-2</v>
      </c>
      <c r="N95">
        <v>5.0349067216564174E-2</v>
      </c>
      <c r="O95">
        <v>4.9227704180572068E-2</v>
      </c>
      <c r="P95">
        <v>4.8110143748277087E-2</v>
      </c>
      <c r="Q95">
        <v>4.7003210749999899E-2</v>
      </c>
      <c r="R95">
        <v>4.5915460093563593E-2</v>
      </c>
      <c r="S95">
        <v>4.4856108803067937E-2</v>
      </c>
      <c r="T95">
        <v>4.3832096834987316E-2</v>
      </c>
      <c r="U95">
        <v>4.2845774077894874E-2</v>
      </c>
      <c r="V95">
        <v>4.1898397060367853E-2</v>
      </c>
      <c r="W95">
        <v>4.0988653490339061E-2</v>
      </c>
      <c r="X95">
        <v>4.011535253078885E-2</v>
      </c>
      <c r="Y95">
        <v>3.928002838358715E-2</v>
      </c>
      <c r="Z95">
        <v>3.8486222905003878E-2</v>
      </c>
      <c r="AA95">
        <v>3.7738673829163023E-2</v>
      </c>
      <c r="AB95">
        <v>3.7044346175846288E-2</v>
      </c>
      <c r="AC95">
        <v>3.6412412378325189E-2</v>
      </c>
      <c r="AD95">
        <v>3.5848950487774894E-2</v>
      </c>
      <c r="AE95">
        <v>3.5356644822222026E-2</v>
      </c>
      <c r="AF95">
        <v>3.4938016632897674E-2</v>
      </c>
      <c r="AG95">
        <v>3.4595587171032928E-2</v>
      </c>
      <c r="AH95">
        <v>3.4330428281554373E-2</v>
      </c>
      <c r="AI95">
        <v>3.4137000769069184E-2</v>
      </c>
      <c r="AJ95">
        <v>3.4007881579001323E-2</v>
      </c>
      <c r="AK95">
        <v>3.3935661307548687E-2</v>
      </c>
      <c r="AL95">
        <v>3.3913715887984169E-2</v>
      </c>
      <c r="AM95">
        <v>3.3936614961918285E-2</v>
      </c>
      <c r="AN95">
        <v>3.3999028149984262E-2</v>
      </c>
      <c r="AO95">
        <v>3.4095625072815203E-2</v>
      </c>
      <c r="AP95">
        <v>3.422107535104435E-2</v>
      </c>
      <c r="AQ95">
        <v>3.4370048605304862E-2</v>
      </c>
      <c r="AR95">
        <v>3.4537214456229912E-2</v>
      </c>
      <c r="AS95">
        <v>3.4717914843094402E-2</v>
      </c>
      <c r="AT95">
        <v>3.4910363288169835E-2</v>
      </c>
      <c r="AU95">
        <v>3.5113539834412996E-2</v>
      </c>
      <c r="AV95">
        <v>3.5326424532281582E-2</v>
      </c>
      <c r="AW95">
        <v>3.5547997432233275E-2</v>
      </c>
      <c r="AX95">
        <v>3.577723858472575E-2</v>
      </c>
      <c r="AY95">
        <v>3.6013128040216683E-2</v>
      </c>
      <c r="AZ95">
        <v>3.6254645849163755E-2</v>
      </c>
    </row>
    <row r="96" spans="1:52" x14ac:dyDescent="0.25">
      <c r="A96" s="1">
        <v>95</v>
      </c>
      <c r="B96">
        <v>5.8257809652492012E-2</v>
      </c>
      <c r="C96">
        <v>6.2468330874380085E-2</v>
      </c>
      <c r="D96">
        <v>6.3723351637660894E-2</v>
      </c>
      <c r="E96">
        <v>6.2804233647622928E-2</v>
      </c>
      <c r="F96">
        <v>6.1353814626642619E-2</v>
      </c>
      <c r="G96">
        <v>5.9852405160476456E-2</v>
      </c>
      <c r="H96">
        <v>5.841649751031075E-2</v>
      </c>
      <c r="I96">
        <v>5.7085551379583682E-2</v>
      </c>
      <c r="J96">
        <v>5.5866874816513465E-2</v>
      </c>
      <c r="K96">
        <v>5.4734789094889588E-2</v>
      </c>
      <c r="L96">
        <v>5.3649771715856026E-2</v>
      </c>
      <c r="M96">
        <v>5.2577859295860986E-2</v>
      </c>
      <c r="N96">
        <v>5.1498179572135719E-2</v>
      </c>
      <c r="O96">
        <v>5.0403611528793919E-2</v>
      </c>
      <c r="P96">
        <v>4.9296288638278375E-2</v>
      </c>
      <c r="Q96">
        <v>4.8184239169216492E-2</v>
      </c>
      <c r="R96">
        <v>4.7077021633753692E-2</v>
      </c>
      <c r="S96">
        <v>4.5984729419762546E-2</v>
      </c>
      <c r="T96">
        <v>4.4915240709808325E-2</v>
      </c>
      <c r="U96">
        <v>4.3872054484823619E-2</v>
      </c>
      <c r="V96">
        <v>4.2857690281509694E-2</v>
      </c>
      <c r="W96">
        <v>4.1872520290086167E-2</v>
      </c>
      <c r="X96">
        <v>4.0917315364919674E-2</v>
      </c>
      <c r="Y96">
        <v>3.9995907038932757E-2</v>
      </c>
      <c r="Z96">
        <v>3.9114070941729299E-2</v>
      </c>
      <c r="AA96">
        <v>3.8278670023566636E-2</v>
      </c>
      <c r="AB96">
        <v>3.7498463469219243E-2</v>
      </c>
      <c r="AC96">
        <v>3.6784013519656482E-2</v>
      </c>
      <c r="AD96">
        <v>3.6142141062839001E-2</v>
      </c>
      <c r="AE96">
        <v>3.5575667233541067E-2</v>
      </c>
      <c r="AF96">
        <v>3.5087225652185257E-2</v>
      </c>
      <c r="AG96">
        <v>3.4679449939194168E-2</v>
      </c>
      <c r="AH96">
        <v>3.4353470853216064E-2</v>
      </c>
      <c r="AI96">
        <v>3.4103676072405498E-2</v>
      </c>
      <c r="AJ96">
        <v>3.3922562869462547E-2</v>
      </c>
      <c r="AK96">
        <v>3.3802641642172782E-2</v>
      </c>
      <c r="AL96">
        <v>3.3737147401513234E-2</v>
      </c>
      <c r="AM96">
        <v>3.3720400564079767E-2</v>
      </c>
      <c r="AN96">
        <v>3.3746810638401653E-2</v>
      </c>
      <c r="AO96">
        <v>3.3810787133008155E-2</v>
      </c>
      <c r="AP96">
        <v>3.3906739556428478E-2</v>
      </c>
      <c r="AQ96">
        <v>3.4029077417191855E-2</v>
      </c>
      <c r="AR96">
        <v>3.4172210223827618E-2</v>
      </c>
      <c r="AS96">
        <v>3.4331241253212082E-2</v>
      </c>
      <c r="AT96">
        <v>3.4504188768765445E-2</v>
      </c>
      <c r="AU96">
        <v>3.4689836504500297E-2</v>
      </c>
      <c r="AV96">
        <v>3.488696819764011E-2</v>
      </c>
      <c r="AW96">
        <v>3.5094367585408404E-2</v>
      </c>
      <c r="AX96">
        <v>3.5310818405028713E-2</v>
      </c>
      <c r="AY96">
        <v>3.5535104393724495E-2</v>
      </c>
      <c r="AZ96">
        <v>3.5766009288719286E-2</v>
      </c>
    </row>
    <row r="97" spans="1:52" x14ac:dyDescent="0.25">
      <c r="A97" s="1">
        <v>96</v>
      </c>
      <c r="B97">
        <v>5.8368877015437179E-2</v>
      </c>
      <c r="C97">
        <v>6.1920277686942971E-2</v>
      </c>
      <c r="D97">
        <v>6.3481821850972855E-2</v>
      </c>
      <c r="E97">
        <v>6.2737116066083662E-2</v>
      </c>
      <c r="F97">
        <v>6.1428544995211318E-2</v>
      </c>
      <c r="G97">
        <v>6.0035954261738349E-2</v>
      </c>
      <c r="H97">
        <v>5.8678416047275909E-2</v>
      </c>
      <c r="I97">
        <v>5.7402118103911916E-2</v>
      </c>
      <c r="J97">
        <v>5.621917047661551E-2</v>
      </c>
      <c r="K97">
        <v>5.5106789867239596E-2</v>
      </c>
      <c r="L97">
        <v>5.4027447942720352E-2</v>
      </c>
      <c r="M97">
        <v>5.2949121936222567E-2</v>
      </c>
      <c r="N97">
        <v>5.185234251206948E-2</v>
      </c>
      <c r="O97">
        <v>5.0730808323849706E-2</v>
      </c>
      <c r="P97">
        <v>4.958723741304745E-2</v>
      </c>
      <c r="Q97">
        <v>4.8430271083726176E-2</v>
      </c>
      <c r="R97">
        <v>4.7270391855900783E-2</v>
      </c>
      <c r="S97">
        <v>4.6119067707198778E-2</v>
      </c>
      <c r="T97">
        <v>4.4985762815902788E-2</v>
      </c>
      <c r="U97">
        <v>4.3875960534574772E-2</v>
      </c>
      <c r="V97">
        <v>4.2794224405670024E-2</v>
      </c>
      <c r="W97">
        <v>4.1743004738878556E-2</v>
      </c>
      <c r="X97">
        <v>4.0725238536647446E-2</v>
      </c>
      <c r="Y97">
        <v>3.9746896429724669E-2</v>
      </c>
      <c r="Z97">
        <v>3.8815561382799582E-2</v>
      </c>
      <c r="AA97">
        <v>3.7939637755216332E-2</v>
      </c>
      <c r="AB97">
        <v>3.7128908537763468E-2</v>
      </c>
      <c r="AC97">
        <v>3.6394329915396373E-2</v>
      </c>
      <c r="AD97">
        <v>3.5742524362492048E-2</v>
      </c>
      <c r="AE97">
        <v>3.5175721329972438E-2</v>
      </c>
      <c r="AF97">
        <v>3.4695959267750924E-2</v>
      </c>
      <c r="AG97">
        <v>3.4305276625740871E-2</v>
      </c>
      <c r="AH97">
        <v>3.4004032279395607E-2</v>
      </c>
      <c r="AI97">
        <v>3.3785411366596629E-2</v>
      </c>
      <c r="AJ97">
        <v>3.3640684116912012E-2</v>
      </c>
      <c r="AK97">
        <v>3.3561142049708517E-2</v>
      </c>
      <c r="AL97">
        <v>3.3539121967021315E-2</v>
      </c>
      <c r="AM97">
        <v>3.3568459331588724E-2</v>
      </c>
      <c r="AN97">
        <v>3.3643105296187623E-2</v>
      </c>
      <c r="AO97">
        <v>3.3757011013594879E-2</v>
      </c>
      <c r="AP97">
        <v>3.3904127636587345E-2</v>
      </c>
      <c r="AQ97">
        <v>3.4078406317941901E-2</v>
      </c>
      <c r="AR97">
        <v>3.4273798210435399E-2</v>
      </c>
      <c r="AS97">
        <v>3.4485061267389663E-2</v>
      </c>
      <c r="AT97">
        <v>3.4710180644297393E-2</v>
      </c>
      <c r="AU97">
        <v>3.4947948297198661E-2</v>
      </c>
      <c r="AV97">
        <v>3.519715618213233E-2</v>
      </c>
      <c r="AW97">
        <v>3.5456596255137279E-2</v>
      </c>
      <c r="AX97">
        <v>3.5725060472252379E-2</v>
      </c>
      <c r="AY97">
        <v>3.6001340789516487E-2</v>
      </c>
      <c r="AZ97">
        <v>3.6284229162968459E-2</v>
      </c>
    </row>
    <row r="98" spans="1:52" x14ac:dyDescent="0.25">
      <c r="A98" s="1">
        <v>97</v>
      </c>
      <c r="B98">
        <v>5.8295664893075388E-2</v>
      </c>
      <c r="C98">
        <v>6.1421670415739961E-2</v>
      </c>
      <c r="D98">
        <v>6.2811726094072165E-2</v>
      </c>
      <c r="E98">
        <v>6.209184747918426E-2</v>
      </c>
      <c r="F98">
        <v>6.0789550072882781E-2</v>
      </c>
      <c r="G98">
        <v>5.9374108201034351E-2</v>
      </c>
      <c r="H98">
        <v>5.7974818084128639E-2</v>
      </c>
      <c r="I98">
        <v>5.6647243971400203E-2</v>
      </c>
      <c r="J98">
        <v>5.5410785137129312E-2</v>
      </c>
      <c r="K98">
        <v>5.4247754679094581E-2</v>
      </c>
      <c r="L98">
        <v>5.3123850597097899E-2</v>
      </c>
      <c r="M98">
        <v>5.2009124505788255E-2</v>
      </c>
      <c r="N98">
        <v>5.0885614829200482E-2</v>
      </c>
      <c r="O98">
        <v>4.9748113506128629E-2</v>
      </c>
      <c r="P98">
        <v>4.8599987646824584E-2</v>
      </c>
      <c r="Q98">
        <v>4.7449893908690699E-2</v>
      </c>
      <c r="R98">
        <v>4.6307870958821565E-2</v>
      </c>
      <c r="S98">
        <v>4.5184511355614194E-2</v>
      </c>
      <c r="T98">
        <v>4.4088137214948045E-2</v>
      </c>
      <c r="U98">
        <v>4.3022764473816116E-2</v>
      </c>
      <c r="V98">
        <v>4.1991409845016141E-2</v>
      </c>
      <c r="W98">
        <v>4.0994780877252238E-2</v>
      </c>
      <c r="X98">
        <v>4.0034027938336901E-2</v>
      </c>
      <c r="Y98">
        <v>3.9113319076081343E-2</v>
      </c>
      <c r="Z98">
        <v>3.8238691508112023E-2</v>
      </c>
      <c r="AA98">
        <v>3.741719358401626E-2</v>
      </c>
      <c r="AB98">
        <v>3.6657658249271328E-2</v>
      </c>
      <c r="AC98">
        <v>3.5970479237217627E-2</v>
      </c>
      <c r="AD98">
        <v>3.5362050990181262E-2</v>
      </c>
      <c r="AE98">
        <v>3.4834752181928018E-2</v>
      </c>
      <c r="AF98">
        <v>3.4390791310410493E-2</v>
      </c>
      <c r="AG98">
        <v>3.4032376873581301E-2</v>
      </c>
      <c r="AH98">
        <v>3.3760082949819775E-2</v>
      </c>
      <c r="AI98">
        <v>3.3567616323686808E-2</v>
      </c>
      <c r="AJ98">
        <v>3.3446880439883891E-2</v>
      </c>
      <c r="AK98">
        <v>3.338979739052933E-2</v>
      </c>
      <c r="AL98">
        <v>3.338917221365853E-2</v>
      </c>
      <c r="AM98">
        <v>3.3439057564717586E-2</v>
      </c>
      <c r="AN98">
        <v>3.35336004322635E-2</v>
      </c>
      <c r="AO98">
        <v>3.3666947804853201E-2</v>
      </c>
      <c r="AP98">
        <v>3.3833246671043593E-2</v>
      </c>
      <c r="AQ98">
        <v>3.4026644019391733E-2</v>
      </c>
      <c r="AR98">
        <v>3.4241286838580326E-2</v>
      </c>
      <c r="AS98">
        <v>3.4472103616874847E-2</v>
      </c>
      <c r="AT98">
        <v>3.471709801461266E-2</v>
      </c>
      <c r="AU98">
        <v>3.4975029984510998E-2</v>
      </c>
      <c r="AV98">
        <v>3.524465947928708E-2</v>
      </c>
      <c r="AW98">
        <v>3.5524746451658124E-2</v>
      </c>
      <c r="AX98">
        <v>3.5814050854341362E-2</v>
      </c>
      <c r="AY98">
        <v>3.6111332640054047E-2</v>
      </c>
      <c r="AZ98">
        <v>3.6415351761513365E-2</v>
      </c>
    </row>
    <row r="99" spans="1:52" x14ac:dyDescent="0.25">
      <c r="A99" s="1">
        <v>98</v>
      </c>
      <c r="B99">
        <v>5.84082558102023E-2</v>
      </c>
      <c r="C99">
        <v>6.1969619508630593E-2</v>
      </c>
      <c r="D99">
        <v>6.3487668918083648E-2</v>
      </c>
      <c r="E99">
        <v>6.2714783824650205E-2</v>
      </c>
      <c r="F99">
        <v>6.1317046706830594E-2</v>
      </c>
      <c r="G99">
        <v>5.979686313720186E-2</v>
      </c>
      <c r="H99">
        <v>5.829743637619348E-2</v>
      </c>
      <c r="I99">
        <v>5.6880193371761555E-2</v>
      </c>
      <c r="J99">
        <v>5.5566790519057531E-2</v>
      </c>
      <c r="K99">
        <v>5.4341187236799343E-2</v>
      </c>
      <c r="L99">
        <v>5.3170169602798731E-2</v>
      </c>
      <c r="M99">
        <v>5.2024004114354296E-2</v>
      </c>
      <c r="N99">
        <v>5.088393272096494E-2</v>
      </c>
      <c r="O99">
        <v>4.9743196454874822E-2</v>
      </c>
      <c r="P99">
        <v>4.8603105710873097E-2</v>
      </c>
      <c r="Q99">
        <v>4.7469944706986296E-2</v>
      </c>
      <c r="R99">
        <v>4.6351376048337826E-2</v>
      </c>
      <c r="S99">
        <v>4.5255966169971532E-2</v>
      </c>
      <c r="T99">
        <v>4.4190370614533146E-2</v>
      </c>
      <c r="U99">
        <v>4.3157465193755955E-2</v>
      </c>
      <c r="V99">
        <v>4.2159279979422933E-2</v>
      </c>
      <c r="W99">
        <v>4.1195957237794498E-2</v>
      </c>
      <c r="X99">
        <v>4.0268258675502731E-2</v>
      </c>
      <c r="Y99">
        <v>3.938004728589406E-2</v>
      </c>
      <c r="Z99">
        <v>3.8537082012254163E-2</v>
      </c>
      <c r="AA99">
        <v>3.7746138468808407E-2</v>
      </c>
      <c r="AB99">
        <v>3.7015832913557881E-2</v>
      </c>
      <c r="AC99">
        <v>3.6356370493468487E-2</v>
      </c>
      <c r="AD99">
        <v>3.5774009999237535E-2</v>
      </c>
      <c r="AE99">
        <v>3.5271103087038028E-2</v>
      </c>
      <c r="AF99">
        <v>3.484984008029067E-2</v>
      </c>
      <c r="AG99">
        <v>3.4512411302416161E-2</v>
      </c>
      <c r="AH99">
        <v>3.4259355935770591E-2</v>
      </c>
      <c r="AI99">
        <v>3.408438845086384E-2</v>
      </c>
      <c r="AJ99">
        <v>3.3979460281118673E-2</v>
      </c>
      <c r="AK99">
        <v>3.3936542979541365E-2</v>
      </c>
      <c r="AL99">
        <v>3.3948527520013302E-2</v>
      </c>
      <c r="AM99">
        <v>3.4009585280966814E-2</v>
      </c>
      <c r="AN99">
        <v>3.4113982450930072E-2</v>
      </c>
      <c r="AO99">
        <v>3.4255985218431276E-2</v>
      </c>
      <c r="AP99">
        <v>3.4429859771998708E-2</v>
      </c>
      <c r="AQ99">
        <v>3.4629872300160527E-2</v>
      </c>
      <c r="AR99">
        <v>3.4850288992433386E-2</v>
      </c>
      <c r="AS99">
        <v>3.5086159616234694E-2</v>
      </c>
      <c r="AT99">
        <v>3.5335567166969721E-2</v>
      </c>
      <c r="AU99">
        <v>3.5597328486010535E-2</v>
      </c>
      <c r="AV99">
        <v>3.5870260414729183E-2</v>
      </c>
      <c r="AW99">
        <v>3.6153179794497711E-2</v>
      </c>
      <c r="AX99">
        <v>3.6444903466688168E-2</v>
      </c>
      <c r="AY99">
        <v>3.67442482726726E-2</v>
      </c>
      <c r="AZ99">
        <v>3.7050031053823061E-2</v>
      </c>
    </row>
    <row r="100" spans="1:52" x14ac:dyDescent="0.25">
      <c r="A100" s="1">
        <v>99</v>
      </c>
      <c r="B100">
        <v>5.8648565409620622E-2</v>
      </c>
      <c r="C100">
        <v>6.1968183446364164E-2</v>
      </c>
      <c r="D100">
        <v>6.3552630538302318E-2</v>
      </c>
      <c r="E100">
        <v>6.2658470833154775E-2</v>
      </c>
      <c r="F100">
        <v>6.1116815990426288E-2</v>
      </c>
      <c r="G100">
        <v>5.9464434864881933E-2</v>
      </c>
      <c r="H100">
        <v>5.7851965084104673E-2</v>
      </c>
      <c r="I100">
        <v>5.6341400261786481E-2</v>
      </c>
      <c r="J100">
        <v>5.495394366243736E-2</v>
      </c>
      <c r="K100">
        <v>5.3672717810137612E-2</v>
      </c>
      <c r="L100">
        <v>5.2464528500094074E-2</v>
      </c>
      <c r="M100">
        <v>5.1300133955061861E-2</v>
      </c>
      <c r="N100">
        <v>5.0161487049409967E-2</v>
      </c>
      <c r="O100">
        <v>4.9042085652986456E-2</v>
      </c>
      <c r="P100">
        <v>4.7942812667383129E-2</v>
      </c>
      <c r="Q100">
        <v>4.6868645857543918E-2</v>
      </c>
      <c r="R100">
        <v>4.582535694004046E-2</v>
      </c>
      <c r="S100">
        <v>4.4819055574448402E-2</v>
      </c>
      <c r="T100">
        <v>4.3853578962709638E-2</v>
      </c>
      <c r="U100">
        <v>4.2928533897146244E-2</v>
      </c>
      <c r="V100">
        <v>4.2042580246770461E-2</v>
      </c>
      <c r="W100">
        <v>4.1192259812945373E-2</v>
      </c>
      <c r="X100">
        <v>4.0374723628428491E-2</v>
      </c>
      <c r="Y100">
        <v>3.9590327936300768E-2</v>
      </c>
      <c r="Z100">
        <v>3.8841715181854392E-2</v>
      </c>
      <c r="AA100">
        <v>3.8132805217785358E-2</v>
      </c>
      <c r="AB100">
        <v>3.7469808704094901E-2</v>
      </c>
      <c r="AC100">
        <v>3.6860957799007159E-2</v>
      </c>
      <c r="AD100">
        <v>3.6311288410983952E-2</v>
      </c>
      <c r="AE100">
        <v>3.582268951868655E-2</v>
      </c>
      <c r="AF100">
        <v>3.5396923522022977E-2</v>
      </c>
      <c r="AG100">
        <v>3.5035752820901253E-2</v>
      </c>
      <c r="AH100">
        <v>3.4739517193257394E-2</v>
      </c>
      <c r="AI100">
        <v>3.4502771871949972E-2</v>
      </c>
      <c r="AJ100">
        <v>3.4318602051919E-2</v>
      </c>
      <c r="AK100">
        <v>3.41801017244351E-2</v>
      </c>
      <c r="AL100">
        <v>3.4080753130071043E-2</v>
      </c>
      <c r="AM100">
        <v>3.4014571397993784E-2</v>
      </c>
      <c r="AN100">
        <v>3.3975610294206066E-2</v>
      </c>
      <c r="AO100">
        <v>3.3957923584710573E-2</v>
      </c>
      <c r="AP100">
        <v>3.3955565035510088E-2</v>
      </c>
      <c r="AQ100">
        <v>3.3962588412607284E-2</v>
      </c>
      <c r="AR100">
        <v>3.3973047486074666E-2</v>
      </c>
      <c r="AS100">
        <v>3.3981966262610505E-2</v>
      </c>
      <c r="AT100">
        <v>3.3988063504447004E-2</v>
      </c>
      <c r="AU100">
        <v>3.3990937327597871E-2</v>
      </c>
      <c r="AV100">
        <v>3.3990185848076802E-2</v>
      </c>
      <c r="AW100">
        <v>3.3985407181897513E-2</v>
      </c>
      <c r="AX100">
        <v>3.3976199445073692E-2</v>
      </c>
      <c r="AY100">
        <v>3.3962160753619054E-2</v>
      </c>
      <c r="AZ100">
        <v>3.3942889223547289E-2</v>
      </c>
    </row>
    <row r="101" spans="1:52" x14ac:dyDescent="0.25">
      <c r="A101" s="1">
        <v>100</v>
      </c>
      <c r="B101">
        <v>5.8196382548826621E-2</v>
      </c>
      <c r="C101">
        <v>6.1798977875123381E-2</v>
      </c>
      <c r="D101">
        <v>6.3119842757863365E-2</v>
      </c>
      <c r="E101">
        <v>6.2121118603714033E-2</v>
      </c>
      <c r="F101">
        <v>6.0510538391889662E-2</v>
      </c>
      <c r="G101">
        <v>5.8783792314183091E-2</v>
      </c>
      <c r="H101">
        <v>5.7089628475507602E-2</v>
      </c>
      <c r="I101">
        <v>5.5494598621363994E-2</v>
      </c>
      <c r="J101">
        <v>5.4024410238040985E-2</v>
      </c>
      <c r="K101">
        <v>5.2666335950189665E-2</v>
      </c>
      <c r="L101">
        <v>5.1390645211172446E-2</v>
      </c>
      <c r="M101">
        <v>5.0171254416303504E-2</v>
      </c>
      <c r="N101">
        <v>4.89928438359497E-2</v>
      </c>
      <c r="O101">
        <v>4.7850765921340521E-2</v>
      </c>
      <c r="P101">
        <v>4.6746990594676664E-2</v>
      </c>
      <c r="Q101">
        <v>4.5686809078189838E-2</v>
      </c>
      <c r="R101">
        <v>4.4675872356755478E-2</v>
      </c>
      <c r="S101">
        <v>4.3719626642535009E-2</v>
      </c>
      <c r="T101">
        <v>4.2820875815975289E-2</v>
      </c>
      <c r="U101">
        <v>4.1977769198889965E-2</v>
      </c>
      <c r="V101">
        <v>4.1187367228036266E-2</v>
      </c>
      <c r="W101">
        <v>4.0444192613192112E-2</v>
      </c>
      <c r="X101">
        <v>3.9743137965594935E-2</v>
      </c>
      <c r="Y101">
        <v>3.908190518960275E-2</v>
      </c>
      <c r="Z101">
        <v>3.8460271169648404E-2</v>
      </c>
      <c r="AA101">
        <v>3.7879180520641709E-2</v>
      </c>
      <c r="AB101">
        <v>3.7341788442960926E-2</v>
      </c>
      <c r="AC101">
        <v>3.6853205825237698E-2</v>
      </c>
      <c r="AD101">
        <v>3.6416222390702059E-2</v>
      </c>
      <c r="AE101">
        <v>3.6031358123751835E-2</v>
      </c>
      <c r="AF101">
        <v>3.5699044102869192E-2</v>
      </c>
      <c r="AG101">
        <v>3.5419711406536318E-2</v>
      </c>
      <c r="AH101">
        <v>3.5192599978461761E-2</v>
      </c>
      <c r="AI101">
        <v>3.5012185223217349E-2</v>
      </c>
      <c r="AJ101">
        <v>3.4871751410612925E-2</v>
      </c>
      <c r="AK101">
        <v>3.4764598858060922E-2</v>
      </c>
      <c r="AL101">
        <v>3.4684712409783679E-2</v>
      </c>
      <c r="AM101">
        <v>3.4627002921229784E-2</v>
      </c>
      <c r="AN101">
        <v>3.4586446978854594E-2</v>
      </c>
      <c r="AO101">
        <v>3.4558021169113586E-2</v>
      </c>
      <c r="AP101">
        <v>3.453670207846217E-2</v>
      </c>
      <c r="AQ101">
        <v>3.4517466293355774E-2</v>
      </c>
      <c r="AR101">
        <v>3.4495290409012183E-2</v>
      </c>
      <c r="AS101">
        <v>3.4466046405126259E-2</v>
      </c>
      <c r="AT101">
        <v>3.4428960601196323E-2</v>
      </c>
      <c r="AU101">
        <v>3.43840446623579E-2</v>
      </c>
      <c r="AV101">
        <v>3.4331310253746486E-2</v>
      </c>
      <c r="AW101">
        <v>3.4270769040497598E-2</v>
      </c>
      <c r="AX101">
        <v>3.4202432687746753E-2</v>
      </c>
      <c r="AY101">
        <v>3.4126312860629462E-2</v>
      </c>
      <c r="AZ101">
        <v>3.4042421224281229E-2</v>
      </c>
    </row>
    <row r="102" spans="1:52" x14ac:dyDescent="0.25">
      <c r="A102" s="1">
        <v>101</v>
      </c>
      <c r="B102">
        <v>5.8400544003327795E-2</v>
      </c>
      <c r="C102">
        <v>6.1783588197912041E-2</v>
      </c>
      <c r="D102">
        <v>6.2971957733232456E-2</v>
      </c>
      <c r="E102">
        <v>6.1737947436573105E-2</v>
      </c>
      <c r="F102">
        <v>5.9895000420223124E-2</v>
      </c>
      <c r="G102">
        <v>5.797462892754851E-2</v>
      </c>
      <c r="H102">
        <v>5.6129887367075068E-2</v>
      </c>
      <c r="I102">
        <v>5.4420859093878324E-2</v>
      </c>
      <c r="J102">
        <v>5.2865295877161635E-2</v>
      </c>
      <c r="K102">
        <v>5.1446196753851633E-2</v>
      </c>
      <c r="L102">
        <v>5.013143742326398E-2</v>
      </c>
      <c r="M102">
        <v>4.8893315574800485E-2</v>
      </c>
      <c r="N102">
        <v>4.7715249440859697E-2</v>
      </c>
      <c r="O102">
        <v>4.659147521435722E-2</v>
      </c>
      <c r="P102">
        <v>4.5522744923453429E-2</v>
      </c>
      <c r="Q102">
        <v>4.4512430703586299E-2</v>
      </c>
      <c r="R102">
        <v>4.3563819247276946E-2</v>
      </c>
      <c r="S102">
        <v>4.2679865917248726E-2</v>
      </c>
      <c r="T102">
        <v>4.1860921236425916E-2</v>
      </c>
      <c r="U102">
        <v>4.1102978250903706E-2</v>
      </c>
      <c r="V102">
        <v>4.0401032389658399E-2</v>
      </c>
      <c r="W102">
        <v>3.974780578407943E-2</v>
      </c>
      <c r="X102">
        <v>3.9136490155131778E-2</v>
      </c>
      <c r="Y102">
        <v>3.8562929922492661E-2</v>
      </c>
      <c r="Z102">
        <v>3.802517174714419E-2</v>
      </c>
      <c r="AA102">
        <v>3.7522501153068523E-2</v>
      </c>
      <c r="AB102">
        <v>3.7056638011713917E-2</v>
      </c>
      <c r="AC102">
        <v>3.6631364234540956E-2</v>
      </c>
      <c r="AD102">
        <v>3.6248744446914047E-2</v>
      </c>
      <c r="AE102">
        <v>3.590924276977045E-2</v>
      </c>
      <c r="AF102">
        <v>3.5613267119227958E-2</v>
      </c>
      <c r="AG102">
        <v>3.5361225400288201E-2</v>
      </c>
      <c r="AH102">
        <v>3.5152388969970472E-2</v>
      </c>
      <c r="AI102">
        <v>3.4981771385258195E-2</v>
      </c>
      <c r="AJ102">
        <v>3.4843389331943586E-2</v>
      </c>
      <c r="AK102">
        <v>3.4731277511207803E-2</v>
      </c>
      <c r="AL102">
        <v>3.4640144441810447E-2</v>
      </c>
      <c r="AM102">
        <v>3.4565558908869767E-2</v>
      </c>
      <c r="AN102">
        <v>3.4503145701608451E-2</v>
      </c>
      <c r="AO102">
        <v>3.4448529609249184E-2</v>
      </c>
      <c r="AP102">
        <v>3.4397335421014613E-2</v>
      </c>
      <c r="AQ102">
        <v>3.4345187926127389E-2</v>
      </c>
      <c r="AR102">
        <v>3.4287711977061645E-2</v>
      </c>
      <c r="AS102">
        <v>3.4221392967713128E-2</v>
      </c>
      <c r="AT102">
        <v>3.4145736196086886E-2</v>
      </c>
      <c r="AU102">
        <v>3.4060909044794911E-2</v>
      </c>
      <c r="AV102">
        <v>3.3967078896449211E-2</v>
      </c>
      <c r="AW102">
        <v>3.3864413133661793E-2</v>
      </c>
      <c r="AX102">
        <v>3.3753079139044656E-2</v>
      </c>
      <c r="AY102">
        <v>3.3633244295209801E-2</v>
      </c>
      <c r="AZ102">
        <v>3.3505075984769234E-2</v>
      </c>
    </row>
    <row r="103" spans="1:52" x14ac:dyDescent="0.25">
      <c r="A103" s="1">
        <v>102</v>
      </c>
      <c r="B103">
        <v>5.8227106776903861E-2</v>
      </c>
      <c r="C103">
        <v>6.2187914266391676E-2</v>
      </c>
      <c r="D103">
        <v>6.3315866390497022E-2</v>
      </c>
      <c r="E103">
        <v>6.1984160538805372E-2</v>
      </c>
      <c r="F103">
        <v>6.0107496647306587E-2</v>
      </c>
      <c r="G103">
        <v>5.8186465128255149E-2</v>
      </c>
      <c r="H103">
        <v>5.6355498030763201E-2</v>
      </c>
      <c r="I103">
        <v>5.4664064381215474E-2</v>
      </c>
      <c r="J103">
        <v>5.3123432600145314E-2</v>
      </c>
      <c r="K103">
        <v>5.1712832686029969E-2</v>
      </c>
      <c r="L103">
        <v>5.039801472587703E-2</v>
      </c>
      <c r="M103">
        <v>4.9150355702638836E-2</v>
      </c>
      <c r="N103">
        <v>4.7953095326806083E-2</v>
      </c>
      <c r="O103">
        <v>4.6800925970504573E-2</v>
      </c>
      <c r="P103">
        <v>4.5695470676889061E-2</v>
      </c>
      <c r="Q103">
        <v>4.4641300132118644E-2</v>
      </c>
      <c r="R103">
        <v>4.3642988448450423E-2</v>
      </c>
      <c r="S103">
        <v>4.2704680019478941E-2</v>
      </c>
      <c r="T103">
        <v>4.1827889260864823E-2</v>
      </c>
      <c r="U103">
        <v>4.1009853475095587E-2</v>
      </c>
      <c r="V103">
        <v>4.0246851000758893E-2</v>
      </c>
      <c r="W103">
        <v>3.9533014326437931E-2</v>
      </c>
      <c r="X103">
        <v>3.8863005216250107E-2</v>
      </c>
      <c r="Y103">
        <v>3.8234131145846034E-2</v>
      </c>
      <c r="Z103">
        <v>3.7645733034418524E-2</v>
      </c>
      <c r="AA103">
        <v>3.7098265389246182E-2</v>
      </c>
      <c r="AB103">
        <v>3.6594337745712753E-2</v>
      </c>
      <c r="AC103">
        <v>3.61383189006848E-2</v>
      </c>
      <c r="AD103">
        <v>3.5732365619092668E-2</v>
      </c>
      <c r="AE103">
        <v>3.537663138282663E-2</v>
      </c>
      <c r="AF103">
        <v>3.5071201276415782E-2</v>
      </c>
      <c r="AG103">
        <v>3.4816160360895868E-2</v>
      </c>
      <c r="AH103">
        <v>3.4610345253736477E-2</v>
      </c>
      <c r="AI103">
        <v>3.4447991475449136E-2</v>
      </c>
      <c r="AJ103">
        <v>3.4322274834039559E-2</v>
      </c>
      <c r="AK103">
        <v>3.4226394012371271E-2</v>
      </c>
      <c r="AL103">
        <v>3.4154376588163046E-2</v>
      </c>
      <c r="AM103">
        <v>3.4101293226905076E-2</v>
      </c>
      <c r="AN103">
        <v>3.4062281018214229E-2</v>
      </c>
      <c r="AO103">
        <v>3.4032477051707338E-2</v>
      </c>
      <c r="AP103">
        <v>3.4007018417001239E-2</v>
      </c>
      <c r="AQ103">
        <v>3.39810422037128E-2</v>
      </c>
      <c r="AR103">
        <v>3.3949685600969726E-2</v>
      </c>
      <c r="AS103">
        <v>3.3909051556105872E-2</v>
      </c>
      <c r="AT103">
        <v>3.385857741352985E-2</v>
      </c>
      <c r="AU103">
        <v>3.3798419621189714E-2</v>
      </c>
      <c r="AV103">
        <v>3.3728734627033519E-2</v>
      </c>
      <c r="AW103">
        <v>3.3649678879009326E-2</v>
      </c>
      <c r="AX103">
        <v>3.3561408825065205E-2</v>
      </c>
      <c r="AY103">
        <v>3.3464080913149202E-2</v>
      </c>
      <c r="AZ103">
        <v>3.3357851591209381E-2</v>
      </c>
    </row>
    <row r="104" spans="1:52" x14ac:dyDescent="0.25">
      <c r="A104" s="1">
        <v>103</v>
      </c>
      <c r="B104">
        <v>5.861056032854689E-2</v>
      </c>
      <c r="C104">
        <v>6.1917649700612844E-2</v>
      </c>
      <c r="D104">
        <v>6.2892624652311727E-2</v>
      </c>
      <c r="E104">
        <v>6.1503506938451864E-2</v>
      </c>
      <c r="F104">
        <v>5.9517647314775532E-2</v>
      </c>
      <c r="G104">
        <v>5.7479645823309278E-2</v>
      </c>
      <c r="H104">
        <v>5.554756084370216E-2</v>
      </c>
      <c r="I104">
        <v>5.3777573582375907E-2</v>
      </c>
      <c r="J104">
        <v>5.2181961744801636E-2</v>
      </c>
      <c r="K104">
        <v>5.073873078000312E-2</v>
      </c>
      <c r="L104">
        <v>4.9411478721071635E-2</v>
      </c>
      <c r="M104">
        <v>4.8169153568804968E-2</v>
      </c>
      <c r="N104">
        <v>4.6992667794336071E-2</v>
      </c>
      <c r="O104">
        <v>4.5874448960359276E-2</v>
      </c>
      <c r="P104">
        <v>4.4813710670089435E-2</v>
      </c>
      <c r="Q104">
        <v>4.3812650055707322E-2</v>
      </c>
      <c r="R104">
        <v>4.2873650885490534E-2</v>
      </c>
      <c r="S104">
        <v>4.1998775479287154E-2</v>
      </c>
      <c r="T104">
        <v>4.1187545100982458E-2</v>
      </c>
      <c r="U104">
        <v>4.043539512528399E-2</v>
      </c>
      <c r="V104">
        <v>3.9736885983892203E-2</v>
      </c>
      <c r="W104">
        <v>3.9084694383287238E-2</v>
      </c>
      <c r="X104">
        <v>3.8472173611540428E-2</v>
      </c>
      <c r="Y104">
        <v>3.7895489255345138E-2</v>
      </c>
      <c r="Z104">
        <v>3.7353168426678136E-2</v>
      </c>
      <c r="AA104">
        <v>3.6845049823364492E-2</v>
      </c>
      <c r="AB104">
        <v>3.6373585165272102E-2</v>
      </c>
      <c r="AC104">
        <v>3.5943358813352935E-2</v>
      </c>
      <c r="AD104">
        <v>3.5556892395907737E-2</v>
      </c>
      <c r="AE104">
        <v>3.521485307435808E-2</v>
      </c>
      <c r="AF104">
        <v>3.4917846472054329E-2</v>
      </c>
      <c r="AG104">
        <v>3.466647817222656E-2</v>
      </c>
      <c r="AH104">
        <v>3.4460099849357342E-2</v>
      </c>
      <c r="AI104">
        <v>3.4293516857871013E-2</v>
      </c>
      <c r="AJ104">
        <v>3.416050450789955E-2</v>
      </c>
      <c r="AK104">
        <v>3.4054857535009857E-2</v>
      </c>
      <c r="AL104">
        <v>3.397105293017913E-2</v>
      </c>
      <c r="AM104">
        <v>3.39044139454538E-2</v>
      </c>
      <c r="AN104">
        <v>3.3850316537366885E-2</v>
      </c>
      <c r="AO104">
        <v>3.3804136662451294E-2</v>
      </c>
      <c r="AP104">
        <v>3.3761250277240029E-2</v>
      </c>
      <c r="AQ104">
        <v>3.371703333826602E-2</v>
      </c>
      <c r="AR104">
        <v>3.3666861932546296E-2</v>
      </c>
      <c r="AS104">
        <v>3.3607049680617174E-2</v>
      </c>
      <c r="AT104">
        <v>3.3537094940364387E-2</v>
      </c>
      <c r="AU104">
        <v>3.345717167784816E-2</v>
      </c>
      <c r="AV104">
        <v>3.3367453859128683E-2</v>
      </c>
      <c r="AW104">
        <v>3.3268115450266172E-2</v>
      </c>
      <c r="AX104">
        <v>3.3159330417320845E-2</v>
      </c>
      <c r="AY104">
        <v>3.3041272726352884E-2</v>
      </c>
      <c r="AZ104">
        <v>3.2914116343422513E-2</v>
      </c>
    </row>
    <row r="105" spans="1:52" x14ac:dyDescent="0.25">
      <c r="A105" s="1">
        <v>104</v>
      </c>
      <c r="B105">
        <v>5.8303699590402533E-2</v>
      </c>
      <c r="C105">
        <v>6.1732636794210614E-2</v>
      </c>
      <c r="D105">
        <v>6.2654665413298574E-2</v>
      </c>
      <c r="E105">
        <v>6.1087933601498341E-2</v>
      </c>
      <c r="F105">
        <v>5.8996114405794498E-2</v>
      </c>
      <c r="G105">
        <v>5.690830742211906E-2</v>
      </c>
      <c r="H105">
        <v>5.4961688311083258E-2</v>
      </c>
      <c r="I105">
        <v>5.319864576208496E-2</v>
      </c>
      <c r="J105">
        <v>5.1622826694338354E-2</v>
      </c>
      <c r="K105">
        <v>5.0207289270329115E-2</v>
      </c>
      <c r="L105">
        <v>4.891307310806306E-2</v>
      </c>
      <c r="M105">
        <v>4.7707962832573794E-2</v>
      </c>
      <c r="N105">
        <v>4.6572466977688382E-2</v>
      </c>
      <c r="O105">
        <v>4.5499083192899997E-2</v>
      </c>
      <c r="P105">
        <v>4.4487266729840519E-2</v>
      </c>
      <c r="Q105">
        <v>4.3539442645045966E-2</v>
      </c>
      <c r="R105">
        <v>4.2658048171396956E-2</v>
      </c>
      <c r="S105">
        <v>4.1844871976882608E-2</v>
      </c>
      <c r="T105">
        <v>4.1098867265223049E-2</v>
      </c>
      <c r="U105">
        <v>4.041457754166862E-2</v>
      </c>
      <c r="V105">
        <v>3.9785583195552206E-2</v>
      </c>
      <c r="W105">
        <v>3.9203360430391264E-2</v>
      </c>
      <c r="X105">
        <v>3.8660009341634861E-2</v>
      </c>
      <c r="Y105">
        <v>3.8150405785258606E-2</v>
      </c>
      <c r="Z105">
        <v>3.7671921389940438E-2</v>
      </c>
      <c r="AA105">
        <v>3.7223322145758138E-2</v>
      </c>
      <c r="AB105">
        <v>3.6806185438917602E-2</v>
      </c>
      <c r="AC105">
        <v>3.6424376834261384E-2</v>
      </c>
      <c r="AD105">
        <v>3.6080074459501149E-2</v>
      </c>
      <c r="AE105">
        <v>3.5773947270342485E-2</v>
      </c>
      <c r="AF105">
        <v>3.5506615566657816E-2</v>
      </c>
      <c r="AG105">
        <v>3.5278699590950841E-2</v>
      </c>
      <c r="AH105">
        <v>3.5089672802682256E-2</v>
      </c>
      <c r="AI105">
        <v>3.493491808340405E-2</v>
      </c>
      <c r="AJ105">
        <v>3.4808906628533635E-2</v>
      </c>
      <c r="AK105">
        <v>3.4706128034123082E-2</v>
      </c>
      <c r="AL105">
        <v>3.4621698554441048E-2</v>
      </c>
      <c r="AM105">
        <v>3.4551500620524332E-2</v>
      </c>
      <c r="AN105">
        <v>3.4491463321648194E-2</v>
      </c>
      <c r="AO105">
        <v>3.4437515747087859E-2</v>
      </c>
      <c r="AP105">
        <v>3.4385586986118537E-2</v>
      </c>
      <c r="AQ105">
        <v>3.4331606128015467E-2</v>
      </c>
      <c r="AR105">
        <v>3.4271502416750213E-2</v>
      </c>
      <c r="AS105">
        <v>3.4202053072196779E-2</v>
      </c>
      <c r="AT105">
        <v>3.4122869441551407E-2</v>
      </c>
      <c r="AU105">
        <v>3.4034154270834414E-2</v>
      </c>
      <c r="AV105">
        <v>3.3936110306066122E-2</v>
      </c>
      <c r="AW105">
        <v>3.3828940293266857E-2</v>
      </c>
      <c r="AX105">
        <v>3.3712846978456938E-2</v>
      </c>
      <c r="AY105">
        <v>3.3588033107656678E-2</v>
      </c>
      <c r="AZ105">
        <v>3.3454701426886412E-2</v>
      </c>
    </row>
    <row r="106" spans="1:52" x14ac:dyDescent="0.25">
      <c r="A106" s="1">
        <v>105</v>
      </c>
      <c r="B106">
        <v>5.8473050729464585E-2</v>
      </c>
      <c r="C106">
        <v>6.0791521721675033E-2</v>
      </c>
      <c r="D106">
        <v>6.1660523140541733E-2</v>
      </c>
      <c r="E106">
        <v>6.0099919158088662E-2</v>
      </c>
      <c r="F106">
        <v>5.7968438663218456E-2</v>
      </c>
      <c r="G106">
        <v>5.5841110324268077E-2</v>
      </c>
      <c r="H106">
        <v>5.3868602060474384E-2</v>
      </c>
      <c r="I106">
        <v>5.2097157463826899E-2</v>
      </c>
      <c r="J106">
        <v>5.0530995505423254E-2</v>
      </c>
      <c r="K106">
        <v>4.9141355748276647E-2</v>
      </c>
      <c r="L106">
        <v>4.7887049034334252E-2</v>
      </c>
      <c r="M106">
        <v>4.6733920615212178E-2</v>
      </c>
      <c r="N106">
        <v>4.5661112503295007E-2</v>
      </c>
      <c r="O106">
        <v>4.4660489144494109E-2</v>
      </c>
      <c r="P106">
        <v>4.3731130365910767E-2</v>
      </c>
      <c r="Q106">
        <v>4.2875258422588047E-2</v>
      </c>
      <c r="R106">
        <v>4.2094973538123942E-2</v>
      </c>
      <c r="S106">
        <v>4.1391137234437797E-2</v>
      </c>
      <c r="T106">
        <v>4.0761109395733609E-2</v>
      </c>
      <c r="U106">
        <v>4.01971615942587E-2</v>
      </c>
      <c r="V106">
        <v>3.9690397033790993E-2</v>
      </c>
      <c r="W106">
        <v>3.9229297398384433E-2</v>
      </c>
      <c r="X106">
        <v>3.8802923965625992E-2</v>
      </c>
      <c r="Y106">
        <v>3.840318078478544E-2</v>
      </c>
      <c r="Z106">
        <v>3.8025011436412522E-2</v>
      </c>
      <c r="AA106">
        <v>3.7665057828858185E-2</v>
      </c>
      <c r="AB106">
        <v>3.7323380195891896E-2</v>
      </c>
      <c r="AC106">
        <v>3.7002766390205666E-2</v>
      </c>
      <c r="AD106">
        <v>3.6705171121039472E-2</v>
      </c>
      <c r="AE106">
        <v>3.6431799184623977E-2</v>
      </c>
      <c r="AF106">
        <v>3.6183833254768566E-2</v>
      </c>
      <c r="AG106">
        <v>3.5962455870523519E-2</v>
      </c>
      <c r="AH106">
        <v>3.5767881344824906E-2</v>
      </c>
      <c r="AI106">
        <v>3.5597034992568201E-2</v>
      </c>
      <c r="AJ106">
        <v>3.5446144402682088E-2</v>
      </c>
      <c r="AK106">
        <v>3.531144435466263E-2</v>
      </c>
      <c r="AL106">
        <v>3.5189393444653785E-2</v>
      </c>
      <c r="AM106">
        <v>3.5076712351961407E-2</v>
      </c>
      <c r="AN106">
        <v>3.4970136659579404E-2</v>
      </c>
      <c r="AO106">
        <v>3.4866401950501689E-2</v>
      </c>
      <c r="AP106">
        <v>3.4762243807722186E-2</v>
      </c>
      <c r="AQ106">
        <v>3.4654397814234773E-2</v>
      </c>
      <c r="AR106">
        <v>3.4539599813910006E-2</v>
      </c>
      <c r="AS106">
        <v>3.441531146219886E-2</v>
      </c>
      <c r="AT106">
        <v>3.4281305308506274E-2</v>
      </c>
      <c r="AU106">
        <v>3.4137812792949418E-2</v>
      </c>
      <c r="AV106">
        <v>3.3985065355645466E-2</v>
      </c>
      <c r="AW106">
        <v>3.382329443671158E-2</v>
      </c>
      <c r="AX106">
        <v>3.3652731476264929E-2</v>
      </c>
      <c r="AY106">
        <v>3.3473607914422679E-2</v>
      </c>
      <c r="AZ106">
        <v>3.3286155191302007E-2</v>
      </c>
    </row>
    <row r="107" spans="1:52" x14ac:dyDescent="0.25">
      <c r="A107" s="1">
        <v>106</v>
      </c>
      <c r="B107">
        <v>5.845708238560255E-2</v>
      </c>
      <c r="C107">
        <v>6.1250396755875555E-2</v>
      </c>
      <c r="D107">
        <v>6.2122761308719791E-2</v>
      </c>
      <c r="E107">
        <v>6.0466664253334773E-2</v>
      </c>
      <c r="F107">
        <v>5.8287925769312236E-2</v>
      </c>
      <c r="G107">
        <v>5.6132639579939872E-2</v>
      </c>
      <c r="H107">
        <v>5.4140899875201827E-2</v>
      </c>
      <c r="I107">
        <v>5.235561808787996E-2</v>
      </c>
      <c r="J107">
        <v>5.0780459363496074E-2</v>
      </c>
      <c r="K107">
        <v>4.9386700591597076E-2</v>
      </c>
      <c r="L107">
        <v>4.8133686026739619E-2</v>
      </c>
      <c r="M107">
        <v>4.6988028760133693E-2</v>
      </c>
      <c r="N107">
        <v>4.5929488782440228E-2</v>
      </c>
      <c r="O107">
        <v>4.4950193305330108E-2</v>
      </c>
      <c r="P107">
        <v>4.4049171089308302E-2</v>
      </c>
      <c r="Q107">
        <v>4.3228325706006349E-2</v>
      </c>
      <c r="R107">
        <v>4.2489277815911365E-2</v>
      </c>
      <c r="S107">
        <v>4.1832197303262909E-2</v>
      </c>
      <c r="T107">
        <v>4.1253529155483817E-2</v>
      </c>
      <c r="U107">
        <v>4.0744402096546943E-2</v>
      </c>
      <c r="V107">
        <v>4.0294692041463499E-2</v>
      </c>
      <c r="W107">
        <v>3.9891430679771384E-2</v>
      </c>
      <c r="X107">
        <v>3.9522192003309052E-2</v>
      </c>
      <c r="Y107">
        <v>3.9177379717391568E-2</v>
      </c>
      <c r="Z107">
        <v>3.885054528973228E-2</v>
      </c>
      <c r="AA107">
        <v>3.8536995588099913E-2</v>
      </c>
      <c r="AB107">
        <v>3.8235623456765108E-2</v>
      </c>
      <c r="AC107">
        <v>3.794817992898647E-2</v>
      </c>
      <c r="AD107">
        <v>3.7676166675922669E-2</v>
      </c>
      <c r="AE107">
        <v>3.7420817624552433E-2</v>
      </c>
      <c r="AF107">
        <v>3.718335903991471E-2</v>
      </c>
      <c r="AG107">
        <v>3.6965017036437217E-2</v>
      </c>
      <c r="AH107">
        <v>3.6766192143606963E-2</v>
      </c>
      <c r="AI107">
        <v>3.6584525599251475E-2</v>
      </c>
      <c r="AJ107">
        <v>3.6417082858370739E-2</v>
      </c>
      <c r="AK107">
        <v>3.626093300019901E-2</v>
      </c>
      <c r="AL107">
        <v>3.6113254666155531E-2</v>
      </c>
      <c r="AM107">
        <v>3.5971352960946626E-2</v>
      </c>
      <c r="AN107">
        <v>3.5832540015562797E-2</v>
      </c>
      <c r="AO107">
        <v>3.5694127960994526E-2</v>
      </c>
      <c r="AP107">
        <v>3.5553428928232281E-2</v>
      </c>
      <c r="AQ107">
        <v>3.5407755048266563E-2</v>
      </c>
      <c r="AR107">
        <v>3.5254418725272407E-2</v>
      </c>
      <c r="AS107">
        <v>3.5091359585375653E-2</v>
      </c>
      <c r="AT107">
        <v>3.4918482320387717E-2</v>
      </c>
      <c r="AU107">
        <v>3.4736075426111082E-2</v>
      </c>
      <c r="AV107">
        <v>3.4544427398348218E-2</v>
      </c>
      <c r="AW107">
        <v>3.4343826732901622E-2</v>
      </c>
      <c r="AX107">
        <v>3.4134561925573764E-2</v>
      </c>
      <c r="AY107">
        <v>3.3916921472167121E-2</v>
      </c>
      <c r="AZ107">
        <v>3.3691193868484189E-2</v>
      </c>
    </row>
    <row r="108" spans="1:52" x14ac:dyDescent="0.25">
      <c r="A108" s="1">
        <v>107</v>
      </c>
      <c r="B108">
        <v>5.813976485344971E-2</v>
      </c>
      <c r="C108">
        <v>6.1459802228183105E-2</v>
      </c>
      <c r="D108">
        <v>6.2104894527764222E-2</v>
      </c>
      <c r="E108">
        <v>6.0458498467942157E-2</v>
      </c>
      <c r="F108">
        <v>5.838084800691503E-2</v>
      </c>
      <c r="G108">
        <v>5.6348134008392989E-2</v>
      </c>
      <c r="H108">
        <v>5.4477252990158792E-2</v>
      </c>
      <c r="I108">
        <v>5.2801623198642969E-2</v>
      </c>
      <c r="J108">
        <v>5.1319718995308863E-2</v>
      </c>
      <c r="K108">
        <v>4.9998949091655295E-2</v>
      </c>
      <c r="L108">
        <v>4.8795606899987118E-2</v>
      </c>
      <c r="M108">
        <v>4.7674039136833671E-2</v>
      </c>
      <c r="N108">
        <v>4.6612680502817493E-2</v>
      </c>
      <c r="O108">
        <v>4.560330116561561E-2</v>
      </c>
      <c r="P108">
        <v>4.4645563745145528E-2</v>
      </c>
      <c r="Q108">
        <v>4.3743089866772181E-2</v>
      </c>
      <c r="R108">
        <v>4.2900051298302898E-2</v>
      </c>
      <c r="S108">
        <v>4.2119898333660269E-2</v>
      </c>
      <c r="T108">
        <v>4.1402721184414931E-2</v>
      </c>
      <c r="U108">
        <v>4.0743777008097046E-2</v>
      </c>
      <c r="V108">
        <v>4.0137171838411499E-2</v>
      </c>
      <c r="W108">
        <v>3.9574395737922721E-2</v>
      </c>
      <c r="X108">
        <v>3.904750436837863E-2</v>
      </c>
      <c r="Y108">
        <v>3.8551200485289532E-2</v>
      </c>
      <c r="Z108">
        <v>3.8082668888474468E-2</v>
      </c>
      <c r="AA108">
        <v>3.7640446697971855E-2</v>
      </c>
      <c r="AB108">
        <v>3.7226020356343877E-2</v>
      </c>
      <c r="AC108">
        <v>3.6843105915209839E-2</v>
      </c>
      <c r="AD108">
        <v>3.649382310075569E-2</v>
      </c>
      <c r="AE108">
        <v>3.6178968589875841E-2</v>
      </c>
      <c r="AF108">
        <v>3.5899302347517148E-2</v>
      </c>
      <c r="AG108">
        <v>3.5655584083232467E-2</v>
      </c>
      <c r="AH108">
        <v>3.5447478641235847E-2</v>
      </c>
      <c r="AI108">
        <v>3.5271050410840152E-2</v>
      </c>
      <c r="AJ108">
        <v>3.5121624771493686E-2</v>
      </c>
      <c r="AK108">
        <v>3.4994540682415629E-2</v>
      </c>
      <c r="AL108">
        <v>3.4885535955278255E-2</v>
      </c>
      <c r="AM108">
        <v>3.479080221424443E-2</v>
      </c>
      <c r="AN108">
        <v>3.4706555712706116E-2</v>
      </c>
      <c r="AO108">
        <v>3.4629012704055252E-2</v>
      </c>
      <c r="AP108">
        <v>3.4554389441683764E-2</v>
      </c>
      <c r="AQ108">
        <v>3.4478902178983611E-2</v>
      </c>
      <c r="AR108">
        <v>3.439876760066049E-2</v>
      </c>
      <c r="AS108">
        <v>3.4311030504456004E-2</v>
      </c>
      <c r="AT108">
        <v>3.4215288736703812E-2</v>
      </c>
      <c r="AU108">
        <v>3.4111630581221707E-2</v>
      </c>
      <c r="AV108">
        <v>3.400014432182747E-2</v>
      </c>
      <c r="AW108">
        <v>3.3880918242338881E-2</v>
      </c>
      <c r="AX108">
        <v>3.3754040626573723E-2</v>
      </c>
      <c r="AY108">
        <v>3.3619599758349772E-2</v>
      </c>
      <c r="AZ108">
        <v>3.347768392148482E-2</v>
      </c>
    </row>
    <row r="109" spans="1:52" x14ac:dyDescent="0.25">
      <c r="A109" s="1">
        <v>108</v>
      </c>
      <c r="B109">
        <v>5.8046630189912095E-2</v>
      </c>
      <c r="C109">
        <v>6.1152911811372758E-2</v>
      </c>
      <c r="D109">
        <v>6.2019230360132543E-2</v>
      </c>
      <c r="E109">
        <v>6.0474379377482804E-2</v>
      </c>
      <c r="F109">
        <v>5.8425393734154098E-2</v>
      </c>
      <c r="G109">
        <v>5.640492941626718E-2</v>
      </c>
      <c r="H109">
        <v>5.4544760437763344E-2</v>
      </c>
      <c r="I109">
        <v>5.2881135999293907E-2</v>
      </c>
      <c r="J109">
        <v>5.141120716348533E-2</v>
      </c>
      <c r="K109">
        <v>5.0100624581800049E-2</v>
      </c>
      <c r="L109">
        <v>4.8903669611101597E-2</v>
      </c>
      <c r="M109">
        <v>4.7783053852892554E-2</v>
      </c>
      <c r="N109">
        <v>4.6716078798348798E-2</v>
      </c>
      <c r="O109">
        <v>4.569403187284618E-2</v>
      </c>
      <c r="P109">
        <v>4.4716622877955976E-2</v>
      </c>
      <c r="Q109">
        <v>4.3787953715466968E-2</v>
      </c>
      <c r="R109">
        <v>4.2912930089118007E-2</v>
      </c>
      <c r="S109">
        <v>4.209584161958449E-2</v>
      </c>
      <c r="T109">
        <v>4.133760402960851E-2</v>
      </c>
      <c r="U109">
        <v>4.0634341508189634E-2</v>
      </c>
      <c r="V109">
        <v>3.9981045388316906E-2</v>
      </c>
      <c r="W109">
        <v>3.937015715235842E-2</v>
      </c>
      <c r="X109">
        <v>3.8794733849073157E-2</v>
      </c>
      <c r="Y109">
        <v>3.8250493579206561E-2</v>
      </c>
      <c r="Z109">
        <v>3.7735559511185596E-2</v>
      </c>
      <c r="AA109">
        <v>3.7249354616688421E-2</v>
      </c>
      <c r="AB109">
        <v>3.6794243598027201E-2</v>
      </c>
      <c r="AC109">
        <v>3.6374755649509545E-2</v>
      </c>
      <c r="AD109">
        <v>3.5993447214702413E-2</v>
      </c>
      <c r="AE109">
        <v>3.5651277201212625E-2</v>
      </c>
      <c r="AF109">
        <v>3.5349161552211489E-2</v>
      </c>
      <c r="AG109">
        <v>3.5088015853947774E-2</v>
      </c>
      <c r="AH109">
        <v>3.4867533890006949E-2</v>
      </c>
      <c r="AI109">
        <v>3.4683456041997178E-2</v>
      </c>
      <c r="AJ109">
        <v>3.453072453733938E-2</v>
      </c>
      <c r="AK109">
        <v>3.4404295473491338E-2</v>
      </c>
      <c r="AL109">
        <v>3.4299520887745141E-2</v>
      </c>
      <c r="AM109">
        <v>3.4212196892749173E-2</v>
      </c>
      <c r="AN109">
        <v>3.4138143138017489E-2</v>
      </c>
      <c r="AO109">
        <v>3.407317927306408E-2</v>
      </c>
      <c r="AP109">
        <v>3.4013124947402995E-2</v>
      </c>
      <c r="AQ109">
        <v>3.3953799810548253E-2</v>
      </c>
      <c r="AR109">
        <v>3.3891024070665167E-2</v>
      </c>
      <c r="AS109">
        <v>3.3821525373812548E-2</v>
      </c>
      <c r="AT109">
        <v>3.3744784417661329E-2</v>
      </c>
      <c r="AU109">
        <v>3.3660802038793507E-2</v>
      </c>
      <c r="AV109">
        <v>3.356957907379108E-2</v>
      </c>
      <c r="AW109">
        <v>3.3471116359236067E-2</v>
      </c>
      <c r="AX109">
        <v>3.3365414731710445E-2</v>
      </c>
      <c r="AY109">
        <v>3.3252475027796241E-2</v>
      </c>
      <c r="AZ109">
        <v>3.3132298084075439E-2</v>
      </c>
    </row>
    <row r="110" spans="1:52" x14ac:dyDescent="0.25">
      <c r="A110" s="1">
        <v>109</v>
      </c>
      <c r="B110">
        <v>5.8341337220187361E-2</v>
      </c>
      <c r="C110">
        <v>6.1614675873547756E-2</v>
      </c>
      <c r="D110">
        <v>6.2475252524961021E-2</v>
      </c>
      <c r="E110">
        <v>6.0965651822521248E-2</v>
      </c>
      <c r="F110">
        <v>5.8947636789577817E-2</v>
      </c>
      <c r="G110">
        <v>5.6946985795802242E-2</v>
      </c>
      <c r="H110">
        <v>5.5097909405700293E-2</v>
      </c>
      <c r="I110">
        <v>5.3439651949801451E-2</v>
      </c>
      <c r="J110">
        <v>5.1970548195502071E-2</v>
      </c>
      <c r="K110">
        <v>5.0655710669223517E-2</v>
      </c>
      <c r="L110">
        <v>4.94479971473216E-2</v>
      </c>
      <c r="M110">
        <v>4.8308895164677151E-2</v>
      </c>
      <c r="N110">
        <v>4.7214937990466999E-2</v>
      </c>
      <c r="O110">
        <v>4.6157339244665516E-2</v>
      </c>
      <c r="P110">
        <v>4.5136354069261184E-2</v>
      </c>
      <c r="Q110">
        <v>4.4156962309693668E-2</v>
      </c>
      <c r="R110">
        <v>4.3225126532710545E-2</v>
      </c>
      <c r="S110">
        <v>4.2346343088744541E-2</v>
      </c>
      <c r="T110">
        <v>4.1522851300261523E-2</v>
      </c>
      <c r="U110">
        <v>4.0752313389123926E-2</v>
      </c>
      <c r="V110">
        <v>4.0031327512403549E-2</v>
      </c>
      <c r="W110">
        <v>3.9354132630160826E-2</v>
      </c>
      <c r="X110">
        <v>3.8715664430509882E-2</v>
      </c>
      <c r="Y110">
        <v>3.8113519139844114E-2</v>
      </c>
      <c r="Z110">
        <v>3.7547417226233795E-2</v>
      </c>
      <c r="AA110">
        <v>3.7018202874365247E-2</v>
      </c>
      <c r="AB110">
        <v>3.6529373003665828E-2</v>
      </c>
      <c r="AC110">
        <v>3.6086286589530274E-2</v>
      </c>
      <c r="AD110">
        <v>3.5691642975430565E-2</v>
      </c>
      <c r="AE110">
        <v>3.5346041444564859E-2</v>
      </c>
      <c r="AF110">
        <v>3.5050026562986031E-2</v>
      </c>
      <c r="AG110">
        <v>3.4804142375568947E-2</v>
      </c>
      <c r="AH110">
        <v>3.4607482914164989E-2</v>
      </c>
      <c r="AI110">
        <v>3.4454525549151516E-2</v>
      </c>
      <c r="AJ110">
        <v>3.4338830887479521E-2</v>
      </c>
      <c r="AK110">
        <v>3.4253986032086882E-2</v>
      </c>
      <c r="AL110">
        <v>3.4194313471907337E-2</v>
      </c>
      <c r="AM110">
        <v>3.4154948729861322E-2</v>
      </c>
      <c r="AN110">
        <v>3.4131069403489742E-2</v>
      </c>
      <c r="AO110">
        <v>3.4117853090333466E-2</v>
      </c>
      <c r="AP110">
        <v>3.4110477387933352E-2</v>
      </c>
      <c r="AQ110">
        <v>3.4104119893830352E-2</v>
      </c>
      <c r="AR110">
        <v>3.4093958974846197E-2</v>
      </c>
      <c r="AS110">
        <v>3.4076241086210081E-2</v>
      </c>
      <c r="AT110">
        <v>3.4050401630368501E-2</v>
      </c>
      <c r="AU110">
        <v>3.4016468553285696E-2</v>
      </c>
      <c r="AV110">
        <v>3.3974469800925881E-2</v>
      </c>
      <c r="AW110">
        <v>3.3924433319253294E-2</v>
      </c>
      <c r="AX110">
        <v>3.3866387054232151E-2</v>
      </c>
      <c r="AY110">
        <v>3.3800358951826696E-2</v>
      </c>
      <c r="AZ110">
        <v>3.3726376958001146E-2</v>
      </c>
    </row>
    <row r="111" spans="1:52" x14ac:dyDescent="0.25">
      <c r="A111" s="1">
        <v>110</v>
      </c>
      <c r="B111">
        <v>5.867924518240885E-2</v>
      </c>
      <c r="C111">
        <v>6.1443610131069359E-2</v>
      </c>
      <c r="D111">
        <v>6.2257668181147731E-2</v>
      </c>
      <c r="E111">
        <v>6.0650749716150781E-2</v>
      </c>
      <c r="F111">
        <v>5.855150442811554E-2</v>
      </c>
      <c r="G111">
        <v>5.649475531481199E-2</v>
      </c>
      <c r="H111">
        <v>5.460875910714378E-2</v>
      </c>
      <c r="I111">
        <v>5.2926902465503238E-2</v>
      </c>
      <c r="J111">
        <v>5.144247051620441E-2</v>
      </c>
      <c r="K111">
        <v>5.0118222840678441E-2</v>
      </c>
      <c r="L111">
        <v>4.8905671397421344E-2</v>
      </c>
      <c r="M111">
        <v>4.7765762628790738E-2</v>
      </c>
      <c r="N111">
        <v>4.667464014744778E-2</v>
      </c>
      <c r="O111">
        <v>4.5623007109917776E-2</v>
      </c>
      <c r="P111">
        <v>4.4610675177241828E-2</v>
      </c>
      <c r="Q111">
        <v>4.3642063765890596E-2</v>
      </c>
      <c r="R111">
        <v>4.2722686358252882E-2</v>
      </c>
      <c r="S111">
        <v>4.1857767719425711E-2</v>
      </c>
      <c r="T111">
        <v>4.1049232292398166E-2</v>
      </c>
      <c r="U111">
        <v>4.0294499458760118E-2</v>
      </c>
      <c r="V111">
        <v>3.9589926287153486E-2</v>
      </c>
      <c r="W111">
        <v>3.8929539239057266E-2</v>
      </c>
      <c r="X111">
        <v>3.830817316969478E-2</v>
      </c>
      <c r="Y111">
        <v>3.7723398661607767E-2</v>
      </c>
      <c r="Z111">
        <v>3.7175006549054229E-2</v>
      </c>
      <c r="AA111">
        <v>3.666393903788677E-2</v>
      </c>
      <c r="AB111">
        <v>3.6193867128058561E-2</v>
      </c>
      <c r="AC111">
        <v>3.5770272791654942E-2</v>
      </c>
      <c r="AD111">
        <v>3.5395837949581066E-2</v>
      </c>
      <c r="AE111">
        <v>3.5071132821259343E-2</v>
      </c>
      <c r="AF111">
        <v>3.4796677737355924E-2</v>
      </c>
      <c r="AG111">
        <v>3.4572992043352194E-2</v>
      </c>
      <c r="AH111">
        <v>3.4398994824703044E-2</v>
      </c>
      <c r="AI111">
        <v>3.4268750180581051E-2</v>
      </c>
      <c r="AJ111">
        <v>3.4175404949023394E-2</v>
      </c>
      <c r="AK111">
        <v>3.4112140302484439E-2</v>
      </c>
      <c r="AL111">
        <v>3.4073014988444048E-2</v>
      </c>
      <c r="AM111">
        <v>3.4053017122081197E-2</v>
      </c>
      <c r="AN111">
        <v>3.4047179522184987E-2</v>
      </c>
      <c r="AO111">
        <v>3.4050535007544624E-2</v>
      </c>
      <c r="AP111">
        <v>3.4058116396949334E-2</v>
      </c>
      <c r="AQ111">
        <v>3.4064956509188241E-2</v>
      </c>
      <c r="AR111">
        <v>3.4066089448929693E-2</v>
      </c>
      <c r="AS111">
        <v>3.4057722958212591E-2</v>
      </c>
      <c r="AT111">
        <v>3.4039405139367866E-2</v>
      </c>
      <c r="AU111">
        <v>3.4011274414903959E-2</v>
      </c>
      <c r="AV111">
        <v>3.3973469207329306E-2</v>
      </c>
      <c r="AW111">
        <v>3.3926127939152333E-2</v>
      </c>
      <c r="AX111">
        <v>3.3869389032881489E-2</v>
      </c>
      <c r="AY111">
        <v>3.3803390911025188E-2</v>
      </c>
      <c r="AZ111">
        <v>3.372827199609188E-2</v>
      </c>
    </row>
    <row r="112" spans="1:52" x14ac:dyDescent="0.25">
      <c r="A112" s="1">
        <v>111</v>
      </c>
      <c r="B112">
        <v>5.8427807900502574E-2</v>
      </c>
      <c r="C112">
        <v>6.173554573530441E-2</v>
      </c>
      <c r="D112">
        <v>6.2136588418918601E-2</v>
      </c>
      <c r="E112">
        <v>6.0486904793679533E-2</v>
      </c>
      <c r="F112">
        <v>5.8394036519304519E-2</v>
      </c>
      <c r="G112">
        <v>5.6340351878379484E-2</v>
      </c>
      <c r="H112">
        <v>5.4452773389459662E-2</v>
      </c>
      <c r="I112">
        <v>5.2767899952332484E-2</v>
      </c>
      <c r="J112">
        <v>5.1281110716337827E-2</v>
      </c>
      <c r="K112">
        <v>4.995633432669036E-2</v>
      </c>
      <c r="L112">
        <v>4.8745739386954569E-2</v>
      </c>
      <c r="M112">
        <v>4.7610724727785027E-2</v>
      </c>
      <c r="N112">
        <v>4.6527765453767446E-2</v>
      </c>
      <c r="O112">
        <v>4.5487901400246521E-2</v>
      </c>
      <c r="P112">
        <v>4.4491264004905356E-2</v>
      </c>
      <c r="Q112">
        <v>4.3542503034249183E-2</v>
      </c>
      <c r="R112">
        <v>4.2647218192859861E-2</v>
      </c>
      <c r="S112">
        <v>4.1810455329433276E-2</v>
      </c>
      <c r="T112">
        <v>4.1033713790129406E-2</v>
      </c>
      <c r="U112">
        <v>4.0313763672933531E-2</v>
      </c>
      <c r="V112">
        <v>3.964624267606387E-2</v>
      </c>
      <c r="W112">
        <v>3.9024301153644567E-2</v>
      </c>
      <c r="X112">
        <v>3.8441842400582731E-2</v>
      </c>
      <c r="Y112">
        <v>3.7895420235539039E-2</v>
      </c>
      <c r="Z112">
        <v>3.7383858806467642E-2</v>
      </c>
      <c r="AA112">
        <v>3.6907168157204892E-2</v>
      </c>
      <c r="AB112">
        <v>3.6468258830888667E-2</v>
      </c>
      <c r="AC112">
        <v>3.6071973893781112E-2</v>
      </c>
      <c r="AD112">
        <v>3.5720765919300172E-2</v>
      </c>
      <c r="AE112">
        <v>3.5415304847793427E-2</v>
      </c>
      <c r="AF112">
        <v>3.5156219897605409E-2</v>
      </c>
      <c r="AG112">
        <v>3.4944139148956936E-2</v>
      </c>
      <c r="AH112">
        <v>3.4778110503329643E-2</v>
      </c>
      <c r="AI112">
        <v>3.4652463987973017E-2</v>
      </c>
      <c r="AJ112">
        <v>3.4560652994201975E-2</v>
      </c>
      <c r="AK112">
        <v>3.4496165058660717E-2</v>
      </c>
      <c r="AL112">
        <v>3.4453337358273224E-2</v>
      </c>
      <c r="AM112">
        <v>3.4427394045101006E-2</v>
      </c>
      <c r="AN112">
        <v>3.4413600887816941E-2</v>
      </c>
      <c r="AO112">
        <v>3.4407223655093896E-2</v>
      </c>
      <c r="AP112">
        <v>3.4403528115604765E-2</v>
      </c>
      <c r="AQ112">
        <v>3.4397780038022414E-2</v>
      </c>
      <c r="AR112">
        <v>3.4385246624277575E-2</v>
      </c>
      <c r="AS112">
        <v>3.4362348972149931E-2</v>
      </c>
      <c r="AT112">
        <v>3.4328740617876025E-2</v>
      </c>
      <c r="AU112">
        <v>3.4284636837333092E-2</v>
      </c>
      <c r="AV112">
        <v>3.4230252906398306E-2</v>
      </c>
      <c r="AW112">
        <v>3.4165804100948896E-2</v>
      </c>
      <c r="AX112">
        <v>3.4091505696862034E-2</v>
      </c>
      <c r="AY112">
        <v>3.4007572970014943E-2</v>
      </c>
      <c r="AZ112">
        <v>3.391422119628483E-2</v>
      </c>
    </row>
    <row r="113" spans="1:52" x14ac:dyDescent="0.25">
      <c r="A113" s="1">
        <v>112</v>
      </c>
      <c r="B113">
        <v>5.8410500510605791E-2</v>
      </c>
      <c r="C113">
        <v>6.1490554134725477E-2</v>
      </c>
      <c r="D113">
        <v>6.2199412374668153E-2</v>
      </c>
      <c r="E113">
        <v>6.0484555925547009E-2</v>
      </c>
      <c r="F113">
        <v>5.8320463118718677E-2</v>
      </c>
      <c r="G113">
        <v>5.6227068811475177E-2</v>
      </c>
      <c r="H113">
        <v>5.432304747615474E-2</v>
      </c>
      <c r="I113">
        <v>5.2636276489345032E-2</v>
      </c>
      <c r="J113">
        <v>5.1156154707519358E-2</v>
      </c>
      <c r="K113">
        <v>4.9842866156608462E-2</v>
      </c>
      <c r="L113">
        <v>4.8646782936821308E-2</v>
      </c>
      <c r="M113">
        <v>4.7528890913192942E-2</v>
      </c>
      <c r="N113">
        <v>4.6465967134195617E-2</v>
      </c>
      <c r="O113">
        <v>4.5449783524750702E-2</v>
      </c>
      <c r="P113">
        <v>4.448139753638225E-2</v>
      </c>
      <c r="Q113">
        <v>4.356638446997714E-2</v>
      </c>
      <c r="R113">
        <v>4.2711114474529598E-2</v>
      </c>
      <c r="S113">
        <v>4.1921126087089686E-2</v>
      </c>
      <c r="T113">
        <v>4.1197904315132525E-2</v>
      </c>
      <c r="U113">
        <v>4.0537621722944811E-2</v>
      </c>
      <c r="V113">
        <v>3.9935065738799604E-2</v>
      </c>
      <c r="W113">
        <v>3.9381886479782482E-2</v>
      </c>
      <c r="X113">
        <v>3.8870268478513118E-2</v>
      </c>
      <c r="Y113">
        <v>3.8394845116362819E-2</v>
      </c>
      <c r="Z113">
        <v>3.7952601303083318E-2</v>
      </c>
      <c r="AA113">
        <v>3.7541760580642423E-2</v>
      </c>
      <c r="AB113">
        <v>3.7163580408723473E-2</v>
      </c>
      <c r="AC113">
        <v>3.6821370806790855E-2</v>
      </c>
      <c r="AD113">
        <v>3.6516841723261487E-2</v>
      </c>
      <c r="AE113">
        <v>3.6250515673759573E-2</v>
      </c>
      <c r="AF113">
        <v>3.6022888959111973E-2</v>
      </c>
      <c r="AG113">
        <v>3.5834456709882057E-2</v>
      </c>
      <c r="AH113">
        <v>3.5684312434873536E-2</v>
      </c>
      <c r="AI113">
        <v>3.5567431241561621E-2</v>
      </c>
      <c r="AJ113">
        <v>3.5478035651160242E-2</v>
      </c>
      <c r="AK113">
        <v>3.5410379143130687E-2</v>
      </c>
      <c r="AL113">
        <v>3.5359465369694129E-2</v>
      </c>
      <c r="AM113">
        <v>3.5321069972975211E-2</v>
      </c>
      <c r="AN113">
        <v>3.5291003917915086E-2</v>
      </c>
      <c r="AO113">
        <v>3.5265078169454962E-2</v>
      </c>
      <c r="AP113">
        <v>3.5239103692535981E-2</v>
      </c>
      <c r="AQ113">
        <v>3.5208891452099336E-2</v>
      </c>
      <c r="AR113">
        <v>3.5170253907371302E-2</v>
      </c>
      <c r="AS113">
        <v>3.5120071163276013E-2</v>
      </c>
      <c r="AT113">
        <v>3.5058167142989628E-2</v>
      </c>
      <c r="AU113">
        <v>3.4984868818385612E-2</v>
      </c>
      <c r="AV113">
        <v>3.4900503161337429E-2</v>
      </c>
      <c r="AW113">
        <v>3.480539714371856E-2</v>
      </c>
      <c r="AX113">
        <v>3.4699877737402469E-2</v>
      </c>
      <c r="AY113">
        <v>3.4584271914262631E-2</v>
      </c>
      <c r="AZ113">
        <v>3.4458906646172516E-2</v>
      </c>
    </row>
    <row r="114" spans="1:52" x14ac:dyDescent="0.25">
      <c r="A114" s="1">
        <v>113</v>
      </c>
      <c r="B114">
        <v>5.8170350073683534E-2</v>
      </c>
      <c r="C114">
        <v>6.0494128572697134E-2</v>
      </c>
      <c r="D114">
        <v>6.1286616079587075E-2</v>
      </c>
      <c r="E114">
        <v>6.005105921910741E-2</v>
      </c>
      <c r="F114">
        <v>5.8327014659572685E-2</v>
      </c>
      <c r="G114">
        <v>5.656458360841618E-2</v>
      </c>
      <c r="H114">
        <v>5.4883624013074214E-2</v>
      </c>
      <c r="I114">
        <v>5.3337218798035761E-2</v>
      </c>
      <c r="J114">
        <v>5.1938365551738939E-2</v>
      </c>
      <c r="K114">
        <v>5.0664130871985978E-2</v>
      </c>
      <c r="L114">
        <v>4.9477351246425674E-2</v>
      </c>
      <c r="M114">
        <v>4.8348217425998284E-2</v>
      </c>
      <c r="N114">
        <v>4.7260249473000851E-2</v>
      </c>
      <c r="O114">
        <v>4.6209909051396839E-2</v>
      </c>
      <c r="P114">
        <v>4.5201649925787332E-2</v>
      </c>
      <c r="Q114">
        <v>4.4243392653018077E-2</v>
      </c>
      <c r="R114">
        <v>4.334318152910923E-2</v>
      </c>
      <c r="S114">
        <v>4.250777119906813E-2</v>
      </c>
      <c r="T114">
        <v>4.1739510953624492E-2</v>
      </c>
      <c r="U114">
        <v>4.1035080130412752E-2</v>
      </c>
      <c r="V114">
        <v>4.0389614069825906E-2</v>
      </c>
      <c r="W114">
        <v>3.9794719628124614E-2</v>
      </c>
      <c r="X114">
        <v>3.9242417924078579E-2</v>
      </c>
      <c r="Y114">
        <v>3.8727049272925002E-2</v>
      </c>
      <c r="Z114">
        <v>3.8245272063068207E-2</v>
      </c>
      <c r="AA114">
        <v>3.7794970042307072E-2</v>
      </c>
      <c r="AB114">
        <v>3.7377117033982728E-2</v>
      </c>
      <c r="AC114">
        <v>3.6994764928468558E-2</v>
      </c>
      <c r="AD114">
        <v>3.664962090195853E-2</v>
      </c>
      <c r="AE114">
        <v>3.6342404090494551E-2</v>
      </c>
      <c r="AF114">
        <v>3.607381256090772E-2</v>
      </c>
      <c r="AG114">
        <v>3.5844543071254016E-2</v>
      </c>
      <c r="AH114">
        <v>3.5653929052162178E-2</v>
      </c>
      <c r="AI114">
        <v>3.5497361440533386E-2</v>
      </c>
      <c r="AJ114">
        <v>3.5369522674094982E-2</v>
      </c>
      <c r="AK114">
        <v>3.5265118968608011E-2</v>
      </c>
      <c r="AL114">
        <v>3.5179417807263663E-2</v>
      </c>
      <c r="AM114">
        <v>3.5108256043632456E-2</v>
      </c>
      <c r="AN114">
        <v>3.5047495930000519E-2</v>
      </c>
      <c r="AO114">
        <v>3.4992999718654001E-2</v>
      </c>
      <c r="AP114">
        <v>3.4940629661879066E-2</v>
      </c>
      <c r="AQ114">
        <v>3.488624801196185E-2</v>
      </c>
      <c r="AR114">
        <v>3.482571864956592E-2</v>
      </c>
      <c r="AS114">
        <v>3.4755943741042176E-2</v>
      </c>
      <c r="AT114">
        <v>3.46766434263776E-2</v>
      </c>
      <c r="AU114">
        <v>3.4588011338129686E-2</v>
      </c>
      <c r="AV114">
        <v>3.4490241108855922E-2</v>
      </c>
      <c r="AW114">
        <v>3.4383526371113804E-2</v>
      </c>
      <c r="AX114">
        <v>3.4268060757460833E-2</v>
      </c>
      <c r="AY114">
        <v>3.4144037900454491E-2</v>
      </c>
      <c r="AZ114">
        <v>3.4011651432652286E-2</v>
      </c>
    </row>
    <row r="115" spans="1:52" x14ac:dyDescent="0.25">
      <c r="A115" s="1">
        <v>114</v>
      </c>
      <c r="B115">
        <v>5.8079030447241227E-2</v>
      </c>
      <c r="C115">
        <v>6.0339839186544425E-2</v>
      </c>
      <c r="D115">
        <v>6.0867871008135885E-2</v>
      </c>
      <c r="E115">
        <v>5.9692189919997203E-2</v>
      </c>
      <c r="F115">
        <v>5.8094986954226858E-2</v>
      </c>
      <c r="G115">
        <v>5.6468108527249594E-2</v>
      </c>
      <c r="H115">
        <v>5.492531501063775E-2</v>
      </c>
      <c r="I115">
        <v>5.3516919030968155E-2</v>
      </c>
      <c r="J115">
        <v>5.2252968876319784E-2</v>
      </c>
      <c r="K115">
        <v>5.1106887834118597E-2</v>
      </c>
      <c r="L115">
        <v>5.0038381368763873E-2</v>
      </c>
      <c r="M115">
        <v>4.9015247120973576E-2</v>
      </c>
      <c r="N115">
        <v>4.8019271038856927E-2</v>
      </c>
      <c r="O115">
        <v>4.7046063895575314E-2</v>
      </c>
      <c r="P115">
        <v>4.6100041517466536E-2</v>
      </c>
      <c r="Q115">
        <v>4.5189746950464675E-2</v>
      </c>
      <c r="R115">
        <v>4.4324175081810344E-2</v>
      </c>
      <c r="S115">
        <v>4.3511183913072307E-2</v>
      </c>
      <c r="T115">
        <v>4.2754226818182237E-2</v>
      </c>
      <c r="U115">
        <v>4.2051151634613954E-2</v>
      </c>
      <c r="V115">
        <v>4.1398256450290695E-2</v>
      </c>
      <c r="W115">
        <v>4.0788309490056962E-2</v>
      </c>
      <c r="X115">
        <v>4.021451963309404E-2</v>
      </c>
      <c r="Y115">
        <v>3.9672401712902525E-2</v>
      </c>
      <c r="Z115">
        <v>3.9159660258578019E-2</v>
      </c>
      <c r="AA115">
        <v>3.8675149420631459E-2</v>
      </c>
      <c r="AB115">
        <v>3.8220713033120385E-2</v>
      </c>
      <c r="AC115">
        <v>3.7800162495417941E-2</v>
      </c>
      <c r="AD115">
        <v>3.7415865631486037E-2</v>
      </c>
      <c r="AE115">
        <v>3.7069149695894033E-2</v>
      </c>
      <c r="AF115">
        <v>3.6761320522221308E-2</v>
      </c>
      <c r="AG115">
        <v>3.6493682366500468E-2</v>
      </c>
      <c r="AH115">
        <v>3.6266099643994437E-2</v>
      </c>
      <c r="AI115">
        <v>3.6074338752019569E-2</v>
      </c>
      <c r="AJ115">
        <v>3.5913441871806777E-2</v>
      </c>
      <c r="AK115">
        <v>3.5778468605086426E-2</v>
      </c>
      <c r="AL115">
        <v>3.5664879224935622E-2</v>
      </c>
      <c r="AM115">
        <v>3.5568534675809844E-2</v>
      </c>
      <c r="AN115">
        <v>3.5485313322653464E-2</v>
      </c>
      <c r="AO115">
        <v>3.5411093530410942E-2</v>
      </c>
      <c r="AP115">
        <v>3.5341753664026684E-2</v>
      </c>
      <c r="AQ115">
        <v>3.527317208844509E-2</v>
      </c>
      <c r="AR115">
        <v>3.5201228938096775E-2</v>
      </c>
      <c r="AS115">
        <v>3.5122816371916589E-2</v>
      </c>
      <c r="AT115">
        <v>3.5037530279669063E-2</v>
      </c>
      <c r="AU115">
        <v>3.4945413233790461E-2</v>
      </c>
      <c r="AV115">
        <v>3.484650780671706E-2</v>
      </c>
      <c r="AW115">
        <v>3.4740856570885117E-2</v>
      </c>
      <c r="AX115">
        <v>3.4628502098730904E-2</v>
      </c>
      <c r="AY115">
        <v>3.4509486962690683E-2</v>
      </c>
      <c r="AZ115">
        <v>3.4383853735200712E-2</v>
      </c>
    </row>
    <row r="116" spans="1:52" x14ac:dyDescent="0.25">
      <c r="A116" s="1">
        <v>115</v>
      </c>
      <c r="B116">
        <v>5.8179500504994264E-2</v>
      </c>
      <c r="C116">
        <v>5.9969216554389408E-2</v>
      </c>
      <c r="D116">
        <v>6.0487386454239192E-2</v>
      </c>
      <c r="E116">
        <v>5.9138933743361856E-2</v>
      </c>
      <c r="F116">
        <v>5.7347248847781793E-2</v>
      </c>
      <c r="G116">
        <v>5.5544893822525455E-2</v>
      </c>
      <c r="H116">
        <v>5.3855133959889542E-2</v>
      </c>
      <c r="I116">
        <v>5.2328870222880033E-2</v>
      </c>
      <c r="J116">
        <v>5.0974768576403554E-2</v>
      </c>
      <c r="K116">
        <v>4.9764640272108342E-2</v>
      </c>
      <c r="L116">
        <v>4.8657529473330803E-2</v>
      </c>
      <c r="M116">
        <v>4.7621357917326176E-2</v>
      </c>
      <c r="N116">
        <v>4.6638328702517537E-2</v>
      </c>
      <c r="O116">
        <v>4.5704210494303892E-2</v>
      </c>
      <c r="P116">
        <v>4.4822837745301249E-2</v>
      </c>
      <c r="Q116">
        <v>4.4001051423029694E-2</v>
      </c>
      <c r="R116">
        <v>4.3245156599945295E-2</v>
      </c>
      <c r="S116">
        <v>4.2559477247611638E-2</v>
      </c>
      <c r="T116">
        <v>4.1943353523763417E-2</v>
      </c>
      <c r="U116">
        <v>4.1390109460299473E-2</v>
      </c>
      <c r="V116">
        <v>4.0891428147757397E-2</v>
      </c>
      <c r="W116">
        <v>4.0435372204621164E-2</v>
      </c>
      <c r="X116">
        <v>4.0010604751608468E-2</v>
      </c>
      <c r="Y116">
        <v>3.9608385928467521E-2</v>
      </c>
      <c r="Z116">
        <v>3.9223007709387997E-2</v>
      </c>
      <c r="AA116">
        <v>3.8850347842940954E-2</v>
      </c>
      <c r="AB116">
        <v>3.8490369271166405E-2</v>
      </c>
      <c r="AC116">
        <v>3.814573423802884E-2</v>
      </c>
      <c r="AD116">
        <v>3.7818858879780579E-2</v>
      </c>
      <c r="AE116">
        <v>3.7511960981365437E-2</v>
      </c>
      <c r="AF116">
        <v>3.7227254667131379E-2</v>
      </c>
      <c r="AG116">
        <v>3.6966952076589461E-2</v>
      </c>
      <c r="AH116">
        <v>3.6731999785109867E-2</v>
      </c>
      <c r="AI116">
        <v>3.6519909546072649E-2</v>
      </c>
      <c r="AJ116">
        <v>3.6327615973800617E-2</v>
      </c>
      <c r="AK116">
        <v>3.6152051025773214E-2</v>
      </c>
      <c r="AL116">
        <v>3.599009003391402E-2</v>
      </c>
      <c r="AM116">
        <v>3.5838554088148206E-2</v>
      </c>
      <c r="AN116">
        <v>3.5694262098514035E-2</v>
      </c>
      <c r="AO116">
        <v>3.5554032975049797E-2</v>
      </c>
      <c r="AP116">
        <v>3.5414685627793804E-2</v>
      </c>
      <c r="AQ116">
        <v>3.5273038966784319E-2</v>
      </c>
      <c r="AR116">
        <v>3.5125913897035801E-2</v>
      </c>
      <c r="AS116">
        <v>3.4970977055833297E-2</v>
      </c>
      <c r="AT116">
        <v>3.4808050639745139E-2</v>
      </c>
      <c r="AU116">
        <v>3.4637295267822853E-2</v>
      </c>
      <c r="AV116">
        <v>3.4458871559117962E-2</v>
      </c>
      <c r="AW116">
        <v>3.4272940132681992E-2</v>
      </c>
      <c r="AX116">
        <v>3.4079661607566474E-2</v>
      </c>
      <c r="AY116">
        <v>3.3879196602822931E-2</v>
      </c>
      <c r="AZ116">
        <v>3.3671705737502888E-2</v>
      </c>
    </row>
    <row r="117" spans="1:52" x14ac:dyDescent="0.25">
      <c r="A117" s="1">
        <v>116</v>
      </c>
      <c r="B117">
        <v>5.8359139281411065E-2</v>
      </c>
      <c r="C117">
        <v>5.9406301764598185E-2</v>
      </c>
      <c r="D117">
        <v>6.0109333797939341E-2</v>
      </c>
      <c r="E117">
        <v>5.894106531478812E-2</v>
      </c>
      <c r="F117">
        <v>5.7279632180024874E-2</v>
      </c>
      <c r="G117">
        <v>5.5589427472017602E-2</v>
      </c>
      <c r="H117">
        <v>5.3998080095191546E-2</v>
      </c>
      <c r="I117">
        <v>5.2557355937342232E-2</v>
      </c>
      <c r="J117">
        <v>5.1275591926716955E-2</v>
      </c>
      <c r="K117">
        <v>5.0124782783744229E-2</v>
      </c>
      <c r="L117">
        <v>4.906451678581402E-2</v>
      </c>
      <c r="M117">
        <v>4.8063347284168362E-2</v>
      </c>
      <c r="N117">
        <v>4.7104119852145174E-2</v>
      </c>
      <c r="O117">
        <v>4.6183289349131497E-2</v>
      </c>
      <c r="P117">
        <v>4.5305501258653666E-2</v>
      </c>
      <c r="Q117">
        <v>4.4478369054013811E-2</v>
      </c>
      <c r="R117">
        <v>4.3708969717604927E-2</v>
      </c>
      <c r="S117">
        <v>4.30025864571527E-2</v>
      </c>
      <c r="T117">
        <v>4.235967799300526E-2</v>
      </c>
      <c r="U117">
        <v>4.1774920628780181E-2</v>
      </c>
      <c r="V117">
        <v>4.1241376711176496E-2</v>
      </c>
      <c r="W117">
        <v>4.0748554184076725E-2</v>
      </c>
      <c r="X117">
        <v>4.0286527021658955E-2</v>
      </c>
      <c r="Y117">
        <v>3.9847800256050218E-2</v>
      </c>
      <c r="Z117">
        <v>3.9427594577441688E-2</v>
      </c>
      <c r="AA117">
        <v>3.902255074206442E-2</v>
      </c>
      <c r="AB117">
        <v>3.8633128282952109E-2</v>
      </c>
      <c r="AC117">
        <v>3.8262254828356212E-2</v>
      </c>
      <c r="AD117">
        <v>3.7912407306719562E-2</v>
      </c>
      <c r="AE117">
        <v>3.7585735640359788E-2</v>
      </c>
      <c r="AF117">
        <v>3.7284383939782006E-2</v>
      </c>
      <c r="AG117">
        <v>3.7010493999365707E-2</v>
      </c>
      <c r="AH117">
        <v>3.6764882941873182E-2</v>
      </c>
      <c r="AI117">
        <v>3.6544828889435249E-2</v>
      </c>
      <c r="AJ117">
        <v>3.6347025286785704E-2</v>
      </c>
      <c r="AK117">
        <v>3.6168162236469369E-2</v>
      </c>
      <c r="AL117">
        <v>3.6004860358679822E-2</v>
      </c>
      <c r="AM117">
        <v>3.5853674663379985E-2</v>
      </c>
      <c r="AN117">
        <v>3.5711157593596034E-2</v>
      </c>
      <c r="AO117">
        <v>3.5573861592354129E-2</v>
      </c>
      <c r="AP117">
        <v>3.5438339102680447E-2</v>
      </c>
      <c r="AQ117">
        <v>3.530114256760114E-2</v>
      </c>
      <c r="AR117">
        <v>3.5158826797401038E-2</v>
      </c>
      <c r="AS117">
        <v>3.5008861957794277E-2</v>
      </c>
      <c r="AT117">
        <v>3.4851015073426035E-2</v>
      </c>
      <c r="AU117">
        <v>3.4685407667023022E-2</v>
      </c>
      <c r="AV117">
        <v>3.4512161261311923E-2</v>
      </c>
      <c r="AW117">
        <v>3.4331397379019427E-2</v>
      </c>
      <c r="AX117">
        <v>3.4143237542872233E-2</v>
      </c>
      <c r="AY117">
        <v>3.394780327559703E-2</v>
      </c>
      <c r="AZ117">
        <v>3.3745216099920504E-2</v>
      </c>
    </row>
    <row r="118" spans="1:52" x14ac:dyDescent="0.25">
      <c r="A118" s="1">
        <v>117</v>
      </c>
      <c r="B118">
        <v>5.8193063036953152E-2</v>
      </c>
      <c r="C118">
        <v>5.9643851579617851E-2</v>
      </c>
      <c r="D118">
        <v>6.0239615668914934E-2</v>
      </c>
      <c r="E118">
        <v>5.909746164925847E-2</v>
      </c>
      <c r="F118">
        <v>5.7498357573466413E-2</v>
      </c>
      <c r="G118">
        <v>5.5879505928812252E-2</v>
      </c>
      <c r="H118">
        <v>5.4362102754606817E-2</v>
      </c>
      <c r="I118">
        <v>5.2992745847825956E-2</v>
      </c>
      <c r="J118">
        <v>5.1775293966700914E-2</v>
      </c>
      <c r="K118">
        <v>5.0679470608575555E-2</v>
      </c>
      <c r="L118">
        <v>4.9663823912366858E-2</v>
      </c>
      <c r="M118">
        <v>4.8696388169658995E-2</v>
      </c>
      <c r="N118">
        <v>4.7759835313480423E-2</v>
      </c>
      <c r="O118">
        <v>4.6850809574645831E-2</v>
      </c>
      <c r="P118">
        <v>4.5974441940667375E-2</v>
      </c>
      <c r="Q118">
        <v>4.5139024083793992E-2</v>
      </c>
      <c r="R118">
        <v>4.4352487037900137E-2</v>
      </c>
      <c r="S118">
        <v>4.3621216564799642E-2</v>
      </c>
      <c r="T118">
        <v>4.2946974374164518E-2</v>
      </c>
      <c r="U118">
        <v>4.2326021546937959E-2</v>
      </c>
      <c r="V118">
        <v>4.1753044579440804E-2</v>
      </c>
      <c r="W118">
        <v>4.121926942635451E-2</v>
      </c>
      <c r="X118">
        <v>4.0716493336540989E-2</v>
      </c>
      <c r="Y118">
        <v>4.0238838242862368E-2</v>
      </c>
      <c r="Z118">
        <v>3.978281298904425E-2</v>
      </c>
      <c r="AA118">
        <v>3.9346173966699663E-2</v>
      </c>
      <c r="AB118">
        <v>3.8930207309142734E-2</v>
      </c>
      <c r="AC118">
        <v>3.8538402015337571E-2</v>
      </c>
      <c r="AD118">
        <v>3.8173306590123746E-2</v>
      </c>
      <c r="AE118">
        <v>3.7836831722562927E-2</v>
      </c>
      <c r="AF118">
        <v>3.7530877192176113E-2</v>
      </c>
      <c r="AG118">
        <v>3.7257339953757171E-2</v>
      </c>
      <c r="AH118">
        <v>3.7016661038113255E-2</v>
      </c>
      <c r="AI118">
        <v>3.6805452525838771E-2</v>
      </c>
      <c r="AJ118">
        <v>3.6619704546486949E-2</v>
      </c>
      <c r="AK118">
        <v>3.6455415555950908E-2</v>
      </c>
      <c r="AL118">
        <v>3.6308752901855028E-2</v>
      </c>
      <c r="AM118">
        <v>3.6176041140602432E-2</v>
      </c>
      <c r="AN118">
        <v>3.6053610814586259E-2</v>
      </c>
      <c r="AO118">
        <v>3.5937792466199679E-2</v>
      </c>
      <c r="AP118">
        <v>3.5824916637835769E-2</v>
      </c>
      <c r="AQ118">
        <v>3.571131387188773E-2</v>
      </c>
      <c r="AR118">
        <v>3.5593317475024484E-2</v>
      </c>
      <c r="AS118">
        <v>3.5468239062246665E-2</v>
      </c>
      <c r="AT118">
        <v>3.5335807122985154E-2</v>
      </c>
      <c r="AU118">
        <v>3.5196116830889225E-2</v>
      </c>
      <c r="AV118">
        <v>3.5049263359608118E-2</v>
      </c>
      <c r="AW118">
        <v>3.48953418827911E-2</v>
      </c>
      <c r="AX118">
        <v>3.4734447574087432E-2</v>
      </c>
      <c r="AY118">
        <v>3.4566675607146366E-2</v>
      </c>
      <c r="AZ118">
        <v>3.4392121155617156E-2</v>
      </c>
    </row>
    <row r="119" spans="1:52" x14ac:dyDescent="0.25">
      <c r="A119" s="1">
        <v>118</v>
      </c>
      <c r="B119">
        <v>5.842056317301246E-2</v>
      </c>
      <c r="C119">
        <v>6.0275131551648292E-2</v>
      </c>
      <c r="D119">
        <v>6.1002794734035498E-2</v>
      </c>
      <c r="E119">
        <v>5.9806077154662428E-2</v>
      </c>
      <c r="F119">
        <v>5.8204458911704594E-2</v>
      </c>
      <c r="G119">
        <v>5.6637456912646857E-2</v>
      </c>
      <c r="H119">
        <v>5.520478072030529E-2</v>
      </c>
      <c r="I119">
        <v>5.3934126724845946E-2</v>
      </c>
      <c r="J119">
        <v>5.28165142951912E-2</v>
      </c>
      <c r="K119">
        <v>5.1813617265718752E-2</v>
      </c>
      <c r="L119">
        <v>5.0878295323767447E-2</v>
      </c>
      <c r="M119">
        <v>4.997455331359496E-2</v>
      </c>
      <c r="N119">
        <v>4.9082296099247594E-2</v>
      </c>
      <c r="O119">
        <v>4.8196658609804134E-2</v>
      </c>
      <c r="P119">
        <v>4.7322377013556197E-2</v>
      </c>
      <c r="Q119">
        <v>4.6468349232252411E-2</v>
      </c>
      <c r="R119">
        <v>4.5643902155158747E-2</v>
      </c>
      <c r="S119">
        <v>4.4857463720613305E-2</v>
      </c>
      <c r="T119">
        <v>4.411318290982276E-2</v>
      </c>
      <c r="U119">
        <v>4.3410119793980823E-2</v>
      </c>
      <c r="V119">
        <v>4.2745800694195764E-2</v>
      </c>
      <c r="W119">
        <v>4.211436674331108E-2</v>
      </c>
      <c r="X119">
        <v>4.1510527460445992E-2</v>
      </c>
      <c r="Y119">
        <v>4.0931210872053682E-2</v>
      </c>
      <c r="Z119">
        <v>4.0375453451858216E-2</v>
      </c>
      <c r="AA119">
        <v>3.9843422247616722E-2</v>
      </c>
      <c r="AB119">
        <v>3.9338875271059059E-2</v>
      </c>
      <c r="AC119">
        <v>3.8867686456743059E-2</v>
      </c>
      <c r="AD119">
        <v>3.8433730366009798E-2</v>
      </c>
      <c r="AE119">
        <v>3.8039573983262291E-2</v>
      </c>
      <c r="AF119">
        <v>3.7687762783219746E-2</v>
      </c>
      <c r="AG119">
        <v>3.738083827329762E-2</v>
      </c>
      <c r="AH119">
        <v>3.7119491185281767E-2</v>
      </c>
      <c r="AI119">
        <v>3.6899620660715185E-2</v>
      </c>
      <c r="AJ119">
        <v>3.6716360636485472E-2</v>
      </c>
      <c r="AK119">
        <v>3.656485585360169E-2</v>
      </c>
      <c r="AL119">
        <v>3.6440464927416073E-2</v>
      </c>
      <c r="AM119">
        <v>3.6338742717700059E-2</v>
      </c>
      <c r="AN119">
        <v>3.6255251354156831E-2</v>
      </c>
      <c r="AO119">
        <v>3.6185552966489495E-2</v>
      </c>
      <c r="AP119">
        <v>3.612520968440118E-2</v>
      </c>
      <c r="AQ119">
        <v>3.6069783637595026E-2</v>
      </c>
      <c r="AR119">
        <v>3.6014840389725258E-2</v>
      </c>
      <c r="AS119">
        <v>3.595706143599503E-2</v>
      </c>
      <c r="AT119">
        <v>3.5895842622080204E-2</v>
      </c>
      <c r="AU119">
        <v>3.5830984593209936E-2</v>
      </c>
      <c r="AV119">
        <v>3.5762287994613361E-2</v>
      </c>
      <c r="AW119">
        <v>3.5689553471519621E-2</v>
      </c>
      <c r="AX119">
        <v>3.5612581669157858E-2</v>
      </c>
      <c r="AY119">
        <v>3.5531173232757216E-2</v>
      </c>
      <c r="AZ119">
        <v>3.5445128807546841E-2</v>
      </c>
    </row>
    <row r="120" spans="1:52" x14ac:dyDescent="0.25">
      <c r="A120" s="1">
        <v>119</v>
      </c>
      <c r="B120">
        <v>5.8232407673197366E-2</v>
      </c>
      <c r="C120">
        <v>6.0286293432442142E-2</v>
      </c>
      <c r="D120">
        <v>6.0803305157572506E-2</v>
      </c>
      <c r="E120">
        <v>5.9569590925084057E-2</v>
      </c>
      <c r="F120">
        <v>5.7963919346736337E-2</v>
      </c>
      <c r="G120">
        <v>5.6403338014367081E-2</v>
      </c>
      <c r="H120">
        <v>5.4982662790434345E-2</v>
      </c>
      <c r="I120">
        <v>5.3725858252158004E-2</v>
      </c>
      <c r="J120">
        <v>5.2620664506305224E-2</v>
      </c>
      <c r="K120">
        <v>5.1626922179803317E-2</v>
      </c>
      <c r="L120">
        <v>5.0696257176848773E-2</v>
      </c>
      <c r="M120">
        <v>4.979171821455463E-2</v>
      </c>
      <c r="N120">
        <v>4.8892249041733546E-2</v>
      </c>
      <c r="O120">
        <v>4.7992070757850405E-2</v>
      </c>
      <c r="P120">
        <v>4.7095281475228547E-2</v>
      </c>
      <c r="Q120">
        <v>4.6210749811210962E-2</v>
      </c>
      <c r="R120">
        <v>4.5348433035644869E-2</v>
      </c>
      <c r="S120">
        <v>4.4517981871848453E-2</v>
      </c>
      <c r="T120">
        <v>4.3725099525121512E-2</v>
      </c>
      <c r="U120">
        <v>4.2970785794085774E-2</v>
      </c>
      <c r="V120">
        <v>4.2254538758789761E-2</v>
      </c>
      <c r="W120">
        <v>4.1572527937357731E-2</v>
      </c>
      <c r="X120">
        <v>4.0921435392651334E-2</v>
      </c>
      <c r="Y120">
        <v>4.0299957110981353E-2</v>
      </c>
      <c r="Z120">
        <v>3.9708491913196087E-2</v>
      </c>
      <c r="AA120">
        <v>3.9148366949113403E-2</v>
      </c>
      <c r="AB120">
        <v>3.8624122567569634E-2</v>
      </c>
      <c r="AC120">
        <v>3.8142072585529388E-2</v>
      </c>
      <c r="AD120">
        <v>3.7705753416707948E-2</v>
      </c>
      <c r="AE120">
        <v>3.7316924045455502E-2</v>
      </c>
      <c r="AF120">
        <v>3.6977315356062891E-2</v>
      </c>
      <c r="AG120">
        <v>3.6688653592255788E-2</v>
      </c>
      <c r="AH120">
        <v>3.6450697722201733E-2</v>
      </c>
      <c r="AI120">
        <v>3.6258192622349306E-2</v>
      </c>
      <c r="AJ120">
        <v>3.6105095957514821E-2</v>
      </c>
      <c r="AK120">
        <v>3.5985396906516032E-2</v>
      </c>
      <c r="AL120">
        <v>3.5893693612571109E-2</v>
      </c>
      <c r="AM120">
        <v>3.5825135024818579E-2</v>
      </c>
      <c r="AN120">
        <v>3.5774889937946419E-2</v>
      </c>
      <c r="AO120">
        <v>3.573812714664254E-2</v>
      </c>
      <c r="AP120">
        <v>3.5710015445594864E-2</v>
      </c>
      <c r="AQ120">
        <v>3.5685723629491413E-2</v>
      </c>
      <c r="AR120">
        <v>3.5660424682186352E-2</v>
      </c>
      <c r="AS120">
        <v>3.5630545385025018E-2</v>
      </c>
      <c r="AT120">
        <v>3.5595515288815736E-2</v>
      </c>
      <c r="AU120">
        <v>3.5555204102412793E-2</v>
      </c>
      <c r="AV120">
        <v>3.5509481534670484E-2</v>
      </c>
      <c r="AW120">
        <v>3.5458217294443095E-2</v>
      </c>
      <c r="AX120">
        <v>3.5401281090584907E-2</v>
      </c>
      <c r="AY120">
        <v>3.5338542631950229E-2</v>
      </c>
      <c r="AZ120">
        <v>3.5269871627393333E-2</v>
      </c>
    </row>
    <row r="121" spans="1:52" x14ac:dyDescent="0.25">
      <c r="A121" s="1">
        <v>120</v>
      </c>
      <c r="B121">
        <v>5.8428941879372254E-2</v>
      </c>
      <c r="C121">
        <v>6.056227849857429E-2</v>
      </c>
      <c r="D121">
        <v>6.1189079573432427E-2</v>
      </c>
      <c r="E121">
        <v>5.9896784560633243E-2</v>
      </c>
      <c r="F121">
        <v>5.8298365398979486E-2</v>
      </c>
      <c r="G121">
        <v>5.6775728539743199E-2</v>
      </c>
      <c r="H121">
        <v>5.5400247575131928E-2</v>
      </c>
      <c r="I121">
        <v>5.4185356598759685E-2</v>
      </c>
      <c r="J121">
        <v>5.3113964855911321E-2</v>
      </c>
      <c r="K121">
        <v>5.2144141549888424E-2</v>
      </c>
      <c r="L121">
        <v>5.1226803146212099E-2</v>
      </c>
      <c r="M121">
        <v>5.0325185036333681E-2</v>
      </c>
      <c r="N121">
        <v>4.9418740219261854E-2</v>
      </c>
      <c r="O121">
        <v>4.8502411436015608E-2</v>
      </c>
      <c r="P121">
        <v>4.7581209663418278E-2</v>
      </c>
      <c r="Q121">
        <v>4.666498435133274E-2</v>
      </c>
      <c r="R121">
        <v>4.5764801945317818E-2</v>
      </c>
      <c r="S121">
        <v>4.4891647103964323E-2</v>
      </c>
      <c r="T121">
        <v>4.405264699585934E-2</v>
      </c>
      <c r="U121">
        <v>4.325047430514542E-2</v>
      </c>
      <c r="V121">
        <v>4.2486258919489484E-2</v>
      </c>
      <c r="W121">
        <v>4.1757761861394987E-2</v>
      </c>
      <c r="X121">
        <v>4.1063205653588619E-2</v>
      </c>
      <c r="Y121">
        <v>4.040259386969474E-2</v>
      </c>
      <c r="Z121">
        <v>3.9777259142961444E-2</v>
      </c>
      <c r="AA121">
        <v>3.9189265921134996E-2</v>
      </c>
      <c r="AB121">
        <v>3.864340801213937E-2</v>
      </c>
      <c r="AC121">
        <v>3.8145832150736206E-2</v>
      </c>
      <c r="AD121">
        <v>3.7699606662257537E-2</v>
      </c>
      <c r="AE121">
        <v>3.7305921605434854E-2</v>
      </c>
      <c r="AF121">
        <v>3.6965940800139582E-2</v>
      </c>
      <c r="AG121">
        <v>3.6680821825662846E-2</v>
      </c>
      <c r="AH121">
        <v>3.6449694265621432E-2</v>
      </c>
      <c r="AI121">
        <v>3.6266754882037747E-2</v>
      </c>
      <c r="AJ121">
        <v>3.6125464789889997E-2</v>
      </c>
      <c r="AK121">
        <v>3.6019328524837496E-2</v>
      </c>
      <c r="AL121">
        <v>3.5942632134126018E-2</v>
      </c>
      <c r="AM121">
        <v>3.5890338731971005E-2</v>
      </c>
      <c r="AN121">
        <v>3.5857433829456109E-2</v>
      </c>
      <c r="AO121">
        <v>3.5838902937665035E-2</v>
      </c>
      <c r="AP121">
        <v>3.5829731567681433E-2</v>
      </c>
      <c r="AQ121">
        <v>3.5824905230589024E-2</v>
      </c>
      <c r="AR121">
        <v>3.581941510898011E-2</v>
      </c>
      <c r="AS121">
        <v>3.5809600151446498E-2</v>
      </c>
      <c r="AT121">
        <v>3.5794881104149155E-2</v>
      </c>
      <c r="AU121">
        <v>3.577510753766356E-2</v>
      </c>
      <c r="AV121">
        <v>3.5750129022565198E-2</v>
      </c>
      <c r="AW121">
        <v>3.5719795129429549E-2</v>
      </c>
      <c r="AX121">
        <v>3.5683955428832105E-2</v>
      </c>
      <c r="AY121">
        <v>3.5642459491348338E-2</v>
      </c>
      <c r="AZ121">
        <v>3.5595156887553735E-2</v>
      </c>
    </row>
    <row r="122" spans="1:52" x14ac:dyDescent="0.25">
      <c r="A122" s="1">
        <v>121</v>
      </c>
      <c r="B122">
        <v>5.8285912296761604E-2</v>
      </c>
      <c r="C122">
        <v>6.0589089646770164E-2</v>
      </c>
      <c r="D122">
        <v>6.1244129902438722E-2</v>
      </c>
      <c r="E122">
        <v>5.9985420630908483E-2</v>
      </c>
      <c r="F122">
        <v>5.8366330276100858E-2</v>
      </c>
      <c r="G122">
        <v>5.6779012229906896E-2</v>
      </c>
      <c r="H122">
        <v>5.5310499744754604E-2</v>
      </c>
      <c r="I122">
        <v>5.3988781561376042E-2</v>
      </c>
      <c r="J122">
        <v>5.2807662800199197E-2</v>
      </c>
      <c r="K122">
        <v>5.1733268048953326E-2</v>
      </c>
      <c r="L122">
        <v>5.0722560339448192E-2</v>
      </c>
      <c r="M122">
        <v>4.9742923046397436E-2</v>
      </c>
      <c r="N122">
        <v>4.8776158183228308E-2</v>
      </c>
      <c r="O122">
        <v>4.781742696548591E-2</v>
      </c>
      <c r="P122">
        <v>4.6870223195991857E-2</v>
      </c>
      <c r="Q122">
        <v>4.5941605437938994E-2</v>
      </c>
      <c r="R122">
        <v>4.5039352479206818E-2</v>
      </c>
      <c r="S122">
        <v>4.4171231279187609E-2</v>
      </c>
      <c r="T122">
        <v>4.3341655690532853E-2</v>
      </c>
      <c r="U122">
        <v>4.2551183424721237E-2</v>
      </c>
      <c r="V122">
        <v>4.1799176045932265E-2</v>
      </c>
      <c r="W122">
        <v>4.1082479350748755E-2</v>
      </c>
      <c r="X122">
        <v>4.0398804067351073E-2</v>
      </c>
      <c r="Y122">
        <v>3.9748068805434036E-2</v>
      </c>
      <c r="Z122">
        <v>3.9131830901806677E-2</v>
      </c>
      <c r="AA122">
        <v>3.8552494837086462E-2</v>
      </c>
      <c r="AB122">
        <v>3.8015275441575416E-2</v>
      </c>
      <c r="AC122">
        <v>3.7526738353306485E-2</v>
      </c>
      <c r="AD122">
        <v>3.7090156836048382E-2</v>
      </c>
      <c r="AE122">
        <v>3.6706825837298229E-2</v>
      </c>
      <c r="AF122">
        <v>3.6378013827195771E-2</v>
      </c>
      <c r="AG122">
        <v>3.6104982322695295E-2</v>
      </c>
      <c r="AH122">
        <v>3.5886911784618322E-2</v>
      </c>
      <c r="AI122">
        <v>3.5717998669740278E-2</v>
      </c>
      <c r="AJ122">
        <v>3.559170885943877E-2</v>
      </c>
      <c r="AK122">
        <v>3.5501548881072112E-2</v>
      </c>
      <c r="AL122">
        <v>3.5441740026617242E-2</v>
      </c>
      <c r="AM122">
        <v>3.5407113990533326E-2</v>
      </c>
      <c r="AN122">
        <v>3.5392522077713415E-2</v>
      </c>
      <c r="AO122">
        <v>3.5392815593050637E-2</v>
      </c>
      <c r="AP122">
        <v>3.5402845841437977E-2</v>
      </c>
      <c r="AQ122">
        <v>3.5417464127768555E-2</v>
      </c>
      <c r="AR122">
        <v>3.5431528060937245E-2</v>
      </c>
      <c r="AS122">
        <v>3.5441289225533197E-2</v>
      </c>
      <c r="AT122">
        <v>3.5446138087523907E-2</v>
      </c>
      <c r="AU122">
        <v>3.5445894313872496E-2</v>
      </c>
      <c r="AV122">
        <v>3.5440377571542066E-2</v>
      </c>
      <c r="AW122">
        <v>3.5429407527495724E-2</v>
      </c>
      <c r="AX122">
        <v>3.5412803848696578E-2</v>
      </c>
      <c r="AY122">
        <v>3.5390386202107736E-2</v>
      </c>
      <c r="AZ122">
        <v>3.5361974254692313E-2</v>
      </c>
    </row>
    <row r="123" spans="1:52" x14ac:dyDescent="0.25">
      <c r="A123" s="1">
        <v>122</v>
      </c>
      <c r="B123">
        <v>5.8542154666288787E-2</v>
      </c>
      <c r="C123">
        <v>6.0308610320177009E-2</v>
      </c>
      <c r="D123">
        <v>6.1165875951828957E-2</v>
      </c>
      <c r="E123">
        <v>6.0085840170125311E-2</v>
      </c>
      <c r="F123">
        <v>5.8579080847314315E-2</v>
      </c>
      <c r="G123">
        <v>5.7046496318540488E-2</v>
      </c>
      <c r="H123">
        <v>5.5590177659307495E-2</v>
      </c>
      <c r="I123">
        <v>5.425169265886276E-2</v>
      </c>
      <c r="J123">
        <v>5.3034936600012884E-2</v>
      </c>
      <c r="K123">
        <v>5.1913993415652344E-2</v>
      </c>
      <c r="L123">
        <v>5.0852333157353741E-2</v>
      </c>
      <c r="M123">
        <v>4.9822486371276294E-2</v>
      </c>
      <c r="N123">
        <v>4.8810241620256524E-2</v>
      </c>
      <c r="O123">
        <v>4.781340989192296E-2</v>
      </c>
      <c r="P123">
        <v>4.6837047659947277E-2</v>
      </c>
      <c r="Q123">
        <v>4.5888731838245135E-2</v>
      </c>
      <c r="R123">
        <v>4.4975999592447469E-2</v>
      </c>
      <c r="S123">
        <v>4.4105925633888932E-2</v>
      </c>
      <c r="T123">
        <v>4.328197952723184E-2</v>
      </c>
      <c r="U123">
        <v>4.2503578991726049E-2</v>
      </c>
      <c r="V123">
        <v>4.1768897138442583E-2</v>
      </c>
      <c r="W123">
        <v>4.1073523624270816E-2</v>
      </c>
      <c r="X123">
        <v>4.0413964185793884E-2</v>
      </c>
      <c r="Y123">
        <v>3.9789031610253198E-2</v>
      </c>
      <c r="Z123">
        <v>3.9199423318549198E-2</v>
      </c>
      <c r="AA123">
        <v>3.8646796770478845E-2</v>
      </c>
      <c r="AB123">
        <v>3.8135844536392446E-2</v>
      </c>
      <c r="AC123">
        <v>3.7672724895533485E-2</v>
      </c>
      <c r="AD123">
        <v>3.7260449421279138E-2</v>
      </c>
      <c r="AE123">
        <v>3.6900165607501048E-2</v>
      </c>
      <c r="AF123">
        <v>3.6592997066476146E-2</v>
      </c>
      <c r="AG123">
        <v>3.6340059886545817E-2</v>
      </c>
      <c r="AH123">
        <v>3.6140390343907369E-2</v>
      </c>
      <c r="AI123">
        <v>3.5988120143286548E-2</v>
      </c>
      <c r="AJ123">
        <v>3.5876674385549881E-2</v>
      </c>
      <c r="AK123">
        <v>3.5799526467780014E-2</v>
      </c>
      <c r="AL123">
        <v>3.5750979744218966E-2</v>
      </c>
      <c r="AM123">
        <v>3.5726036223651253E-2</v>
      </c>
      <c r="AN123">
        <v>3.5719719706124961E-2</v>
      </c>
      <c r="AO123">
        <v>3.5727053991688157E-2</v>
      </c>
      <c r="AP123">
        <v>3.5743062880388879E-2</v>
      </c>
      <c r="AQ123">
        <v>3.5762770172275256E-2</v>
      </c>
      <c r="AR123">
        <v>3.5781206360984578E-2</v>
      </c>
      <c r="AS123">
        <v>3.5794782256469322E-2</v>
      </c>
      <c r="AT123">
        <v>3.5802969532920684E-2</v>
      </c>
      <c r="AU123">
        <v>3.5805651120875519E-2</v>
      </c>
      <c r="AV123">
        <v>3.5802709950870676E-2</v>
      </c>
      <c r="AW123">
        <v>3.579402895344299E-2</v>
      </c>
      <c r="AX123">
        <v>3.5779491059129316E-2</v>
      </c>
      <c r="AY123">
        <v>3.5758979198466503E-2</v>
      </c>
      <c r="AZ123">
        <v>3.5732376301991386E-2</v>
      </c>
    </row>
    <row r="124" spans="1:52" x14ac:dyDescent="0.25">
      <c r="A124" s="1">
        <v>123</v>
      </c>
      <c r="B124">
        <v>5.8325224741835525E-2</v>
      </c>
      <c r="C124">
        <v>6.037488874588149E-2</v>
      </c>
      <c r="D124">
        <v>6.1174897749020546E-2</v>
      </c>
      <c r="E124">
        <v>6.0074993549536347E-2</v>
      </c>
      <c r="F124">
        <v>5.8558986814874148E-2</v>
      </c>
      <c r="G124">
        <v>5.7014686537680402E-2</v>
      </c>
      <c r="H124">
        <v>5.5542940299227989E-2</v>
      </c>
      <c r="I124">
        <v>5.4185338069326426E-2</v>
      </c>
      <c r="J124">
        <v>5.2946034397385711E-2</v>
      </c>
      <c r="K124">
        <v>5.1799580398165151E-2</v>
      </c>
      <c r="L124">
        <v>5.0710170059492882E-2</v>
      </c>
      <c r="M124">
        <v>4.9651027989865038E-2</v>
      </c>
      <c r="N124">
        <v>4.8608564352130734E-2</v>
      </c>
      <c r="O124">
        <v>4.7581223946268111E-2</v>
      </c>
      <c r="P124">
        <v>4.6574754013879074E-2</v>
      </c>
      <c r="Q124">
        <v>4.5597458758214894E-2</v>
      </c>
      <c r="R124">
        <v>4.4657654991513855E-2</v>
      </c>
      <c r="S124">
        <v>4.3763142193533222E-2</v>
      </c>
      <c r="T124">
        <v>4.291792964534738E-2</v>
      </c>
      <c r="U124">
        <v>4.2121834548188686E-2</v>
      </c>
      <c r="V124">
        <v>4.1373334658645365E-2</v>
      </c>
      <c r="W124">
        <v>4.0668132530066486E-2</v>
      </c>
      <c r="X124">
        <v>4.0002772093402104E-2</v>
      </c>
      <c r="Y124">
        <v>3.9375983547471141E-2</v>
      </c>
      <c r="Z124">
        <v>3.8788261506828639E-2</v>
      </c>
      <c r="AA124">
        <v>3.824100691972257E-2</v>
      </c>
      <c r="AB124">
        <v>3.7738575796245108E-2</v>
      </c>
      <c r="AC124">
        <v>3.7286709025105502E-2</v>
      </c>
      <c r="AD124">
        <v>3.6887970588486987E-2</v>
      </c>
      <c r="AE124">
        <v>3.6543071127561499E-2</v>
      </c>
      <c r="AF124">
        <v>3.6252698575148477E-2</v>
      </c>
      <c r="AG124">
        <v>3.6017532817965242E-2</v>
      </c>
      <c r="AH124">
        <v>3.5836194089105031E-2</v>
      </c>
      <c r="AI124">
        <v>3.5702519961681042E-2</v>
      </c>
      <c r="AJ124">
        <v>3.5609670823292319E-2</v>
      </c>
      <c r="AK124">
        <v>3.5550861425068608E-2</v>
      </c>
      <c r="AL124">
        <v>3.552021965553033E-2</v>
      </c>
      <c r="AM124">
        <v>3.5512631094885692E-2</v>
      </c>
      <c r="AN124">
        <v>3.5523004257954661E-2</v>
      </c>
      <c r="AO124">
        <v>3.5546247659557016E-2</v>
      </c>
      <c r="AP124">
        <v>3.5577269814512695E-2</v>
      </c>
      <c r="AQ124">
        <v>3.5610979237641525E-2</v>
      </c>
      <c r="AR124">
        <v>3.5642291937840999E-2</v>
      </c>
      <c r="AS124">
        <v>3.566756810672983E-2</v>
      </c>
      <c r="AT124">
        <v>3.5686321842685061E-2</v>
      </c>
      <c r="AU124">
        <v>3.5698483606505522E-2</v>
      </c>
      <c r="AV124">
        <v>3.570398385899004E-2</v>
      </c>
      <c r="AW124">
        <v>3.5702753060937453E-2</v>
      </c>
      <c r="AX124">
        <v>3.56947216731466E-2</v>
      </c>
      <c r="AY124">
        <v>3.5679820156416298E-2</v>
      </c>
      <c r="AZ124">
        <v>3.5657978971545379E-2</v>
      </c>
    </row>
    <row r="125" spans="1:52" x14ac:dyDescent="0.25">
      <c r="A125" s="1">
        <v>124</v>
      </c>
      <c r="B125">
        <v>5.8397169768165426E-2</v>
      </c>
      <c r="C125">
        <v>6.0056355132741907E-2</v>
      </c>
      <c r="D125">
        <v>6.0365283262750591E-2</v>
      </c>
      <c r="E125">
        <v>5.925046314499656E-2</v>
      </c>
      <c r="F125">
        <v>5.7795992816625785E-2</v>
      </c>
      <c r="G125">
        <v>5.631063561396224E-2</v>
      </c>
      <c r="H125">
        <v>5.4888810673399437E-2</v>
      </c>
      <c r="I125">
        <v>5.3574081822970958E-2</v>
      </c>
      <c r="J125">
        <v>5.2372664166603619E-2</v>
      </c>
      <c r="K125">
        <v>5.1259969552144249E-2</v>
      </c>
      <c r="L125">
        <v>5.0200743823603233E-2</v>
      </c>
      <c r="M125">
        <v>4.9168728518041667E-2</v>
      </c>
      <c r="N125">
        <v>4.8150831199559846E-2</v>
      </c>
      <c r="O125">
        <v>4.7145927031438342E-2</v>
      </c>
      <c r="P125">
        <v>4.6160138168060791E-2</v>
      </c>
      <c r="Q125">
        <v>4.5202084004501278E-2</v>
      </c>
      <c r="R125">
        <v>4.4280303834998994E-2</v>
      </c>
      <c r="S125">
        <v>4.3402664567549654E-2</v>
      </c>
      <c r="T125">
        <v>4.2573070729608677E-2</v>
      </c>
      <c r="U125">
        <v>4.1791123062501365E-2</v>
      </c>
      <c r="V125">
        <v>4.1055045466260903E-2</v>
      </c>
      <c r="W125">
        <v>4.0360241335035268E-2</v>
      </c>
      <c r="X125">
        <v>3.970303909152053E-2</v>
      </c>
      <c r="Y125">
        <v>3.908207801470398E-2</v>
      </c>
      <c r="Z125">
        <v>3.8497907248090699E-2</v>
      </c>
      <c r="AA125">
        <v>3.7952054950793582E-2</v>
      </c>
      <c r="AB125">
        <v>3.7449238394253598E-2</v>
      </c>
      <c r="AC125">
        <v>3.6995652064174746E-2</v>
      </c>
      <c r="AD125">
        <v>3.6594221006610153E-2</v>
      </c>
      <c r="AE125">
        <v>3.6245990955788746E-2</v>
      </c>
      <c r="AF125">
        <v>3.5951985644191484E-2</v>
      </c>
      <c r="AG125">
        <v>3.5713219735643009E-2</v>
      </c>
      <c r="AH125">
        <v>3.552855283850373E-2</v>
      </c>
      <c r="AI125">
        <v>3.5391916817892166E-2</v>
      </c>
      <c r="AJ125">
        <v>3.5296557855805377E-2</v>
      </c>
      <c r="AK125">
        <v>3.5235772453350064E-2</v>
      </c>
      <c r="AL125">
        <v>3.5203683403471464E-2</v>
      </c>
      <c r="AM125">
        <v>3.5195089325690362E-2</v>
      </c>
      <c r="AN125">
        <v>3.520480868388489E-2</v>
      </c>
      <c r="AO125">
        <v>3.5227659941933123E-2</v>
      </c>
      <c r="AP125">
        <v>3.5258461563713088E-2</v>
      </c>
      <c r="AQ125">
        <v>3.5292032013102978E-2</v>
      </c>
      <c r="AR125">
        <v>3.5323197971865172E-2</v>
      </c>
      <c r="AS125">
        <v>3.5348268991145654E-2</v>
      </c>
      <c r="AT125">
        <v>3.536674400171843E-2</v>
      </c>
      <c r="AU125">
        <v>3.5378535603879657E-2</v>
      </c>
      <c r="AV125">
        <v>3.5383556397925522E-2</v>
      </c>
      <c r="AW125">
        <v>3.5381718984152197E-2</v>
      </c>
      <c r="AX125">
        <v>3.5372935962855852E-2</v>
      </c>
      <c r="AY125">
        <v>3.5357119934332659E-2</v>
      </c>
      <c r="AZ125">
        <v>3.5334183498878798E-2</v>
      </c>
    </row>
    <row r="126" spans="1:52" x14ac:dyDescent="0.25">
      <c r="A126" s="1">
        <v>125</v>
      </c>
      <c r="B126">
        <v>5.8334387042998224E-2</v>
      </c>
      <c r="C126">
        <v>6.0047311744437823E-2</v>
      </c>
      <c r="D126">
        <v>6.036336851892276E-2</v>
      </c>
      <c r="E126">
        <v>5.9176445748283381E-2</v>
      </c>
      <c r="F126">
        <v>5.7665608223868056E-2</v>
      </c>
      <c r="G126">
        <v>5.6160337247473338E-2</v>
      </c>
      <c r="H126">
        <v>5.4747544957013144E-2</v>
      </c>
      <c r="I126">
        <v>5.3460072818225901E-2</v>
      </c>
      <c r="J126">
        <v>5.2296178622587057E-2</v>
      </c>
      <c r="K126">
        <v>5.1226021285181937E-2</v>
      </c>
      <c r="L126">
        <v>5.0210980251433071E-2</v>
      </c>
      <c r="M126">
        <v>4.9222330787381099E-2</v>
      </c>
      <c r="N126">
        <v>4.8245106354936541E-2</v>
      </c>
      <c r="O126">
        <v>4.7276743457384952E-2</v>
      </c>
      <c r="P126">
        <v>4.6322319401494033E-2</v>
      </c>
      <c r="Q126">
        <v>4.5389774277547451E-2</v>
      </c>
      <c r="R126">
        <v>4.4487369318955604E-2</v>
      </c>
      <c r="S126">
        <v>4.3623046496537435E-2</v>
      </c>
      <c r="T126">
        <v>4.2800949685591158E-2</v>
      </c>
      <c r="U126">
        <v>4.202122492593572E-2</v>
      </c>
      <c r="V126">
        <v>4.1282659242185812E-2</v>
      </c>
      <c r="W126">
        <v>4.058132140628061E-2</v>
      </c>
      <c r="X126">
        <v>3.9914254492818962E-2</v>
      </c>
      <c r="Y126">
        <v>3.9280764239125451E-2</v>
      </c>
      <c r="Z126">
        <v>3.8682072248647864E-2</v>
      </c>
      <c r="AA126">
        <v>3.8120385334770288E-2</v>
      </c>
      <c r="AB126">
        <v>3.7601195352483782E-2</v>
      </c>
      <c r="AC126">
        <v>3.713140165900175E-2</v>
      </c>
      <c r="AD126">
        <v>3.6714410303923174E-2</v>
      </c>
      <c r="AE126">
        <v>3.6351708794427354E-2</v>
      </c>
      <c r="AF126">
        <v>3.6044765160766566E-2</v>
      </c>
      <c r="AG126">
        <v>3.5795035220377969E-2</v>
      </c>
      <c r="AH126">
        <v>3.5601621261896935E-2</v>
      </c>
      <c r="AI126">
        <v>3.5458485773871506E-2</v>
      </c>
      <c r="AJ126">
        <v>3.5358912715092741E-2</v>
      </c>
      <c r="AK126">
        <v>3.5296233316489817E-2</v>
      </c>
      <c r="AL126">
        <v>3.5264504945414818E-2</v>
      </c>
      <c r="AM126">
        <v>3.5258353727401395E-2</v>
      </c>
      <c r="AN126">
        <v>3.5272420994462705E-2</v>
      </c>
      <c r="AO126">
        <v>3.5301348078611842E-2</v>
      </c>
      <c r="AP126">
        <v>3.5339776311861915E-2</v>
      </c>
      <c r="AQ126">
        <v>3.5382347026226009E-2</v>
      </c>
      <c r="AR126">
        <v>3.542371200175444E-2</v>
      </c>
      <c r="AS126">
        <v>3.5460087554930284E-2</v>
      </c>
      <c r="AT126">
        <v>3.5490905210487478E-2</v>
      </c>
      <c r="AU126">
        <v>3.551599180895789E-2</v>
      </c>
      <c r="AV126">
        <v>3.5535174190873396E-2</v>
      </c>
      <c r="AW126">
        <v>3.5548279196765849E-2</v>
      </c>
      <c r="AX126">
        <v>3.555513366716713E-2</v>
      </c>
      <c r="AY126">
        <v>3.5555564442609093E-2</v>
      </c>
      <c r="AZ126">
        <v>3.5549398363623613E-2</v>
      </c>
    </row>
    <row r="127" spans="1:52" x14ac:dyDescent="0.25">
      <c r="A127" s="1">
        <v>126</v>
      </c>
      <c r="B127">
        <v>5.8042103962801114E-2</v>
      </c>
      <c r="C127">
        <v>6.0131347198318391E-2</v>
      </c>
      <c r="D127">
        <v>6.0504541086390341E-2</v>
      </c>
      <c r="E127">
        <v>5.9293019270950473E-2</v>
      </c>
      <c r="F127">
        <v>5.7814940168860608E-2</v>
      </c>
      <c r="G127">
        <v>5.636937774860723E-2</v>
      </c>
      <c r="H127">
        <v>5.5026050623546367E-2</v>
      </c>
      <c r="I127">
        <v>5.3808505173393834E-2</v>
      </c>
      <c r="J127">
        <v>5.2710662212594329E-2</v>
      </c>
      <c r="K127">
        <v>5.1700956113899466E-2</v>
      </c>
      <c r="L127">
        <v>5.0739918689114427E-2</v>
      </c>
      <c r="M127">
        <v>4.97977504692887E-2</v>
      </c>
      <c r="N127">
        <v>4.8858090248342062E-2</v>
      </c>
      <c r="O127">
        <v>4.7916522418839314E-2</v>
      </c>
      <c r="P127">
        <v>4.6975869387552119E-2</v>
      </c>
      <c r="Q127">
        <v>4.604170723848526E-2</v>
      </c>
      <c r="R127">
        <v>4.5120292357835108E-2</v>
      </c>
      <c r="S127">
        <v>4.4218284487494819E-2</v>
      </c>
      <c r="T127">
        <v>4.3339683668001318E-2</v>
      </c>
      <c r="U127">
        <v>4.2485645654398697E-2</v>
      </c>
      <c r="V127">
        <v>4.1656668380302755E-2</v>
      </c>
      <c r="W127">
        <v>4.085208385251668E-2</v>
      </c>
      <c r="X127">
        <v>4.0073312101341102E-2</v>
      </c>
      <c r="Y127">
        <v>3.9325313211377354E-2</v>
      </c>
      <c r="Z127">
        <v>3.8614279726838341E-2</v>
      </c>
      <c r="AA127">
        <v>3.7946789983490992E-2</v>
      </c>
      <c r="AB127">
        <v>3.7331388271696894E-2</v>
      </c>
      <c r="AC127">
        <v>3.6777133324744166E-2</v>
      </c>
      <c r="AD127">
        <v>3.6288160115127588E-2</v>
      </c>
      <c r="AE127">
        <v>3.5865947326036873E-2</v>
      </c>
      <c r="AF127">
        <v>3.5511947980416049E-2</v>
      </c>
      <c r="AG127">
        <v>3.5227599847150737E-2</v>
      </c>
      <c r="AH127">
        <v>3.5011588188597079E-2</v>
      </c>
      <c r="AI127">
        <v>3.4856678131251789E-2</v>
      </c>
      <c r="AJ127">
        <v>3.4754866947022206E-2</v>
      </c>
      <c r="AK127">
        <v>3.4698217475189586E-2</v>
      </c>
      <c r="AL127">
        <v>3.4679777919677884E-2</v>
      </c>
      <c r="AM127">
        <v>3.469335721633128E-2</v>
      </c>
      <c r="AN127">
        <v>3.4732783996938771E-2</v>
      </c>
      <c r="AO127">
        <v>3.4791886893289353E-2</v>
      </c>
      <c r="AP127">
        <v>3.4864494537172067E-2</v>
      </c>
      <c r="AQ127">
        <v>3.4944435560375936E-2</v>
      </c>
      <c r="AR127">
        <v>3.5025551215852178E-2</v>
      </c>
      <c r="AS127">
        <v>3.5103464668018045E-2</v>
      </c>
      <c r="AT127">
        <v>3.5177406077645676E-2</v>
      </c>
      <c r="AU127">
        <v>3.5247041195761129E-2</v>
      </c>
      <c r="AV127">
        <v>3.5312035773390447E-2</v>
      </c>
      <c r="AW127">
        <v>3.5372055561559673E-2</v>
      </c>
      <c r="AX127">
        <v>3.5426766311294863E-2</v>
      </c>
      <c r="AY127">
        <v>3.5475833773622061E-2</v>
      </c>
      <c r="AZ127">
        <v>3.5518923699567308E-2</v>
      </c>
    </row>
    <row r="128" spans="1:52" x14ac:dyDescent="0.25">
      <c r="A128" s="1">
        <v>127</v>
      </c>
      <c r="B128">
        <v>5.8091104971154293E-2</v>
      </c>
      <c r="C128">
        <v>5.9661658526338514E-2</v>
      </c>
      <c r="D128">
        <v>6.0000882980779789E-2</v>
      </c>
      <c r="E128">
        <v>5.88349867581313E-2</v>
      </c>
      <c r="F128">
        <v>5.7393226000853351E-2</v>
      </c>
      <c r="G128">
        <v>5.5978625813911484E-2</v>
      </c>
      <c r="H128">
        <v>5.4660740080166775E-2</v>
      </c>
      <c r="I128">
        <v>5.3463203055456064E-2</v>
      </c>
      <c r="J128">
        <v>5.2380129836951325E-2</v>
      </c>
      <c r="K128">
        <v>5.1381077184592533E-2</v>
      </c>
      <c r="L128">
        <v>5.0427748062915528E-2</v>
      </c>
      <c r="M128">
        <v>4.9491423100649287E-2</v>
      </c>
      <c r="N128">
        <v>4.8556466769869237E-2</v>
      </c>
      <c r="O128">
        <v>4.7618830969527612E-2</v>
      </c>
      <c r="P128">
        <v>4.6681519241671493E-2</v>
      </c>
      <c r="Q128">
        <v>4.5750213665736499E-2</v>
      </c>
      <c r="R128">
        <v>4.4831294564450397E-2</v>
      </c>
      <c r="S128">
        <v>4.3931575335112022E-2</v>
      </c>
      <c r="T128">
        <v>4.3055168130828339E-2</v>
      </c>
      <c r="U128">
        <v>4.2203332731833715E-2</v>
      </c>
      <c r="V128">
        <v>4.1376636900812808E-2</v>
      </c>
      <c r="W128">
        <v>4.0574418197374493E-2</v>
      </c>
      <c r="X128">
        <v>3.9798115202577644E-2</v>
      </c>
      <c r="Y128">
        <v>3.9052703369242811E-2</v>
      </c>
      <c r="Z128">
        <v>3.8344411245240101E-2</v>
      </c>
      <c r="AA128">
        <v>3.7679860455350413E-2</v>
      </c>
      <c r="AB128">
        <v>3.7067652452053498E-2</v>
      </c>
      <c r="AC128">
        <v>3.651688048892076E-2</v>
      </c>
      <c r="AD128">
        <v>3.6031674363641325E-2</v>
      </c>
      <c r="AE128">
        <v>3.5613525987976506E-2</v>
      </c>
      <c r="AF128">
        <v>3.5263903053357103E-2</v>
      </c>
      <c r="AG128">
        <v>3.498425663309003E-2</v>
      </c>
      <c r="AH128">
        <v>3.4773224775628983E-2</v>
      </c>
      <c r="AI128">
        <v>3.4623486594259609E-2</v>
      </c>
      <c r="AJ128">
        <v>3.4526961907847417E-2</v>
      </c>
      <c r="AK128">
        <v>3.4475639768422009E-2</v>
      </c>
      <c r="AL128">
        <v>3.4462527339775548E-2</v>
      </c>
      <c r="AM128">
        <v>3.448140651425266E-2</v>
      </c>
      <c r="AN128">
        <v>3.4526078599026178E-2</v>
      </c>
      <c r="AO128">
        <v>3.4590344901268735E-2</v>
      </c>
      <c r="AP128">
        <v>3.4668006728153136E-2</v>
      </c>
      <c r="AQ128">
        <v>3.4752865386852086E-2</v>
      </c>
      <c r="AR128">
        <v>3.4838735794100045E-2</v>
      </c>
      <c r="AS128">
        <v>3.4921247232509077E-2</v>
      </c>
      <c r="AT128">
        <v>3.4999646704978675E-2</v>
      </c>
      <c r="AU128">
        <v>3.5073610286845379E-2</v>
      </c>
      <c r="AV128">
        <v>3.5142814053445728E-2</v>
      </c>
      <c r="AW128">
        <v>3.5206934080116277E-2</v>
      </c>
      <c r="AX128">
        <v>3.5265646442193557E-2</v>
      </c>
      <c r="AY128">
        <v>3.531862721501413E-2</v>
      </c>
      <c r="AZ128">
        <v>3.536555247391452E-2</v>
      </c>
    </row>
    <row r="129" spans="1:52" x14ac:dyDescent="0.25">
      <c r="A129" s="1">
        <v>128</v>
      </c>
      <c r="B129">
        <v>5.8159801838916246E-2</v>
      </c>
      <c r="C129">
        <v>5.896472433741419E-2</v>
      </c>
      <c r="D129">
        <v>5.9418988392989702E-2</v>
      </c>
      <c r="E129">
        <v>5.8363564386145719E-2</v>
      </c>
      <c r="F129">
        <v>5.697536789764631E-2</v>
      </c>
      <c r="G129">
        <v>5.5575994518966026E-2</v>
      </c>
      <c r="H129">
        <v>5.4248850698623119E-2</v>
      </c>
      <c r="I129">
        <v>5.3029007933711333E-2</v>
      </c>
      <c r="J129">
        <v>5.1918924607821083E-2</v>
      </c>
      <c r="K129">
        <v>5.0895012508105984E-2</v>
      </c>
      <c r="L129">
        <v>4.9924300054112219E-2</v>
      </c>
      <c r="M129">
        <v>4.8982040477100808E-2</v>
      </c>
      <c r="N129">
        <v>4.805529992149507E-2</v>
      </c>
      <c r="O129">
        <v>4.714146949639187E-2</v>
      </c>
      <c r="P129">
        <v>4.6243875967087511E-2</v>
      </c>
      <c r="Q129">
        <v>4.5367481765123403E-2</v>
      </c>
      <c r="R129">
        <v>4.4517139835251275E-2</v>
      </c>
      <c r="S129">
        <v>4.3697693831390175E-2</v>
      </c>
      <c r="T129">
        <v>4.2910939649899706E-2</v>
      </c>
      <c r="U129">
        <v>4.2155537043687998E-2</v>
      </c>
      <c r="V129">
        <v>4.1429342574657732E-2</v>
      </c>
      <c r="W129">
        <v>4.07287747834158E-2</v>
      </c>
      <c r="X129">
        <v>4.0052320573697606E-2</v>
      </c>
      <c r="Y129">
        <v>3.9402112728021209E-2</v>
      </c>
      <c r="Z129">
        <v>3.8781952321758698E-2</v>
      </c>
      <c r="AA129">
        <v>3.8196163052741872E-2</v>
      </c>
      <c r="AB129">
        <v>3.765155867170767E-2</v>
      </c>
      <c r="AC129">
        <v>3.715581263530833E-2</v>
      </c>
      <c r="AD129">
        <v>3.6712779421535571E-2</v>
      </c>
      <c r="AE129">
        <v>3.6324311867871509E-2</v>
      </c>
      <c r="AF129">
        <v>3.599224536449204E-2</v>
      </c>
      <c r="AG129">
        <v>3.5718399623893934E-2</v>
      </c>
      <c r="AH129">
        <v>3.5502100402547074E-2</v>
      </c>
      <c r="AI129">
        <v>3.5337470015644412E-2</v>
      </c>
      <c r="AJ129">
        <v>3.5217979457355761E-2</v>
      </c>
      <c r="AK129">
        <v>3.5137141226162946E-2</v>
      </c>
      <c r="AL129">
        <v>3.508906515932067E-2</v>
      </c>
      <c r="AM129">
        <v>3.5068309104487765E-2</v>
      </c>
      <c r="AN129">
        <v>3.5069441771060014E-2</v>
      </c>
      <c r="AO129">
        <v>3.5087031868433323E-2</v>
      </c>
      <c r="AP129">
        <v>3.5115648106003566E-2</v>
      </c>
      <c r="AQ129">
        <v>3.5149859193166592E-2</v>
      </c>
      <c r="AR129">
        <v>3.5184246626779173E-2</v>
      </c>
      <c r="AS129">
        <v>3.5215003979889407E-2</v>
      </c>
      <c r="AT129">
        <v>3.5241491186200305E-2</v>
      </c>
      <c r="AU129">
        <v>3.526343697353717E-2</v>
      </c>
      <c r="AV129">
        <v>3.5280570069725327E-2</v>
      </c>
      <c r="AW129">
        <v>3.5292619202590081E-2</v>
      </c>
      <c r="AX129">
        <v>3.5299313099956757E-2</v>
      </c>
      <c r="AY129">
        <v>3.530038048965066E-2</v>
      </c>
      <c r="AZ129">
        <v>3.52955500994971E-2</v>
      </c>
    </row>
    <row r="130" spans="1:52" x14ac:dyDescent="0.25">
      <c r="A130" s="1">
        <v>129</v>
      </c>
      <c r="B130">
        <v>5.7833899070819851E-2</v>
      </c>
      <c r="C130">
        <v>5.9687607369673212E-2</v>
      </c>
      <c r="D130">
        <v>5.9822266150310048E-2</v>
      </c>
      <c r="E130">
        <v>5.8643005965655297E-2</v>
      </c>
      <c r="F130">
        <v>5.7293798674417078E-2</v>
      </c>
      <c r="G130">
        <v>5.5992204375683648E-2</v>
      </c>
      <c r="H130">
        <v>5.4782752154046446E-2</v>
      </c>
      <c r="I130">
        <v>5.3680571380109725E-2</v>
      </c>
      <c r="J130">
        <v>5.2677557727412699E-2</v>
      </c>
      <c r="K130">
        <v>5.1742786476448387E-2</v>
      </c>
      <c r="L130">
        <v>5.0837678444653464E-2</v>
      </c>
      <c r="M130">
        <v>4.9933594604868438E-2</v>
      </c>
      <c r="N130">
        <v>4.9015518272185546E-2</v>
      </c>
      <c r="O130">
        <v>4.8080912703722375E-2</v>
      </c>
      <c r="P130">
        <v>4.7135639836362743E-2</v>
      </c>
      <c r="Q130">
        <v>4.6189866736146751E-2</v>
      </c>
      <c r="R130">
        <v>4.5254460058781643E-2</v>
      </c>
      <c r="S130">
        <v>4.4339106165128761E-2</v>
      </c>
      <c r="T130">
        <v>4.3449519452265301E-2</v>
      </c>
      <c r="U130">
        <v>4.2587582415008172E-2</v>
      </c>
      <c r="V130">
        <v>4.1754062089533389E-2</v>
      </c>
      <c r="W130">
        <v>4.0947675773899232E-2</v>
      </c>
      <c r="X130">
        <v>4.0168977756195295E-2</v>
      </c>
      <c r="Y130">
        <v>3.9421780124280652E-2</v>
      </c>
      <c r="Z130">
        <v>3.8711155285698795E-2</v>
      </c>
      <c r="AA130">
        <v>3.8042617017933877E-2</v>
      </c>
      <c r="AB130">
        <v>3.742399915210351E-2</v>
      </c>
      <c r="AC130">
        <v>3.6863814680345969E-2</v>
      </c>
      <c r="AD130">
        <v>3.6366178264039553E-2</v>
      </c>
      <c r="AE130">
        <v>3.5932934983503348E-2</v>
      </c>
      <c r="AF130">
        <v>3.5565911162178589E-2</v>
      </c>
      <c r="AG130">
        <v>3.5266914967798879E-2</v>
      </c>
      <c r="AH130">
        <v>3.5035035851057383E-2</v>
      </c>
      <c r="AI130">
        <v>3.4863776149839001E-2</v>
      </c>
      <c r="AJ130">
        <v>3.4745951256188429E-2</v>
      </c>
      <c r="AK130">
        <v>3.4674419252983174E-2</v>
      </c>
      <c r="AL130">
        <v>3.4642639646808082E-2</v>
      </c>
      <c r="AM130">
        <v>3.4644516529215769E-2</v>
      </c>
      <c r="AN130">
        <v>3.467396441432008E-2</v>
      </c>
      <c r="AO130">
        <v>3.4724897816234779E-2</v>
      </c>
      <c r="AP130">
        <v>3.4791231249073684E-2</v>
      </c>
      <c r="AQ130">
        <v>3.4866879226950587E-2</v>
      </c>
      <c r="AR130">
        <v>3.4945771098186737E-2</v>
      </c>
      <c r="AS130">
        <v>3.5023607069046905E-2</v>
      </c>
      <c r="AT130">
        <v>3.5099513738728903E-2</v>
      </c>
      <c r="AU130">
        <v>3.5173009585949003E-2</v>
      </c>
      <c r="AV130">
        <v>3.5243613089423448E-2</v>
      </c>
      <c r="AW130">
        <v>3.531084272786849E-2</v>
      </c>
      <c r="AX130">
        <v>3.53742169800004E-2</v>
      </c>
      <c r="AY130">
        <v>3.5433254324535417E-2</v>
      </c>
      <c r="AZ130">
        <v>3.5487473240189811E-2</v>
      </c>
    </row>
    <row r="131" spans="1:52" x14ac:dyDescent="0.25">
      <c r="A131" s="1">
        <v>130</v>
      </c>
      <c r="B131">
        <v>5.7952551627671059E-2</v>
      </c>
      <c r="C131">
        <v>5.9068963197587386E-2</v>
      </c>
      <c r="D131">
        <v>5.9216119765334113E-2</v>
      </c>
      <c r="E131">
        <v>5.8006701593307071E-2</v>
      </c>
      <c r="F131">
        <v>5.6603119687286235E-2</v>
      </c>
      <c r="G131">
        <v>5.5255253787152438E-2</v>
      </c>
      <c r="H131">
        <v>5.4010631877100555E-2</v>
      </c>
      <c r="I131">
        <v>5.2882356764231996E-2</v>
      </c>
      <c r="J131">
        <v>5.1860410858929569E-2</v>
      </c>
      <c r="K131">
        <v>5.0914773164180208E-2</v>
      </c>
      <c r="L131">
        <v>5.0008515004046711E-2</v>
      </c>
      <c r="M131">
        <v>4.9114438925811313E-2</v>
      </c>
      <c r="N131">
        <v>4.8218506956530884E-2</v>
      </c>
      <c r="O131">
        <v>4.7318606825186224E-2</v>
      </c>
      <c r="P131">
        <v>4.6420503331841563E-2</v>
      </c>
      <c r="Q131">
        <v>4.5533724640371635E-2</v>
      </c>
      <c r="R131">
        <v>4.4667989404427802E-2</v>
      </c>
      <c r="S131">
        <v>4.3831506814749191E-2</v>
      </c>
      <c r="T131">
        <v>4.3028071875087504E-2</v>
      </c>
      <c r="U131">
        <v>4.2257397763012017E-2</v>
      </c>
      <c r="V131">
        <v>4.151795433181011E-2</v>
      </c>
      <c r="W131">
        <v>4.080598591249146E-2</v>
      </c>
      <c r="X131">
        <v>4.0119617306943231E-2</v>
      </c>
      <c r="Y131">
        <v>3.9460337656547842E-2</v>
      </c>
      <c r="Z131">
        <v>3.8831234813610539E-2</v>
      </c>
      <c r="AA131">
        <v>3.8235952738837613E-2</v>
      </c>
      <c r="AB131">
        <v>3.7680891217443162E-2</v>
      </c>
      <c r="AC131">
        <v>3.7173371907490052E-2</v>
      </c>
      <c r="AD131">
        <v>3.6717230821570565E-2</v>
      </c>
      <c r="AE131">
        <v>3.6314583591268358E-2</v>
      </c>
      <c r="AF131">
        <v>3.5967533827619899E-2</v>
      </c>
      <c r="AG131">
        <v>3.567816489036392E-2</v>
      </c>
      <c r="AH131">
        <v>3.5446007119164527E-2</v>
      </c>
      <c r="AI131">
        <v>3.5265576337451532E-2</v>
      </c>
      <c r="AJ131">
        <v>3.5130804315118253E-2</v>
      </c>
      <c r="AK131">
        <v>3.503565195152359E-2</v>
      </c>
      <c r="AL131">
        <v>3.4974465402457112E-2</v>
      </c>
      <c r="AM131">
        <v>3.4941863471838586E-2</v>
      </c>
      <c r="AN131">
        <v>3.4932470724136029E-2</v>
      </c>
      <c r="AO131">
        <v>3.4940911723817331E-2</v>
      </c>
      <c r="AP131">
        <v>3.4961811035350503E-2</v>
      </c>
      <c r="AQ131">
        <v>3.4989793223203447E-2</v>
      </c>
      <c r="AR131">
        <v>3.5019498862120239E-2</v>
      </c>
      <c r="AS131">
        <v>3.5047203802940331E-2</v>
      </c>
      <c r="AT131">
        <v>3.5072209148977233E-2</v>
      </c>
      <c r="AU131">
        <v>3.5094143438385302E-2</v>
      </c>
      <c r="AV131">
        <v>3.5112635209318899E-2</v>
      </c>
      <c r="AW131">
        <v>3.5127312999932367E-2</v>
      </c>
      <c r="AX131">
        <v>3.5137805348380083E-2</v>
      </c>
      <c r="AY131">
        <v>3.5143740792816389E-2</v>
      </c>
      <c r="AZ131">
        <v>3.5144747871395647E-2</v>
      </c>
    </row>
    <row r="132" spans="1:52" x14ac:dyDescent="0.25">
      <c r="A132" s="1">
        <v>131</v>
      </c>
      <c r="B132">
        <v>5.8207149579263297E-2</v>
      </c>
      <c r="C132">
        <v>5.9270227905194248E-2</v>
      </c>
      <c r="D132">
        <v>5.9516363620363298E-2</v>
      </c>
      <c r="E132">
        <v>5.8382198037933895E-2</v>
      </c>
      <c r="F132">
        <v>5.7049955599171476E-2</v>
      </c>
      <c r="G132">
        <v>5.5765659914878828E-2</v>
      </c>
      <c r="H132">
        <v>5.457372915527766E-2</v>
      </c>
      <c r="I132">
        <v>5.3488206063944686E-2</v>
      </c>
      <c r="J132">
        <v>5.2500606985935484E-2</v>
      </c>
      <c r="K132">
        <v>5.1581714449561146E-2</v>
      </c>
      <c r="L132">
        <v>5.0695082124702487E-2</v>
      </c>
      <c r="M132">
        <v>4.9813701281758035E-2</v>
      </c>
      <c r="N132">
        <v>4.8923434505803415E-2</v>
      </c>
      <c r="O132">
        <v>4.802188202514264E-2</v>
      </c>
      <c r="P132">
        <v>4.7114566674615811E-2</v>
      </c>
      <c r="Q132">
        <v>4.6211039874939103E-2</v>
      </c>
      <c r="R132">
        <v>4.5321331972973521E-2</v>
      </c>
      <c r="S132">
        <v>4.4454175411918033E-2</v>
      </c>
      <c r="T132">
        <v>4.3614155980394503E-2</v>
      </c>
      <c r="U132">
        <v>4.28020660594862E-2</v>
      </c>
      <c r="V132">
        <v>4.2017556445593233E-2</v>
      </c>
      <c r="W132">
        <v>4.1258268583214325E-2</v>
      </c>
      <c r="X132">
        <v>4.0523779513898128E-2</v>
      </c>
      <c r="Y132">
        <v>3.981696490588707E-2</v>
      </c>
      <c r="Z132">
        <v>3.9142135127769227E-2</v>
      </c>
      <c r="AA132">
        <v>3.8504105994266319E-2</v>
      </c>
      <c r="AB132">
        <v>3.7910217710806479E-2</v>
      </c>
      <c r="AC132">
        <v>3.736853425974683E-2</v>
      </c>
      <c r="AD132">
        <v>3.688315608485826E-2</v>
      </c>
      <c r="AE132">
        <v>3.6456257851142565E-2</v>
      </c>
      <c r="AF132">
        <v>3.6090001537646993E-2</v>
      </c>
      <c r="AG132">
        <v>3.578652644916247E-2</v>
      </c>
      <c r="AH132">
        <v>3.5545265113059957E-2</v>
      </c>
      <c r="AI132">
        <v>3.5360412774427322E-2</v>
      </c>
      <c r="AJ132">
        <v>3.5225565685847879E-2</v>
      </c>
      <c r="AK132">
        <v>3.5134350868150116E-2</v>
      </c>
      <c r="AL132">
        <v>3.50807939173223E-2</v>
      </c>
      <c r="AM132">
        <v>3.5059198426662344E-2</v>
      </c>
      <c r="AN132">
        <v>3.5063873656573749E-2</v>
      </c>
      <c r="AO132">
        <v>3.5089128867459865E-2</v>
      </c>
      <c r="AP132">
        <v>3.5129273319724166E-2</v>
      </c>
      <c r="AQ132">
        <v>3.51786162737701E-2</v>
      </c>
      <c r="AR132">
        <v>3.5231484678426551E-2</v>
      </c>
      <c r="AS132">
        <v>3.5283924703483877E-2</v>
      </c>
      <c r="AT132">
        <v>3.5335116051019015E-2</v>
      </c>
      <c r="AU132">
        <v>3.5384571338628192E-2</v>
      </c>
      <c r="AV132">
        <v>3.5431803183907658E-2</v>
      </c>
      <c r="AW132">
        <v>3.5476324204453645E-2</v>
      </c>
      <c r="AX132">
        <v>3.5517647017862392E-2</v>
      </c>
      <c r="AY132">
        <v>3.5555284241730135E-2</v>
      </c>
      <c r="AZ132">
        <v>3.5588748493653115E-2</v>
      </c>
    </row>
    <row r="133" spans="1:52" x14ac:dyDescent="0.25">
      <c r="A133" s="1">
        <v>132</v>
      </c>
      <c r="B133">
        <v>5.825669926978376E-2</v>
      </c>
      <c r="C133">
        <v>5.9526654984163097E-2</v>
      </c>
      <c r="D133">
        <v>5.9781354682607007E-2</v>
      </c>
      <c r="E133">
        <v>5.8535000431497487E-2</v>
      </c>
      <c r="F133">
        <v>5.7049850502634711E-2</v>
      </c>
      <c r="G133">
        <v>5.56178992162525E-2</v>
      </c>
      <c r="H133">
        <v>5.4299504304324057E-2</v>
      </c>
      <c r="I133">
        <v>5.3112012334358159E-2</v>
      </c>
      <c r="J133">
        <v>5.2045835760873474E-2</v>
      </c>
      <c r="K133">
        <v>5.1069912490793776E-2</v>
      </c>
      <c r="L133">
        <v>5.0146356750100374E-2</v>
      </c>
      <c r="M133">
        <v>4.9246726776485034E-2</v>
      </c>
      <c r="N133">
        <v>4.8355283088315444E-2</v>
      </c>
      <c r="O133">
        <v>4.7467711855566252E-2</v>
      </c>
      <c r="P133">
        <v>4.6587273057733476E-2</v>
      </c>
      <c r="Q133">
        <v>4.5720969943501312E-2</v>
      </c>
      <c r="R133">
        <v>4.4876157930313167E-2</v>
      </c>
      <c r="S133">
        <v>4.4058847221280756E-2</v>
      </c>
      <c r="T133">
        <v>4.3271164554330055E-2</v>
      </c>
      <c r="U133">
        <v>4.2511746459470964E-2</v>
      </c>
      <c r="V133">
        <v>4.1778344298689679E-2</v>
      </c>
      <c r="W133">
        <v>4.1067232468989856E-2</v>
      </c>
      <c r="X133">
        <v>4.0376857073656035E-2</v>
      </c>
      <c r="Y133">
        <v>3.9709286606912621E-2</v>
      </c>
      <c r="Z133">
        <v>3.906838897528634E-2</v>
      </c>
      <c r="AA133">
        <v>3.8458630723366576E-2</v>
      </c>
      <c r="AB133">
        <v>3.7887295874106108E-2</v>
      </c>
      <c r="AC133">
        <v>3.7362534492359684E-2</v>
      </c>
      <c r="AD133">
        <v>3.688877701570499E-2</v>
      </c>
      <c r="AE133">
        <v>3.6468673299796583E-2</v>
      </c>
      <c r="AF133">
        <v>3.6104862159332923E-2</v>
      </c>
      <c r="AG133">
        <v>3.579995876286457E-2</v>
      </c>
      <c r="AH133">
        <v>3.555390177543577E-2</v>
      </c>
      <c r="AI133">
        <v>3.5361528177758852E-2</v>
      </c>
      <c r="AJ133">
        <v>3.5217102044309431E-2</v>
      </c>
      <c r="AK133">
        <v>3.5114897932990954E-2</v>
      </c>
      <c r="AL133">
        <v>3.5049323436313173E-2</v>
      </c>
      <c r="AM133">
        <v>3.5014877592782337E-2</v>
      </c>
      <c r="AN133">
        <v>3.5006061238478339E-2</v>
      </c>
      <c r="AO133">
        <v>3.5017375209480908E-2</v>
      </c>
      <c r="AP133">
        <v>3.5043320341869924E-2</v>
      </c>
      <c r="AQ133">
        <v>3.5078397471725212E-2</v>
      </c>
      <c r="AR133">
        <v>3.5117125448035219E-2</v>
      </c>
      <c r="AS133">
        <v>3.5155690954622565E-2</v>
      </c>
      <c r="AT133">
        <v>3.5193275698230643E-2</v>
      </c>
      <c r="AU133">
        <v>3.5229373702249767E-2</v>
      </c>
      <c r="AV133">
        <v>3.5263478990070207E-2</v>
      </c>
      <c r="AW133">
        <v>3.5295085585082257E-2</v>
      </c>
      <c r="AX133">
        <v>3.5323687510676216E-2</v>
      </c>
      <c r="AY133">
        <v>3.5348778790242369E-2</v>
      </c>
      <c r="AZ133">
        <v>3.5369853447170994E-2</v>
      </c>
    </row>
    <row r="134" spans="1:52" x14ac:dyDescent="0.25">
      <c r="A134" s="1">
        <v>133</v>
      </c>
      <c r="B134">
        <v>5.8115550565943114E-2</v>
      </c>
      <c r="C134">
        <v>5.8985397369841139E-2</v>
      </c>
      <c r="D134">
        <v>5.9400444976585226E-2</v>
      </c>
      <c r="E134">
        <v>5.8258738762299381E-2</v>
      </c>
      <c r="F134">
        <v>5.6823322072615749E-2</v>
      </c>
      <c r="G134">
        <v>5.5430703890989003E-2</v>
      </c>
      <c r="H134">
        <v>5.4149206807808575E-2</v>
      </c>
      <c r="I134">
        <v>5.2999187082592186E-2</v>
      </c>
      <c r="J134">
        <v>5.1971114731100145E-2</v>
      </c>
      <c r="K134">
        <v>5.1033837597860066E-2</v>
      </c>
      <c r="L134">
        <v>5.0150173830516655E-2</v>
      </c>
      <c r="M134">
        <v>4.9292097445404581E-2</v>
      </c>
      <c r="N134">
        <v>4.8443540499381765E-2</v>
      </c>
      <c r="O134">
        <v>4.7599381548328636E-2</v>
      </c>
      <c r="P134">
        <v>4.6762062666712539E-2</v>
      </c>
      <c r="Q134">
        <v>4.5938001180849009E-2</v>
      </c>
      <c r="R134">
        <v>4.5134176497736454E-2</v>
      </c>
      <c r="S134">
        <v>4.4356240774742685E-2</v>
      </c>
      <c r="T134">
        <v>4.3605930264540869E-2</v>
      </c>
      <c r="U134">
        <v>4.288150844091923E-2</v>
      </c>
      <c r="V134">
        <v>4.2180340080634107E-2</v>
      </c>
      <c r="W134">
        <v>4.1498302953717058E-2</v>
      </c>
      <c r="X134">
        <v>4.0833477153757333E-2</v>
      </c>
      <c r="Y134">
        <v>4.0187624520242403E-2</v>
      </c>
      <c r="Z134">
        <v>3.9564435960030127E-2</v>
      </c>
      <c r="AA134">
        <v>3.8968247697871758E-2</v>
      </c>
      <c r="AB134">
        <v>3.8406403869485739E-2</v>
      </c>
      <c r="AC134">
        <v>3.7887190840233259E-2</v>
      </c>
      <c r="AD134">
        <v>3.7415300143200866E-2</v>
      </c>
      <c r="AE134">
        <v>3.6993728194512299E-2</v>
      </c>
      <c r="AF134">
        <v>3.662546153289345E-2</v>
      </c>
      <c r="AG134">
        <v>3.6313461695832619E-2</v>
      </c>
      <c r="AH134">
        <v>3.6058003632253338E-2</v>
      </c>
      <c r="AI134">
        <v>3.5854317389332618E-2</v>
      </c>
      <c r="AJ134">
        <v>3.5697076804005148E-2</v>
      </c>
      <c r="AK134">
        <v>3.5580955603330758E-2</v>
      </c>
      <c r="AL134">
        <v>3.5500626148224662E-2</v>
      </c>
      <c r="AM134">
        <v>3.5450759874162227E-2</v>
      </c>
      <c r="AN134">
        <v>3.5426028199083553E-2</v>
      </c>
      <c r="AO134">
        <v>3.5421102540928714E-2</v>
      </c>
      <c r="AP134">
        <v>3.5430654317637839E-2</v>
      </c>
      <c r="AQ134">
        <v>3.5449354947151054E-2</v>
      </c>
      <c r="AR134">
        <v>3.5471894252497055E-2</v>
      </c>
      <c r="AS134">
        <v>3.5494587194108994E-2</v>
      </c>
      <c r="AT134">
        <v>3.5516624105928568E-2</v>
      </c>
      <c r="AU134">
        <v>3.5537489589026632E-2</v>
      </c>
      <c r="AV134">
        <v>3.5556668244474079E-2</v>
      </c>
      <c r="AW134">
        <v>3.5573644673341773E-2</v>
      </c>
      <c r="AX134">
        <v>3.5587903476700586E-2</v>
      </c>
      <c r="AY134">
        <v>3.5598929255621407E-2</v>
      </c>
      <c r="AZ134">
        <v>3.5606206611175098E-2</v>
      </c>
    </row>
    <row r="135" spans="1:52" x14ac:dyDescent="0.25">
      <c r="A135" s="1">
        <v>134</v>
      </c>
      <c r="B135">
        <v>5.797594674948648E-2</v>
      </c>
      <c r="C135">
        <v>5.9207774810574376E-2</v>
      </c>
      <c r="D135">
        <v>5.9443494450897638E-2</v>
      </c>
      <c r="E135">
        <v>5.8160907421266936E-2</v>
      </c>
      <c r="F135">
        <v>5.6679335110941774E-2</v>
      </c>
      <c r="G135">
        <v>5.5281741871851968E-2</v>
      </c>
      <c r="H135">
        <v>5.401919037573135E-2</v>
      </c>
      <c r="I135">
        <v>5.2903591355848191E-2</v>
      </c>
      <c r="J135">
        <v>5.1920495487662449E-2</v>
      </c>
      <c r="K135">
        <v>5.1033636503341293E-2</v>
      </c>
      <c r="L135">
        <v>5.0202453306114309E-2</v>
      </c>
      <c r="M135">
        <v>4.939708981675859E-2</v>
      </c>
      <c r="N135">
        <v>4.8599950598660777E-2</v>
      </c>
      <c r="O135">
        <v>4.7804416664670002E-2</v>
      </c>
      <c r="P135">
        <v>4.701170719347126E-2</v>
      </c>
      <c r="Q135">
        <v>4.6227630918466864E-2</v>
      </c>
      <c r="R135">
        <v>4.5459105693894275E-2</v>
      </c>
      <c r="S135">
        <v>4.471193840092872E-2</v>
      </c>
      <c r="T135">
        <v>4.3988118092293672E-2</v>
      </c>
      <c r="U135">
        <v>4.3286280769471636E-2</v>
      </c>
      <c r="V135">
        <v>4.2604120743213958E-2</v>
      </c>
      <c r="W135">
        <v>4.1937767809195711E-2</v>
      </c>
      <c r="X135">
        <v>4.1285502591061826E-2</v>
      </c>
      <c r="Y135">
        <v>4.0649180855076031E-2</v>
      </c>
      <c r="Z135">
        <v>4.0032529570889631E-2</v>
      </c>
      <c r="AA135">
        <v>3.9439914202106845E-2</v>
      </c>
      <c r="AB135">
        <v>3.8878689123011269E-2</v>
      </c>
      <c r="AC135">
        <v>3.8357130183461041E-2</v>
      </c>
      <c r="AD135">
        <v>3.7880052257131175E-2</v>
      </c>
      <c r="AE135">
        <v>3.745066291275026E-2</v>
      </c>
      <c r="AF135">
        <v>3.707216093345677E-2</v>
      </c>
      <c r="AG135">
        <v>3.6747719260685943E-2</v>
      </c>
      <c r="AH135">
        <v>3.6477871387119873E-2</v>
      </c>
      <c r="AI135">
        <v>3.6258267838567289E-2</v>
      </c>
      <c r="AJ135">
        <v>3.6084030638353921E-2</v>
      </c>
      <c r="AK135">
        <v>3.5950266617142429E-2</v>
      </c>
      <c r="AL135">
        <v>3.5851897513457798E-2</v>
      </c>
      <c r="AM135">
        <v>3.5783721498980403E-2</v>
      </c>
      <c r="AN135">
        <v>3.5740534491062861E-2</v>
      </c>
      <c r="AO135">
        <v>3.5717132407057914E-2</v>
      </c>
      <c r="AP135">
        <v>3.570831116431826E-2</v>
      </c>
      <c r="AQ135">
        <v>3.5708866680196558E-2</v>
      </c>
      <c r="AR135">
        <v>3.5713613725108284E-2</v>
      </c>
      <c r="AS135">
        <v>3.5718956182087369E-2</v>
      </c>
      <c r="AT135">
        <v>3.5724068242386595E-2</v>
      </c>
      <c r="AU135">
        <v>3.5728402314688587E-2</v>
      </c>
      <c r="AV135">
        <v>3.5731410807676001E-2</v>
      </c>
      <c r="AW135">
        <v>3.5732546130031476E-2</v>
      </c>
      <c r="AX135">
        <v>3.5731260690437652E-2</v>
      </c>
      <c r="AY135">
        <v>3.5727006897577178E-2</v>
      </c>
      <c r="AZ135">
        <v>3.5719237160132686E-2</v>
      </c>
    </row>
    <row r="136" spans="1:52" x14ac:dyDescent="0.25">
      <c r="A136" s="1">
        <v>135</v>
      </c>
      <c r="B136">
        <v>5.8084167225896807E-2</v>
      </c>
      <c r="C136">
        <v>5.9185447180018051E-2</v>
      </c>
      <c r="D136">
        <v>5.9647577905504102E-2</v>
      </c>
      <c r="E136">
        <v>5.8508706279647965E-2</v>
      </c>
      <c r="F136">
        <v>5.7190508510654159E-2</v>
      </c>
      <c r="G136">
        <v>5.5954979008527056E-2</v>
      </c>
      <c r="H136">
        <v>5.4842386428640637E-2</v>
      </c>
      <c r="I136">
        <v>5.3858805391138985E-2</v>
      </c>
      <c r="J136">
        <v>5.2985940626875588E-2</v>
      </c>
      <c r="K136">
        <v>5.2184515763894913E-2</v>
      </c>
      <c r="L136">
        <v>5.1412242912236582E-2</v>
      </c>
      <c r="M136">
        <v>5.063822322593204E-2</v>
      </c>
      <c r="N136">
        <v>4.9844212695089735E-2</v>
      </c>
      <c r="O136">
        <v>4.9023374668939065E-2</v>
      </c>
      <c r="P136">
        <v>4.817762869186918E-2</v>
      </c>
      <c r="Q136">
        <v>4.731428370061494E-2</v>
      </c>
      <c r="R136">
        <v>4.6442512290706166E-2</v>
      </c>
      <c r="S136">
        <v>4.5570837970937673E-2</v>
      </c>
      <c r="T136">
        <v>4.4704580873051028E-2</v>
      </c>
      <c r="U136">
        <v>4.3846342795085619E-2</v>
      </c>
      <c r="V136">
        <v>4.2997982079395501E-2</v>
      </c>
      <c r="W136">
        <v>4.2160190431098511E-2</v>
      </c>
      <c r="X136">
        <v>4.1335900482715265E-2</v>
      </c>
      <c r="Y136">
        <v>4.0531319745477259E-2</v>
      </c>
      <c r="Z136">
        <v>3.9753930658176409E-2</v>
      </c>
      <c r="AA136">
        <v>3.901167908920207E-2</v>
      </c>
      <c r="AB136">
        <v>3.8314747215753266E-2</v>
      </c>
      <c r="AC136">
        <v>3.7673618300215074E-2</v>
      </c>
      <c r="AD136">
        <v>3.7093825064804929E-2</v>
      </c>
      <c r="AE136">
        <v>3.6578706435834371E-2</v>
      </c>
      <c r="AF136">
        <v>3.6131591555659232E-2</v>
      </c>
      <c r="AG136">
        <v>3.5755772941154659E-2</v>
      </c>
      <c r="AH136">
        <v>3.5451309142176521E-2</v>
      </c>
      <c r="AI136">
        <v>3.521253681516899E-2</v>
      </c>
      <c r="AJ136">
        <v>3.5033207035201505E-2</v>
      </c>
      <c r="AK136">
        <v>3.4907065273934459E-2</v>
      </c>
      <c r="AL136">
        <v>3.482779272175851E-2</v>
      </c>
      <c r="AM136">
        <v>3.4789029501253538E-2</v>
      </c>
      <c r="AN136">
        <v>3.478441506845914E-2</v>
      </c>
      <c r="AO136">
        <v>3.4807588879414875E-2</v>
      </c>
      <c r="AP136">
        <v>3.4852190390160298E-2</v>
      </c>
      <c r="AQ136">
        <v>3.4911859056734926E-2</v>
      </c>
      <c r="AR136">
        <v>3.4980260643694611E-2</v>
      </c>
      <c r="AS136">
        <v>3.5053000835379655E-2</v>
      </c>
      <c r="AT136">
        <v>3.5128920769315626E-2</v>
      </c>
      <c r="AU136">
        <v>3.5207168445263642E-2</v>
      </c>
      <c r="AV136">
        <v>3.5286891862984823E-2</v>
      </c>
      <c r="AW136">
        <v>3.5367239022240295E-2</v>
      </c>
      <c r="AX136">
        <v>3.5447357922791183E-2</v>
      </c>
      <c r="AY136">
        <v>3.5526396564398606E-2</v>
      </c>
      <c r="AZ136">
        <v>3.5603502946823684E-2</v>
      </c>
    </row>
    <row r="137" spans="1:52" x14ac:dyDescent="0.25">
      <c r="A137" s="1">
        <v>136</v>
      </c>
      <c r="B137">
        <v>5.8232157122313381E-2</v>
      </c>
      <c r="C137">
        <v>5.9537005703063424E-2</v>
      </c>
      <c r="D137">
        <v>5.9776266982761415E-2</v>
      </c>
      <c r="E137">
        <v>5.8652168066381724E-2</v>
      </c>
      <c r="F137">
        <v>5.7373481755888876E-2</v>
      </c>
      <c r="G137">
        <v>5.6166420360559431E-2</v>
      </c>
      <c r="H137">
        <v>5.5066415602518765E-2</v>
      </c>
      <c r="I137">
        <v>5.4079208956889613E-2</v>
      </c>
      <c r="J137">
        <v>5.318862206976769E-2</v>
      </c>
      <c r="K137">
        <v>5.2359275173064684E-2</v>
      </c>
      <c r="L137">
        <v>5.1553727723552815E-2</v>
      </c>
      <c r="M137">
        <v>5.0746084792992308E-2</v>
      </c>
      <c r="N137">
        <v>4.9922143949363923E-2</v>
      </c>
      <c r="O137">
        <v>4.9077929306737877E-2</v>
      </c>
      <c r="P137">
        <v>4.8217173081866266E-2</v>
      </c>
      <c r="Q137">
        <v>4.7347801656468021E-2</v>
      </c>
      <c r="R137">
        <v>4.6478648547846196E-2</v>
      </c>
      <c r="S137">
        <v>4.5617365643042709E-2</v>
      </c>
      <c r="T137">
        <v>4.4768155876153522E-2</v>
      </c>
      <c r="U137">
        <v>4.3932367384284375E-2</v>
      </c>
      <c r="V137">
        <v>4.311059808558601E-2</v>
      </c>
      <c r="W137">
        <v>4.2302291179713312E-2</v>
      </c>
      <c r="X137">
        <v>4.1509148244467803E-2</v>
      </c>
      <c r="Y137">
        <v>4.0736207602275212E-2</v>
      </c>
      <c r="Z137">
        <v>3.9989951451589019E-2</v>
      </c>
      <c r="AA137">
        <v>3.9277376805937909E-2</v>
      </c>
      <c r="AB137">
        <v>3.8607894906103571E-2</v>
      </c>
      <c r="AC137">
        <v>3.7991324821985868E-2</v>
      </c>
      <c r="AD137">
        <v>3.7432942398169446E-2</v>
      </c>
      <c r="AE137">
        <v>3.6936040588157262E-2</v>
      </c>
      <c r="AF137">
        <v>3.6503904116959668E-2</v>
      </c>
      <c r="AG137">
        <v>3.6139780775240229E-2</v>
      </c>
      <c r="AH137">
        <v>3.584380518095831E-2</v>
      </c>
      <c r="AI137">
        <v>3.5610684742070312E-2</v>
      </c>
      <c r="AJ137">
        <v>3.543458182088885E-2</v>
      </c>
      <c r="AK137">
        <v>3.530964495936717E-2</v>
      </c>
      <c r="AL137">
        <v>3.5229867261977479E-2</v>
      </c>
      <c r="AM137">
        <v>3.5189143977124387E-2</v>
      </c>
      <c r="AN137">
        <v>3.5181368827895548E-2</v>
      </c>
      <c r="AO137">
        <v>3.5200435537378588E-2</v>
      </c>
      <c r="AP137">
        <v>3.5240237828661161E-2</v>
      </c>
      <c r="AQ137">
        <v>3.5294669424830949E-2</v>
      </c>
      <c r="AR137">
        <v>3.5357650605441292E-2</v>
      </c>
      <c r="AS137">
        <v>3.542497777018868E-2</v>
      </c>
      <c r="AT137">
        <v>3.5495530699237457E-2</v>
      </c>
      <c r="AU137">
        <v>3.5568476024415631E-2</v>
      </c>
      <c r="AV137">
        <v>3.5642980377551176E-2</v>
      </c>
      <c r="AW137">
        <v>3.5718210390472072E-2</v>
      </c>
      <c r="AX137">
        <v>3.579333269500632E-2</v>
      </c>
      <c r="AY137">
        <v>3.5867513922981889E-2</v>
      </c>
      <c r="AZ137">
        <v>3.5939920706226786E-2</v>
      </c>
    </row>
    <row r="138" spans="1:52" x14ac:dyDescent="0.25">
      <c r="A138" s="1">
        <v>137</v>
      </c>
      <c r="B138">
        <v>5.8380147018729948E-2</v>
      </c>
      <c r="C138">
        <v>5.9312349569822856E-2</v>
      </c>
      <c r="D138">
        <v>5.9975753510441931E-2</v>
      </c>
      <c r="E138">
        <v>5.900238912514099E-2</v>
      </c>
      <c r="F138">
        <v>5.7690034832624137E-2</v>
      </c>
      <c r="G138">
        <v>5.638782477184992E-2</v>
      </c>
      <c r="H138">
        <v>5.5170722066131217E-2</v>
      </c>
      <c r="I138">
        <v>5.4062753392017646E-2</v>
      </c>
      <c r="J138">
        <v>5.3056091683701311E-2</v>
      </c>
      <c r="K138">
        <v>5.2120734149201271E-2</v>
      </c>
      <c r="L138">
        <v>5.1222196641869028E-2</v>
      </c>
      <c r="M138">
        <v>5.0336172615243646E-2</v>
      </c>
      <c r="N138">
        <v>4.9449387820361609E-2</v>
      </c>
      <c r="O138">
        <v>4.8558225233845037E-2</v>
      </c>
      <c r="P138">
        <v>4.766605001641766E-2</v>
      </c>
      <c r="Q138">
        <v>4.6779835372557282E-2</v>
      </c>
      <c r="R138">
        <v>4.5906959627792808E-2</v>
      </c>
      <c r="S138">
        <v>4.5053175480200915E-2</v>
      </c>
      <c r="T138">
        <v>4.4220678779509442E-2</v>
      </c>
      <c r="U138">
        <v>4.3408794774018079E-2</v>
      </c>
      <c r="V138">
        <v>4.2616255319818858E-2</v>
      </c>
      <c r="W138">
        <v>4.1840947573316717E-2</v>
      </c>
      <c r="X138">
        <v>4.1083149164860153E-2</v>
      </c>
      <c r="Y138">
        <v>4.0346650432920461E-2</v>
      </c>
      <c r="Z138">
        <v>3.963689833638611E-2</v>
      </c>
      <c r="AA138">
        <v>3.8959916349269763E-2</v>
      </c>
      <c r="AB138">
        <v>3.8324355017484359E-2</v>
      </c>
      <c r="AC138">
        <v>3.7739378091708839E-2</v>
      </c>
      <c r="AD138">
        <v>3.7209901703319781E-2</v>
      </c>
      <c r="AE138">
        <v>3.6739016188764531E-2</v>
      </c>
      <c r="AF138">
        <v>3.6329804851156527E-2</v>
      </c>
      <c r="AG138">
        <v>3.5985313939088145E-2</v>
      </c>
      <c r="AH138">
        <v>3.5705605318534062E-2</v>
      </c>
      <c r="AI138">
        <v>3.5485614496264445E-2</v>
      </c>
      <c r="AJ138">
        <v>3.5319771818833404E-2</v>
      </c>
      <c r="AK138">
        <v>3.520249277259048E-2</v>
      </c>
      <c r="AL138">
        <v>3.5128028966597308E-2</v>
      </c>
      <c r="AM138">
        <v>3.5090530348638654E-2</v>
      </c>
      <c r="AN138">
        <v>3.5084145345801634E-2</v>
      </c>
      <c r="AO138">
        <v>3.5103022385173419E-2</v>
      </c>
      <c r="AP138">
        <v>3.5141309893841177E-2</v>
      </c>
      <c r="AQ138">
        <v>3.5193156298892081E-2</v>
      </c>
      <c r="AR138">
        <v>3.525273693709581E-2</v>
      </c>
      <c r="AS138">
        <v>3.5316050032810901E-2</v>
      </c>
      <c r="AT138">
        <v>3.5382046054392199E-2</v>
      </c>
      <c r="AU138">
        <v>3.544994484355158E-2</v>
      </c>
      <c r="AV138">
        <v>3.5518966242000939E-2</v>
      </c>
      <c r="AW138">
        <v>3.5588330091452153E-2</v>
      </c>
      <c r="AX138">
        <v>3.5657256233617089E-2</v>
      </c>
      <c r="AY138">
        <v>3.5724964510207638E-2</v>
      </c>
      <c r="AZ138">
        <v>3.5790674762935674E-2</v>
      </c>
    </row>
    <row r="139" spans="1:52" x14ac:dyDescent="0.25">
      <c r="A139" s="1">
        <v>138</v>
      </c>
      <c r="B139">
        <v>5.8298283963179813E-2</v>
      </c>
      <c r="C139">
        <v>5.944135222771578E-2</v>
      </c>
      <c r="D139">
        <v>6.0157687276109498E-2</v>
      </c>
      <c r="E139">
        <v>5.9073374073667181E-2</v>
      </c>
      <c r="F139">
        <v>5.7638738298184229E-2</v>
      </c>
      <c r="G139">
        <v>5.6227793763459252E-2</v>
      </c>
      <c r="H139">
        <v>5.4916318911842177E-2</v>
      </c>
      <c r="I139">
        <v>5.3726460426717318E-2</v>
      </c>
      <c r="J139">
        <v>5.2648307593497805E-2</v>
      </c>
      <c r="K139">
        <v>5.1650554744914527E-2</v>
      </c>
      <c r="L139">
        <v>5.0697921678853231E-2</v>
      </c>
      <c r="M139">
        <v>4.9765914632490943E-2</v>
      </c>
      <c r="N139">
        <v>4.8841358707389239E-2</v>
      </c>
      <c r="O139">
        <v>4.7920738142276792E-2</v>
      </c>
      <c r="P139">
        <v>4.7007163564990281E-2</v>
      </c>
      <c r="Q139">
        <v>4.6106894775609281E-2</v>
      </c>
      <c r="R139">
        <v>4.5226165188772899E-2</v>
      </c>
      <c r="S139">
        <v>4.4369248571046155E-2</v>
      </c>
      <c r="T139">
        <v>4.3536995315678381E-2</v>
      </c>
      <c r="U139">
        <v>4.2727563874077223E-2</v>
      </c>
      <c r="V139">
        <v>4.1938755901140941E-2</v>
      </c>
      <c r="W139">
        <v>4.1167964732163845E-2</v>
      </c>
      <c r="X139">
        <v>4.0415128427057308E-2</v>
      </c>
      <c r="Y139">
        <v>3.9683856867362519E-2</v>
      </c>
      <c r="Z139">
        <v>3.8979567639567073E-2</v>
      </c>
      <c r="AA139">
        <v>3.830829847384265E-2</v>
      </c>
      <c r="AB139">
        <v>3.7678857088908488E-2</v>
      </c>
      <c r="AC139">
        <v>3.7100581778535133E-2</v>
      </c>
      <c r="AD139">
        <v>3.6578461152541444E-2</v>
      </c>
      <c r="AE139">
        <v>3.6115642754619232E-2</v>
      </c>
      <c r="AF139">
        <v>3.5715267561195675E-2</v>
      </c>
      <c r="AG139">
        <v>3.5380436727606629E-2</v>
      </c>
      <c r="AH139">
        <v>3.5111184013398022E-2</v>
      </c>
      <c r="AI139">
        <v>3.4902351388384614E-2</v>
      </c>
      <c r="AJ139">
        <v>3.4748278878745487E-2</v>
      </c>
      <c r="AK139">
        <v>3.4643289781802658E-2</v>
      </c>
      <c r="AL139">
        <v>3.4581526481705968E-2</v>
      </c>
      <c r="AM139">
        <v>3.4557020776364272E-2</v>
      </c>
      <c r="AN139">
        <v>3.4563802877472988E-2</v>
      </c>
      <c r="AO139">
        <v>3.459590299672749E-2</v>
      </c>
      <c r="AP139">
        <v>3.4647351345823266E-2</v>
      </c>
      <c r="AQ139">
        <v>3.471217813645569E-2</v>
      </c>
      <c r="AR139">
        <v>3.4784442571455187E-2</v>
      </c>
      <c r="AS139">
        <v>3.4860088466249446E-2</v>
      </c>
      <c r="AT139">
        <v>3.4938067449120265E-2</v>
      </c>
      <c r="AU139">
        <v>3.501760028587883E-2</v>
      </c>
      <c r="AV139">
        <v>3.5097907742336322E-2</v>
      </c>
      <c r="AW139">
        <v>3.5178210584303905E-2</v>
      </c>
      <c r="AX139">
        <v>3.5257729577592774E-2</v>
      </c>
      <c r="AY139">
        <v>3.53356854880141E-2</v>
      </c>
      <c r="AZ139">
        <v>3.5411299081379057E-2</v>
      </c>
    </row>
    <row r="140" spans="1:52" x14ac:dyDescent="0.25">
      <c r="A140" s="1">
        <v>139</v>
      </c>
      <c r="B140">
        <v>5.8322742026760473E-2</v>
      </c>
      <c r="C140">
        <v>5.9862331676474756E-2</v>
      </c>
      <c r="D140">
        <v>6.0581386313664165E-2</v>
      </c>
      <c r="E140">
        <v>5.951993636668422E-2</v>
      </c>
      <c r="F140">
        <v>5.8066651865261519E-2</v>
      </c>
      <c r="G140">
        <v>5.6587781363788482E-2</v>
      </c>
      <c r="H140">
        <v>5.5169240573076837E-2</v>
      </c>
      <c r="I140">
        <v>5.3847360676266852E-2</v>
      </c>
      <c r="J140">
        <v>5.2623761557608624E-2</v>
      </c>
      <c r="K140">
        <v>5.1477468425187974E-2</v>
      </c>
      <c r="L140">
        <v>5.0381864492935885E-2</v>
      </c>
      <c r="M140">
        <v>4.9318298051839723E-2</v>
      </c>
      <c r="N140">
        <v>4.8276984867252376E-2</v>
      </c>
      <c r="O140">
        <v>4.7255964241612408E-2</v>
      </c>
      <c r="P140">
        <v>4.6258460438400269E-2</v>
      </c>
      <c r="Q140">
        <v>4.5289744677534417E-2</v>
      </c>
      <c r="R140">
        <v>4.4354328511885886E-2</v>
      </c>
      <c r="S140">
        <v>4.3454417839660434E-2</v>
      </c>
      <c r="T140">
        <v>4.2588927169897192E-2</v>
      </c>
      <c r="U140">
        <v>4.1754249064866071E-2</v>
      </c>
      <c r="V140">
        <v>4.0946728681769275E-2</v>
      </c>
      <c r="W140">
        <v>4.0162864279562109E-2</v>
      </c>
      <c r="X140">
        <v>3.9402013958959342E-2</v>
      </c>
      <c r="Y140">
        <v>3.8667549565145509E-2</v>
      </c>
      <c r="Z140">
        <v>3.7964847647123892E-2</v>
      </c>
      <c r="AA140">
        <v>3.7299933302476995E-2</v>
      </c>
      <c r="AB140">
        <v>3.6681608507457948E-2</v>
      </c>
      <c r="AC140">
        <v>3.6119136291846446E-2</v>
      </c>
      <c r="AD140">
        <v>3.561713365530611E-2</v>
      </c>
      <c r="AE140">
        <v>3.5178281392550699E-2</v>
      </c>
      <c r="AF140">
        <v>3.480525391967626E-2</v>
      </c>
      <c r="AG140">
        <v>3.4500683134283019E-2</v>
      </c>
      <c r="AH140">
        <v>3.4264065734059795E-2</v>
      </c>
      <c r="AI140">
        <v>3.4089669441393675E-2</v>
      </c>
      <c r="AJ140">
        <v>3.397126604350198E-2</v>
      </c>
      <c r="AK140">
        <v>3.3902626574111167E-2</v>
      </c>
      <c r="AL140">
        <v>3.3877514075178181E-2</v>
      </c>
      <c r="AM140">
        <v>3.3889686775203945E-2</v>
      </c>
      <c r="AN140">
        <v>3.3932902836538437E-2</v>
      </c>
      <c r="AO140">
        <v>3.4000920421531647E-2</v>
      </c>
      <c r="AP140">
        <v>3.4087497692533622E-2</v>
      </c>
      <c r="AQ140">
        <v>3.4186392811894326E-2</v>
      </c>
      <c r="AR140">
        <v>3.429139633984904E-2</v>
      </c>
      <c r="AS140">
        <v>3.4398321440575544E-2</v>
      </c>
      <c r="AT140">
        <v>3.4506162442681891E-2</v>
      </c>
      <c r="AU140">
        <v>3.4614192786595069E-2</v>
      </c>
      <c r="AV140">
        <v>3.4721685912742078E-2</v>
      </c>
      <c r="AW140">
        <v>3.4827915261549908E-2</v>
      </c>
      <c r="AX140">
        <v>3.4932154273445544E-2</v>
      </c>
      <c r="AY140">
        <v>3.5033676388855996E-2</v>
      </c>
      <c r="AZ140">
        <v>3.5131755048208244E-2</v>
      </c>
    </row>
    <row r="141" spans="1:52" x14ac:dyDescent="0.25">
      <c r="A141" s="1">
        <v>140</v>
      </c>
      <c r="B141">
        <v>5.8549809087205931E-2</v>
      </c>
      <c r="C141">
        <v>6.0068017123368483E-2</v>
      </c>
      <c r="D141">
        <v>6.0530655620382866E-2</v>
      </c>
      <c r="E141">
        <v>5.9273573008461061E-2</v>
      </c>
      <c r="F141">
        <v>5.767740239736166E-2</v>
      </c>
      <c r="G141">
        <v>5.6100112251117829E-2</v>
      </c>
      <c r="H141">
        <v>5.461464875434794E-2</v>
      </c>
      <c r="I141">
        <v>5.3247470772035677E-2</v>
      </c>
      <c r="J141">
        <v>5.1993363682151503E-2</v>
      </c>
      <c r="K141">
        <v>5.0827112036669633E-2</v>
      </c>
      <c r="L141">
        <v>4.9720161474903081E-2</v>
      </c>
      <c r="M141">
        <v>4.865329914087331E-2</v>
      </c>
      <c r="N141">
        <v>4.7616840886220417E-2</v>
      </c>
      <c r="O141">
        <v>4.6609279090505655E-2</v>
      </c>
      <c r="P141">
        <v>4.5634351133168709E-2</v>
      </c>
      <c r="Q141">
        <v>4.4697478489100571E-2</v>
      </c>
      <c r="R141">
        <v>4.3802690095012566E-2</v>
      </c>
      <c r="S141">
        <v>4.2951188413048479E-2</v>
      </c>
      <c r="T141">
        <v>4.2140390155043714E-2</v>
      </c>
      <c r="U141">
        <v>4.1364928971836232E-2</v>
      </c>
      <c r="V141">
        <v>4.0619343025318139E-2</v>
      </c>
      <c r="W141">
        <v>3.9898251078738664E-2</v>
      </c>
      <c r="X141">
        <v>3.9199196779875829E-2</v>
      </c>
      <c r="Y141">
        <v>3.8523892236958623E-2</v>
      </c>
      <c r="Z141">
        <v>3.787638655186501E-2</v>
      </c>
      <c r="AA141">
        <v>3.7261511271408032E-2</v>
      </c>
      <c r="AB141">
        <v>3.6687399890457696E-2</v>
      </c>
      <c r="AC141">
        <v>3.6162832267779561E-2</v>
      </c>
      <c r="AD141">
        <v>3.5692376551153364E-2</v>
      </c>
      <c r="AE141">
        <v>3.5278925303554982E-2</v>
      </c>
      <c r="AF141">
        <v>3.4925366815967925E-2</v>
      </c>
      <c r="AG141">
        <v>3.4634540675866549E-2</v>
      </c>
      <c r="AH141">
        <v>3.4406120426007825E-2</v>
      </c>
      <c r="AI141">
        <v>3.4234726650181624E-2</v>
      </c>
      <c r="AJ141">
        <v>3.4114527796048774E-2</v>
      </c>
      <c r="AK141">
        <v>3.4039694787407065E-2</v>
      </c>
      <c r="AL141">
        <v>3.4004423340020073E-2</v>
      </c>
      <c r="AM141">
        <v>3.4002923452299633E-2</v>
      </c>
      <c r="AN141">
        <v>3.4029405294376994E-2</v>
      </c>
      <c r="AO141">
        <v>3.4078079036383366E-2</v>
      </c>
      <c r="AP141">
        <v>3.414315484845E-2</v>
      </c>
      <c r="AQ141">
        <v>3.4218842900708105E-2</v>
      </c>
      <c r="AR141">
        <v>3.4299388511995189E-2</v>
      </c>
      <c r="AS141">
        <v>3.4380989039109196E-2</v>
      </c>
      <c r="AT141">
        <v>3.4462780579685333E-2</v>
      </c>
      <c r="AU141">
        <v>3.454414213355602E-2</v>
      </c>
      <c r="AV141">
        <v>3.4624452700553643E-2</v>
      </c>
      <c r="AW141">
        <v>3.4703091280510606E-2</v>
      </c>
      <c r="AX141">
        <v>3.4779436873259316E-2</v>
      </c>
      <c r="AY141">
        <v>3.4852868478632178E-2</v>
      </c>
      <c r="AZ141">
        <v>3.4922765096461583E-2</v>
      </c>
    </row>
    <row r="142" spans="1:52" x14ac:dyDescent="0.25">
      <c r="A142" s="1">
        <v>141</v>
      </c>
      <c r="B142">
        <v>5.8382516633034551E-2</v>
      </c>
      <c r="C142">
        <v>6.0353742041953033E-2</v>
      </c>
      <c r="D142">
        <v>6.0960888926590205E-2</v>
      </c>
      <c r="E142">
        <v>5.9611699146318559E-2</v>
      </c>
      <c r="F142">
        <v>5.7946989957021328E-2</v>
      </c>
      <c r="G142">
        <v>5.6319404551573707E-2</v>
      </c>
      <c r="H142">
        <v>5.4796956525788809E-2</v>
      </c>
      <c r="I142">
        <v>5.3399824643537125E-2</v>
      </c>
      <c r="J142">
        <v>5.2119374735791049E-2</v>
      </c>
      <c r="K142">
        <v>5.0929328496265185E-2</v>
      </c>
      <c r="L142">
        <v>4.9801276093879521E-2</v>
      </c>
      <c r="M142">
        <v>4.8716309868631236E-2</v>
      </c>
      <c r="N142">
        <v>4.7665055234284145E-2</v>
      </c>
      <c r="O142">
        <v>4.6646319455062875E-2</v>
      </c>
      <c r="P142">
        <v>4.566412532074484E-2</v>
      </c>
      <c r="Q142">
        <v>4.4724018113641767E-2</v>
      </c>
      <c r="R142">
        <v>4.3829980521256681E-2</v>
      </c>
      <c r="S142">
        <v>4.2983032440803391E-2</v>
      </c>
      <c r="T142">
        <v>4.2180124336488663E-2</v>
      </c>
      <c r="U142">
        <v>4.141524519818808E-2</v>
      </c>
      <c r="V142">
        <v>4.0682203818532721E-2</v>
      </c>
      <c r="W142">
        <v>3.9974755916896809E-2</v>
      </c>
      <c r="X142">
        <v>3.9289625349673368E-2</v>
      </c>
      <c r="Y142">
        <v>3.8627882692235625E-2</v>
      </c>
      <c r="Z142">
        <v>3.7993229016154401E-2</v>
      </c>
      <c r="AA142">
        <v>3.7390243688072304E-2</v>
      </c>
      <c r="AB142">
        <v>3.6827161549906548E-2</v>
      </c>
      <c r="AC142">
        <v>3.6312953760874289E-2</v>
      </c>
      <c r="AD142">
        <v>3.585228146663838E-2</v>
      </c>
      <c r="AE142">
        <v>3.5448117596751295E-2</v>
      </c>
      <c r="AF142">
        <v>3.5103431155087531E-2</v>
      </c>
      <c r="AG142">
        <v>3.4821138615670932E-2</v>
      </c>
      <c r="AH142">
        <v>3.4600877007494354E-2</v>
      </c>
      <c r="AI142">
        <v>3.443712542741291E-2</v>
      </c>
      <c r="AJ142">
        <v>3.4323910421068374E-2</v>
      </c>
      <c r="AK142">
        <v>3.4255269947663092E-2</v>
      </c>
      <c r="AL142">
        <v>3.4225354093209648E-2</v>
      </c>
      <c r="AM142">
        <v>3.4228376585732384E-2</v>
      </c>
      <c r="AN142">
        <v>3.4258551883722829E-2</v>
      </c>
      <c r="AO142">
        <v>3.4310094445672637E-2</v>
      </c>
      <c r="AP142">
        <v>3.4377218730073308E-2</v>
      </c>
      <c r="AQ142">
        <v>3.4454139195416456E-2</v>
      </c>
      <c r="AR142">
        <v>3.453510747150438E-2</v>
      </c>
      <c r="AS142">
        <v>3.4616363278176403E-2</v>
      </c>
      <c r="AT142">
        <v>3.4697096140729224E-2</v>
      </c>
      <c r="AU142">
        <v>3.4776734535475612E-2</v>
      </c>
      <c r="AV142">
        <v>3.4854706938728358E-2</v>
      </c>
      <c r="AW142">
        <v>3.4930441826800218E-2</v>
      </c>
      <c r="AX142">
        <v>3.5003367676003989E-2</v>
      </c>
      <c r="AY142">
        <v>3.5072912962652428E-2</v>
      </c>
      <c r="AZ142">
        <v>3.5138506163058324E-2</v>
      </c>
    </row>
    <row r="143" spans="1:52" x14ac:dyDescent="0.25">
      <c r="A143" s="1">
        <v>142</v>
      </c>
      <c r="B143">
        <v>5.826763716598124E-2</v>
      </c>
      <c r="C143">
        <v>6.0161008883016572E-2</v>
      </c>
      <c r="D143">
        <v>6.053106352254016E-2</v>
      </c>
      <c r="E143">
        <v>5.9156643247606749E-2</v>
      </c>
      <c r="F143">
        <v>5.7521729973890844E-2</v>
      </c>
      <c r="G143">
        <v>5.5946414575513595E-2</v>
      </c>
      <c r="H143">
        <v>5.4486788530324043E-2</v>
      </c>
      <c r="I143">
        <v>5.3156887759128156E-2</v>
      </c>
      <c r="J143">
        <v>5.1944841642588321E-2</v>
      </c>
      <c r="K143">
        <v>5.0821658521930393E-2</v>
      </c>
      <c r="L143">
        <v>4.975659620681358E-2</v>
      </c>
      <c r="M143">
        <v>4.8728783664826344E-2</v>
      </c>
      <c r="N143">
        <v>4.7727319337699935E-2</v>
      </c>
      <c r="O143">
        <v>4.6749918367506818E-2</v>
      </c>
      <c r="P143">
        <v>4.5800084017671716E-2</v>
      </c>
      <c r="Q143">
        <v>4.4883414272176764E-2</v>
      </c>
      <c r="R143">
        <v>4.4004432512264421E-2</v>
      </c>
      <c r="S143">
        <v>4.3164953720808953E-2</v>
      </c>
      <c r="T143">
        <v>4.2362777865463205E-2</v>
      </c>
      <c r="U143">
        <v>4.1592808239451037E-2</v>
      </c>
      <c r="V143">
        <v>4.0849757711369686E-2</v>
      </c>
      <c r="W143">
        <v>4.0128269845756181E-2</v>
      </c>
      <c r="X143">
        <v>3.9426003591601054E-2</v>
      </c>
      <c r="Y143">
        <v>3.8744922171616882E-2</v>
      </c>
      <c r="Z143">
        <v>3.8089482597665286E-2</v>
      </c>
      <c r="AA143">
        <v>3.7464993110732953E-2</v>
      </c>
      <c r="AB143">
        <v>3.6880317388916402E-2</v>
      </c>
      <c r="AC143">
        <v>3.6344945742488893E-2</v>
      </c>
      <c r="AD143">
        <v>3.5863821842257455E-2</v>
      </c>
      <c r="AE143">
        <v>3.5440136204093031E-2</v>
      </c>
      <c r="AF143">
        <v>3.5077075639458083E-2</v>
      </c>
      <c r="AG143">
        <v>3.4777770160159177E-2</v>
      </c>
      <c r="AH143">
        <v>3.4541941798798131E-2</v>
      </c>
      <c r="AI143">
        <v>3.4364030220191036E-2</v>
      </c>
      <c r="AJ143">
        <v>3.4238020691928134E-2</v>
      </c>
      <c r="AK143">
        <v>3.4157912173069238E-2</v>
      </c>
      <c r="AL143">
        <v>3.4117835610355238E-2</v>
      </c>
      <c r="AM143">
        <v>3.4111995756795049E-2</v>
      </c>
      <c r="AN143">
        <v>3.4134598173266598E-2</v>
      </c>
      <c r="AO143">
        <v>3.4179848420647821E-2</v>
      </c>
      <c r="AP143">
        <v>3.4241952059816796E-2</v>
      </c>
      <c r="AQ143">
        <v>3.4315114651651435E-2</v>
      </c>
      <c r="AR143">
        <v>3.4393580305996069E-2</v>
      </c>
      <c r="AS143">
        <v>3.4473579991212165E-2</v>
      </c>
      <c r="AT143">
        <v>3.4554250151430627E-2</v>
      </c>
      <c r="AU143">
        <v>3.4634957862310078E-2</v>
      </c>
      <c r="AV143">
        <v>3.4715070199509132E-2</v>
      </c>
      <c r="AW143">
        <v>3.479395423868642E-2</v>
      </c>
      <c r="AX143">
        <v>3.4870977055500553E-2</v>
      </c>
      <c r="AY143">
        <v>3.4945505725610157E-2</v>
      </c>
      <c r="AZ143">
        <v>3.501690732467385E-2</v>
      </c>
    </row>
    <row r="144" spans="1:52" x14ac:dyDescent="0.25">
      <c r="A144" s="1">
        <v>143</v>
      </c>
      <c r="B144">
        <v>5.8328882053391512E-2</v>
      </c>
      <c r="C144">
        <v>5.9504742986153408E-2</v>
      </c>
      <c r="D144">
        <v>6.0009683853462926E-2</v>
      </c>
      <c r="E144">
        <v>5.8835202621819321E-2</v>
      </c>
      <c r="F144">
        <v>5.7311329168626024E-2</v>
      </c>
      <c r="G144">
        <v>5.5799451314742787E-2</v>
      </c>
      <c r="H144">
        <v>5.4376286286080842E-2</v>
      </c>
      <c r="I144">
        <v>5.3067619939075356E-2</v>
      </c>
      <c r="J144">
        <v>5.1867956738571558E-2</v>
      </c>
      <c r="K144">
        <v>5.0753118984244477E-2</v>
      </c>
      <c r="L144">
        <v>4.9696111681591361E-2</v>
      </c>
      <c r="M144">
        <v>4.8678717624503334E-2</v>
      </c>
      <c r="N144">
        <v>4.7691757559048586E-2</v>
      </c>
      <c r="O144">
        <v>4.6733800941019699E-2</v>
      </c>
      <c r="P144">
        <v>4.5808616758587439E-2</v>
      </c>
      <c r="Q144">
        <v>4.4921811127676695E-2</v>
      </c>
      <c r="R144">
        <v>4.4077847962056334E-2</v>
      </c>
      <c r="S144">
        <v>4.3278633494484089E-2</v>
      </c>
      <c r="T144">
        <v>4.2521621745976519E-2</v>
      </c>
      <c r="U144">
        <v>4.180105623457888E-2</v>
      </c>
      <c r="V144">
        <v>4.1110606510139577E-2</v>
      </c>
      <c r="W144">
        <v>4.0443251820688836E-2</v>
      </c>
      <c r="X144">
        <v>3.9794803402474564E-2</v>
      </c>
      <c r="Y144">
        <v>3.9165292864229637E-2</v>
      </c>
      <c r="Z144">
        <v>3.8557372636777679E-2</v>
      </c>
      <c r="AA144">
        <v>3.7974633899646941E-2</v>
      </c>
      <c r="AB144">
        <v>3.7424627696520156E-2</v>
      </c>
      <c r="AC144">
        <v>3.6915799940196184E-2</v>
      </c>
      <c r="AD144">
        <v>3.6452972287145731E-2</v>
      </c>
      <c r="AE144">
        <v>3.6039590359647614E-2</v>
      </c>
      <c r="AF144">
        <v>3.5679097148489755E-2</v>
      </c>
      <c r="AG144">
        <v>3.5374881607995123E-2</v>
      </c>
      <c r="AH144">
        <v>3.5127214496563142E-2</v>
      </c>
      <c r="AI144">
        <v>3.4931603347356524E-2</v>
      </c>
      <c r="AJ144">
        <v>3.4783154024854671E-2</v>
      </c>
      <c r="AK144">
        <v>3.467694544195711E-2</v>
      </c>
      <c r="AL144">
        <v>3.4607801531142457E-2</v>
      </c>
      <c r="AM144">
        <v>3.4570405756358571E-2</v>
      </c>
      <c r="AN144">
        <v>3.4559440116771395E-2</v>
      </c>
      <c r="AO144">
        <v>3.4569586611546896E-2</v>
      </c>
      <c r="AP144">
        <v>3.4595527239851015E-2</v>
      </c>
      <c r="AQ144">
        <v>3.4631944000849721E-2</v>
      </c>
      <c r="AR144">
        <v>3.467355555069962E-2</v>
      </c>
      <c r="AS144">
        <v>3.4716902361600979E-2</v>
      </c>
      <c r="AT144">
        <v>3.4761150672839761E-2</v>
      </c>
      <c r="AU144">
        <v>3.4805670936339086E-2</v>
      </c>
      <c r="AV144">
        <v>3.4849833604022051E-2</v>
      </c>
      <c r="AW144">
        <v>3.4893009127811785E-2</v>
      </c>
      <c r="AX144">
        <v>3.4934567959631395E-2</v>
      </c>
      <c r="AY144">
        <v>3.4973880551403998E-2</v>
      </c>
      <c r="AZ144">
        <v>3.5010317355052709E-2</v>
      </c>
    </row>
    <row r="145" spans="1:52" x14ac:dyDescent="0.25">
      <c r="A145" s="1">
        <v>144</v>
      </c>
      <c r="B145">
        <v>5.8262511835039082E-2</v>
      </c>
      <c r="C145">
        <v>5.9632674691065791E-2</v>
      </c>
      <c r="D145">
        <v>5.9982236027460847E-2</v>
      </c>
      <c r="E145">
        <v>5.8802725315499703E-2</v>
      </c>
      <c r="F145">
        <v>5.7334891654479143E-2</v>
      </c>
      <c r="G145">
        <v>5.5872082179528319E-2</v>
      </c>
      <c r="H145">
        <v>5.4480964869886732E-2</v>
      </c>
      <c r="I145">
        <v>5.3191142165654348E-2</v>
      </c>
      <c r="J145">
        <v>5.2003262989564376E-2</v>
      </c>
      <c r="K145">
        <v>5.0898052707320458E-2</v>
      </c>
      <c r="L145">
        <v>4.9852498299952808E-2</v>
      </c>
      <c r="M145">
        <v>4.885126178458598E-2</v>
      </c>
      <c r="N145">
        <v>4.7887078391967916E-2</v>
      </c>
      <c r="O145">
        <v>4.6959578092142372E-2</v>
      </c>
      <c r="P145">
        <v>4.6072775527032081E-2</v>
      </c>
      <c r="Q145">
        <v>4.5231640348585817E-2</v>
      </c>
      <c r="R145">
        <v>4.4439094514688554E-2</v>
      </c>
      <c r="S145">
        <v>4.3694929400470067E-2</v>
      </c>
      <c r="T145">
        <v>4.2994052169961883E-2</v>
      </c>
      <c r="U145">
        <v>4.2327912221917272E-2</v>
      </c>
      <c r="V145">
        <v>4.1687444855858791E-2</v>
      </c>
      <c r="W145">
        <v>4.1063027294440613E-2</v>
      </c>
      <c r="X145">
        <v>4.0448228101586839E-2</v>
      </c>
      <c r="Y145">
        <v>3.9841882546488225E-2</v>
      </c>
      <c r="Z145">
        <v>3.9246852152865129E-2</v>
      </c>
      <c r="AA145">
        <v>3.8668150466316921E-2</v>
      </c>
      <c r="AB145">
        <v>3.8115452369096539E-2</v>
      </c>
      <c r="AC145">
        <v>3.7598554989665786E-2</v>
      </c>
      <c r="AD145">
        <v>3.7123253370620612E-2</v>
      </c>
      <c r="AE145">
        <v>3.6693847749566987E-2</v>
      </c>
      <c r="AF145">
        <v>3.6314635788091569E-2</v>
      </c>
      <c r="AG145">
        <v>3.5989855639271713E-2</v>
      </c>
      <c r="AH145">
        <v>3.5720440558893257E-2</v>
      </c>
      <c r="AI145">
        <v>3.5502348368419159E-2</v>
      </c>
      <c r="AJ145">
        <v>3.5331125643820606E-2</v>
      </c>
      <c r="AK145">
        <v>3.5202268220773381E-2</v>
      </c>
      <c r="AL145">
        <v>3.5110800787653496E-2</v>
      </c>
      <c r="AM145">
        <v>3.5051492333984802E-2</v>
      </c>
      <c r="AN145">
        <v>3.5019109311898722E-2</v>
      </c>
      <c r="AO145">
        <v>3.5008418173526706E-2</v>
      </c>
      <c r="AP145">
        <v>3.5014185371000164E-2</v>
      </c>
      <c r="AQ145">
        <v>3.5031177356450532E-2</v>
      </c>
      <c r="AR145">
        <v>3.5054197779469491E-2</v>
      </c>
      <c r="AS145">
        <v>3.5079833952691555E-2</v>
      </c>
      <c r="AT145">
        <v>3.5107206998091153E-2</v>
      </c>
      <c r="AU145">
        <v>3.5135631084553913E-2</v>
      </c>
      <c r="AV145">
        <v>3.5164420380965476E-2</v>
      </c>
      <c r="AW145">
        <v>3.5192889056211485E-2</v>
      </c>
      <c r="AX145">
        <v>3.5220351279177588E-2</v>
      </c>
      <c r="AY145">
        <v>3.5246121218749413E-2</v>
      </c>
      <c r="AZ145">
        <v>3.5269513043812609E-2</v>
      </c>
    </row>
    <row r="146" spans="1:52" x14ac:dyDescent="0.25">
      <c r="A146" s="1">
        <v>145</v>
      </c>
      <c r="B146">
        <v>5.8505395624945077E-2</v>
      </c>
      <c r="C146">
        <v>6.0038543859399898E-2</v>
      </c>
      <c r="D146">
        <v>6.0662336783156003E-2</v>
      </c>
      <c r="E146">
        <v>5.9657369050539345E-2</v>
      </c>
      <c r="F146">
        <v>5.8290936453591097E-2</v>
      </c>
      <c r="G146">
        <v>5.6884762599589432E-2</v>
      </c>
      <c r="H146">
        <v>5.5520350482428954E-2</v>
      </c>
      <c r="I146">
        <v>5.4239784809978701E-2</v>
      </c>
      <c r="J146">
        <v>5.3049903621002648E-2</v>
      </c>
      <c r="K146">
        <v>5.1933855893820199E-2</v>
      </c>
      <c r="L146">
        <v>5.0869638300536105E-2</v>
      </c>
      <c r="M146">
        <v>4.984244489538997E-2</v>
      </c>
      <c r="N146">
        <v>4.8845297877157329E-2</v>
      </c>
      <c r="O146">
        <v>4.7877953514989441E-2</v>
      </c>
      <c r="P146">
        <v>4.6944569024694897E-2</v>
      </c>
      <c r="Q146">
        <v>4.6050581759252071E-2</v>
      </c>
      <c r="R146">
        <v>4.5199866159952834E-2</v>
      </c>
      <c r="S146">
        <v>4.439347526055433E-2</v>
      </c>
      <c r="T146">
        <v>4.3627685111488131E-2</v>
      </c>
      <c r="U146">
        <v>4.28955059380106E-2</v>
      </c>
      <c r="V146">
        <v>4.2189290720614503E-2</v>
      </c>
      <c r="W146">
        <v>4.1500631232135564E-2</v>
      </c>
      <c r="X146">
        <v>4.0824228751293108E-2</v>
      </c>
      <c r="Y146">
        <v>4.0159813710417894E-2</v>
      </c>
      <c r="Z146">
        <v>3.9510890441259203E-2</v>
      </c>
      <c r="AA146">
        <v>3.8883034066468952E-2</v>
      </c>
      <c r="AB146">
        <v>3.8286182367200272E-2</v>
      </c>
      <c r="AC146">
        <v>3.7730243596901691E-2</v>
      </c>
      <c r="AD146">
        <v>3.7220945408267987E-2</v>
      </c>
      <c r="AE146">
        <v>3.6762525916636174E-2</v>
      </c>
      <c r="AF146">
        <v>3.63592214141399E-2</v>
      </c>
      <c r="AG146">
        <v>3.6015200739439597E-2</v>
      </c>
      <c r="AH146">
        <v>3.573128036062094E-2</v>
      </c>
      <c r="AI146">
        <v>3.5503445004186569E-2</v>
      </c>
      <c r="AJ146">
        <v>3.5327303619712529E-2</v>
      </c>
      <c r="AK146">
        <v>3.5198385705083948E-2</v>
      </c>
      <c r="AL146">
        <v>3.5111522859511232E-2</v>
      </c>
      <c r="AM146">
        <v>3.5061184618480887E-2</v>
      </c>
      <c r="AN146">
        <v>3.5041837443082841E-2</v>
      </c>
      <c r="AO146">
        <v>3.5047947794407092E-2</v>
      </c>
      <c r="AP146">
        <v>3.5073982133543596E-2</v>
      </c>
      <c r="AQ146">
        <v>3.5114406921582256E-2</v>
      </c>
      <c r="AR146">
        <v>3.5163731953045681E-2</v>
      </c>
      <c r="AS146">
        <v>3.5218339617722874E-2</v>
      </c>
      <c r="AT146">
        <v>3.5277159597309343E-2</v>
      </c>
      <c r="AU146">
        <v>3.5339303864123976E-2</v>
      </c>
      <c r="AV146">
        <v>3.5403884390485654E-2</v>
      </c>
      <c r="AW146">
        <v>3.5470013148713245E-2</v>
      </c>
      <c r="AX146">
        <v>3.5536802111125622E-2</v>
      </c>
      <c r="AY146">
        <v>3.560336325004166E-2</v>
      </c>
      <c r="AZ146">
        <v>3.5668808537780247E-2</v>
      </c>
    </row>
    <row r="147" spans="1:52" x14ac:dyDescent="0.25">
      <c r="A147" s="1">
        <v>146</v>
      </c>
      <c r="B147">
        <v>5.904307670147943E-2</v>
      </c>
      <c r="C147">
        <v>6.0130475929772401E-2</v>
      </c>
      <c r="D147">
        <v>6.0578449367712256E-2</v>
      </c>
      <c r="E147">
        <v>5.9451935227002012E-2</v>
      </c>
      <c r="F147">
        <v>5.8031715672923714E-2</v>
      </c>
      <c r="G147">
        <v>5.6619677807758562E-2</v>
      </c>
      <c r="H147">
        <v>5.5278697705779062E-2</v>
      </c>
      <c r="I147">
        <v>5.4038268283937499E-2</v>
      </c>
      <c r="J147">
        <v>5.2896878221481786E-2</v>
      </c>
      <c r="K147">
        <v>5.1831933174950995E-2</v>
      </c>
      <c r="L147">
        <v>5.0817665209210557E-2</v>
      </c>
      <c r="M147">
        <v>4.9837133202053054E-2</v>
      </c>
      <c r="N147">
        <v>4.8882128869747438E-2</v>
      </c>
      <c r="O147">
        <v>4.7951763962616745E-2</v>
      </c>
      <c r="P147">
        <v>4.7049994553335306E-2</v>
      </c>
      <c r="Q147">
        <v>4.6182389016305961E-2</v>
      </c>
      <c r="R147">
        <v>4.5353252264761966E-2</v>
      </c>
      <c r="S147">
        <v>4.4564254052032168E-2</v>
      </c>
      <c r="T147">
        <v>4.3812292312337089E-2</v>
      </c>
      <c r="U147">
        <v>4.309103375582788E-2</v>
      </c>
      <c r="V147">
        <v>4.2393358106284404E-2</v>
      </c>
      <c r="W147">
        <v>4.1711193407074368E-2</v>
      </c>
      <c r="X147">
        <v>4.1039475274072298E-2</v>
      </c>
      <c r="Y147">
        <v>4.0378038340445191E-2</v>
      </c>
      <c r="Z147">
        <v>3.9730422910097568E-2</v>
      </c>
      <c r="AA147">
        <v>3.9102245882939896E-2</v>
      </c>
      <c r="AB147">
        <v>3.8503468699554566E-2</v>
      </c>
      <c r="AC147">
        <v>3.7944008387455264E-2</v>
      </c>
      <c r="AD147">
        <v>3.742966884900923E-2</v>
      </c>
      <c r="AE147">
        <v>3.6964811457736974E-2</v>
      </c>
      <c r="AF147">
        <v>3.6553796029773586E-2</v>
      </c>
      <c r="AG147">
        <v>3.620091265303553E-2</v>
      </c>
      <c r="AH147">
        <v>3.5907107863282675E-2</v>
      </c>
      <c r="AI147">
        <v>3.5668578463018838E-2</v>
      </c>
      <c r="AJ147">
        <v>3.548115938011033E-2</v>
      </c>
      <c r="AK147">
        <v>3.5340595689709514E-2</v>
      </c>
      <c r="AL147">
        <v>3.5241857542263832E-2</v>
      </c>
      <c r="AM147">
        <v>3.5179519085284258E-2</v>
      </c>
      <c r="AN147">
        <v>3.5148151282032566E-2</v>
      </c>
      <c r="AO147">
        <v>3.5142325095770588E-2</v>
      </c>
      <c r="AP147">
        <v>3.5156611489760042E-2</v>
      </c>
      <c r="AQ147">
        <v>3.518558142726276E-2</v>
      </c>
      <c r="AR147">
        <v>3.5223849875980796E-2</v>
      </c>
      <c r="AS147">
        <v>3.5267870542654872E-2</v>
      </c>
      <c r="AT147">
        <v>3.5316562568899354E-2</v>
      </c>
      <c r="AU147">
        <v>3.5369017829423831E-2</v>
      </c>
      <c r="AV147">
        <v>3.5424328198937878E-2</v>
      </c>
      <c r="AW147">
        <v>3.5481585552151078E-2</v>
      </c>
      <c r="AX147">
        <v>3.5539881763773019E-2</v>
      </c>
      <c r="AY147">
        <v>3.5598308708513271E-2</v>
      </c>
      <c r="AZ147">
        <v>3.5655958261081429E-2</v>
      </c>
    </row>
    <row r="148" spans="1:52" x14ac:dyDescent="0.25">
      <c r="A148" s="1">
        <v>147</v>
      </c>
      <c r="B148">
        <v>5.8926166893025649E-2</v>
      </c>
      <c r="C148">
        <v>6.0398697888402644E-2</v>
      </c>
      <c r="D148">
        <v>6.075787727038974E-2</v>
      </c>
      <c r="E148">
        <v>5.9456354329683464E-2</v>
      </c>
      <c r="F148">
        <v>5.7919005938276993E-2</v>
      </c>
      <c r="G148">
        <v>5.643072329494464E-2</v>
      </c>
      <c r="H148">
        <v>5.5036185286389171E-2</v>
      </c>
      <c r="I148">
        <v>5.3752198837949461E-2</v>
      </c>
      <c r="J148">
        <v>5.2571820857102686E-2</v>
      </c>
      <c r="K148">
        <v>5.1471926044741621E-2</v>
      </c>
      <c r="L148">
        <v>5.0428248023159268E-2</v>
      </c>
      <c r="M148">
        <v>4.942615048021156E-2</v>
      </c>
      <c r="N148">
        <v>4.846009122224932E-2</v>
      </c>
      <c r="O148">
        <v>4.7532070997828677E-2</v>
      </c>
      <c r="P148">
        <v>4.6648625445267072E-2</v>
      </c>
      <c r="Q148">
        <v>4.5816999922617827E-2</v>
      </c>
      <c r="R148">
        <v>4.5041930768895594E-2</v>
      </c>
      <c r="S148">
        <v>4.4324456917729453E-2</v>
      </c>
      <c r="T148">
        <v>4.365970744402025E-2</v>
      </c>
      <c r="U148">
        <v>4.3038877427239067E-2</v>
      </c>
      <c r="V148">
        <v>4.2451892175915502E-2</v>
      </c>
      <c r="W148">
        <v>4.1887025086399438E-2</v>
      </c>
      <c r="X148">
        <v>4.1335293085198864E-2</v>
      </c>
      <c r="Y148">
        <v>4.0792559923332791E-2</v>
      </c>
      <c r="Z148">
        <v>4.0258661699312262E-2</v>
      </c>
      <c r="AA148">
        <v>3.9735748990169545E-2</v>
      </c>
      <c r="AB148">
        <v>3.9230793861423349E-2</v>
      </c>
      <c r="AC148">
        <v>3.8751095297341547E-2</v>
      </c>
      <c r="AD148">
        <v>3.8301623627629504E-2</v>
      </c>
      <c r="AE148">
        <v>3.7886545318878723E-2</v>
      </c>
      <c r="AF148">
        <v>3.7510026077344598E-2</v>
      </c>
      <c r="AG148">
        <v>3.7176174632320702E-2</v>
      </c>
      <c r="AH148">
        <v>3.6886462165294794E-2</v>
      </c>
      <c r="AI148">
        <v>3.6638666863195335E-2</v>
      </c>
      <c r="AJ148">
        <v>3.643029132130831E-2</v>
      </c>
      <c r="AK148">
        <v>3.6258703616988686E-2</v>
      </c>
      <c r="AL148">
        <v>3.6120132668373536E-2</v>
      </c>
      <c r="AM148">
        <v>3.6010233996423384E-2</v>
      </c>
      <c r="AN148">
        <v>3.5924658761949883E-2</v>
      </c>
      <c r="AO148">
        <v>3.5859058125764683E-2</v>
      </c>
      <c r="AP148">
        <v>3.580908324867943E-2</v>
      </c>
      <c r="AQ148">
        <v>3.5770385291505787E-2</v>
      </c>
      <c r="AR148">
        <v>3.5738652092483107E-2</v>
      </c>
      <c r="AS148">
        <v>3.5711054158440864E-2</v>
      </c>
      <c r="AT148">
        <v>3.5686721574836308E-2</v>
      </c>
      <c r="AU148">
        <v>3.5664918818170029E-2</v>
      </c>
      <c r="AV148">
        <v>3.5644910364942592E-2</v>
      </c>
      <c r="AW148">
        <v>3.5625960691654572E-2</v>
      </c>
      <c r="AX148">
        <v>3.5607334274806536E-2</v>
      </c>
      <c r="AY148">
        <v>3.5588295590899065E-2</v>
      </c>
      <c r="AZ148">
        <v>3.5568109116432725E-2</v>
      </c>
    </row>
    <row r="149" spans="1:52" x14ac:dyDescent="0.25">
      <c r="A149" s="1">
        <v>148</v>
      </c>
      <c r="B149">
        <v>5.8695228624767858E-2</v>
      </c>
      <c r="C149">
        <v>6.0545982439744052E-2</v>
      </c>
      <c r="D149">
        <v>6.0788256515372334E-2</v>
      </c>
      <c r="E149">
        <v>5.9519874736545547E-2</v>
      </c>
      <c r="F149">
        <v>5.8045384343917518E-2</v>
      </c>
      <c r="G149">
        <v>5.6625639268956161E-2</v>
      </c>
      <c r="H149">
        <v>5.5296397117810078E-2</v>
      </c>
      <c r="I149">
        <v>5.4068251564560882E-2</v>
      </c>
      <c r="J149">
        <v>5.2931141319708892E-2</v>
      </c>
      <c r="K149">
        <v>5.1861003501161212E-2</v>
      </c>
      <c r="L149">
        <v>5.0833604993049855E-2</v>
      </c>
      <c r="M149">
        <v>4.9835100017407784E-2</v>
      </c>
      <c r="N149">
        <v>4.886120064547373E-2</v>
      </c>
      <c r="O149">
        <v>4.7915524468786781E-2</v>
      </c>
      <c r="P149">
        <v>4.7006570959755599E-2</v>
      </c>
      <c r="Q149">
        <v>4.614366793277002E-2</v>
      </c>
      <c r="R149">
        <v>4.5333553562341179E-2</v>
      </c>
      <c r="S149">
        <v>4.4579106664079118E-2</v>
      </c>
      <c r="T149">
        <v>4.3876918868609407E-2</v>
      </c>
      <c r="U149">
        <v>4.3219445199806569E-2</v>
      </c>
      <c r="V149">
        <v>4.2597672501226792E-2</v>
      </c>
      <c r="W149">
        <v>4.200067350905913E-2</v>
      </c>
      <c r="X149">
        <v>4.1420271949139574E-2</v>
      </c>
      <c r="Y149">
        <v>4.0853003882137778E-2</v>
      </c>
      <c r="Z149">
        <v>4.0299105780884498E-2</v>
      </c>
      <c r="AA149">
        <v>3.97608726281974E-2</v>
      </c>
      <c r="AB149">
        <v>3.9244798204685009E-2</v>
      </c>
      <c r="AC149">
        <v>3.8757583913293529E-2</v>
      </c>
      <c r="AD149">
        <v>3.8303575570481987E-2</v>
      </c>
      <c r="AE149">
        <v>3.7886318633327795E-2</v>
      </c>
      <c r="AF149">
        <v>3.7509357900511756E-2</v>
      </c>
      <c r="AG149">
        <v>3.7176184004165273E-2</v>
      </c>
      <c r="AH149">
        <v>3.6887865569749601E-2</v>
      </c>
      <c r="AI149">
        <v>3.6642128669595202E-2</v>
      </c>
      <c r="AJ149">
        <v>3.6436455090081962E-2</v>
      </c>
      <c r="AK149">
        <v>3.6268188942863558E-2</v>
      </c>
      <c r="AL149">
        <v>3.6133529432672395E-2</v>
      </c>
      <c r="AM149">
        <v>3.6028108142124739E-2</v>
      </c>
      <c r="AN149">
        <v>3.5947552578021111E-2</v>
      </c>
      <c r="AO149">
        <v>3.5887490247161959E-2</v>
      </c>
      <c r="AP149">
        <v>3.5843548656347805E-2</v>
      </c>
      <c r="AQ149">
        <v>3.5811355312379112E-2</v>
      </c>
      <c r="AR149">
        <v>3.5786575798107359E-2</v>
      </c>
      <c r="AS149">
        <v>3.576636550580331E-2</v>
      </c>
      <c r="AT149">
        <v>3.5749820716747246E-2</v>
      </c>
      <c r="AU149">
        <v>3.5736167987302891E-2</v>
      </c>
      <c r="AV149">
        <v>3.5724633873833983E-2</v>
      </c>
      <c r="AW149">
        <v>3.5714444932704238E-2</v>
      </c>
      <c r="AX149">
        <v>3.5704827720277402E-2</v>
      </c>
      <c r="AY149">
        <v>3.5695008792917204E-2</v>
      </c>
      <c r="AZ149">
        <v>3.5684214706987377E-2</v>
      </c>
    </row>
    <row r="150" spans="1:52" x14ac:dyDescent="0.25">
      <c r="A150" s="1">
        <v>149</v>
      </c>
      <c r="B150">
        <v>5.846748774071138E-2</v>
      </c>
      <c r="C150">
        <v>6.0058604943592206E-2</v>
      </c>
      <c r="D150">
        <v>6.0400747121527341E-2</v>
      </c>
      <c r="E150">
        <v>5.9189332554216476E-2</v>
      </c>
      <c r="F150">
        <v>5.7771160911807867E-2</v>
      </c>
      <c r="G150">
        <v>5.6405052105380549E-2</v>
      </c>
      <c r="H150">
        <v>5.5131881791113051E-2</v>
      </c>
      <c r="I150">
        <v>5.3963316758472851E-2</v>
      </c>
      <c r="J150">
        <v>5.2887420897780778E-2</v>
      </c>
      <c r="K150">
        <v>5.187680734522733E-2</v>
      </c>
      <c r="L150">
        <v>5.0903542950879406E-2</v>
      </c>
      <c r="M150">
        <v>4.9950498449729402E-2</v>
      </c>
      <c r="N150">
        <v>4.9010554725915555E-2</v>
      </c>
      <c r="O150">
        <v>4.8084968885002001E-2</v>
      </c>
      <c r="P150">
        <v>4.7180597592681096E-2</v>
      </c>
      <c r="Q150">
        <v>4.6305845229317653E-2</v>
      </c>
      <c r="R150">
        <v>4.5467302194845557E-2</v>
      </c>
      <c r="S150">
        <v>4.4668357857109611E-2</v>
      </c>
      <c r="T150">
        <v>4.3906971197526741E-2</v>
      </c>
      <c r="U150">
        <v>4.3177575909684754E-2</v>
      </c>
      <c r="V150">
        <v>4.2473630423447803E-2</v>
      </c>
      <c r="W150">
        <v>4.1787427644703265E-2</v>
      </c>
      <c r="X150">
        <v>4.11143673529107E-2</v>
      </c>
      <c r="Y150">
        <v>4.0454627839237929E-2</v>
      </c>
      <c r="Z150">
        <v>3.9811757507795378E-2</v>
      </c>
      <c r="AA150">
        <v>3.919098326424781E-2</v>
      </c>
      <c r="AB150">
        <v>3.8600837200904382E-2</v>
      </c>
      <c r="AC150">
        <v>3.804966769573051E-2</v>
      </c>
      <c r="AD150">
        <v>3.7542179901169211E-2</v>
      </c>
      <c r="AE150">
        <v>3.7081860636781774E-2</v>
      </c>
      <c r="AF150">
        <v>3.6672195857632497E-2</v>
      </c>
      <c r="AG150">
        <v>3.6316606426649169E-2</v>
      </c>
      <c r="AH150">
        <v>3.6015700338548798E-2</v>
      </c>
      <c r="AI150">
        <v>3.5766259242600157E-2</v>
      </c>
      <c r="AJ150">
        <v>3.5564790965151687E-2</v>
      </c>
      <c r="AK150">
        <v>3.5407683299599965E-2</v>
      </c>
      <c r="AL150">
        <v>3.5290343730206619E-2</v>
      </c>
      <c r="AM150">
        <v>3.5207701049820045E-2</v>
      </c>
      <c r="AN150">
        <v>3.5154680810397271E-2</v>
      </c>
      <c r="AO150">
        <v>3.5126208563895284E-2</v>
      </c>
      <c r="AP150">
        <v>3.511720986227107E-2</v>
      </c>
      <c r="AQ150">
        <v>3.5122610257481646E-2</v>
      </c>
      <c r="AR150">
        <v>3.5137381105994861E-2</v>
      </c>
      <c r="AS150">
        <v>3.5158229270073935E-2</v>
      </c>
      <c r="AT150">
        <v>3.518409032074514E-2</v>
      </c>
      <c r="AU150">
        <v>3.5214046212693889E-2</v>
      </c>
      <c r="AV150">
        <v>3.524717890060558E-2</v>
      </c>
      <c r="AW150">
        <v>3.5282570339165625E-2</v>
      </c>
      <c r="AX150">
        <v>3.531930248305943E-2</v>
      </c>
      <c r="AY150">
        <v>3.5356457286972384E-2</v>
      </c>
      <c r="AZ150">
        <v>3.5393116705589908E-2</v>
      </c>
    </row>
    <row r="151" spans="1:52" x14ac:dyDescent="0.25">
      <c r="A151" s="1">
        <v>150</v>
      </c>
      <c r="B151">
        <v>5.8365513743584049E-2</v>
      </c>
      <c r="C151">
        <v>6.0119745053187845E-2</v>
      </c>
      <c r="D151">
        <v>6.0243479640412281E-2</v>
      </c>
      <c r="E151">
        <v>5.9080616864630023E-2</v>
      </c>
      <c r="F151">
        <v>5.77573909716129E-2</v>
      </c>
      <c r="G151">
        <v>5.6488226258505719E-2</v>
      </c>
      <c r="H151">
        <v>5.5305095054754533E-2</v>
      </c>
      <c r="I151">
        <v>5.4218130075180421E-2</v>
      </c>
      <c r="J151">
        <v>5.3215637083616769E-2</v>
      </c>
      <c r="K151">
        <v>5.2270003041541349E-2</v>
      </c>
      <c r="L151">
        <v>5.1353284905504434E-2</v>
      </c>
      <c r="M151">
        <v>5.0448202163764666E-2</v>
      </c>
      <c r="N151">
        <v>4.9547539459876132E-2</v>
      </c>
      <c r="O151">
        <v>4.8652593152632956E-2</v>
      </c>
      <c r="P151">
        <v>4.7770617650452998E-2</v>
      </c>
      <c r="Q151">
        <v>4.6910804673003612E-2</v>
      </c>
      <c r="R151">
        <v>4.6080782897384556E-2</v>
      </c>
      <c r="S151">
        <v>4.5285091860014406E-2</v>
      </c>
      <c r="T151">
        <v>4.4522704610662975E-2</v>
      </c>
      <c r="U151">
        <v>4.3789110940031219E-2</v>
      </c>
      <c r="V151">
        <v>4.3078679907959765E-2</v>
      </c>
      <c r="W151">
        <v>4.2384465811919021E-2</v>
      </c>
      <c r="X151">
        <v>4.1702571741979104E-2</v>
      </c>
      <c r="Y151">
        <v>4.1033659194975793E-2</v>
      </c>
      <c r="Z151">
        <v>4.0381520997556673E-2</v>
      </c>
      <c r="AA151">
        <v>3.9751577336624086E-2</v>
      </c>
      <c r="AB151">
        <v>3.915237636745398E-2</v>
      </c>
      <c r="AC151">
        <v>3.8592199700940695E-2</v>
      </c>
      <c r="AD151">
        <v>3.8075694262919201E-2</v>
      </c>
      <c r="AE151">
        <v>3.7606348359849599E-2</v>
      </c>
      <c r="AF151">
        <v>3.7187649801131213E-2</v>
      </c>
      <c r="AG151">
        <v>3.6823012578741578E-2</v>
      </c>
      <c r="AH151">
        <v>3.6512962415349765E-2</v>
      </c>
      <c r="AI151">
        <v>3.6254262263643151E-2</v>
      </c>
      <c r="AJ151">
        <v>3.6043422514122209E-2</v>
      </c>
      <c r="AK151">
        <v>3.5876826402958431E-2</v>
      </c>
      <c r="AL151">
        <v>3.574987308160571E-2</v>
      </c>
      <c r="AM151">
        <v>3.5657502665791346E-2</v>
      </c>
      <c r="AN151">
        <v>3.5594652691852427E-2</v>
      </c>
      <c r="AO151">
        <v>3.5556260696126163E-2</v>
      </c>
      <c r="AP151">
        <v>3.5537264214949654E-2</v>
      </c>
      <c r="AQ151">
        <v>3.5532600784660098E-2</v>
      </c>
      <c r="AR151">
        <v>3.5537259417415729E-2</v>
      </c>
      <c r="AS151">
        <v>3.554800498245704E-2</v>
      </c>
      <c r="AT151">
        <v>3.5563786784870148E-2</v>
      </c>
      <c r="AU151">
        <v>3.5583688421290775E-2</v>
      </c>
      <c r="AV151">
        <v>3.5606793488354646E-2</v>
      </c>
      <c r="AW151">
        <v>3.5632185582697512E-2</v>
      </c>
      <c r="AX151">
        <v>3.5658948300955097E-2</v>
      </c>
      <c r="AY151">
        <v>3.5686165239763132E-2</v>
      </c>
      <c r="AZ151">
        <v>3.5712919995757368E-2</v>
      </c>
    </row>
    <row r="152" spans="1:52" x14ac:dyDescent="0.25">
      <c r="A152" s="1">
        <v>151</v>
      </c>
      <c r="B152">
        <v>5.8250729143388448E-2</v>
      </c>
      <c r="C152">
        <v>5.9868823868573076E-2</v>
      </c>
      <c r="D152">
        <v>6.009972964924376E-2</v>
      </c>
      <c r="E152">
        <v>5.8915279512905941E-2</v>
      </c>
      <c r="F152">
        <v>5.7562493421880606E-2</v>
      </c>
      <c r="G152">
        <v>5.6271456429116198E-2</v>
      </c>
      <c r="H152">
        <v>5.5075585810096958E-2</v>
      </c>
      <c r="I152">
        <v>5.3982780339964377E-2</v>
      </c>
      <c r="J152">
        <v>5.2978541144800537E-2</v>
      </c>
      <c r="K152">
        <v>5.203301602950363E-2</v>
      </c>
      <c r="L152">
        <v>5.1117082074578081E-2</v>
      </c>
      <c r="M152">
        <v>5.021299744069134E-2</v>
      </c>
      <c r="N152">
        <v>4.9313465616502905E-2</v>
      </c>
      <c r="O152">
        <v>4.8419956657354477E-2</v>
      </c>
      <c r="P152">
        <v>4.7540091793132067E-2</v>
      </c>
      <c r="Q152">
        <v>4.6683381522379254E-2</v>
      </c>
      <c r="R152">
        <v>4.5857636040573808E-2</v>
      </c>
      <c r="S152">
        <v>4.5067471630500455E-2</v>
      </c>
      <c r="T152">
        <v>4.4311786657502343E-2</v>
      </c>
      <c r="U152">
        <v>4.3585948701948797E-2</v>
      </c>
      <c r="V152">
        <v>4.288413669124487E-2</v>
      </c>
      <c r="W152">
        <v>4.2199142730622752E-2</v>
      </c>
      <c r="X152">
        <v>4.1526777565015272E-2</v>
      </c>
      <c r="Y152">
        <v>4.0867377477452553E-2</v>
      </c>
      <c r="Z152">
        <v>4.0224410884906941E-2</v>
      </c>
      <c r="AA152">
        <v>3.960304061731558E-2</v>
      </c>
      <c r="AB152">
        <v>3.9011675140325143E-2</v>
      </c>
      <c r="AC152">
        <v>3.8458480712366669E-2</v>
      </c>
      <c r="AD152">
        <v>3.7948126439921126E-2</v>
      </c>
      <c r="AE152">
        <v>3.7484184382616061E-2</v>
      </c>
      <c r="AF152">
        <v>3.7070226211714248E-2</v>
      </c>
      <c r="AG152">
        <v>3.6709746516129904E-2</v>
      </c>
      <c r="AH152">
        <v>3.6403319280478699E-2</v>
      </c>
      <c r="AI152">
        <v>3.6147767896043723E-2</v>
      </c>
      <c r="AJ152">
        <v>3.5939669411665605E-2</v>
      </c>
      <c r="AK152">
        <v>3.5775463994607598E-2</v>
      </c>
      <c r="AL152">
        <v>3.5650551119636137E-2</v>
      </c>
      <c r="AM152">
        <v>3.5559852204308171E-2</v>
      </c>
      <c r="AN152">
        <v>3.5498286150770372E-2</v>
      </c>
      <c r="AO152">
        <v>3.5460771861169527E-2</v>
      </c>
      <c r="AP152">
        <v>3.5442228237652251E-2</v>
      </c>
      <c r="AQ152">
        <v>3.5437574182365289E-2</v>
      </c>
      <c r="AR152">
        <v>3.5441782582088646E-2</v>
      </c>
      <c r="AS152">
        <v>3.5451632975134505E-2</v>
      </c>
      <c r="AT152">
        <v>3.5466095602132028E-2</v>
      </c>
      <c r="AU152">
        <v>3.5484272394149273E-2</v>
      </c>
      <c r="AV152">
        <v>3.5505265282254284E-2</v>
      </c>
      <c r="AW152">
        <v>3.5528176197515096E-2</v>
      </c>
      <c r="AX152">
        <v>3.5552107070999761E-2</v>
      </c>
      <c r="AY152">
        <v>3.5576159833776329E-2</v>
      </c>
      <c r="AZ152">
        <v>3.5599436416912822E-2</v>
      </c>
    </row>
    <row r="153" spans="1:52" x14ac:dyDescent="0.25">
      <c r="A153" s="1">
        <v>152</v>
      </c>
      <c r="B153">
        <v>5.8135944543192861E-2</v>
      </c>
      <c r="C153">
        <v>5.9888245991297974E-2</v>
      </c>
      <c r="D153">
        <v>6.0125930635430674E-2</v>
      </c>
      <c r="E153">
        <v>5.8888428876660216E-2</v>
      </c>
      <c r="F153">
        <v>5.7494310358766357E-2</v>
      </c>
      <c r="G153">
        <v>5.6181722195674536E-2</v>
      </c>
      <c r="H153">
        <v>5.4976075792468368E-2</v>
      </c>
      <c r="I153">
        <v>5.3878377879828104E-2</v>
      </c>
      <c r="J153">
        <v>5.2869802894523608E-2</v>
      </c>
      <c r="K153">
        <v>5.191813665931222E-2</v>
      </c>
      <c r="L153">
        <v>5.0992915637283615E-2</v>
      </c>
      <c r="M153">
        <v>5.007559865263897E-2</v>
      </c>
      <c r="N153">
        <v>4.9158541785280327E-2</v>
      </c>
      <c r="O153">
        <v>4.824317922406425E-2</v>
      </c>
      <c r="P153">
        <v>4.7337336748964412E-2</v>
      </c>
      <c r="Q153">
        <v>4.6450928881168183E-2</v>
      </c>
      <c r="R153">
        <v>4.5592370000843846E-2</v>
      </c>
      <c r="S153">
        <v>4.4767003159188384E-2</v>
      </c>
      <c r="T153">
        <v>4.3974503887291572E-2</v>
      </c>
      <c r="U153">
        <v>4.321109036658935E-2</v>
      </c>
      <c r="V153">
        <v>4.2471779889840716E-2</v>
      </c>
      <c r="W153">
        <v>4.1750203029124133E-2</v>
      </c>
      <c r="X153">
        <v>4.1042923823633774E-2</v>
      </c>
      <c r="Y153">
        <v>4.0350888805670088E-2</v>
      </c>
      <c r="Z153">
        <v>3.9678077071002626E-2</v>
      </c>
      <c r="AA153">
        <v>3.9030092590656915E-2</v>
      </c>
      <c r="AB153">
        <v>3.8415609871373345E-2</v>
      </c>
      <c r="AC153">
        <v>3.7842982392303749E-2</v>
      </c>
      <c r="AD153">
        <v>3.7316891064242755E-2</v>
      </c>
      <c r="AE153">
        <v>3.6840883082794186E-2</v>
      </c>
      <c r="AF153">
        <v>3.6418505317409935E-2</v>
      </c>
      <c r="AG153">
        <v>3.6053222484090375E-2</v>
      </c>
      <c r="AH153">
        <v>3.574548364364788E-2</v>
      </c>
      <c r="AI153">
        <v>3.5491920420779498E-2</v>
      </c>
      <c r="AJ153">
        <v>3.5288919131244156E-2</v>
      </c>
      <c r="AK153">
        <v>3.513271992625934E-2</v>
      </c>
      <c r="AL153">
        <v>3.5018471201272189E-2</v>
      </c>
      <c r="AM153">
        <v>3.4940827483651932E-2</v>
      </c>
      <c r="AN153">
        <v>3.4894440872245552E-2</v>
      </c>
      <c r="AO153">
        <v>3.4873963465900007E-2</v>
      </c>
      <c r="AP153">
        <v>3.4874047363462307E-2</v>
      </c>
      <c r="AQ153">
        <v>3.4889344663779437E-2</v>
      </c>
      <c r="AR153">
        <v>3.4914566075514422E-2</v>
      </c>
      <c r="AS153">
        <v>3.4946325795398504E-2</v>
      </c>
      <c r="AT153">
        <v>3.4983513333133098E-2</v>
      </c>
      <c r="AU153">
        <v>3.5025151916173988E-2</v>
      </c>
      <c r="AV153">
        <v>3.5070264771977014E-2</v>
      </c>
      <c r="AW153">
        <v>3.511787512799798E-2</v>
      </c>
      <c r="AX153">
        <v>3.5167006211692706E-2</v>
      </c>
      <c r="AY153">
        <v>3.5216681250517003E-2</v>
      </c>
      <c r="AZ153">
        <v>3.5265923471926683E-2</v>
      </c>
    </row>
    <row r="154" spans="1:52" x14ac:dyDescent="0.25">
      <c r="A154" s="1">
        <v>153</v>
      </c>
      <c r="B154">
        <v>5.7847046454541501E-2</v>
      </c>
      <c r="C154">
        <v>5.9612029270014771E-2</v>
      </c>
      <c r="D154">
        <v>5.991350697517879E-2</v>
      </c>
      <c r="E154">
        <v>5.877177197595173E-2</v>
      </c>
      <c r="F154">
        <v>5.7460211912582014E-2</v>
      </c>
      <c r="G154">
        <v>5.6208726850079695E-2</v>
      </c>
      <c r="H154">
        <v>5.5048156041284484E-2</v>
      </c>
      <c r="I154">
        <v>5.3984331759321769E-2</v>
      </c>
      <c r="J154">
        <v>5.3001514572382093E-2</v>
      </c>
      <c r="K154">
        <v>5.2069456724688191E-2</v>
      </c>
      <c r="L154">
        <v>5.1159046815198436E-2</v>
      </c>
      <c r="M154">
        <v>5.025265857485376E-2</v>
      </c>
      <c r="N154">
        <v>4.9343082818642421E-2</v>
      </c>
      <c r="O154">
        <v>4.8431642693568103E-2</v>
      </c>
      <c r="P154">
        <v>4.7525585036475186E-2</v>
      </c>
      <c r="Q154">
        <v>4.663397053900345E-2</v>
      </c>
      <c r="R154">
        <v>4.5764331413295098E-2</v>
      </c>
      <c r="S154">
        <v>4.4921280673212258E-2</v>
      </c>
      <c r="T154">
        <v>4.4104178949542827E-2</v>
      </c>
      <c r="U154">
        <v>4.3309235235392103E-2</v>
      </c>
      <c r="V154">
        <v>4.2531836360882785E-2</v>
      </c>
      <c r="W154">
        <v>4.1766522509080722E-2</v>
      </c>
      <c r="X154">
        <v>4.1011054966734475E-2</v>
      </c>
      <c r="Y154">
        <v>4.0267784622438546E-2</v>
      </c>
      <c r="Z154">
        <v>3.9542115438568434E-2</v>
      </c>
      <c r="AA154">
        <v>3.8841127922081976E-2</v>
      </c>
      <c r="AB154">
        <v>3.8175049649269398E-2</v>
      </c>
      <c r="AC154">
        <v>3.7553642034068226E-2</v>
      </c>
      <c r="AD154">
        <v>3.6982332658615134E-2</v>
      </c>
      <c r="AE154">
        <v>3.6465232617786565E-2</v>
      </c>
      <c r="AF154">
        <v>3.6006452704035227E-2</v>
      </c>
      <c r="AG154">
        <v>3.5610005784806158E-2</v>
      </c>
      <c r="AH154">
        <v>3.5276420710123671E-2</v>
      </c>
      <c r="AI154">
        <v>3.5001878840531658E-2</v>
      </c>
      <c r="AJ154">
        <v>3.4782288258907085E-2</v>
      </c>
      <c r="AK154">
        <v>3.4613417861612386E-2</v>
      </c>
      <c r="AL154">
        <v>3.4490015097969826E-2</v>
      </c>
      <c r="AM154">
        <v>3.4406372414999734E-2</v>
      </c>
      <c r="AN154">
        <v>3.4356780173083565E-2</v>
      </c>
      <c r="AO154">
        <v>3.4335528732602816E-2</v>
      </c>
      <c r="AP154">
        <v>3.4336908453938983E-2</v>
      </c>
      <c r="AQ154">
        <v>3.4355209697473521E-2</v>
      </c>
      <c r="AR154">
        <v>3.4384787585418783E-2</v>
      </c>
      <c r="AS154">
        <v>3.442203919154329E-2</v>
      </c>
      <c r="AT154">
        <v>3.4465767738055E-2</v>
      </c>
      <c r="AU154">
        <v>3.4514914663963225E-2</v>
      </c>
      <c r="AV154">
        <v>3.4568421408277261E-2</v>
      </c>
      <c r="AW154">
        <v>3.4625229410006446E-2</v>
      </c>
      <c r="AX154">
        <v>3.4684280108160076E-2</v>
      </c>
      <c r="AY154">
        <v>3.4744514941747441E-2</v>
      </c>
      <c r="AZ154">
        <v>3.4804875349777879E-2</v>
      </c>
    </row>
    <row r="155" spans="1:52" x14ac:dyDescent="0.25">
      <c r="A155" s="1">
        <v>154</v>
      </c>
      <c r="B155">
        <v>5.8155453017220096E-2</v>
      </c>
      <c r="C155">
        <v>5.9688391734888352E-2</v>
      </c>
      <c r="D155">
        <v>5.9894151644697982E-2</v>
      </c>
      <c r="E155">
        <v>5.8814409230754386E-2</v>
      </c>
      <c r="F155">
        <v>5.7558774234133241E-2</v>
      </c>
      <c r="G155">
        <v>5.6339189651954592E-2</v>
      </c>
      <c r="H155">
        <v>5.5194084156723694E-2</v>
      </c>
      <c r="I155">
        <v>5.4136340089141088E-2</v>
      </c>
      <c r="J155">
        <v>5.3154621776216472E-2</v>
      </c>
      <c r="K155">
        <v>5.2220932653952341E-2</v>
      </c>
      <c r="L155">
        <v>5.1307277049090619E-2</v>
      </c>
      <c r="M155">
        <v>5.0396598191973681E-2</v>
      </c>
      <c r="N155">
        <v>4.948211289430024E-2</v>
      </c>
      <c r="O155">
        <v>4.8565487139337164E-2</v>
      </c>
      <c r="P155">
        <v>4.7654227744621046E-2</v>
      </c>
      <c r="Q155">
        <v>4.6757545375117088E-2</v>
      </c>
      <c r="R155">
        <v>4.588304977644414E-2</v>
      </c>
      <c r="S155">
        <v>4.5035455587318765E-2</v>
      </c>
      <c r="T155">
        <v>4.4214237403941627E-2</v>
      </c>
      <c r="U155">
        <v>4.3415766797041809E-2</v>
      </c>
      <c r="V155">
        <v>4.2635601283019554E-2</v>
      </c>
      <c r="W155">
        <v>4.1868478941596864E-2</v>
      </c>
      <c r="X155">
        <v>4.1112373727341237E-2</v>
      </c>
      <c r="Y155">
        <v>4.0369798503336357E-2</v>
      </c>
      <c r="Z155">
        <v>3.9646240610909982E-2</v>
      </c>
      <c r="AA155">
        <v>3.8948859283193991E-2</v>
      </c>
      <c r="AB155">
        <v>3.8287928642033273E-2</v>
      </c>
      <c r="AC155">
        <v>3.7673202938593706E-2</v>
      </c>
      <c r="AD155">
        <v>3.7109971667971094E-2</v>
      </c>
      <c r="AE155">
        <v>3.6602189757268956E-2</v>
      </c>
      <c r="AF155">
        <v>3.6153811893866065E-2</v>
      </c>
      <c r="AG155">
        <v>3.5768688573766846E-2</v>
      </c>
      <c r="AH155">
        <v>3.5447075809548367E-2</v>
      </c>
      <c r="AI155">
        <v>3.5184808132719042E-2</v>
      </c>
      <c r="AJ155">
        <v>3.4977448257448029E-2</v>
      </c>
      <c r="AK155">
        <v>3.4820442199868629E-2</v>
      </c>
      <c r="AL155">
        <v>3.4708394492660374E-2</v>
      </c>
      <c r="AM155">
        <v>3.4635540572058088E-2</v>
      </c>
      <c r="AN155">
        <v>3.4596114299167993E-2</v>
      </c>
      <c r="AO155">
        <v>3.4584349535096315E-2</v>
      </c>
      <c r="AP155">
        <v>3.4594480140949305E-2</v>
      </c>
      <c r="AQ155">
        <v>3.4620739977833187E-2</v>
      </c>
      <c r="AR155">
        <v>3.4657431723991286E-2</v>
      </c>
      <c r="AS155">
        <v>3.4700965401143126E-2</v>
      </c>
      <c r="AT155">
        <v>3.4750198977881411E-2</v>
      </c>
      <c r="AU155">
        <v>3.4804127840306072E-2</v>
      </c>
      <c r="AV155">
        <v>3.4861747374517055E-2</v>
      </c>
      <c r="AW155">
        <v>3.4922052966614311E-2</v>
      </c>
      <c r="AX155">
        <v>3.4984040002697767E-2</v>
      </c>
      <c r="AY155">
        <v>3.5046703868867372E-2</v>
      </c>
      <c r="AZ155">
        <v>3.5109039951223067E-2</v>
      </c>
    </row>
    <row r="156" spans="1:52" x14ac:dyDescent="0.25">
      <c r="A156" s="1">
        <v>155</v>
      </c>
      <c r="B156">
        <v>5.8379976921532982E-2</v>
      </c>
      <c r="C156">
        <v>5.9804082334807739E-2</v>
      </c>
      <c r="D156">
        <v>6.0146593283837813E-2</v>
      </c>
      <c r="E156">
        <v>5.8886181441396283E-2</v>
      </c>
      <c r="F156">
        <v>5.7410157940963338E-2</v>
      </c>
      <c r="G156">
        <v>5.6006811064372136E-2</v>
      </c>
      <c r="H156">
        <v>5.471649374121175E-2</v>
      </c>
      <c r="I156">
        <v>5.3546095565178406E-2</v>
      </c>
      <c r="J156">
        <v>5.2478481732225489E-2</v>
      </c>
      <c r="K156">
        <v>5.1482330147479827E-2</v>
      </c>
      <c r="L156">
        <v>5.0527719809751723E-2</v>
      </c>
      <c r="M156">
        <v>4.9596167939065766E-2</v>
      </c>
      <c r="N156">
        <v>4.8679555561393986E-2</v>
      </c>
      <c r="O156">
        <v>4.7778150968524183E-2</v>
      </c>
      <c r="P156">
        <v>4.6897753603135396E-2</v>
      </c>
      <c r="Q156">
        <v>4.6045425154720127E-2</v>
      </c>
      <c r="R156">
        <v>4.5226219434922263E-2</v>
      </c>
      <c r="S156">
        <v>4.4442071230849631E-2</v>
      </c>
      <c r="T156">
        <v>4.3689638501085828E-2</v>
      </c>
      <c r="U156">
        <v>4.2962592666440667E-2</v>
      </c>
      <c r="V156">
        <v>4.2254025940937003E-2</v>
      </c>
      <c r="W156">
        <v>4.1556576944950747E-2</v>
      </c>
      <c r="X156">
        <v>4.086647250664778E-2</v>
      </c>
      <c r="Y156">
        <v>4.0184940138442669E-2</v>
      </c>
      <c r="Z156">
        <v>3.9516544288825235E-2</v>
      </c>
      <c r="AA156">
        <v>3.8867843326076679E-2</v>
      </c>
      <c r="AB156">
        <v>3.8249014764638045E-2</v>
      </c>
      <c r="AC156">
        <v>3.7669775037887293E-2</v>
      </c>
      <c r="AD156">
        <v>3.7135665963281654E-2</v>
      </c>
      <c r="AE156">
        <v>3.6651040616667969E-2</v>
      </c>
      <c r="AF156">
        <v>3.6220251987900812E-2</v>
      </c>
      <c r="AG156">
        <v>3.5847537180722706E-2</v>
      </c>
      <c r="AH156">
        <v>3.5533479389618539E-2</v>
      </c>
      <c r="AI156">
        <v>3.5274356198649957E-2</v>
      </c>
      <c r="AJ156">
        <v>3.5066197863940454E-2</v>
      </c>
      <c r="AK156">
        <v>3.4904900185888127E-2</v>
      </c>
      <c r="AL156">
        <v>3.4785438914623268E-2</v>
      </c>
      <c r="AM156">
        <v>3.4702404588725783E-2</v>
      </c>
      <c r="AN156">
        <v>3.4650386441350114E-2</v>
      </c>
      <c r="AO156">
        <v>3.4623973705650735E-2</v>
      </c>
      <c r="AP156">
        <v>3.4617755614782114E-2</v>
      </c>
      <c r="AQ156">
        <v>3.4626321401898641E-2</v>
      </c>
      <c r="AR156">
        <v>3.464433248971828E-2</v>
      </c>
      <c r="AS156">
        <v>3.4668479846425189E-2</v>
      </c>
      <c r="AT156">
        <v>3.4697713113217704E-2</v>
      </c>
      <c r="AU156">
        <v>3.4731100110787984E-2</v>
      </c>
      <c r="AV156">
        <v>3.4767708659828256E-2</v>
      </c>
      <c r="AW156">
        <v>3.4806606581030713E-2</v>
      </c>
      <c r="AX156">
        <v>3.484686169508755E-2</v>
      </c>
      <c r="AY156">
        <v>3.4887541822690965E-2</v>
      </c>
      <c r="AZ156">
        <v>3.4927714784533159E-2</v>
      </c>
    </row>
    <row r="157" spans="1:52" x14ac:dyDescent="0.25">
      <c r="A157" s="1">
        <v>156</v>
      </c>
      <c r="B157">
        <v>5.8128861638657027E-2</v>
      </c>
      <c r="C157">
        <v>6.0245824544940943E-2</v>
      </c>
      <c r="D157">
        <v>6.0648815710965413E-2</v>
      </c>
      <c r="E157">
        <v>5.9342275296444334E-2</v>
      </c>
      <c r="F157">
        <v>5.7859865214173786E-2</v>
      </c>
      <c r="G157">
        <v>5.6476508271834758E-2</v>
      </c>
      <c r="H157">
        <v>5.5221170295888605E-2</v>
      </c>
      <c r="I157">
        <v>5.4091143870066055E-2</v>
      </c>
      <c r="J157">
        <v>5.3063023110383731E-2</v>
      </c>
      <c r="K157">
        <v>5.2101829768443866E-2</v>
      </c>
      <c r="L157">
        <v>5.1175357149124065E-2</v>
      </c>
      <c r="M157">
        <v>5.0263548864470826E-2</v>
      </c>
      <c r="N157">
        <v>4.9357137300738534E-2</v>
      </c>
      <c r="O157">
        <v>4.8455617716782695E-2</v>
      </c>
      <c r="P157">
        <v>4.756448175159169E-2</v>
      </c>
      <c r="Q157">
        <v>4.6690852724363026E-2</v>
      </c>
      <c r="R157">
        <v>4.5840280473628009E-2</v>
      </c>
      <c r="S157">
        <v>4.5015510392291638E-2</v>
      </c>
      <c r="T157">
        <v>4.4214397431011701E-2</v>
      </c>
      <c r="U157">
        <v>4.3432066202344105E-2</v>
      </c>
      <c r="V157">
        <v>4.2663180385448557E-2</v>
      </c>
      <c r="W157">
        <v>4.1902108643232322E-2</v>
      </c>
      <c r="X157">
        <v>4.1146847812323022E-2</v>
      </c>
      <c r="Y157">
        <v>4.0400334480621691E-2</v>
      </c>
      <c r="Z157">
        <v>3.9668729691628893E-2</v>
      </c>
      <c r="AA157">
        <v>3.8960144752135897E-2</v>
      </c>
      <c r="AB157">
        <v>3.8286195003781338E-2</v>
      </c>
      <c r="AC157">
        <v>3.7657824276397849E-2</v>
      </c>
      <c r="AD157">
        <v>3.7081025567667167E-2</v>
      </c>
      <c r="AE157">
        <v>3.6560404783515181E-2</v>
      </c>
      <c r="AF157">
        <v>3.6100567761558337E-2</v>
      </c>
      <c r="AG157">
        <v>3.5705988364048355E-2</v>
      </c>
      <c r="AH157">
        <v>3.5377099055341893E-2</v>
      </c>
      <c r="AI157">
        <v>3.5109637703304539E-2</v>
      </c>
      <c r="AJ157">
        <v>3.4899078640769812E-2</v>
      </c>
      <c r="AK157">
        <v>3.4740766686493132E-2</v>
      </c>
      <c r="AL157">
        <v>3.4629175662500303E-2</v>
      </c>
      <c r="AM157">
        <v>3.4558420356243985E-2</v>
      </c>
      <c r="AN157">
        <v>3.4522614434526061E-2</v>
      </c>
      <c r="AO157">
        <v>3.4515871564148426E-2</v>
      </c>
      <c r="AP157">
        <v>3.4532305411912961E-2</v>
      </c>
      <c r="AQ157">
        <v>3.4566029644621493E-2</v>
      </c>
      <c r="AR157">
        <v>3.4611238292754386E-2</v>
      </c>
      <c r="AS157">
        <v>3.4664322811683815E-2</v>
      </c>
      <c r="AT157">
        <v>3.4724085504704821E-2</v>
      </c>
      <c r="AU157">
        <v>3.4789451838394554E-2</v>
      </c>
      <c r="AV157">
        <v>3.4859347279330169E-2</v>
      </c>
      <c r="AW157">
        <v>3.4932697294088794E-2</v>
      </c>
      <c r="AX157">
        <v>3.5008427349247577E-2</v>
      </c>
      <c r="AY157">
        <v>3.5085462911383647E-2</v>
      </c>
      <c r="AZ157">
        <v>3.5162729447074173E-2</v>
      </c>
    </row>
    <row r="158" spans="1:52" x14ac:dyDescent="0.25">
      <c r="A158" s="1">
        <v>157</v>
      </c>
      <c r="B158">
        <v>5.8097063266165302E-2</v>
      </c>
      <c r="C158">
        <v>6.0168715536018776E-2</v>
      </c>
      <c r="D158">
        <v>6.0594385836168059E-2</v>
      </c>
      <c r="E158">
        <v>5.9447323757715671E-2</v>
      </c>
      <c r="F158">
        <v>5.8125437007552308E-2</v>
      </c>
      <c r="G158">
        <v>5.6873367293898192E-2</v>
      </c>
      <c r="H158">
        <v>5.5718945209259123E-2</v>
      </c>
      <c r="I158">
        <v>5.4662323144498398E-2</v>
      </c>
      <c r="J158">
        <v>5.3683252058450905E-2</v>
      </c>
      <c r="K158">
        <v>5.2749633847163774E-2</v>
      </c>
      <c r="L158">
        <v>5.1831861492761186E-2</v>
      </c>
      <c r="M158">
        <v>5.0912462966243029E-2</v>
      </c>
      <c r="N158">
        <v>4.9984729081520601E-2</v>
      </c>
      <c r="O158">
        <v>4.905072559670734E-2</v>
      </c>
      <c r="P158">
        <v>4.8118541722748584E-2</v>
      </c>
      <c r="Q158">
        <v>4.7197719189057248E-2</v>
      </c>
      <c r="R158">
        <v>4.6296050128747733E-2</v>
      </c>
      <c r="S158">
        <v>4.5418398240368883E-2</v>
      </c>
      <c r="T158">
        <v>4.456447074982503E-2</v>
      </c>
      <c r="U158">
        <v>4.3731127081443229E-2</v>
      </c>
      <c r="V158">
        <v>4.2914502592999428E-2</v>
      </c>
      <c r="W158">
        <v>4.2110109578863693E-2</v>
      </c>
      <c r="X158">
        <v>4.1316817921412043E-2</v>
      </c>
      <c r="Y158">
        <v>4.0538038539746205E-2</v>
      </c>
      <c r="Z158">
        <v>3.9780109818167736E-2</v>
      </c>
      <c r="AA158">
        <v>3.9051140557894638E-2</v>
      </c>
      <c r="AB158">
        <v>3.8362382100210125E-2</v>
      </c>
      <c r="AC158">
        <v>3.7724326279652151E-2</v>
      </c>
      <c r="AD158">
        <v>3.7142433311951842E-2</v>
      </c>
      <c r="AE158">
        <v>3.6620776394209645E-2</v>
      </c>
      <c r="AF158">
        <v>3.6163428679835852E-2</v>
      </c>
      <c r="AG158">
        <v>3.5774326378727725E-2</v>
      </c>
      <c r="AH158">
        <v>3.5453331394108459E-2</v>
      </c>
      <c r="AI158">
        <v>3.5195639965670461E-2</v>
      </c>
      <c r="AJ158">
        <v>3.4996192436795734E-2</v>
      </c>
      <c r="AK158">
        <v>3.484983474807557E-2</v>
      </c>
      <c r="AL158">
        <v>3.4750788853247103E-2</v>
      </c>
      <c r="AM158">
        <v>3.469302347854307E-2</v>
      </c>
      <c r="AN158">
        <v>3.4670506624398009E-2</v>
      </c>
      <c r="AO158">
        <v>3.467720629124646E-2</v>
      </c>
      <c r="AP158">
        <v>3.4707090479522973E-2</v>
      </c>
      <c r="AQ158">
        <v>3.4754127189662073E-2</v>
      </c>
      <c r="AR158">
        <v>3.4812370618371773E-2</v>
      </c>
      <c r="AS158">
        <v>3.487816802645255E-2</v>
      </c>
      <c r="AT158">
        <v>3.4950346809315538E-2</v>
      </c>
      <c r="AU158">
        <v>3.5027858044888685E-2</v>
      </c>
      <c r="AV158">
        <v>3.5109652811099942E-2</v>
      </c>
      <c r="AW158">
        <v>3.5194682185877249E-2</v>
      </c>
      <c r="AX158">
        <v>3.5281897247148572E-2</v>
      </c>
      <c r="AY158">
        <v>3.5370249072841829E-2</v>
      </c>
      <c r="AZ158">
        <v>3.545868874088498E-2</v>
      </c>
    </row>
    <row r="159" spans="1:52" x14ac:dyDescent="0.25">
      <c r="A159" s="1">
        <v>158</v>
      </c>
      <c r="B159">
        <v>5.7747907655949858E-2</v>
      </c>
      <c r="C159">
        <v>6.0693072708410165E-2</v>
      </c>
      <c r="D159">
        <v>6.0981703909439577E-2</v>
      </c>
      <c r="E159">
        <v>5.9668581217196863E-2</v>
      </c>
      <c r="F159">
        <v>5.8237091729304226E-2</v>
      </c>
      <c r="G159">
        <v>5.6899218076800567E-2</v>
      </c>
      <c r="H159">
        <v>5.5674123505625096E-2</v>
      </c>
      <c r="I159">
        <v>5.4558539413101431E-2</v>
      </c>
      <c r="J159">
        <v>5.3531577455120563E-2</v>
      </c>
      <c r="K159">
        <v>5.2561274520957962E-2</v>
      </c>
      <c r="L159">
        <v>5.1618599483516381E-2</v>
      </c>
      <c r="M159">
        <v>5.0686656682818881E-2</v>
      </c>
      <c r="N159">
        <v>4.9758979714023627E-2</v>
      </c>
      <c r="O159">
        <v>4.8837539682053024E-2</v>
      </c>
      <c r="P159">
        <v>4.7929967242150873E-2</v>
      </c>
      <c r="Q159">
        <v>4.7045048816398934E-2</v>
      </c>
      <c r="R159">
        <v>4.6189489042441634E-2</v>
      </c>
      <c r="S159">
        <v>4.536681587234033E-2</v>
      </c>
      <c r="T159">
        <v>4.4575116135225079E-2</v>
      </c>
      <c r="U159">
        <v>4.38095113334903E-2</v>
      </c>
      <c r="V159">
        <v>4.3064237223285132E-2</v>
      </c>
      <c r="W159">
        <v>4.2332717835723767E-2</v>
      </c>
      <c r="X159">
        <v>4.1611592523286431E-2</v>
      </c>
      <c r="Y159">
        <v>4.0901945662029704E-2</v>
      </c>
      <c r="Z159">
        <v>4.0207803489748277E-2</v>
      </c>
      <c r="AA159">
        <v>3.9534993019033821E-2</v>
      </c>
      <c r="AB159">
        <v>3.8892503868890579E-2</v>
      </c>
      <c r="AC159">
        <v>3.8288737385404045E-2</v>
      </c>
      <c r="AD159">
        <v>3.7727906945709183E-2</v>
      </c>
      <c r="AE159">
        <v>3.7213090084733128E-2</v>
      </c>
      <c r="AF159">
        <v>3.6747364316371704E-2</v>
      </c>
      <c r="AG159">
        <v>3.6333726679881925E-2</v>
      </c>
      <c r="AH159">
        <v>3.5972847187873178E-2</v>
      </c>
      <c r="AI159">
        <v>3.5662768870759871E-2</v>
      </c>
      <c r="AJ159">
        <v>3.5401390424092016E-2</v>
      </c>
      <c r="AK159">
        <v>3.5185953300754122E-2</v>
      </c>
      <c r="AL159">
        <v>3.5012280772619059E-2</v>
      </c>
      <c r="AM159">
        <v>3.4876011478985933E-2</v>
      </c>
      <c r="AN159">
        <v>3.4772784059153877E-2</v>
      </c>
      <c r="AO159">
        <v>3.469823715242204E-2</v>
      </c>
      <c r="AP159">
        <v>3.4648009398089485E-2</v>
      </c>
      <c r="AQ159">
        <v>3.4617739435455347E-2</v>
      </c>
      <c r="AR159">
        <v>3.4603119832852657E-2</v>
      </c>
      <c r="AS159">
        <v>3.4601239409512263E-2</v>
      </c>
      <c r="AT159">
        <v>3.4610675754524617E-2</v>
      </c>
      <c r="AU159">
        <v>3.4630078913679668E-2</v>
      </c>
      <c r="AV159">
        <v>3.4658098932767389E-2</v>
      </c>
      <c r="AW159">
        <v>3.4693385857577731E-2</v>
      </c>
      <c r="AX159">
        <v>3.4734589733900645E-2</v>
      </c>
      <c r="AY159">
        <v>3.4780360607526109E-2</v>
      </c>
      <c r="AZ159">
        <v>3.4829348524244068E-2</v>
      </c>
    </row>
    <row r="160" spans="1:52" x14ac:dyDescent="0.25">
      <c r="A160" s="1">
        <v>159</v>
      </c>
      <c r="B160">
        <v>5.791508595291342E-2</v>
      </c>
      <c r="C160">
        <v>6.1132526838074658E-2</v>
      </c>
      <c r="D160">
        <v>6.1244716634709553E-2</v>
      </c>
      <c r="E160">
        <v>5.9864156037595435E-2</v>
      </c>
      <c r="F160">
        <v>5.8362030897146158E-2</v>
      </c>
      <c r="G160">
        <v>5.6971520515340775E-2</v>
      </c>
      <c r="H160">
        <v>5.572665436431852E-2</v>
      </c>
      <c r="I160">
        <v>5.4612570421740475E-2</v>
      </c>
      <c r="J160">
        <v>5.359543217294499E-2</v>
      </c>
      <c r="K160">
        <v>5.2637302258291892E-2</v>
      </c>
      <c r="L160">
        <v>5.1707243776224765E-2</v>
      </c>
      <c r="M160">
        <v>5.0788326185926019E-2</v>
      </c>
      <c r="N160">
        <v>4.9874707219713404E-2</v>
      </c>
      <c r="O160">
        <v>4.8969084906139708E-2</v>
      </c>
      <c r="P160">
        <v>4.8079508146416955E-2</v>
      </c>
      <c r="Q160">
        <v>4.7214826355822061E-2</v>
      </c>
      <c r="R160">
        <v>4.6381449719616372E-2</v>
      </c>
      <c r="S160">
        <v>4.5582416477223567E-2</v>
      </c>
      <c r="T160">
        <v>4.4815251603010198E-2</v>
      </c>
      <c r="U160">
        <v>4.4074522809963934E-2</v>
      </c>
      <c r="V160">
        <v>4.335397124297638E-2</v>
      </c>
      <c r="W160">
        <v>4.2646621061711597E-2</v>
      </c>
      <c r="X160">
        <v>4.1948810514571895E-2</v>
      </c>
      <c r="Y160">
        <v>4.1261388874025667E-2</v>
      </c>
      <c r="Z160">
        <v>4.0588153657385259E-2</v>
      </c>
      <c r="AA160">
        <v>3.9934759925579807E-2</v>
      </c>
      <c r="AB160">
        <v>3.9310098145376324E-2</v>
      </c>
      <c r="AC160">
        <v>3.8722472228823766E-2</v>
      </c>
      <c r="AD160">
        <v>3.8176065595434086E-2</v>
      </c>
      <c r="AE160">
        <v>3.7673962159979549E-2</v>
      </c>
      <c r="AF160">
        <v>3.721924582663786E-2</v>
      </c>
      <c r="AG160">
        <v>3.6814915477956546E-2</v>
      </c>
      <c r="AH160">
        <v>3.6461579688923995E-2</v>
      </c>
      <c r="AI160">
        <v>3.6157186870814435E-2</v>
      </c>
      <c r="AJ160">
        <v>3.5899542724959418E-2</v>
      </c>
      <c r="AK160">
        <v>3.5685848274078939E-2</v>
      </c>
      <c r="AL160">
        <v>3.5512019387427984E-2</v>
      </c>
      <c r="AM160">
        <v>3.5373807544663481E-2</v>
      </c>
      <c r="AN160">
        <v>3.5266964225442399E-2</v>
      </c>
      <c r="AO160">
        <v>3.5187240909421637E-2</v>
      </c>
      <c r="AP160">
        <v>3.5130389076258151E-2</v>
      </c>
      <c r="AQ160">
        <v>3.509216020560884E-2</v>
      </c>
      <c r="AR160">
        <v>3.5068361112986113E-2</v>
      </c>
      <c r="AS160">
        <v>3.5056193363967911E-2</v>
      </c>
      <c r="AT160">
        <v>3.5054324635539452E-2</v>
      </c>
      <c r="AU160">
        <v>3.506149222394872E-2</v>
      </c>
      <c r="AV160">
        <v>3.5076433425443712E-2</v>
      </c>
      <c r="AW160">
        <v>3.5097885536272355E-2</v>
      </c>
      <c r="AX160">
        <v>3.512458585268266E-2</v>
      </c>
      <c r="AY160">
        <v>3.5155271670922583E-2</v>
      </c>
      <c r="AZ160">
        <v>3.51886802872401E-2</v>
      </c>
    </row>
    <row r="161" spans="1:52" x14ac:dyDescent="0.25">
      <c r="A161" s="1">
        <v>160</v>
      </c>
      <c r="B161">
        <v>5.7934242723629417E-2</v>
      </c>
      <c r="C161">
        <v>6.078947621464531E-2</v>
      </c>
      <c r="D161">
        <v>6.0860022263767084E-2</v>
      </c>
      <c r="E161">
        <v>5.9566817988969574E-2</v>
      </c>
      <c r="F161">
        <v>5.8153029679304871E-2</v>
      </c>
      <c r="G161">
        <v>5.6821302517014581E-2</v>
      </c>
      <c r="H161">
        <v>5.5608976032681154E-2</v>
      </c>
      <c r="I161">
        <v>5.4508683130882682E-2</v>
      </c>
      <c r="J161">
        <v>5.3493176479822303E-2</v>
      </c>
      <c r="K161">
        <v>5.2529482388524021E-2</v>
      </c>
      <c r="L161">
        <v>5.1590899005790156E-2</v>
      </c>
      <c r="M161">
        <v>5.0663800138610299E-2</v>
      </c>
      <c r="N161">
        <v>4.974497836556431E-2</v>
      </c>
      <c r="O161">
        <v>4.8839176161944907E-2</v>
      </c>
      <c r="P161">
        <v>4.7955929257333628E-2</v>
      </c>
      <c r="Q161">
        <v>4.7105086068317009E-2</v>
      </c>
      <c r="R161">
        <v>4.6293406211845911E-2</v>
      </c>
      <c r="S161">
        <v>4.5523886871906803E-2</v>
      </c>
      <c r="T161">
        <v>4.4793414893168376E-2</v>
      </c>
      <c r="U161">
        <v>4.4095726176166965E-2</v>
      </c>
      <c r="V161">
        <v>4.3423480637539293E-2</v>
      </c>
      <c r="W161">
        <v>4.2768389914620356E-2</v>
      </c>
      <c r="X161">
        <v>4.2125506333849823E-2</v>
      </c>
      <c r="Y161">
        <v>4.1494416070093874E-2</v>
      </c>
      <c r="Z161">
        <v>4.0877670980646499E-2</v>
      </c>
      <c r="AA161">
        <v>4.0279778064632399E-2</v>
      </c>
      <c r="AB161">
        <v>3.9708544031930887E-2</v>
      </c>
      <c r="AC161">
        <v>3.9171229403641726E-2</v>
      </c>
      <c r="AD161">
        <v>3.8671387789605702E-2</v>
      </c>
      <c r="AE161">
        <v>3.8211630838965088E-2</v>
      </c>
      <c r="AF161">
        <v>3.7794570200687091E-2</v>
      </c>
      <c r="AG161">
        <v>3.7422729514759182E-2</v>
      </c>
      <c r="AH161">
        <v>3.7096353822894161E-2</v>
      </c>
      <c r="AI161">
        <v>3.6813258583045065E-2</v>
      </c>
      <c r="AJ161">
        <v>3.6571137550026021E-2</v>
      </c>
      <c r="AK161">
        <v>3.6367189549169891E-2</v>
      </c>
      <c r="AL161">
        <v>3.619760801360216E-2</v>
      </c>
      <c r="AM161">
        <v>3.6058464450968407E-2</v>
      </c>
      <c r="AN161">
        <v>3.594583036891412E-2</v>
      </c>
      <c r="AO161">
        <v>3.5855777275084953E-2</v>
      </c>
      <c r="AP161">
        <v>3.578437667712641E-2</v>
      </c>
      <c r="AQ161">
        <v>3.5727700082684041E-2</v>
      </c>
      <c r="AR161">
        <v>3.5681878429217426E-2</v>
      </c>
      <c r="AS161">
        <v>3.5644427237654965E-2</v>
      </c>
      <c r="AT161">
        <v>3.5614256516390941E-2</v>
      </c>
      <c r="AU161">
        <v>3.5590337684471438E-2</v>
      </c>
      <c r="AV161">
        <v>3.557164216094251E-2</v>
      </c>
      <c r="AW161">
        <v>3.5557141364850234E-2</v>
      </c>
      <c r="AX161">
        <v>3.5545806715240671E-2</v>
      </c>
      <c r="AY161">
        <v>3.5536609631159899E-2</v>
      </c>
      <c r="AZ161">
        <v>3.5528521531653992E-2</v>
      </c>
    </row>
    <row r="162" spans="1:52" x14ac:dyDescent="0.25">
      <c r="A162" s="1">
        <v>161</v>
      </c>
      <c r="B162">
        <v>5.7973594848770377E-2</v>
      </c>
      <c r="C162">
        <v>6.1043579948903179E-2</v>
      </c>
      <c r="D162">
        <v>6.079504818606362E-2</v>
      </c>
      <c r="E162">
        <v>5.9549599276255381E-2</v>
      </c>
      <c r="F162">
        <v>5.8287691021072764E-2</v>
      </c>
      <c r="G162">
        <v>5.7102695880190249E-2</v>
      </c>
      <c r="H162">
        <v>5.6014124987302953E-2</v>
      </c>
      <c r="I162">
        <v>5.5010927884682342E-2</v>
      </c>
      <c r="J162">
        <v>5.4067490859911714E-2</v>
      </c>
      <c r="K162">
        <v>5.3153286449364151E-2</v>
      </c>
      <c r="L162">
        <v>5.2244689799689811E-2</v>
      </c>
      <c r="M162">
        <v>5.1330912538613639E-2</v>
      </c>
      <c r="N162">
        <v>5.0411219915339298E-2</v>
      </c>
      <c r="O162">
        <v>4.9492629385541859E-2</v>
      </c>
      <c r="P162">
        <v>4.8586930916069401E-2</v>
      </c>
      <c r="Q162">
        <v>4.7706195722484399E-2</v>
      </c>
      <c r="R162">
        <v>4.6859297969878526E-2</v>
      </c>
      <c r="S162">
        <v>4.6051204550796913E-2</v>
      </c>
      <c r="T162">
        <v>4.5280474036243384E-2</v>
      </c>
      <c r="U162">
        <v>4.4542395403252152E-2</v>
      </c>
      <c r="V162">
        <v>4.3830870017551593E-2</v>
      </c>
      <c r="W162">
        <v>4.3138500171387192E-2</v>
      </c>
      <c r="X162">
        <v>4.2460942437549255E-2</v>
      </c>
      <c r="Y162">
        <v>4.179806557300398E-2</v>
      </c>
      <c r="Z162">
        <v>4.1152525101594728E-2</v>
      </c>
      <c r="AA162">
        <v>4.0528861649395245E-2</v>
      </c>
      <c r="AB162">
        <v>3.9934767003534488E-2</v>
      </c>
      <c r="AC162">
        <v>3.9377358452947459E-2</v>
      </c>
      <c r="AD162">
        <v>3.8860084303823199E-2</v>
      </c>
      <c r="AE162">
        <v>3.8385475616625434E-2</v>
      </c>
      <c r="AF162">
        <v>3.7956063451827851E-2</v>
      </c>
      <c r="AG162">
        <v>3.7574289178866897E-2</v>
      </c>
      <c r="AH162">
        <v>3.7240333488068905E-2</v>
      </c>
      <c r="AI162">
        <v>3.6952000724822506E-2</v>
      </c>
      <c r="AJ162">
        <v>3.6706978285832345E-2</v>
      </c>
      <c r="AK162">
        <v>3.6502398642929874E-2</v>
      </c>
      <c r="AL162">
        <v>3.6334283791807635E-2</v>
      </c>
      <c r="AM162">
        <v>3.6198523451871523E-2</v>
      </c>
      <c r="AN162">
        <v>3.6091007342527341E-2</v>
      </c>
      <c r="AO162">
        <v>3.6007625183181007E-2</v>
      </c>
      <c r="AP162">
        <v>3.5944266693238344E-2</v>
      </c>
      <c r="AQ162">
        <v>3.5896821592105208E-2</v>
      </c>
      <c r="AR162">
        <v>3.5861243182256003E-2</v>
      </c>
      <c r="AS162">
        <v>3.5834928584055459E-2</v>
      </c>
      <c r="AT162">
        <v>3.5816708481383519E-2</v>
      </c>
      <c r="AU162">
        <v>3.5805475090285241E-2</v>
      </c>
      <c r="AV162">
        <v>3.5800120626805647E-2</v>
      </c>
      <c r="AW162">
        <v>3.5799537306989787E-2</v>
      </c>
      <c r="AX162">
        <v>3.5802617346882712E-2</v>
      </c>
      <c r="AY162">
        <v>3.5808252962529444E-2</v>
      </c>
      <c r="AZ162">
        <v>3.5815336369975061E-2</v>
      </c>
    </row>
    <row r="163" spans="1:52" x14ac:dyDescent="0.25">
      <c r="A163" s="1">
        <v>162</v>
      </c>
      <c r="B163">
        <v>5.8179996273668516E-2</v>
      </c>
      <c r="C163">
        <v>6.0860263091816746E-2</v>
      </c>
      <c r="D163">
        <v>6.0903745585562177E-2</v>
      </c>
      <c r="E163">
        <v>5.9673774376052001E-2</v>
      </c>
      <c r="F163">
        <v>5.837328058048339E-2</v>
      </c>
      <c r="G163">
        <v>5.7151725099792355E-2</v>
      </c>
      <c r="H163">
        <v>5.6031874939964255E-2</v>
      </c>
      <c r="I163">
        <v>5.5001289060033404E-2</v>
      </c>
      <c r="J163">
        <v>5.4032634554143713E-2</v>
      </c>
      <c r="K163">
        <v>5.3094937638515416E-2</v>
      </c>
      <c r="L163">
        <v>5.2164862993210062E-2</v>
      </c>
      <c r="M163">
        <v>5.1232012267999158E-2</v>
      </c>
      <c r="N163">
        <v>5.0295913252122834E-2</v>
      </c>
      <c r="O163">
        <v>4.9363648625366893E-2</v>
      </c>
      <c r="P163">
        <v>4.8446841852317082E-2</v>
      </c>
      <c r="Q163">
        <v>4.7557186349796027E-2</v>
      </c>
      <c r="R163">
        <v>4.67029932223939E-2</v>
      </c>
      <c r="S163">
        <v>4.5888583101685691E-2</v>
      </c>
      <c r="T163">
        <v>4.5111977662895396E-2</v>
      </c>
      <c r="U163">
        <v>4.4368038299903309E-2</v>
      </c>
      <c r="V163">
        <v>4.36504347526342E-2</v>
      </c>
      <c r="W163">
        <v>4.2951788569013313E-2</v>
      </c>
      <c r="X163">
        <v>4.2267903054929945E-2</v>
      </c>
      <c r="Y163">
        <v>4.1598881777651364E-2</v>
      </c>
      <c r="Z163">
        <v>4.0947632776565789E-2</v>
      </c>
      <c r="AA163">
        <v>4.0318965388273523E-2</v>
      </c>
      <c r="AB163">
        <v>3.9720828526198924E-2</v>
      </c>
      <c r="AC163">
        <v>3.9160536176764113E-2</v>
      </c>
      <c r="AD163">
        <v>3.864158438324912E-2</v>
      </c>
      <c r="AE163">
        <v>3.8166530139518359E-2</v>
      </c>
      <c r="AF163">
        <v>3.7737930439436282E-2</v>
      </c>
      <c r="AG163">
        <v>3.7358245964651648E-2</v>
      </c>
      <c r="AH163">
        <v>3.7027573371618938E-2</v>
      </c>
      <c r="AI163">
        <v>3.6743559518687796E-2</v>
      </c>
      <c r="AJ163">
        <v>3.6503733626383657E-2</v>
      </c>
      <c r="AK163">
        <v>3.6305092787088114E-2</v>
      </c>
      <c r="AL163">
        <v>3.614358506280832E-2</v>
      </c>
      <c r="AM163">
        <v>3.6015035788530353E-2</v>
      </c>
      <c r="AN163">
        <v>3.5915270299240312E-2</v>
      </c>
      <c r="AO163">
        <v>3.5840113929924221E-2</v>
      </c>
      <c r="AP163">
        <v>3.5785392015568206E-2</v>
      </c>
      <c r="AQ163">
        <v>3.5746929891158352E-2</v>
      </c>
      <c r="AR163">
        <v>3.5720619644618846E-2</v>
      </c>
      <c r="AS163">
        <v>3.5703831164653005E-2</v>
      </c>
      <c r="AT163">
        <v>3.5695380876156646E-2</v>
      </c>
      <c r="AU163">
        <v>3.56941457031427E-2</v>
      </c>
      <c r="AV163">
        <v>3.569900256962414E-2</v>
      </c>
      <c r="AW163">
        <v>3.5708828399613896E-2</v>
      </c>
      <c r="AX163">
        <v>3.5722500117124925E-2</v>
      </c>
      <c r="AY163">
        <v>3.5738894646170166E-2</v>
      </c>
      <c r="AZ163">
        <v>3.5756888910762549E-2</v>
      </c>
    </row>
    <row r="164" spans="1:52" x14ac:dyDescent="0.25">
      <c r="A164" s="1">
        <v>163</v>
      </c>
      <c r="B164">
        <v>5.8064394400435926E-2</v>
      </c>
      <c r="C164">
        <v>6.0784461577545287E-2</v>
      </c>
      <c r="D164">
        <v>6.0405052738069759E-2</v>
      </c>
      <c r="E164">
        <v>5.9239289063442759E-2</v>
      </c>
      <c r="F164">
        <v>5.8036466429120671E-2</v>
      </c>
      <c r="G164">
        <v>5.6875090631265585E-2</v>
      </c>
      <c r="H164">
        <v>5.5785217054269712E-2</v>
      </c>
      <c r="I164">
        <v>5.4764983792021077E-2</v>
      </c>
      <c r="J164">
        <v>5.3795067469088999E-2</v>
      </c>
      <c r="K164">
        <v>5.2849456366665611E-2</v>
      </c>
      <c r="L164">
        <v>5.1908134800106434E-2</v>
      </c>
      <c r="M164">
        <v>5.0962994755341696E-2</v>
      </c>
      <c r="N164">
        <v>5.0015236017284949E-2</v>
      </c>
      <c r="O164">
        <v>4.9073179208315401E-2</v>
      </c>
      <c r="P164">
        <v>4.8149225129571205E-2</v>
      </c>
      <c r="Q164">
        <v>4.7255394499138716E-2</v>
      </c>
      <c r="R164">
        <v>4.6400003379042556E-2</v>
      </c>
      <c r="S164">
        <v>4.5587277078173852E-2</v>
      </c>
      <c r="T164">
        <v>4.4814967554894378E-2</v>
      </c>
      <c r="U164">
        <v>4.4077621075579353E-2</v>
      </c>
      <c r="V164">
        <v>4.3368523524455506E-2</v>
      </c>
      <c r="W164">
        <v>4.2679859678021834E-2</v>
      </c>
      <c r="X164">
        <v>4.2006998490321551E-2</v>
      </c>
      <c r="Y164">
        <v>4.1349615990116079E-2</v>
      </c>
      <c r="Z164">
        <v>4.0710201644063082E-2</v>
      </c>
      <c r="AA164">
        <v>4.0093191960822991E-2</v>
      </c>
      <c r="AB164">
        <v>3.9506205375872627E-2</v>
      </c>
      <c r="AC164">
        <v>3.8956252811414946E-2</v>
      </c>
      <c r="AD164">
        <v>3.8446701761617436E-2</v>
      </c>
      <c r="AE164">
        <v>3.798003808839516E-2</v>
      </c>
      <c r="AF164">
        <v>3.7558747653663196E-2</v>
      </c>
      <c r="AG164">
        <v>3.7185222250024089E-2</v>
      </c>
      <c r="AH164">
        <v>3.6859604469475206E-2</v>
      </c>
      <c r="AI164">
        <v>3.6579739090449641E-2</v>
      </c>
      <c r="AJ164">
        <v>3.6343362194809173E-2</v>
      </c>
      <c r="AK164">
        <v>3.6147616566399338E-2</v>
      </c>
      <c r="AL164">
        <v>3.5988492716053436E-2</v>
      </c>
      <c r="AM164">
        <v>3.5861848765791078E-2</v>
      </c>
      <c r="AN164">
        <v>3.5763542837632091E-2</v>
      </c>
      <c r="AO164">
        <v>3.5689433053596196E-2</v>
      </c>
      <c r="AP164">
        <v>3.5635377535703089E-2</v>
      </c>
      <c r="AQ164">
        <v>3.5597234405972546E-2</v>
      </c>
      <c r="AR164">
        <v>3.557093001803787E-2</v>
      </c>
      <c r="AS164">
        <v>3.5553863787645024E-2</v>
      </c>
      <c r="AT164">
        <v>3.5544856617472614E-2</v>
      </c>
      <c r="AU164">
        <v>3.5542787322673047E-2</v>
      </c>
      <c r="AV164">
        <v>3.5546534718398769E-2</v>
      </c>
      <c r="AW164">
        <v>3.5554977619802197E-2</v>
      </c>
      <c r="AX164">
        <v>3.5566994842035765E-2</v>
      </c>
      <c r="AY164">
        <v>3.5581465200251905E-2</v>
      </c>
      <c r="AZ164">
        <v>3.5597267509603042E-2</v>
      </c>
    </row>
    <row r="165" spans="1:52" x14ac:dyDescent="0.25">
      <c r="A165" s="1">
        <v>164</v>
      </c>
      <c r="B165">
        <v>5.8296178381194802E-2</v>
      </c>
      <c r="C165">
        <v>6.0508713459784688E-2</v>
      </c>
      <c r="D165">
        <v>6.0221661396263088E-2</v>
      </c>
      <c r="E165">
        <v>5.8997341843284493E-2</v>
      </c>
      <c r="F165">
        <v>5.7720129579740445E-2</v>
      </c>
      <c r="G165">
        <v>5.649913236464979E-2</v>
      </c>
      <c r="H165">
        <v>5.5364511513945322E-2</v>
      </c>
      <c r="I165">
        <v>5.4311008143153129E-2</v>
      </c>
      <c r="J165">
        <v>5.3316664525114604E-2</v>
      </c>
      <c r="K165">
        <v>5.235406395870254E-2</v>
      </c>
      <c r="L165">
        <v>5.140252978307449E-2</v>
      </c>
      <c r="M165">
        <v>5.0453591399076007E-2</v>
      </c>
      <c r="N165">
        <v>4.9508096849679023E-2</v>
      </c>
      <c r="O165">
        <v>4.8573817232755945E-2</v>
      </c>
      <c r="P165">
        <v>4.7662381879153691E-2</v>
      </c>
      <c r="Q165">
        <v>4.6784989694103454E-2</v>
      </c>
      <c r="R165">
        <v>4.5949062571598406E-2</v>
      </c>
      <c r="S165">
        <v>4.5157928319226562E-2</v>
      </c>
      <c r="T165">
        <v>4.4408490136307766E-2</v>
      </c>
      <c r="U165">
        <v>4.3694518388266212E-2</v>
      </c>
      <c r="V165">
        <v>4.3008655765470902E-2</v>
      </c>
      <c r="W165">
        <v>4.2342618579718237E-2</v>
      </c>
      <c r="X165">
        <v>4.1691427297791295E-2</v>
      </c>
      <c r="Y165">
        <v>4.1054504911444037E-2</v>
      </c>
      <c r="Z165">
        <v>4.0434119102344727E-2</v>
      </c>
      <c r="AA165">
        <v>3.9834507302490475E-2</v>
      </c>
      <c r="AB165">
        <v>3.9263085985419506E-2</v>
      </c>
      <c r="AC165">
        <v>3.8726687252648419E-2</v>
      </c>
      <c r="AD165">
        <v>3.822867138888468E-2</v>
      </c>
      <c r="AE165">
        <v>3.7771572163615895E-2</v>
      </c>
      <c r="AF165">
        <v>3.7357923346329661E-2</v>
      </c>
      <c r="AG165">
        <v>3.6990164061435585E-2</v>
      </c>
      <c r="AH165">
        <v>3.6668528411703517E-2</v>
      </c>
      <c r="AI165">
        <v>3.6391029705688124E-2</v>
      </c>
      <c r="AJ165">
        <v>3.6155578089881464E-2</v>
      </c>
      <c r="AK165">
        <v>3.5959468512441715E-2</v>
      </c>
      <c r="AL165">
        <v>3.5798818798289597E-2</v>
      </c>
      <c r="AM165">
        <v>3.5669613964108934E-2</v>
      </c>
      <c r="AN165">
        <v>3.5567839026583434E-2</v>
      </c>
      <c r="AO165">
        <v>3.5489479002396906E-2</v>
      </c>
      <c r="AP165">
        <v>3.5430518908233073E-2</v>
      </c>
      <c r="AQ165">
        <v>3.538694376077571E-2</v>
      </c>
      <c r="AR165">
        <v>3.5354806787295107E-2</v>
      </c>
      <c r="AS165">
        <v>3.5331597661182532E-2</v>
      </c>
      <c r="AT165">
        <v>3.5316172584530202E-2</v>
      </c>
      <c r="AU165">
        <v>3.530744197562101E-2</v>
      </c>
      <c r="AV165">
        <v>3.5304316252737833E-2</v>
      </c>
      <c r="AW165">
        <v>3.530570583416355E-2</v>
      </c>
      <c r="AX165">
        <v>3.5310521138181054E-2</v>
      </c>
      <c r="AY165">
        <v>3.5317672583073223E-2</v>
      </c>
      <c r="AZ165">
        <v>3.5326070587122949E-2</v>
      </c>
    </row>
    <row r="166" spans="1:52" x14ac:dyDescent="0.25">
      <c r="A166" s="1">
        <v>165</v>
      </c>
      <c r="B166">
        <v>5.7777916793018171E-2</v>
      </c>
      <c r="C166">
        <v>6.0785636624393485E-2</v>
      </c>
      <c r="D166">
        <v>6.0264224743071942E-2</v>
      </c>
      <c r="E166">
        <v>5.8977355680434336E-2</v>
      </c>
      <c r="F166">
        <v>5.7711066009963209E-2</v>
      </c>
      <c r="G166">
        <v>5.6514863360597911E-2</v>
      </c>
      <c r="H166">
        <v>5.5407665470567344E-2</v>
      </c>
      <c r="I166">
        <v>5.4379598703538486E-2</v>
      </c>
      <c r="J166">
        <v>5.3407761944805031E-2</v>
      </c>
      <c r="K166">
        <v>5.2465530014819295E-2</v>
      </c>
      <c r="L166">
        <v>5.1533366974103739E-2</v>
      </c>
      <c r="M166">
        <v>5.060369292211081E-2</v>
      </c>
      <c r="N166">
        <v>4.9677891196909379E-2</v>
      </c>
      <c r="O166">
        <v>4.8763978125531071E-2</v>
      </c>
      <c r="P166">
        <v>4.7873572382935478E-2</v>
      </c>
      <c r="Q166">
        <v>4.7017678570857993E-2</v>
      </c>
      <c r="R166">
        <v>4.6203399531838073E-2</v>
      </c>
      <c r="S166">
        <v>4.5433770019313278E-2</v>
      </c>
      <c r="T166">
        <v>4.4705316769903497E-2</v>
      </c>
      <c r="U166">
        <v>4.4011560390424552E-2</v>
      </c>
      <c r="V166">
        <v>4.3344839610121193E-2</v>
      </c>
      <c r="W166">
        <v>4.269659470051914E-2</v>
      </c>
      <c r="X166">
        <v>4.2061590999362346E-2</v>
      </c>
      <c r="Y166">
        <v>4.1438977124064663E-2</v>
      </c>
      <c r="Z166">
        <v>4.0830713849349429E-2</v>
      </c>
      <c r="AA166">
        <v>4.0240850413547073E-2</v>
      </c>
      <c r="AB166">
        <v>3.9676661115831117E-2</v>
      </c>
      <c r="AC166">
        <v>3.9144818475444793E-2</v>
      </c>
      <c r="AD166">
        <v>3.8648748968683269E-2</v>
      </c>
      <c r="AE166">
        <v>3.8191155158664537E-2</v>
      </c>
      <c r="AF166">
        <v>3.7774739608506601E-2</v>
      </c>
      <c r="AG166">
        <v>3.7402099995687339E-2</v>
      </c>
      <c r="AH166">
        <v>3.7073625211564917E-2</v>
      </c>
      <c r="AI166">
        <v>3.6787602871679065E-2</v>
      </c>
      <c r="AJ166">
        <v>3.6542229977391094E-2</v>
      </c>
      <c r="AK166">
        <v>3.6335023479834853E-2</v>
      </c>
      <c r="AL166">
        <v>3.6162274088305045E-2</v>
      </c>
      <c r="AM166">
        <v>3.602014397699168E-2</v>
      </c>
      <c r="AN166">
        <v>3.5904795320084761E-2</v>
      </c>
      <c r="AO166">
        <v>3.5812390291774243E-2</v>
      </c>
      <c r="AP166">
        <v>3.57390910662502E-2</v>
      </c>
      <c r="AQ166">
        <v>3.5681059817702525E-2</v>
      </c>
      <c r="AR166">
        <v>3.5634531405940063E-2</v>
      </c>
      <c r="AS166">
        <v>3.5597129874638402E-2</v>
      </c>
      <c r="AT166">
        <v>3.5567727527756249E-2</v>
      </c>
      <c r="AU166">
        <v>3.5545241069028927E-2</v>
      </c>
      <c r="AV166">
        <v>3.5528587202191736E-2</v>
      </c>
      <c r="AW166">
        <v>3.5516682630979998E-2</v>
      </c>
      <c r="AX166">
        <v>3.5508444059129035E-2</v>
      </c>
      <c r="AY166">
        <v>3.5502788190374154E-2</v>
      </c>
      <c r="AZ166">
        <v>3.5498631728450671E-2</v>
      </c>
    </row>
    <row r="167" spans="1:52" x14ac:dyDescent="0.25">
      <c r="A167" s="1">
        <v>166</v>
      </c>
      <c r="B167">
        <v>5.8057322300650964E-2</v>
      </c>
      <c r="C167">
        <v>6.1319136558645904E-2</v>
      </c>
      <c r="D167">
        <v>6.0685625901697765E-2</v>
      </c>
      <c r="E167">
        <v>5.9381423211611474E-2</v>
      </c>
      <c r="F167">
        <v>5.8128311965647474E-2</v>
      </c>
      <c r="G167">
        <v>5.6951540274497746E-2</v>
      </c>
      <c r="H167">
        <v>5.5864859602538598E-2</v>
      </c>
      <c r="I167">
        <v>5.4857953664623808E-2</v>
      </c>
      <c r="J167">
        <v>5.390883238662432E-2</v>
      </c>
      <c r="K167">
        <v>5.2990797762342154E-2</v>
      </c>
      <c r="L167">
        <v>5.2083733060740718E-2</v>
      </c>
      <c r="M167">
        <v>5.1179290481262518E-2</v>
      </c>
      <c r="N167">
        <v>5.0277896891102153E-2</v>
      </c>
      <c r="O167">
        <v>4.9386448851564006E-2</v>
      </c>
      <c r="P167">
        <v>4.8515442697941433E-2</v>
      </c>
      <c r="Q167">
        <v>4.7674975612654616E-2</v>
      </c>
      <c r="R167">
        <v>4.6871550223246426E-2</v>
      </c>
      <c r="S167">
        <v>4.6107808963700952E-2</v>
      </c>
      <c r="T167">
        <v>4.5380224103715255E-2</v>
      </c>
      <c r="U167">
        <v>4.468246173366823E-2</v>
      </c>
      <c r="V167">
        <v>4.4007167024793598E-2</v>
      </c>
      <c r="W167">
        <v>4.3346275747518807E-2</v>
      </c>
      <c r="X167">
        <v>4.2695132049312592E-2</v>
      </c>
      <c r="Y167">
        <v>4.205350718556191E-2</v>
      </c>
      <c r="Z167">
        <v>4.1423981099051377E-2</v>
      </c>
      <c r="AA167">
        <v>4.0811230986647649E-2</v>
      </c>
      <c r="AB167">
        <v>4.0223133139752371E-2</v>
      </c>
      <c r="AC167">
        <v>3.9666922731723869E-2</v>
      </c>
      <c r="AD167">
        <v>3.9146531992600368E-2</v>
      </c>
      <c r="AE167">
        <v>3.8665168496201753E-2</v>
      </c>
      <c r="AF167">
        <v>3.8226039816347958E-2</v>
      </c>
      <c r="AG167">
        <v>3.7832244629162286E-2</v>
      </c>
      <c r="AH167">
        <v>3.7484644086886391E-2</v>
      </c>
      <c r="AI167">
        <v>3.7182000867794468E-2</v>
      </c>
      <c r="AJ167">
        <v>3.6922987049064285E-2</v>
      </c>
      <c r="AK167">
        <v>3.6705420222404278E-2</v>
      </c>
      <c r="AL167">
        <v>3.6525599781446393E-2</v>
      </c>
      <c r="AM167">
        <v>3.6379668919159135E-2</v>
      </c>
      <c r="AN167">
        <v>3.6263770828510962E-2</v>
      </c>
      <c r="AO167">
        <v>3.6174048702470402E-2</v>
      </c>
      <c r="AP167">
        <v>3.6106645734005918E-2</v>
      </c>
      <c r="AQ167">
        <v>3.6057705116085983E-2</v>
      </c>
      <c r="AR167">
        <v>3.6023440325541639E-2</v>
      </c>
      <c r="AS167">
        <v>3.6001376700648229E-2</v>
      </c>
      <c r="AT167">
        <v>3.5990201649413731E-2</v>
      </c>
      <c r="AU167">
        <v>3.5988642767245602E-2</v>
      </c>
      <c r="AV167">
        <v>3.5995427649551229E-2</v>
      </c>
      <c r="AW167">
        <v>3.6009283891738089E-2</v>
      </c>
      <c r="AX167">
        <v>3.6028939089213605E-2</v>
      </c>
      <c r="AY167">
        <v>3.6053120837385232E-2</v>
      </c>
      <c r="AZ167">
        <v>3.6080556731660392E-2</v>
      </c>
    </row>
    <row r="168" spans="1:52" x14ac:dyDescent="0.25">
      <c r="A168" s="1">
        <v>167</v>
      </c>
      <c r="B168">
        <v>5.833672780828375E-2</v>
      </c>
      <c r="C168">
        <v>6.1131204671803149E-2</v>
      </c>
      <c r="D168">
        <v>6.0890041744218637E-2</v>
      </c>
      <c r="E168">
        <v>5.9360874086747673E-2</v>
      </c>
      <c r="F168">
        <v>5.7932112468874107E-2</v>
      </c>
      <c r="G168">
        <v>5.6703386483649941E-2</v>
      </c>
      <c r="H168">
        <v>5.5642130663979689E-2</v>
      </c>
      <c r="I168">
        <v>5.4693338720342426E-2</v>
      </c>
      <c r="J168">
        <v>5.3810474258306741E-2</v>
      </c>
      <c r="K168">
        <v>5.2960766709924834E-2</v>
      </c>
      <c r="L168">
        <v>5.212386358561176E-2</v>
      </c>
      <c r="M168">
        <v>5.1290647294347569E-2</v>
      </c>
      <c r="N168">
        <v>5.045844311993479E-2</v>
      </c>
      <c r="O168">
        <v>4.9628470475928319E-2</v>
      </c>
      <c r="P168">
        <v>4.8805951778413161E-2</v>
      </c>
      <c r="Q168">
        <v>4.79987706374203E-2</v>
      </c>
      <c r="R168">
        <v>4.7213397183037263E-2</v>
      </c>
      <c r="S168">
        <v>4.6453334756022473E-2</v>
      </c>
      <c r="T168">
        <v>4.571658609735315E-2</v>
      </c>
      <c r="U168">
        <v>4.4998678221220029E-2</v>
      </c>
      <c r="V168">
        <v>4.4294195605933166E-2</v>
      </c>
      <c r="W168">
        <v>4.3597105608013755E-2</v>
      </c>
      <c r="X168">
        <v>4.2904749607651158E-2</v>
      </c>
      <c r="Y168">
        <v>4.221868497991163E-2</v>
      </c>
      <c r="Z168">
        <v>4.1543050874380615E-2</v>
      </c>
      <c r="AA168">
        <v>4.0883916231351645E-2</v>
      </c>
      <c r="AB168">
        <v>4.0250256693007594E-2</v>
      </c>
      <c r="AC168">
        <v>3.9650237905963642E-2</v>
      </c>
      <c r="AD168">
        <v>3.9088304586770165E-2</v>
      </c>
      <c r="AE168">
        <v>3.8568098341457149E-2</v>
      </c>
      <c r="AF168">
        <v>3.8093260776054558E-2</v>
      </c>
      <c r="AG168">
        <v>3.766731317998772E-2</v>
      </c>
      <c r="AH168">
        <v>3.7291364203015043E-2</v>
      </c>
      <c r="AI168">
        <v>3.696429183470825E-2</v>
      </c>
      <c r="AJ168">
        <v>3.6684878772787095E-2</v>
      </c>
      <c r="AK168">
        <v>3.6450930435144489E-2</v>
      </c>
      <c r="AL168">
        <v>3.6258541265501966E-2</v>
      </c>
      <c r="AM168">
        <v>3.6103632939428275E-2</v>
      </c>
      <c r="AN168">
        <v>3.5982127132492131E-2</v>
      </c>
      <c r="AO168">
        <v>3.5889945520262256E-2</v>
      </c>
      <c r="AP168">
        <v>3.5823009778307366E-2</v>
      </c>
      <c r="AQ168">
        <v>3.5777241582196181E-2</v>
      </c>
      <c r="AR168">
        <v>3.5748636549569404E-2</v>
      </c>
      <c r="AS168">
        <v>3.5734538456750224E-2</v>
      </c>
      <c r="AT168">
        <v>3.5733468364249316E-2</v>
      </c>
      <c r="AU168">
        <v>3.5743986902852368E-2</v>
      </c>
      <c r="AV168">
        <v>3.5764654703345077E-2</v>
      </c>
      <c r="AW168">
        <v>3.5794032396513138E-2</v>
      </c>
      <c r="AX168">
        <v>3.5830680613142228E-2</v>
      </c>
      <c r="AY168">
        <v>3.5873159984018049E-2</v>
      </c>
      <c r="AZ168">
        <v>3.5920031139926277E-2</v>
      </c>
    </row>
    <row r="169" spans="1:52" x14ac:dyDescent="0.25">
      <c r="A169" s="1">
        <v>168</v>
      </c>
      <c r="B169">
        <v>5.8483626321322001E-2</v>
      </c>
      <c r="C169">
        <v>6.1203257259821682E-2</v>
      </c>
      <c r="D169">
        <v>6.0835552582918825E-2</v>
      </c>
      <c r="E169">
        <v>5.928143286497483E-2</v>
      </c>
      <c r="F169">
        <v>5.7863075813322312E-2</v>
      </c>
      <c r="G169">
        <v>5.6639726043428699E-2</v>
      </c>
      <c r="H169">
        <v>5.5583310789671631E-2</v>
      </c>
      <c r="I169">
        <v>5.4642042678699043E-2</v>
      </c>
      <c r="J169">
        <v>5.377113521371607E-2</v>
      </c>
      <c r="K169">
        <v>5.2937686494502811E-2</v>
      </c>
      <c r="L169">
        <v>5.2120495227768016E-2</v>
      </c>
      <c r="M169">
        <v>5.130923897844266E-2</v>
      </c>
      <c r="N169">
        <v>5.050003557595982E-2</v>
      </c>
      <c r="O169">
        <v>4.9692996753669713E-2</v>
      </c>
      <c r="P169">
        <v>4.8892477471509842E-2</v>
      </c>
      <c r="Q169">
        <v>4.8105662140850172E-2</v>
      </c>
      <c r="R169">
        <v>4.7338413663165789E-2</v>
      </c>
      <c r="S169">
        <v>4.6593681630787892E-2</v>
      </c>
      <c r="T169">
        <v>4.5869134835083508E-2</v>
      </c>
      <c r="U169">
        <v>4.5160104211588406E-2</v>
      </c>
      <c r="V169">
        <v>4.446111291682036E-2</v>
      </c>
      <c r="W169">
        <v>4.3766221256267036E-2</v>
      </c>
      <c r="X169">
        <v>4.3072925142388065E-2</v>
      </c>
      <c r="Y169">
        <v>4.2383012693542534E-2</v>
      </c>
      <c r="Z169">
        <v>4.1700905680284658E-2</v>
      </c>
      <c r="AA169">
        <v>4.1032981858442563E-2</v>
      </c>
      <c r="AB169">
        <v>4.0388526210731114E-2</v>
      </c>
      <c r="AC169">
        <v>3.9775988305072008E-2</v>
      </c>
      <c r="AD169">
        <v>3.9200087294561432E-2</v>
      </c>
      <c r="AE169">
        <v>3.8664750255431757E-2</v>
      </c>
      <c r="AF169">
        <v>3.8173904263915343E-2</v>
      </c>
      <c r="AG169">
        <v>3.7731353152237572E-2</v>
      </c>
      <c r="AH169">
        <v>3.7338488324378069E-2</v>
      </c>
      <c r="AI169">
        <v>3.6994502319046357E-2</v>
      </c>
      <c r="AJ169">
        <v>3.669849431288693E-2</v>
      </c>
      <c r="AK169">
        <v>3.6448506920252671E-2</v>
      </c>
      <c r="AL169">
        <v>3.6240759983966822E-2</v>
      </c>
      <c r="AM169">
        <v>3.6071292723384579E-2</v>
      </c>
      <c r="AN169">
        <v>3.5936144357860952E-2</v>
      </c>
      <c r="AO169">
        <v>3.5831354106751104E-2</v>
      </c>
      <c r="AP169">
        <v>3.5752961189410168E-2</v>
      </c>
      <c r="AQ169">
        <v>3.569700482519321E-2</v>
      </c>
      <c r="AR169">
        <v>3.5659594987422806E-2</v>
      </c>
      <c r="AS169">
        <v>3.5638102056204879E-2</v>
      </c>
      <c r="AT169">
        <v>3.5630981447443394E-2</v>
      </c>
      <c r="AU169">
        <v>3.5636724009833406E-2</v>
      </c>
      <c r="AV169">
        <v>3.5653820592069979E-2</v>
      </c>
      <c r="AW169">
        <v>3.5680762042848153E-2</v>
      </c>
      <c r="AX169">
        <v>3.5716039210862992E-2</v>
      </c>
      <c r="AY169">
        <v>3.5758142944809557E-2</v>
      </c>
      <c r="AZ169">
        <v>3.5805564093382897E-2</v>
      </c>
    </row>
    <row r="170" spans="1:52" x14ac:dyDescent="0.25">
      <c r="A170" s="1">
        <v>169</v>
      </c>
      <c r="B170">
        <v>5.8319826516819731E-2</v>
      </c>
      <c r="C170">
        <v>6.0863669539496644E-2</v>
      </c>
      <c r="D170">
        <v>6.0290715504616739E-2</v>
      </c>
      <c r="E170">
        <v>5.8605619257956688E-2</v>
      </c>
      <c r="F170">
        <v>5.7076602032703941E-2</v>
      </c>
      <c r="G170">
        <v>5.5770379047999308E-2</v>
      </c>
      <c r="H170">
        <v>5.4651652565669201E-2</v>
      </c>
      <c r="I170">
        <v>5.3660820307842173E-2</v>
      </c>
      <c r="J170">
        <v>5.274887021752854E-2</v>
      </c>
      <c r="K170">
        <v>5.1881696096600899E-2</v>
      </c>
      <c r="L170">
        <v>5.1038316802822441E-2</v>
      </c>
      <c r="M170">
        <v>5.0208927140939635E-2</v>
      </c>
      <c r="N170">
        <v>4.9390165066224283E-2</v>
      </c>
      <c r="O170">
        <v>4.8582557459449796E-2</v>
      </c>
      <c r="P170">
        <v>4.7790567583199037E-2</v>
      </c>
      <c r="Q170">
        <v>4.7021026132156647E-2</v>
      </c>
      <c r="R170">
        <v>4.6278848460338098E-2</v>
      </c>
      <c r="S170">
        <v>4.5565725998297876E-2</v>
      </c>
      <c r="T170">
        <v>4.487769318664564E-2</v>
      </c>
      <c r="U170">
        <v>4.4208386538841425E-2</v>
      </c>
      <c r="V170">
        <v>4.3550600140589202E-2</v>
      </c>
      <c r="W170">
        <v>4.2896701511412408E-2</v>
      </c>
      <c r="X170">
        <v>4.2242705436590408E-2</v>
      </c>
      <c r="Y170">
        <v>4.1589193623454042E-2</v>
      </c>
      <c r="Z170">
        <v>4.0939555881030598E-2</v>
      </c>
      <c r="AA170">
        <v>4.0299407605179492E-2</v>
      </c>
      <c r="AB170">
        <v>3.9677562535440844E-2</v>
      </c>
      <c r="AC170">
        <v>3.9082110616816219E-2</v>
      </c>
      <c r="AD170">
        <v>3.8517917467637983E-2</v>
      </c>
      <c r="AE170">
        <v>3.7989196984472132E-2</v>
      </c>
      <c r="AF170">
        <v>3.7500163063884671E-2</v>
      </c>
      <c r="AG170">
        <v>3.7054905665940774E-2</v>
      </c>
      <c r="AH170">
        <v>3.665525506194442E-2</v>
      </c>
      <c r="AI170">
        <v>3.6301068242246458E-2</v>
      </c>
      <c r="AJ170">
        <v>3.5992119147491806E-2</v>
      </c>
      <c r="AK170">
        <v>3.5726984500155656E-2</v>
      </c>
      <c r="AL170">
        <v>3.5502264433011604E-2</v>
      </c>
      <c r="AM170">
        <v>3.5314374089183372E-2</v>
      </c>
      <c r="AN170">
        <v>3.5159728611794588E-2</v>
      </c>
      <c r="AO170">
        <v>3.5034743143969004E-2</v>
      </c>
      <c r="AP170">
        <v>3.4935832828830268E-2</v>
      </c>
      <c r="AQ170">
        <v>3.4859412809502062E-2</v>
      </c>
      <c r="AR170">
        <v>3.4801963472778939E-2</v>
      </c>
      <c r="AS170">
        <v>3.4761050549700266E-2</v>
      </c>
      <c r="AT170">
        <v>3.4735134844466234E-2</v>
      </c>
      <c r="AU170">
        <v>3.4722703906996839E-2</v>
      </c>
      <c r="AV170">
        <v>3.4722245287212086E-2</v>
      </c>
      <c r="AW170">
        <v>3.4732246535031951E-2</v>
      </c>
      <c r="AX170">
        <v>3.475119520037645E-2</v>
      </c>
      <c r="AY170">
        <v>3.4777578833165561E-2</v>
      </c>
      <c r="AZ170">
        <v>3.4809884983319279E-2</v>
      </c>
    </row>
    <row r="171" spans="1:52" x14ac:dyDescent="0.25">
      <c r="A171" s="1">
        <v>170</v>
      </c>
      <c r="B171">
        <v>5.8377453011064145E-2</v>
      </c>
      <c r="C171">
        <v>6.0712741175924817E-2</v>
      </c>
      <c r="D171">
        <v>6.0366737789999646E-2</v>
      </c>
      <c r="E171">
        <v>5.8781555711198447E-2</v>
      </c>
      <c r="F171">
        <v>5.7277944309794125E-2</v>
      </c>
      <c r="G171">
        <v>5.5963744910609903E-2</v>
      </c>
      <c r="H171">
        <v>5.4818689757338633E-2</v>
      </c>
      <c r="I171">
        <v>5.3794597967001881E-2</v>
      </c>
      <c r="J171">
        <v>5.2847898372712934E-2</v>
      </c>
      <c r="K171">
        <v>5.1946821390884433E-2</v>
      </c>
      <c r="L171">
        <v>5.1071251879556245E-2</v>
      </c>
      <c r="M171">
        <v>5.0211589561832512E-2</v>
      </c>
      <c r="N171">
        <v>4.9364279782529427E-2</v>
      </c>
      <c r="O171">
        <v>4.8529386267899419E-2</v>
      </c>
      <c r="P171">
        <v>4.7710709958539856E-2</v>
      </c>
      <c r="Q171">
        <v>4.6914310600879763E-2</v>
      </c>
      <c r="R171">
        <v>4.6144505647780922E-2</v>
      </c>
      <c r="S171">
        <v>4.5402651130510605E-2</v>
      </c>
      <c r="T171">
        <v>4.4684823256839111E-2</v>
      </c>
      <c r="U171">
        <v>4.3984897846819443E-2</v>
      </c>
      <c r="V171">
        <v>4.3296102021683283E-2</v>
      </c>
      <c r="W171">
        <v>4.2611442922203785E-2</v>
      </c>
      <c r="X171">
        <v>4.1927692046872932E-2</v>
      </c>
      <c r="Y171">
        <v>4.1246205690985353E-2</v>
      </c>
      <c r="Z171">
        <v>4.0571094197524291E-2</v>
      </c>
      <c r="AA171">
        <v>3.9908584133885143E-2</v>
      </c>
      <c r="AB171">
        <v>3.9267897921676197E-2</v>
      </c>
      <c r="AC171">
        <v>3.8657396682201806E-2</v>
      </c>
      <c r="AD171">
        <v>3.8081900978858774E-2</v>
      </c>
      <c r="AE171">
        <v>3.7545527414826155E-2</v>
      </c>
      <c r="AF171">
        <v>3.7052392593282989E-2</v>
      </c>
      <c r="AG171">
        <v>3.6606478168408875E-2</v>
      </c>
      <c r="AH171">
        <v>3.6209361821625638E-2</v>
      </c>
      <c r="AI171">
        <v>3.5860551746435342E-2</v>
      </c>
      <c r="AJ171">
        <v>3.5559471523765256E-2</v>
      </c>
      <c r="AK171">
        <v>3.5304375720021812E-2</v>
      </c>
      <c r="AL171">
        <v>3.5091616858582919E-2</v>
      </c>
      <c r="AM171">
        <v>3.4917372846513237E-2</v>
      </c>
      <c r="AN171">
        <v>3.4777821590877472E-2</v>
      </c>
      <c r="AO171">
        <v>3.4669140998740237E-2</v>
      </c>
      <c r="AP171">
        <v>3.4587508977166226E-2</v>
      </c>
      <c r="AQ171">
        <v>3.4529103433220076E-2</v>
      </c>
      <c r="AR171">
        <v>3.4490175711614654E-2</v>
      </c>
      <c r="AS171">
        <v>3.4468171720879195E-2</v>
      </c>
      <c r="AT171">
        <v>3.4461508501124019E-2</v>
      </c>
      <c r="AU171">
        <v>3.4468631242130017E-2</v>
      </c>
      <c r="AV171">
        <v>3.4487985133678102E-2</v>
      </c>
      <c r="AW171">
        <v>3.451801536554916E-2</v>
      </c>
      <c r="AX171">
        <v>3.4557167127524088E-2</v>
      </c>
      <c r="AY171">
        <v>3.460388560938378E-2</v>
      </c>
      <c r="AZ171">
        <v>3.4656616000909142E-2</v>
      </c>
    </row>
    <row r="172" spans="1:52" x14ac:dyDescent="0.25">
      <c r="A172" s="1">
        <v>171</v>
      </c>
      <c r="B172">
        <v>5.8467129128151517E-2</v>
      </c>
      <c r="C172">
        <v>6.084588867862803E-2</v>
      </c>
      <c r="D172">
        <v>6.0349280903534294E-2</v>
      </c>
      <c r="E172">
        <v>5.8877104089815585E-2</v>
      </c>
      <c r="F172">
        <v>5.7500608487760368E-2</v>
      </c>
      <c r="G172">
        <v>5.6268390361109429E-2</v>
      </c>
      <c r="H172">
        <v>5.5169544996934022E-2</v>
      </c>
      <c r="I172">
        <v>5.4168318283668665E-2</v>
      </c>
      <c r="J172">
        <v>5.3231033859956887E-2</v>
      </c>
      <c r="K172">
        <v>5.2332666675513465E-2</v>
      </c>
      <c r="L172">
        <v>5.1457491771809222E-2</v>
      </c>
      <c r="M172">
        <v>5.0598659467336354E-2</v>
      </c>
      <c r="N172">
        <v>4.9754456136712338E-2</v>
      </c>
      <c r="O172">
        <v>4.8926242319768741E-2</v>
      </c>
      <c r="P172">
        <v>4.8118725494004949E-2</v>
      </c>
      <c r="Q172">
        <v>4.7338524509184285E-2</v>
      </c>
      <c r="R172">
        <v>4.6590107571405685E-2</v>
      </c>
      <c r="S172">
        <v>4.587473146277718E-2</v>
      </c>
      <c r="T172">
        <v>4.5187967896473474E-2</v>
      </c>
      <c r="U172">
        <v>4.4523042048603634E-2</v>
      </c>
      <c r="V172">
        <v>4.3872262720879691E-2</v>
      </c>
      <c r="W172">
        <v>4.3227478991111325E-2</v>
      </c>
      <c r="X172">
        <v>4.2584193762166871E-2</v>
      </c>
      <c r="Y172">
        <v>4.1942469670448908E-2</v>
      </c>
      <c r="Z172">
        <v>4.1305158265999883E-2</v>
      </c>
      <c r="AA172">
        <v>4.0677355172870938E-2</v>
      </c>
      <c r="AB172">
        <v>4.006730186329082E-2</v>
      </c>
      <c r="AC172">
        <v>3.9482568887557579E-2</v>
      </c>
      <c r="AD172">
        <v>3.892781689129983E-2</v>
      </c>
      <c r="AE172">
        <v>3.8407137407453315E-2</v>
      </c>
      <c r="AF172">
        <v>3.7924621968953777E-2</v>
      </c>
      <c r="AG172">
        <v>3.7484241661510168E-2</v>
      </c>
      <c r="AH172">
        <v>3.708787076389071E-2</v>
      </c>
      <c r="AI172">
        <v>3.6735604122667229E-2</v>
      </c>
      <c r="AJ172">
        <v>3.6427461407274736E-2</v>
      </c>
      <c r="AK172">
        <v>3.6162227884540613E-2</v>
      </c>
      <c r="AL172">
        <v>3.5936709460569267E-2</v>
      </c>
      <c r="AM172">
        <v>3.5747533814741626E-2</v>
      </c>
      <c r="AN172">
        <v>3.5591328626438545E-2</v>
      </c>
      <c r="AO172">
        <v>3.5464721575040964E-2</v>
      </c>
      <c r="AP172">
        <v>3.5364340339929745E-2</v>
      </c>
      <c r="AQ172">
        <v>3.5286812600485849E-2</v>
      </c>
      <c r="AR172">
        <v>3.5228827673104611E-2</v>
      </c>
      <c r="AS172">
        <v>3.5188055438259286E-2</v>
      </c>
      <c r="AT172">
        <v>3.5162951586804971E-2</v>
      </c>
      <c r="AU172">
        <v>3.5151993896306459E-2</v>
      </c>
      <c r="AV172">
        <v>3.5153660144328552E-2</v>
      </c>
      <c r="AW172">
        <v>3.5166428108436031E-2</v>
      </c>
      <c r="AX172">
        <v>3.5188775566193681E-2</v>
      </c>
      <c r="AY172">
        <v>3.5219180295166318E-2</v>
      </c>
      <c r="AZ172">
        <v>3.5256120072918701E-2</v>
      </c>
    </row>
    <row r="173" spans="1:52" x14ac:dyDescent="0.25">
      <c r="A173" s="1">
        <v>172</v>
      </c>
      <c r="B173">
        <v>5.8404695848800418E-2</v>
      </c>
      <c r="C173">
        <v>6.0349614914907888E-2</v>
      </c>
      <c r="D173">
        <v>6.0082073450123008E-2</v>
      </c>
      <c r="E173">
        <v>5.8752178423688954E-2</v>
      </c>
      <c r="F173">
        <v>5.7442283231953564E-2</v>
      </c>
      <c r="G173">
        <v>5.6264851880558624E-2</v>
      </c>
      <c r="H173">
        <v>5.521460180192668E-2</v>
      </c>
      <c r="I173">
        <v>5.4258257892957212E-2</v>
      </c>
      <c r="J173">
        <v>5.3361703155155225E-2</v>
      </c>
      <c r="K173">
        <v>5.24992586169871E-2</v>
      </c>
      <c r="L173">
        <v>5.1654784038572842E-2</v>
      </c>
      <c r="M173">
        <v>5.0821304256450761E-2</v>
      </c>
      <c r="N173">
        <v>4.9997176159391324E-2</v>
      </c>
      <c r="O173">
        <v>4.9183962599318606E-2</v>
      </c>
      <c r="P173">
        <v>4.8386799603478546E-2</v>
      </c>
      <c r="Q173">
        <v>4.7612917760516481E-2</v>
      </c>
      <c r="R173">
        <v>4.6867538668609973E-2</v>
      </c>
      <c r="S173">
        <v>4.615270654834687E-2</v>
      </c>
      <c r="T173">
        <v>4.546463937798171E-2</v>
      </c>
      <c r="U173">
        <v>4.4797176340259093E-2</v>
      </c>
      <c r="V173">
        <v>4.4143096949019606E-2</v>
      </c>
      <c r="W173">
        <v>4.3494609640067586E-2</v>
      </c>
      <c r="X173">
        <v>4.284756618597374E-2</v>
      </c>
      <c r="Y173">
        <v>4.2202294833625927E-2</v>
      </c>
      <c r="Z173">
        <v>4.1561820906345144E-2</v>
      </c>
      <c r="AA173">
        <v>4.0931339322960225E-2</v>
      </c>
      <c r="AB173">
        <v>4.0319047310661181E-2</v>
      </c>
      <c r="AC173">
        <v>3.9732452306173935E-2</v>
      </c>
      <c r="AD173">
        <v>3.9176190989756804E-2</v>
      </c>
      <c r="AE173">
        <v>3.8654347775880928E-2</v>
      </c>
      <c r="AF173">
        <v>3.8171007079017438E-2</v>
      </c>
      <c r="AG173">
        <v>3.7730130121329843E-2</v>
      </c>
      <c r="AH173">
        <v>3.733358191080112E-2</v>
      </c>
      <c r="AI173">
        <v>3.6981473798337078E-2</v>
      </c>
      <c r="AJ173">
        <v>3.6673843050291914E-2</v>
      </c>
      <c r="AK173">
        <v>3.6409456284929503E-2</v>
      </c>
      <c r="AL173">
        <v>3.6185072085724829E-2</v>
      </c>
      <c r="AM173">
        <v>3.5997271718839777E-2</v>
      </c>
      <c r="AN173">
        <v>3.5842636450436338E-2</v>
      </c>
      <c r="AO173">
        <v>3.5717747546676434E-2</v>
      </c>
      <c r="AP173">
        <v>3.5619186273722021E-2</v>
      </c>
      <c r="AQ173">
        <v>3.5543533897735041E-2</v>
      </c>
      <c r="AR173">
        <v>3.5487436468064584E-2</v>
      </c>
      <c r="AS173">
        <v>3.5448548173790721E-2</v>
      </c>
      <c r="AT173">
        <v>3.5425319602853347E-2</v>
      </c>
      <c r="AU173">
        <v>3.5416223038949243E-2</v>
      </c>
      <c r="AV173">
        <v>3.5419730765775155E-2</v>
      </c>
      <c r="AW173">
        <v>3.5434315067027856E-2</v>
      </c>
      <c r="AX173">
        <v>3.5458448226404121E-2</v>
      </c>
      <c r="AY173">
        <v>3.5490602527600688E-2</v>
      </c>
      <c r="AZ173">
        <v>3.5529250254314325E-2</v>
      </c>
    </row>
    <row r="174" spans="1:52" x14ac:dyDescent="0.25">
      <c r="A174" s="1">
        <v>173</v>
      </c>
      <c r="B174">
        <v>5.7876952465727785E-2</v>
      </c>
      <c r="C174">
        <v>5.9905272863137717E-2</v>
      </c>
      <c r="D174">
        <v>5.9622843888939563E-2</v>
      </c>
      <c r="E174">
        <v>5.8403743624864821E-2</v>
      </c>
      <c r="F174">
        <v>5.7186465017632034E-2</v>
      </c>
      <c r="G174">
        <v>5.6065478605304774E-2</v>
      </c>
      <c r="H174">
        <v>5.5046983590820581E-2</v>
      </c>
      <c r="I174">
        <v>5.4108336855546495E-2</v>
      </c>
      <c r="J174">
        <v>5.3222374354188411E-2</v>
      </c>
      <c r="K174">
        <v>5.2368404783571743E-2</v>
      </c>
      <c r="L174">
        <v>5.1533986297816421E-2</v>
      </c>
      <c r="M174">
        <v>5.0714410908977839E-2</v>
      </c>
      <c r="N174">
        <v>4.9909066972869141E-2</v>
      </c>
      <c r="O174">
        <v>4.9119788256756183E-2</v>
      </c>
      <c r="P174">
        <v>4.8351526378234533E-2</v>
      </c>
      <c r="Q174">
        <v>4.7610913450597481E-2</v>
      </c>
      <c r="R174">
        <v>4.6902239664563083E-2</v>
      </c>
      <c r="S174">
        <v>4.6226462087599562E-2</v>
      </c>
      <c r="T174">
        <v>4.5578546277164428E-2</v>
      </c>
      <c r="U174">
        <v>4.4951048267503853E-2</v>
      </c>
      <c r="V174">
        <v>4.4335465025690995E-2</v>
      </c>
      <c r="W174">
        <v>4.3722755544578537E-2</v>
      </c>
      <c r="X174">
        <v>4.3107653703168249E-2</v>
      </c>
      <c r="Y174">
        <v>4.2489650763930964E-2</v>
      </c>
      <c r="Z174">
        <v>4.1871160372250166E-2</v>
      </c>
      <c r="AA174">
        <v>4.1257033864129239E-2</v>
      </c>
      <c r="AB174">
        <v>4.0655459804562033E-2</v>
      </c>
      <c r="AC174">
        <v>4.0074036148200855E-2</v>
      </c>
      <c r="AD174">
        <v>3.9517771824054346E-2</v>
      </c>
      <c r="AE174">
        <v>3.8991185859512917E-2</v>
      </c>
      <c r="AF174">
        <v>3.8498797281967E-2</v>
      </c>
      <c r="AG174">
        <v>3.80450037949535E-2</v>
      </c>
      <c r="AH174">
        <v>3.7632184850467688E-2</v>
      </c>
      <c r="AI174">
        <v>3.7261055467467462E-2</v>
      </c>
      <c r="AJ174">
        <v>3.6932257788932332E-2</v>
      </c>
      <c r="AK174">
        <v>3.6645027214305313E-2</v>
      </c>
      <c r="AL174">
        <v>3.6396408111759135E-2</v>
      </c>
      <c r="AM174">
        <v>3.6183255131789077E-2</v>
      </c>
      <c r="AN174">
        <v>3.6002422924890476E-2</v>
      </c>
      <c r="AO174">
        <v>3.5850766141558646E-2</v>
      </c>
      <c r="AP174">
        <v>3.5725139432288867E-2</v>
      </c>
      <c r="AQ174">
        <v>3.5622397447576476E-2</v>
      </c>
      <c r="AR174">
        <v>3.5539451598402792E-2</v>
      </c>
      <c r="AS174">
        <v>3.5474077480964199E-2</v>
      </c>
      <c r="AT174">
        <v>3.5424723636468071E-2</v>
      </c>
      <c r="AU174">
        <v>3.5389856366891015E-2</v>
      </c>
      <c r="AV174">
        <v>3.5367941974209664E-2</v>
      </c>
      <c r="AW174">
        <v>3.5357446760400653E-2</v>
      </c>
      <c r="AX174">
        <v>3.53568370274406E-2</v>
      </c>
      <c r="AY174">
        <v>3.5364579077306134E-2</v>
      </c>
      <c r="AZ174">
        <v>3.5379139211973873E-2</v>
      </c>
    </row>
    <row r="175" spans="1:52" x14ac:dyDescent="0.25">
      <c r="A175" s="1">
        <v>174</v>
      </c>
      <c r="B175">
        <v>5.7984090647577154E-2</v>
      </c>
      <c r="C175">
        <v>6.0088016658815989E-2</v>
      </c>
      <c r="D175">
        <v>5.9826604234805486E-2</v>
      </c>
      <c r="E175">
        <v>5.8619838501429725E-2</v>
      </c>
      <c r="F175">
        <v>5.7456480118069309E-2</v>
      </c>
      <c r="G175">
        <v>5.6417463031501164E-2</v>
      </c>
      <c r="H175">
        <v>5.5492087695428433E-2</v>
      </c>
      <c r="I175">
        <v>5.4646757402140471E-2</v>
      </c>
      <c r="J175">
        <v>5.3848075781417107E-2</v>
      </c>
      <c r="K175">
        <v>5.3070832192688988E-2</v>
      </c>
      <c r="L175">
        <v>5.2299388640492397E-2</v>
      </c>
      <c r="M175">
        <v>5.1527030863414612E-2</v>
      </c>
      <c r="N175">
        <v>5.0752067696102632E-2</v>
      </c>
      <c r="O175">
        <v>4.9975897082569436E-2</v>
      </c>
      <c r="P175">
        <v>4.9203819176841496E-2</v>
      </c>
      <c r="Q175">
        <v>4.8443502829942614E-2</v>
      </c>
      <c r="R175">
        <v>4.7700980131321714E-2</v>
      </c>
      <c r="S175">
        <v>4.6979402375925815E-2</v>
      </c>
      <c r="T175">
        <v>4.627625642478235E-2</v>
      </c>
      <c r="U175">
        <v>4.5586835750024826E-2</v>
      </c>
      <c r="V175">
        <v>4.4905306373894477E-2</v>
      </c>
      <c r="W175">
        <v>4.4225277613609386E-2</v>
      </c>
      <c r="X175">
        <v>4.3543952499731461E-2</v>
      </c>
      <c r="Y175">
        <v>4.2862874933677991E-2</v>
      </c>
      <c r="Z175">
        <v>4.2186152744360231E-2</v>
      </c>
      <c r="AA175">
        <v>4.152000152554905E-2</v>
      </c>
      <c r="AB175">
        <v>4.0873409433286365E-2</v>
      </c>
      <c r="AC175">
        <v>4.0254447442758329E-2</v>
      </c>
      <c r="AD175">
        <v>3.9667937779811438E-2</v>
      </c>
      <c r="AE175">
        <v>3.9118117780150424E-2</v>
      </c>
      <c r="AF175">
        <v>3.860922477948002E-2</v>
      </c>
      <c r="AG175">
        <v>3.8145350863820857E-2</v>
      </c>
      <c r="AH175">
        <v>3.7728327779936746E-2</v>
      </c>
      <c r="AI175">
        <v>3.7358201677282585E-2</v>
      </c>
      <c r="AJ175">
        <v>3.7034945230810398E-2</v>
      </c>
      <c r="AK175">
        <v>3.6757185652218242E-2</v>
      </c>
      <c r="AL175">
        <v>3.6521543718872521E-2</v>
      </c>
      <c r="AM175">
        <v>3.6324476529433922E-2</v>
      </c>
      <c r="AN175">
        <v>3.6162441182563343E-2</v>
      </c>
      <c r="AO175">
        <v>3.6031894776921508E-2</v>
      </c>
      <c r="AP175">
        <v>3.5929294411169224E-2</v>
      </c>
      <c r="AQ175">
        <v>3.5851097183967277E-2</v>
      </c>
      <c r="AR175">
        <v>3.5793833652489955E-2</v>
      </c>
      <c r="AS175">
        <v>3.5755082853821583E-2</v>
      </c>
      <c r="AT175">
        <v>3.573320578889614E-2</v>
      </c>
      <c r="AU175">
        <v>3.5726582172494657E-2</v>
      </c>
      <c r="AV175">
        <v>3.573359171939814E-2</v>
      </c>
      <c r="AW175">
        <v>3.5752614144387629E-2</v>
      </c>
      <c r="AX175">
        <v>3.5782029162244169E-2</v>
      </c>
      <c r="AY175">
        <v>3.5820216487748739E-2</v>
      </c>
      <c r="AZ175">
        <v>3.5865555835682419E-2</v>
      </c>
    </row>
    <row r="176" spans="1:52" x14ac:dyDescent="0.25">
      <c r="A176" s="1">
        <v>175</v>
      </c>
      <c r="B176">
        <v>5.824022974496941E-2</v>
      </c>
      <c r="C176">
        <v>6.0175736587304643E-2</v>
      </c>
      <c r="D176">
        <v>5.9693201396673591E-2</v>
      </c>
      <c r="E176">
        <v>5.8550449042115718E-2</v>
      </c>
      <c r="F176">
        <v>5.7448270273787801E-2</v>
      </c>
      <c r="G176">
        <v>5.6445032403155793E-2</v>
      </c>
      <c r="H176">
        <v>5.5540354882349305E-2</v>
      </c>
      <c r="I176">
        <v>5.4706057411960128E-2</v>
      </c>
      <c r="J176">
        <v>5.3912634914285038E-2</v>
      </c>
      <c r="K176">
        <v>5.3137848583356372E-2</v>
      </c>
      <c r="L176">
        <v>5.2368098085493857E-2</v>
      </c>
      <c r="M176">
        <v>5.1597918114833344E-2</v>
      </c>
      <c r="N176">
        <v>5.0826392765376822E-2</v>
      </c>
      <c r="O176">
        <v>5.0055439490863801E-2</v>
      </c>
      <c r="P176">
        <v>4.9290753651335978E-2</v>
      </c>
      <c r="Q176">
        <v>4.8540271085017572E-2</v>
      </c>
      <c r="R176">
        <v>4.7810087540717472E-2</v>
      </c>
      <c r="S176">
        <v>4.7103258500692843E-2</v>
      </c>
      <c r="T176">
        <v>4.6416949612504296E-2</v>
      </c>
      <c r="U176">
        <v>4.5746075532655389E-2</v>
      </c>
      <c r="V176">
        <v>4.5084330428524562E-2</v>
      </c>
      <c r="W176">
        <v>4.4424790165885852E-2</v>
      </c>
      <c r="X176">
        <v>4.3764090185358526E-2</v>
      </c>
      <c r="Y176">
        <v>4.3103198051729678E-2</v>
      </c>
      <c r="Z176">
        <v>4.244564967374452E-2</v>
      </c>
      <c r="AA176">
        <v>4.1797178789999813E-2</v>
      </c>
      <c r="AB176">
        <v>4.116637891821897E-2</v>
      </c>
      <c r="AC176">
        <v>4.0560990148855433E-2</v>
      </c>
      <c r="AD176">
        <v>3.9985730702762887E-2</v>
      </c>
      <c r="AE176">
        <v>3.9444783742620448E-2</v>
      </c>
      <c r="AF176">
        <v>3.894233243110725E-2</v>
      </c>
      <c r="AG176">
        <v>3.8482418672471354E-2</v>
      </c>
      <c r="AH176">
        <v>3.8066933694474975E-2</v>
      </c>
      <c r="AI176">
        <v>3.7696093983160289E-2</v>
      </c>
      <c r="AJ176">
        <v>3.7370045871883757E-2</v>
      </c>
      <c r="AK176">
        <v>3.7087580595883032E-2</v>
      </c>
      <c r="AL176">
        <v>3.6845497579531004E-2</v>
      </c>
      <c r="AM176">
        <v>3.6640437000631076E-2</v>
      </c>
      <c r="AN176">
        <v>3.6469039036986631E-2</v>
      </c>
      <c r="AO176">
        <v>3.6327943866401063E-2</v>
      </c>
      <c r="AP176">
        <v>3.621379166667775E-2</v>
      </c>
      <c r="AQ176">
        <v>3.61232226156201E-2</v>
      </c>
      <c r="AR176">
        <v>3.6052947039005544E-2</v>
      </c>
      <c r="AS176">
        <v>3.6000655496086373E-2</v>
      </c>
      <c r="AT176">
        <v>3.5964759146899013E-2</v>
      </c>
      <c r="AU176">
        <v>3.5943685826790958E-2</v>
      </c>
      <c r="AV176">
        <v>3.593586337110969E-2</v>
      </c>
      <c r="AW176">
        <v>3.5939719615202655E-2</v>
      </c>
      <c r="AX176">
        <v>3.5953682394417368E-2</v>
      </c>
      <c r="AY176">
        <v>3.5976179544101275E-2</v>
      </c>
      <c r="AZ176">
        <v>3.6005638899601851E-2</v>
      </c>
    </row>
    <row r="177" spans="1:52" x14ac:dyDescent="0.25">
      <c r="A177" s="1">
        <v>176</v>
      </c>
      <c r="B177">
        <v>5.7963099499880946E-2</v>
      </c>
      <c r="C177">
        <v>6.030667468580974E-2</v>
      </c>
      <c r="D177">
        <v>6.0063523954967231E-2</v>
      </c>
      <c r="E177">
        <v>5.8993924785897815E-2</v>
      </c>
      <c r="F177">
        <v>5.7992721205406689E-2</v>
      </c>
      <c r="G177">
        <v>5.7090134413440755E-2</v>
      </c>
      <c r="H177">
        <v>5.6272751678317731E-2</v>
      </c>
      <c r="I177">
        <v>5.5508577694160566E-2</v>
      </c>
      <c r="J177">
        <v>5.4767984018611465E-2</v>
      </c>
      <c r="K177">
        <v>5.4029657438545098E-2</v>
      </c>
      <c r="L177">
        <v>5.3281581481514649E-2</v>
      </c>
      <c r="M177">
        <v>5.2519812737091366E-2</v>
      </c>
      <c r="N177">
        <v>5.1744790070074528E-2</v>
      </c>
      <c r="O177">
        <v>5.0959705305359183E-2</v>
      </c>
      <c r="P177">
        <v>5.0171603188175783E-2</v>
      </c>
      <c r="Q177">
        <v>4.9389796830360128E-2</v>
      </c>
      <c r="R177">
        <v>4.8621823660838892E-2</v>
      </c>
      <c r="S177">
        <v>4.7872237246712517E-2</v>
      </c>
      <c r="T177">
        <v>4.7139681292183447E-2</v>
      </c>
      <c r="U177">
        <v>4.6420560610971773E-2</v>
      </c>
      <c r="V177">
        <v>4.5709870607823888E-2</v>
      </c>
      <c r="W177">
        <v>4.5001837264949954E-2</v>
      </c>
      <c r="X177">
        <v>4.4294095704392203E-2</v>
      </c>
      <c r="Y177">
        <v>4.3588360306448373E-2</v>
      </c>
      <c r="Z177">
        <v>4.2888726495650509E-2</v>
      </c>
      <c r="AA177">
        <v>4.2201366634951637E-2</v>
      </c>
      <c r="AB177">
        <v>4.1535122821203835E-2</v>
      </c>
      <c r="AC177">
        <v>4.089788492357431E-2</v>
      </c>
      <c r="AD177">
        <v>4.0294340676260358E-2</v>
      </c>
      <c r="AE177">
        <v>3.9728620221061259E-2</v>
      </c>
      <c r="AF177">
        <v>3.9204853699776276E-2</v>
      </c>
      <c r="AG177">
        <v>3.8727022511827691E-2</v>
      </c>
      <c r="AH177">
        <v>3.8296892034630672E-2</v>
      </c>
      <c r="AI177">
        <v>3.791452664651547E-2</v>
      </c>
      <c r="AJ177">
        <v>3.7579919669471974E-2</v>
      </c>
      <c r="AK177">
        <v>3.729167567198257E-2</v>
      </c>
      <c r="AL177">
        <v>3.7046387189087204E-2</v>
      </c>
      <c r="AM177">
        <v>3.6840489121011143E-2</v>
      </c>
      <c r="AN177">
        <v>3.6670416367979651E-2</v>
      </c>
      <c r="AO177">
        <v>3.6532603830218051E-2</v>
      </c>
      <c r="AP177">
        <v>3.6423486407951622E-2</v>
      </c>
      <c r="AQ177">
        <v>3.6339499001405616E-2</v>
      </c>
      <c r="AR177">
        <v>3.6277153012303144E-2</v>
      </c>
      <c r="AS177">
        <v>3.6234006608761693E-2</v>
      </c>
      <c r="AT177">
        <v>3.6208376443529477E-2</v>
      </c>
      <c r="AU177">
        <v>3.619859613235385E-2</v>
      </c>
      <c r="AV177">
        <v>3.6202999290982224E-2</v>
      </c>
      <c r="AW177">
        <v>3.6219919535162001E-2</v>
      </c>
      <c r="AX177">
        <v>3.624769048064054E-2</v>
      </c>
      <c r="AY177">
        <v>3.6284645743165235E-2</v>
      </c>
      <c r="AZ177">
        <v>3.6329118938483514E-2</v>
      </c>
    </row>
    <row r="178" spans="1:52" x14ac:dyDescent="0.25">
      <c r="A178" s="1">
        <v>177</v>
      </c>
      <c r="B178">
        <v>5.7859863463190143E-2</v>
      </c>
      <c r="C178">
        <v>6.0054137051490777E-2</v>
      </c>
      <c r="D178">
        <v>6.0047087723401921E-2</v>
      </c>
      <c r="E178">
        <v>5.9058593006126994E-2</v>
      </c>
      <c r="F178">
        <v>5.8060306269788316E-2</v>
      </c>
      <c r="G178">
        <v>5.7137583189226994E-2</v>
      </c>
      <c r="H178">
        <v>5.629213337023671E-2</v>
      </c>
      <c r="I178">
        <v>5.5501738770405949E-2</v>
      </c>
      <c r="J178">
        <v>5.4741376542347453E-2</v>
      </c>
      <c r="K178">
        <v>5.3992313208899773E-2</v>
      </c>
      <c r="L178">
        <v>5.3244152098338521E-2</v>
      </c>
      <c r="M178">
        <v>5.2494177389718899E-2</v>
      </c>
      <c r="N178">
        <v>5.1743809047791495E-2</v>
      </c>
      <c r="O178">
        <v>5.099701463672212E-2</v>
      </c>
      <c r="P178">
        <v>5.0261253720279446E-2</v>
      </c>
      <c r="Q178">
        <v>4.9545775508734201E-2</v>
      </c>
      <c r="R178">
        <v>4.885728155783213E-2</v>
      </c>
      <c r="S178">
        <v>4.8198899973172254E-2</v>
      </c>
      <c r="T178">
        <v>4.7566858440275389E-2</v>
      </c>
      <c r="U178">
        <v>4.6954787199059711E-2</v>
      </c>
      <c r="V178">
        <v>4.6354342251119604E-2</v>
      </c>
      <c r="W178">
        <v>4.5755956607381701E-2</v>
      </c>
      <c r="X178">
        <v>4.5153330317672061E-2</v>
      </c>
      <c r="Y178">
        <v>4.4544534027456992E-2</v>
      </c>
      <c r="Z178">
        <v>4.3930378580541676E-2</v>
      </c>
      <c r="AA178">
        <v>4.3314414146957587E-2</v>
      </c>
      <c r="AB178">
        <v>4.2703688568597915E-2</v>
      </c>
      <c r="AC178">
        <v>4.2104909539401908E-2</v>
      </c>
      <c r="AD178">
        <v>4.1523176559533075E-2</v>
      </c>
      <c r="AE178">
        <v>4.0963313737034816E-2</v>
      </c>
      <c r="AF178">
        <v>4.0430145179950479E-2</v>
      </c>
      <c r="AG178">
        <v>3.9928395208286623E-2</v>
      </c>
      <c r="AH178">
        <v>3.9461333115642323E-2</v>
      </c>
      <c r="AI178">
        <v>3.9031127284499062E-2</v>
      </c>
      <c r="AJ178">
        <v>3.8639880461350605E-2</v>
      </c>
      <c r="AK178">
        <v>3.8287829921889685E-2</v>
      </c>
      <c r="AL178">
        <v>3.7972548910977066E-2</v>
      </c>
      <c r="AM178">
        <v>3.7691406175077165E-2</v>
      </c>
      <c r="AN178">
        <v>3.7441770460654333E-2</v>
      </c>
      <c r="AO178">
        <v>3.7221010514172967E-2</v>
      </c>
      <c r="AP178">
        <v>3.7026495082097446E-2</v>
      </c>
      <c r="AQ178">
        <v>3.6855592910892167E-2</v>
      </c>
      <c r="AR178">
        <v>3.6705714751125128E-2</v>
      </c>
      <c r="AS178">
        <v>3.6574834218498824E-2</v>
      </c>
      <c r="AT178">
        <v>3.6461326928684604E-2</v>
      </c>
      <c r="AU178">
        <v>3.6363577181456892E-2</v>
      </c>
      <c r="AV178">
        <v>3.627996927659017E-2</v>
      </c>
      <c r="AW178">
        <v>3.6208887513858916E-2</v>
      </c>
      <c r="AX178">
        <v>3.6148716193037618E-2</v>
      </c>
      <c r="AY178">
        <v>3.6097839613900722E-2</v>
      </c>
      <c r="AZ178">
        <v>3.6054642076222727E-2</v>
      </c>
    </row>
    <row r="179" spans="1:52" x14ac:dyDescent="0.25">
      <c r="A179" s="1">
        <v>178</v>
      </c>
      <c r="B179">
        <v>5.7930517498165669E-2</v>
      </c>
      <c r="C179">
        <v>5.9960421649961931E-2</v>
      </c>
      <c r="D179">
        <v>5.9774984405500727E-2</v>
      </c>
      <c r="E179">
        <v>5.8831804629416243E-2</v>
      </c>
      <c r="F179">
        <v>5.7843828274091465E-2</v>
      </c>
      <c r="G179">
        <v>5.6896056415878221E-2</v>
      </c>
      <c r="H179">
        <v>5.59980145711182E-2</v>
      </c>
      <c r="I179">
        <v>5.5134600453618197E-2</v>
      </c>
      <c r="J179">
        <v>5.4286875032619114E-2</v>
      </c>
      <c r="K179">
        <v>5.3442038107693247E-2</v>
      </c>
      <c r="L179">
        <v>5.2595540126059583E-2</v>
      </c>
      <c r="M179">
        <v>5.1750285378596515E-2</v>
      </c>
      <c r="N179">
        <v>5.0912452580928559E-2</v>
      </c>
      <c r="O179">
        <v>5.0089876960618458E-2</v>
      </c>
      <c r="P179">
        <v>4.9292577655189594E-2</v>
      </c>
      <c r="Q179">
        <v>4.8531326208289538E-2</v>
      </c>
      <c r="R179">
        <v>4.7813267992619243E-2</v>
      </c>
      <c r="S179">
        <v>4.714135904035012E-2</v>
      </c>
      <c r="T179">
        <v>4.6510714333731135E-2</v>
      </c>
      <c r="U179">
        <v>4.5913523149403987E-2</v>
      </c>
      <c r="V179">
        <v>4.5339490264435206E-2</v>
      </c>
      <c r="W179">
        <v>4.4776696984473341E-2</v>
      </c>
      <c r="X179">
        <v>4.4216322874007702E-2</v>
      </c>
      <c r="Y179">
        <v>4.3654064756225949E-2</v>
      </c>
      <c r="Z179">
        <v>4.3088572252178298E-2</v>
      </c>
      <c r="AA179">
        <v>4.2521520599484317E-2</v>
      </c>
      <c r="AB179">
        <v>4.195840154169099E-2</v>
      </c>
      <c r="AC179">
        <v>4.1404632051719278E-2</v>
      </c>
      <c r="AD179">
        <v>4.0864722976090208E-2</v>
      </c>
      <c r="AE179">
        <v>4.0343032573064604E-2</v>
      </c>
      <c r="AF179">
        <v>3.9843919100903284E-2</v>
      </c>
      <c r="AG179">
        <v>3.9371664311571151E-2</v>
      </c>
      <c r="AH179">
        <v>3.8929457975810836E-2</v>
      </c>
      <c r="AI179">
        <v>3.8519675456936832E-2</v>
      </c>
      <c r="AJ179">
        <v>3.8144632687807031E-2</v>
      </c>
      <c r="AK179">
        <v>3.7804772607877207E-2</v>
      </c>
      <c r="AL179">
        <v>3.7497901609184391E-2</v>
      </c>
      <c r="AM179">
        <v>3.7221627813679374E-2</v>
      </c>
      <c r="AN179">
        <v>3.6973559343312944E-2</v>
      </c>
      <c r="AO179">
        <v>3.6751304320035885E-2</v>
      </c>
      <c r="AP179">
        <v>3.6552470865798992E-2</v>
      </c>
      <c r="AQ179">
        <v>3.6374667102553056E-2</v>
      </c>
      <c r="AR179">
        <v>3.6215540114539049E-2</v>
      </c>
      <c r="AS179">
        <v>3.6073248379925003E-2</v>
      </c>
      <c r="AT179">
        <v>3.5946310370198152E-2</v>
      </c>
      <c r="AU179">
        <v>3.5833252064339481E-2</v>
      </c>
      <c r="AV179">
        <v>3.5732599441329962E-2</v>
      </c>
      <c r="AW179">
        <v>3.5642878480150575E-2</v>
      </c>
      <c r="AX179">
        <v>3.5562615159782325E-2</v>
      </c>
      <c r="AY179">
        <v>3.5490335459206178E-2</v>
      </c>
      <c r="AZ179">
        <v>3.5424565357403147E-2</v>
      </c>
    </row>
    <row r="180" spans="1:52" x14ac:dyDescent="0.25">
      <c r="A180" s="1">
        <v>179</v>
      </c>
      <c r="B180">
        <v>5.811131596386334E-2</v>
      </c>
      <c r="C180">
        <v>5.9964730719648564E-2</v>
      </c>
      <c r="D180">
        <v>5.9854244525111705E-2</v>
      </c>
      <c r="E180">
        <v>5.8926997619339151E-2</v>
      </c>
      <c r="F180">
        <v>5.8001847618676286E-2</v>
      </c>
      <c r="G180">
        <v>5.7120366649651103E-2</v>
      </c>
      <c r="H180">
        <v>5.6284934099638848E-2</v>
      </c>
      <c r="I180">
        <v>5.5478196062733479E-2</v>
      </c>
      <c r="J180">
        <v>5.4681118529307647E-2</v>
      </c>
      <c r="K180">
        <v>5.3880937057360676E-2</v>
      </c>
      <c r="L180">
        <v>5.3073345879366816E-2</v>
      </c>
      <c r="M180">
        <v>5.2261424310440549E-2</v>
      </c>
      <c r="N180">
        <v>5.1451542517090075E-2</v>
      </c>
      <c r="O180">
        <v>5.0651833245851083E-2</v>
      </c>
      <c r="P180">
        <v>4.9872958842493521E-2</v>
      </c>
      <c r="Q180">
        <v>4.9126567801314983E-2</v>
      </c>
      <c r="R180">
        <v>4.8420777046620914E-2</v>
      </c>
      <c r="S180">
        <v>4.775950410574184E-2</v>
      </c>
      <c r="T180">
        <v>4.7138606181460679E-2</v>
      </c>
      <c r="U180">
        <v>4.6551033367226796E-2</v>
      </c>
      <c r="V180">
        <v>4.5986924887712305E-2</v>
      </c>
      <c r="W180">
        <v>4.5434642943465421E-2</v>
      </c>
      <c r="X180">
        <v>4.4885610380451552E-2</v>
      </c>
      <c r="Y180">
        <v>4.433562751925843E-2</v>
      </c>
      <c r="Z180">
        <v>4.378328637314189E-2</v>
      </c>
      <c r="AA180">
        <v>4.3230217294387245E-2</v>
      </c>
      <c r="AB180">
        <v>4.2681741281803222E-2</v>
      </c>
      <c r="AC180">
        <v>4.2143044816163384E-2</v>
      </c>
      <c r="AD180">
        <v>4.161835766963555E-2</v>
      </c>
      <c r="AE180">
        <v>4.111175644863984E-2</v>
      </c>
      <c r="AF180">
        <v>4.062731775959634E-2</v>
      </c>
      <c r="AG180">
        <v>4.0169030325574701E-2</v>
      </c>
      <c r="AH180">
        <v>3.9739705211602458E-2</v>
      </c>
      <c r="AI180">
        <v>3.9341312395772876E-2</v>
      </c>
      <c r="AJ180">
        <v>3.8975762776368827E-2</v>
      </c>
      <c r="AK180">
        <v>3.8643235585502506E-2</v>
      </c>
      <c r="AL180">
        <v>3.8341575238096059E-2</v>
      </c>
      <c r="AM180">
        <v>3.8068461220995352E-2</v>
      </c>
      <c r="AN180">
        <v>3.7821573021046218E-2</v>
      </c>
      <c r="AO180">
        <v>3.7598590125094478E-2</v>
      </c>
      <c r="AP180">
        <v>3.7397192019985995E-2</v>
      </c>
      <c r="AQ180">
        <v>3.721505819256659E-2</v>
      </c>
      <c r="AR180">
        <v>3.7049912326225488E-2</v>
      </c>
      <c r="AS180">
        <v>3.690002370237571E-2</v>
      </c>
      <c r="AT180">
        <v>3.676402932091926E-2</v>
      </c>
      <c r="AU180">
        <v>3.6640573056988417E-2</v>
      </c>
      <c r="AV180">
        <v>3.6528298785715473E-2</v>
      </c>
      <c r="AW180">
        <v>3.6425850382232734E-2</v>
      </c>
      <c r="AX180">
        <v>3.633187172167248E-2</v>
      </c>
      <c r="AY180">
        <v>3.6245006679167038E-2</v>
      </c>
      <c r="AZ180">
        <v>3.6163899129848666E-2</v>
      </c>
    </row>
    <row r="181" spans="1:52" x14ac:dyDescent="0.25">
      <c r="A181" s="1">
        <v>180</v>
      </c>
      <c r="B181">
        <v>5.7900115220791172E-2</v>
      </c>
      <c r="C181">
        <v>5.9607082618674714E-2</v>
      </c>
      <c r="D181">
        <v>5.954628710467879E-2</v>
      </c>
      <c r="E181">
        <v>5.8790115361596978E-2</v>
      </c>
      <c r="F181">
        <v>5.7979675710442796E-2</v>
      </c>
      <c r="G181">
        <v>5.7189324880291964E-2</v>
      </c>
      <c r="H181">
        <v>5.6426311229442964E-2</v>
      </c>
      <c r="I181">
        <v>5.5674324768012935E-2</v>
      </c>
      <c r="J181">
        <v>5.4913935310397129E-2</v>
      </c>
      <c r="K181">
        <v>5.4132685558248628E-2</v>
      </c>
      <c r="L181">
        <v>5.3326667706301907E-2</v>
      </c>
      <c r="M181">
        <v>5.2499223814970672E-2</v>
      </c>
      <c r="N181">
        <v>5.1657332009425912E-2</v>
      </c>
      <c r="O181">
        <v>5.0810201615753739E-2</v>
      </c>
      <c r="P181">
        <v>4.9970432992479774E-2</v>
      </c>
      <c r="Q181">
        <v>4.9152229144230904E-2</v>
      </c>
      <c r="R181">
        <v>4.8367100325575237E-2</v>
      </c>
      <c r="S181">
        <v>4.7622851661465383E-2</v>
      </c>
      <c r="T181">
        <v>4.6919664342228523E-2</v>
      </c>
      <c r="U181">
        <v>4.6254981024116557E-2</v>
      </c>
      <c r="V181">
        <v>4.5623255853823298E-2</v>
      </c>
      <c r="W181">
        <v>4.5016991687364338E-2</v>
      </c>
      <c r="X181">
        <v>4.4431121996844763E-2</v>
      </c>
      <c r="Y181">
        <v>4.3863886677858149E-2</v>
      </c>
      <c r="Z181">
        <v>4.3315515211186414E-2</v>
      </c>
      <c r="AA181">
        <v>4.2786735487020347E-2</v>
      </c>
      <c r="AB181">
        <v>4.2278806499506813E-2</v>
      </c>
      <c r="AC181">
        <v>4.1792956194288064E-2</v>
      </c>
      <c r="AD181">
        <v>4.1329803841577736E-2</v>
      </c>
      <c r="AE181">
        <v>4.0889632005165211E-2</v>
      </c>
      <c r="AF181">
        <v>4.0472719690003114E-2</v>
      </c>
      <c r="AG181">
        <v>4.0079388576995403E-2</v>
      </c>
      <c r="AH181">
        <v>3.971052048406333E-2</v>
      </c>
      <c r="AI181">
        <v>3.936739153492437E-2</v>
      </c>
      <c r="AJ181">
        <v>3.9051252166934121E-2</v>
      </c>
      <c r="AK181">
        <v>3.8761964252105673E-2</v>
      </c>
      <c r="AL181">
        <v>3.8497544087379286E-2</v>
      </c>
      <c r="AM181">
        <v>3.8255880332575404E-2</v>
      </c>
      <c r="AN181">
        <v>3.8034861647514462E-2</v>
      </c>
      <c r="AO181">
        <v>3.7832376692016938E-2</v>
      </c>
      <c r="AP181">
        <v>3.7646314125903253E-2</v>
      </c>
      <c r="AQ181">
        <v>3.7474562608993851E-2</v>
      </c>
      <c r="AR181">
        <v>3.7315060523266982E-2</v>
      </c>
      <c r="AS181">
        <v>3.7166347811866098E-2</v>
      </c>
      <c r="AT181">
        <v>3.7027364000722637E-2</v>
      </c>
      <c r="AU181">
        <v>3.6897055810717436E-2</v>
      </c>
      <c r="AV181">
        <v>3.6774369962731326E-2</v>
      </c>
      <c r="AW181">
        <v>3.6658253177645164E-2</v>
      </c>
      <c r="AX181">
        <v>3.6547652176339762E-2</v>
      </c>
      <c r="AY181">
        <v>3.6441513679695975E-2</v>
      </c>
      <c r="AZ181">
        <v>3.6338784408594629E-2</v>
      </c>
    </row>
    <row r="182" spans="1:52" x14ac:dyDescent="0.25">
      <c r="A182" s="1">
        <v>181</v>
      </c>
      <c r="B182">
        <v>5.7692058511328657E-2</v>
      </c>
      <c r="C182">
        <v>5.9415660043862471E-2</v>
      </c>
      <c r="D182">
        <v>5.9153905960206116E-2</v>
      </c>
      <c r="E182">
        <v>5.8426067470924326E-2</v>
      </c>
      <c r="F182">
        <v>5.7655808902602995E-2</v>
      </c>
      <c r="G182">
        <v>5.6886164726948053E-2</v>
      </c>
      <c r="H182">
        <v>5.6131368610033282E-2</v>
      </c>
      <c r="I182">
        <v>5.5380683786346745E-2</v>
      </c>
      <c r="J182">
        <v>5.4618323503430787E-2</v>
      </c>
      <c r="K182">
        <v>5.3833748850970614E-2</v>
      </c>
      <c r="L182">
        <v>5.3023877757454846E-2</v>
      </c>
      <c r="M182">
        <v>5.2192223968040088E-2</v>
      </c>
      <c r="N182">
        <v>5.1345713254761935E-2</v>
      </c>
      <c r="O182">
        <v>5.0493466505588017E-2</v>
      </c>
      <c r="P182">
        <v>4.9648149735290803E-2</v>
      </c>
      <c r="Q182">
        <v>4.8824127669648776E-2</v>
      </c>
      <c r="R182">
        <v>4.8033163934974255E-2</v>
      </c>
      <c r="S182">
        <v>4.7283358809657068E-2</v>
      </c>
      <c r="T182">
        <v>4.6575168744041967E-2</v>
      </c>
      <c r="U182">
        <v>4.5906337245269511E-2</v>
      </c>
      <c r="V182">
        <v>4.5271583664490994E-2</v>
      </c>
      <c r="W182">
        <v>4.4663691147047734E-2</v>
      </c>
      <c r="X182">
        <v>4.4077906701338418E-2</v>
      </c>
      <c r="Y182">
        <v>4.3512736156812878E-2</v>
      </c>
      <c r="Z182">
        <v>4.2968604733600264E-2</v>
      </c>
      <c r="AA182">
        <v>4.2446343846940321E-2</v>
      </c>
      <c r="AB182">
        <v>4.1947201159780054E-2</v>
      </c>
      <c r="AC182">
        <v>4.147236466074708E-2</v>
      </c>
      <c r="AD182">
        <v>4.10222296751203E-2</v>
      </c>
      <c r="AE182">
        <v>4.0596759589707189E-2</v>
      </c>
      <c r="AF182">
        <v>4.0195913446636838E-2</v>
      </c>
      <c r="AG182">
        <v>3.9819684635877095E-2</v>
      </c>
      <c r="AH182">
        <v>3.9468508192109508E-2</v>
      </c>
      <c r="AI182">
        <v>3.9143125573003354E-2</v>
      </c>
      <c r="AJ182">
        <v>3.8844253939055079E-2</v>
      </c>
      <c r="AK182">
        <v>3.8571403072551212E-2</v>
      </c>
      <c r="AL182">
        <v>3.8322500809715346E-2</v>
      </c>
      <c r="AM182">
        <v>3.8095367891711987E-2</v>
      </c>
      <c r="AN182">
        <v>3.7887825059705595E-2</v>
      </c>
      <c r="AO182">
        <v>3.7697693054860662E-2</v>
      </c>
      <c r="AP182">
        <v>3.7522792618341662E-2</v>
      </c>
      <c r="AQ182">
        <v>3.7360944491313088E-2</v>
      </c>
      <c r="AR182">
        <v>3.7210027856864183E-2</v>
      </c>
      <c r="AS182">
        <v>3.7068614937043373E-2</v>
      </c>
      <c r="AT182">
        <v>3.6935731644658722E-2</v>
      </c>
      <c r="AU182">
        <v>3.6810411754706174E-2</v>
      </c>
      <c r="AV182">
        <v>3.6691689042181702E-2</v>
      </c>
      <c r="AW182">
        <v>3.6578597282081238E-2</v>
      </c>
      <c r="AX182">
        <v>3.6470170249400753E-2</v>
      </c>
      <c r="AY182">
        <v>3.6365441719136207E-2</v>
      </c>
      <c r="AZ182">
        <v>3.6263445466283545E-2</v>
      </c>
    </row>
    <row r="183" spans="1:52" x14ac:dyDescent="0.25">
      <c r="A183" s="1">
        <v>182</v>
      </c>
      <c r="B183">
        <v>5.809324635120431E-2</v>
      </c>
      <c r="C183">
        <v>5.9372149938338961E-2</v>
      </c>
      <c r="D183">
        <v>5.9244855184639157E-2</v>
      </c>
      <c r="E183">
        <v>5.8557105526465002E-2</v>
      </c>
      <c r="F183">
        <v>5.7787913055933886E-2</v>
      </c>
      <c r="G183">
        <v>5.7011340487318582E-2</v>
      </c>
      <c r="H183">
        <v>5.6244471409174344E-2</v>
      </c>
      <c r="I183">
        <v>5.5478249187843359E-2</v>
      </c>
      <c r="J183">
        <v>5.469871829484059E-2</v>
      </c>
      <c r="K183">
        <v>5.389721220045339E-2</v>
      </c>
      <c r="L183">
        <v>5.3072035073829765E-2</v>
      </c>
      <c r="M183">
        <v>5.2227405857997081E-2</v>
      </c>
      <c r="N183">
        <v>5.1370457950369833E-2</v>
      </c>
      <c r="O183">
        <v>5.0510193389886139E-2</v>
      </c>
      <c r="P183">
        <v>4.9658892703253438E-2</v>
      </c>
      <c r="Q183">
        <v>4.8830420088376673E-2</v>
      </c>
      <c r="R183">
        <v>4.8036000555823112E-2</v>
      </c>
      <c r="S183">
        <v>4.7283252051880845E-2</v>
      </c>
      <c r="T183">
        <v>4.6572333739628456E-2</v>
      </c>
      <c r="U183">
        <v>4.5900799793708667E-2</v>
      </c>
      <c r="V183">
        <v>4.5263370593542802E-2</v>
      </c>
      <c r="W183">
        <v>4.4653029945829752E-2</v>
      </c>
      <c r="X183">
        <v>4.4065399134166378E-2</v>
      </c>
      <c r="Y183">
        <v>4.3499446995689348E-2</v>
      </c>
      <c r="Z183">
        <v>4.2956059737181918E-2</v>
      </c>
      <c r="AA183">
        <v>4.2436429192690313E-2</v>
      </c>
      <c r="AB183">
        <v>4.1942038767875764E-2</v>
      </c>
      <c r="AC183">
        <v>4.1474265416914499E-2</v>
      </c>
      <c r="AD183">
        <v>4.1033352584610869E-2</v>
      </c>
      <c r="AE183">
        <v>4.0618935283031163E-2</v>
      </c>
      <c r="AF183">
        <v>4.0230642706809469E-2</v>
      </c>
      <c r="AG183">
        <v>3.9868131531439303E-2</v>
      </c>
      <c r="AH183">
        <v>3.9531404633959238E-2</v>
      </c>
      <c r="AI183">
        <v>3.9220701635219284E-2</v>
      </c>
      <c r="AJ183">
        <v>3.8936240560192369E-2</v>
      </c>
      <c r="AK183">
        <v>3.8677234285788974E-2</v>
      </c>
      <c r="AL183">
        <v>3.8441597412154485E-2</v>
      </c>
      <c r="AM183">
        <v>3.8227158518407828E-2</v>
      </c>
      <c r="AN183">
        <v>3.8031746183668003E-2</v>
      </c>
      <c r="AO183">
        <v>3.7853188987053941E-2</v>
      </c>
      <c r="AP183">
        <v>3.7689315507684631E-2</v>
      </c>
      <c r="AQ183">
        <v>3.7537954324679004E-2</v>
      </c>
      <c r="AR183">
        <v>3.7396995980688033E-2</v>
      </c>
      <c r="AS183">
        <v>3.7265051344440789E-2</v>
      </c>
      <c r="AT183">
        <v>3.7141196011162156E-2</v>
      </c>
      <c r="AU183">
        <v>3.7024513321519903E-2</v>
      </c>
      <c r="AV183">
        <v>3.6914086616181806E-2</v>
      </c>
      <c r="AW183">
        <v>3.680899923581564E-2</v>
      </c>
      <c r="AX183">
        <v>3.6708334521089195E-2</v>
      </c>
      <c r="AY183">
        <v>3.6611175812670232E-2</v>
      </c>
      <c r="AZ183">
        <v>3.6516606451226535E-2</v>
      </c>
    </row>
    <row r="184" spans="1:52" x14ac:dyDescent="0.25">
      <c r="A184" s="1">
        <v>183</v>
      </c>
      <c r="B184">
        <v>5.7961997507405758E-2</v>
      </c>
      <c r="C184">
        <v>5.928288897729949E-2</v>
      </c>
      <c r="D184">
        <v>5.9020522781181993E-2</v>
      </c>
      <c r="E184">
        <v>5.8294695414952115E-2</v>
      </c>
      <c r="F184">
        <v>5.7498337095523627E-2</v>
      </c>
      <c r="G184">
        <v>5.6697709958427961E-2</v>
      </c>
      <c r="H184">
        <v>5.5912544582913448E-2</v>
      </c>
      <c r="I184">
        <v>5.5133684559162344E-2</v>
      </c>
      <c r="J184">
        <v>5.4346465739038258E-2</v>
      </c>
      <c r="K184">
        <v>5.3541689843829128E-2</v>
      </c>
      <c r="L184">
        <v>5.2717508302583128E-2</v>
      </c>
      <c r="M184">
        <v>5.1878311338674828E-2</v>
      </c>
      <c r="N184">
        <v>5.103165347397829E-2</v>
      </c>
      <c r="O184">
        <v>5.0187129532438063E-2</v>
      </c>
      <c r="P184">
        <v>4.9357625408603202E-2</v>
      </c>
      <c r="Q184">
        <v>4.8557294759369166E-2</v>
      </c>
      <c r="R184">
        <v>4.7797203109539985E-2</v>
      </c>
      <c r="S184">
        <v>4.708450141826824E-2</v>
      </c>
      <c r="T184">
        <v>4.6418329710880342E-2</v>
      </c>
      <c r="U184">
        <v>4.5795065455705337E-2</v>
      </c>
      <c r="V184">
        <v>4.5208032998591087E-2</v>
      </c>
      <c r="W184">
        <v>4.4648723109303207E-2</v>
      </c>
      <c r="X184">
        <v>4.4111460142124595E-2</v>
      </c>
      <c r="Y184">
        <v>4.3594057952078762E-2</v>
      </c>
      <c r="Z184">
        <v>4.3096291512173666E-2</v>
      </c>
      <c r="AA184">
        <v>4.2618439239998723E-2</v>
      </c>
      <c r="AB184">
        <v>4.2161302259301904E-2</v>
      </c>
      <c r="AC184">
        <v>4.1725633022281355E-2</v>
      </c>
      <c r="AD184">
        <v>4.1311473774059956E-2</v>
      </c>
      <c r="AE184">
        <v>4.0918491256535724E-2</v>
      </c>
      <c r="AF184">
        <v>4.0546348802891756E-2</v>
      </c>
      <c r="AG184">
        <v>4.0194756046026112E-2</v>
      </c>
      <c r="AH184">
        <v>3.9863994180071159E-2</v>
      </c>
      <c r="AI184">
        <v>3.9554729616174178E-2</v>
      </c>
      <c r="AJ184">
        <v>3.926760778521652E-2</v>
      </c>
      <c r="AK184">
        <v>3.9002226208972132E-2</v>
      </c>
      <c r="AL184">
        <v>3.8756848103352934E-2</v>
      </c>
      <c r="AM184">
        <v>3.8529650172018953E-2</v>
      </c>
      <c r="AN184">
        <v>3.8318809118630309E-2</v>
      </c>
      <c r="AO184">
        <v>3.8122501646847072E-2</v>
      </c>
      <c r="AP184">
        <v>3.7938904460329312E-2</v>
      </c>
      <c r="AQ184">
        <v>3.7766194262737127E-2</v>
      </c>
      <c r="AR184">
        <v>3.7602598352714317E-2</v>
      </c>
      <c r="AS184">
        <v>3.7446920683022369E-2</v>
      </c>
      <c r="AT184">
        <v>3.7298331846642725E-2</v>
      </c>
      <c r="AU184">
        <v>3.7156008309370735E-2</v>
      </c>
      <c r="AV184">
        <v>3.7019126537001734E-2</v>
      </c>
      <c r="AW184">
        <v>3.688686299533106E-2</v>
      </c>
      <c r="AX184">
        <v>3.675839415015407E-2</v>
      </c>
      <c r="AY184">
        <v>3.6632896467266085E-2</v>
      </c>
      <c r="AZ184">
        <v>3.6509546412462457E-2</v>
      </c>
    </row>
    <row r="185" spans="1:52" x14ac:dyDescent="0.25">
      <c r="A185" s="1">
        <v>184</v>
      </c>
      <c r="B185">
        <v>5.7688420044947369E-2</v>
      </c>
      <c r="C185">
        <v>5.8979253011540875E-2</v>
      </c>
      <c r="D185">
        <v>5.8666317366607892E-2</v>
      </c>
      <c r="E185">
        <v>5.7898654557592459E-2</v>
      </c>
      <c r="F185">
        <v>5.705802719479957E-2</v>
      </c>
      <c r="G185">
        <v>5.6225197864396809E-2</v>
      </c>
      <c r="H185">
        <v>5.5419669051541484E-2</v>
      </c>
      <c r="I185">
        <v>5.4628801370677472E-2</v>
      </c>
      <c r="J185">
        <v>5.3835573191851595E-2</v>
      </c>
      <c r="K185">
        <v>5.3029576914808772E-2</v>
      </c>
      <c r="L185">
        <v>5.2208169508722119E-2</v>
      </c>
      <c r="M185">
        <v>5.137518878183165E-2</v>
      </c>
      <c r="N185">
        <v>5.0537961044334494E-2</v>
      </c>
      <c r="O185">
        <v>4.9706083345863912E-2</v>
      </c>
      <c r="P185">
        <v>4.8892650565153746E-2</v>
      </c>
      <c r="Q185">
        <v>4.8111960648866491E-2</v>
      </c>
      <c r="R185">
        <v>4.7375021502380071E-2</v>
      </c>
      <c r="S185">
        <v>4.6688767973225603E-2</v>
      </c>
      <c r="T185">
        <v>4.6051858287008224E-2</v>
      </c>
      <c r="U185">
        <v>4.5460200231962504E-2</v>
      </c>
      <c r="V185">
        <v>4.4906502732566606E-2</v>
      </c>
      <c r="W185">
        <v>4.4381643444582848E-2</v>
      </c>
      <c r="X185">
        <v>4.387927791690549E-2</v>
      </c>
      <c r="Y185">
        <v>4.3396492694848021E-2</v>
      </c>
      <c r="Z185">
        <v>4.2932277510777099E-2</v>
      </c>
      <c r="AA185">
        <v>4.2486171013499691E-2</v>
      </c>
      <c r="AB185">
        <v>4.2058272439258249E-2</v>
      </c>
      <c r="AC185">
        <v>4.1648671538286178E-2</v>
      </c>
      <c r="AD185">
        <v>4.1257119180477711E-2</v>
      </c>
      <c r="AE185">
        <v>4.0883195031152827E-2</v>
      </c>
      <c r="AF185">
        <v>4.0526477435806632E-2</v>
      </c>
      <c r="AG185">
        <v>4.0186616269562221E-2</v>
      </c>
      <c r="AH185">
        <v>3.9864092939499093E-2</v>
      </c>
      <c r="AI185">
        <v>3.9559925324916895E-2</v>
      </c>
      <c r="AJ185">
        <v>3.9275108000815476E-2</v>
      </c>
      <c r="AK185">
        <v>3.9009542473562045E-2</v>
      </c>
      <c r="AL185">
        <v>3.8761796747788603E-2</v>
      </c>
      <c r="AM185">
        <v>3.8530357899362738E-2</v>
      </c>
      <c r="AN185">
        <v>3.8313713004152025E-2</v>
      </c>
      <c r="AO185">
        <v>3.8110349138024038E-2</v>
      </c>
      <c r="AP185">
        <v>3.7918753376846331E-2</v>
      </c>
      <c r="AQ185">
        <v>3.7737412796486514E-2</v>
      </c>
      <c r="AR185">
        <v>3.7564854603600942E-2</v>
      </c>
      <c r="AS185">
        <v>3.7400037372357364E-2</v>
      </c>
      <c r="AT185">
        <v>3.7242182147706165E-2</v>
      </c>
      <c r="AU185">
        <v>3.7090513689869084E-2</v>
      </c>
      <c r="AV185">
        <v>3.6944256759067859E-2</v>
      </c>
      <c r="AW185">
        <v>3.6802636115524243E-2</v>
      </c>
      <c r="AX185">
        <v>3.6664876519459974E-2</v>
      </c>
      <c r="AY185">
        <v>3.6530202731096778E-2</v>
      </c>
      <c r="AZ185">
        <v>3.6397839510656393E-2</v>
      </c>
    </row>
    <row r="186" spans="1:52" x14ac:dyDescent="0.25">
      <c r="A186" s="1">
        <v>185</v>
      </c>
      <c r="B186">
        <v>5.7857601087477083E-2</v>
      </c>
      <c r="C186">
        <v>5.9154228915265755E-2</v>
      </c>
      <c r="D186">
        <v>5.9181479425795838E-2</v>
      </c>
      <c r="E186">
        <v>5.8481666012739526E-2</v>
      </c>
      <c r="F186">
        <v>5.7671513078723431E-2</v>
      </c>
      <c r="G186">
        <v>5.6860226132999257E-2</v>
      </c>
      <c r="H186">
        <v>5.6067176628963517E-2</v>
      </c>
      <c r="I186">
        <v>5.5281751154379971E-2</v>
      </c>
      <c r="J186">
        <v>5.4488516353224235E-2</v>
      </c>
      <c r="K186">
        <v>5.3678327025464337E-2</v>
      </c>
      <c r="L186">
        <v>5.2849771162426673E-2</v>
      </c>
      <c r="M186">
        <v>5.2007598709058904E-2</v>
      </c>
      <c r="N186">
        <v>5.1159705146145276E-2</v>
      </c>
      <c r="O186">
        <v>5.031607531210721E-2</v>
      </c>
      <c r="P186">
        <v>4.9490177567920665E-2</v>
      </c>
      <c r="Q186">
        <v>4.8696681793863744E-2</v>
      </c>
      <c r="R186">
        <v>4.7947023308631709E-2</v>
      </c>
      <c r="S186">
        <v>4.7248605185579481E-2</v>
      </c>
      <c r="T186">
        <v>4.6600509885136955E-2</v>
      </c>
      <c r="U186">
        <v>4.5999080927915451E-2</v>
      </c>
      <c r="V186">
        <v>4.543734436918781E-2</v>
      </c>
      <c r="W186">
        <v>4.490643086680754E-2</v>
      </c>
      <c r="X186">
        <v>4.4400103322884882E-2</v>
      </c>
      <c r="Y186">
        <v>4.3915437806443067E-2</v>
      </c>
      <c r="Z186">
        <v>4.3451353730256465E-2</v>
      </c>
      <c r="AA186">
        <v>4.3007277244699563E-2</v>
      </c>
      <c r="AB186">
        <v>4.2583143668067834E-2</v>
      </c>
      <c r="AC186">
        <v>4.2178868062090376E-2</v>
      </c>
      <c r="AD186">
        <v>4.1793971380501824E-2</v>
      </c>
      <c r="AE186">
        <v>4.142777848072373E-2</v>
      </c>
      <c r="AF186">
        <v>4.1079612792618708E-2</v>
      </c>
      <c r="AG186">
        <v>4.0748871176131421E-2</v>
      </c>
      <c r="AH186">
        <v>4.0435787407379964E-2</v>
      </c>
      <c r="AI186">
        <v>4.0141127378904483E-2</v>
      </c>
      <c r="AJ186">
        <v>3.9865633632600816E-2</v>
      </c>
      <c r="AK186">
        <v>3.9609000163429942E-2</v>
      </c>
      <c r="AL186">
        <v>3.9369659870745713E-2</v>
      </c>
      <c r="AM186">
        <v>3.9145970815597723E-2</v>
      </c>
      <c r="AN186">
        <v>3.8936291059035552E-2</v>
      </c>
      <c r="AO186">
        <v>3.8738978662108785E-2</v>
      </c>
      <c r="AP186">
        <v>3.855239168586698E-2</v>
      </c>
      <c r="AQ186">
        <v>3.8374888191359757E-2</v>
      </c>
      <c r="AR186">
        <v>3.8204877563178738E-2</v>
      </c>
      <c r="AS186">
        <v>3.8041310324240796E-2</v>
      </c>
      <c r="AT186">
        <v>3.7883461454312733E-2</v>
      </c>
      <c r="AU186">
        <v>3.7730610333331763E-2</v>
      </c>
      <c r="AV186">
        <v>3.7582036341235109E-2</v>
      </c>
      <c r="AW186">
        <v>3.7437018857959956E-2</v>
      </c>
      <c r="AX186">
        <v>3.7294837263443528E-2</v>
      </c>
      <c r="AY186">
        <v>3.7154770937623025E-2</v>
      </c>
      <c r="AZ186">
        <v>3.701609926043567E-2</v>
      </c>
    </row>
    <row r="187" spans="1:52" x14ac:dyDescent="0.25">
      <c r="A187" s="1">
        <v>186</v>
      </c>
      <c r="B187">
        <v>5.7665403515524627E-2</v>
      </c>
      <c r="C187">
        <v>5.9139548474884028E-2</v>
      </c>
      <c r="D187">
        <v>5.9080761265313655E-2</v>
      </c>
      <c r="E187">
        <v>5.835539702957801E-2</v>
      </c>
      <c r="F187">
        <v>5.7534721223172561E-2</v>
      </c>
      <c r="G187">
        <v>5.6723515492326938E-2</v>
      </c>
      <c r="H187">
        <v>5.5936609594360392E-2</v>
      </c>
      <c r="I187">
        <v>5.5159865893426453E-2</v>
      </c>
      <c r="J187">
        <v>5.4376185898445548E-2</v>
      </c>
      <c r="K187">
        <v>5.3575724947539101E-2</v>
      </c>
      <c r="L187">
        <v>5.2756827684008023E-2</v>
      </c>
      <c r="M187">
        <v>5.1924290099342879E-2</v>
      </c>
      <c r="N187">
        <v>5.1086276349910718E-2</v>
      </c>
      <c r="O187">
        <v>5.0253136270060408E-2</v>
      </c>
      <c r="P187">
        <v>4.9438690466502379E-2</v>
      </c>
      <c r="Q187">
        <v>4.865792819730945E-2</v>
      </c>
      <c r="R187">
        <v>4.7922456834141022E-2</v>
      </c>
      <c r="S187">
        <v>4.7239716356227826E-2</v>
      </c>
      <c r="T187">
        <v>4.6608660015893852E-2</v>
      </c>
      <c r="U187">
        <v>4.6025481777164166E-2</v>
      </c>
      <c r="V187">
        <v>4.5482986198200195E-2</v>
      </c>
      <c r="W187">
        <v>4.4972068284486556E-2</v>
      </c>
      <c r="X187">
        <v>4.4486228922642222E-2</v>
      </c>
      <c r="Y187">
        <v>4.4022267911698061E-2</v>
      </c>
      <c r="Z187">
        <v>4.3578817565761083E-2</v>
      </c>
      <c r="AA187">
        <v>4.3155098832959246E-2</v>
      </c>
      <c r="AB187">
        <v>4.2750927272772653E-2</v>
      </c>
      <c r="AC187">
        <v>4.2366106745759205E-2</v>
      </c>
      <c r="AD187">
        <v>4.2000093263490551E-2</v>
      </c>
      <c r="AE187">
        <v>4.1652172380429259E-2</v>
      </c>
      <c r="AF187">
        <v>4.1321628480949418E-2</v>
      </c>
      <c r="AG187">
        <v>4.10078182440363E-2</v>
      </c>
      <c r="AH187">
        <v>4.0710906295008197E-2</v>
      </c>
      <c r="AI187">
        <v>4.0431563496053459E-2</v>
      </c>
      <c r="AJ187">
        <v>4.0170438086312849E-2</v>
      </c>
      <c r="AK187">
        <v>3.9927207083894752E-2</v>
      </c>
      <c r="AL187">
        <v>3.9700395921010968E-2</v>
      </c>
      <c r="AM187">
        <v>3.9488463217945968E-2</v>
      </c>
      <c r="AN187">
        <v>3.9289867594984235E-2</v>
      </c>
      <c r="AO187">
        <v>3.9103067672410244E-2</v>
      </c>
      <c r="AP187">
        <v>3.8926522070508507E-2</v>
      </c>
      <c r="AQ187">
        <v>3.8758689409563458E-2</v>
      </c>
      <c r="AR187">
        <v>3.8598077197011069E-2</v>
      </c>
      <c r="AS187">
        <v>3.8443698598235224E-2</v>
      </c>
      <c r="AT187">
        <v>3.8294865529767658E-2</v>
      </c>
      <c r="AU187">
        <v>3.8150893786539658E-2</v>
      </c>
      <c r="AV187">
        <v>3.8011099163482498E-2</v>
      </c>
      <c r="AW187">
        <v>3.7874797455527472E-2</v>
      </c>
      <c r="AX187">
        <v>3.7741304457605873E-2</v>
      </c>
      <c r="AY187">
        <v>3.7609935964648983E-2</v>
      </c>
      <c r="AZ187">
        <v>3.7480007771588074E-2</v>
      </c>
    </row>
    <row r="188" spans="1:52" x14ac:dyDescent="0.25">
      <c r="A188" s="1">
        <v>187</v>
      </c>
      <c r="B188">
        <v>5.7601309170289647E-2</v>
      </c>
      <c r="C188">
        <v>5.9171067772924045E-2</v>
      </c>
      <c r="D188">
        <v>5.9132184362848464E-2</v>
      </c>
      <c r="E188">
        <v>5.8395634024415111E-2</v>
      </c>
      <c r="F188">
        <v>5.7555294935929424E-2</v>
      </c>
      <c r="G188">
        <v>5.6718061046049498E-2</v>
      </c>
      <c r="H188">
        <v>5.5902451239590659E-2</v>
      </c>
      <c r="I188">
        <v>5.5096955542096565E-2</v>
      </c>
      <c r="J188">
        <v>5.428611268189517E-2</v>
      </c>
      <c r="K188">
        <v>5.346120789372058E-2</v>
      </c>
      <c r="L188">
        <v>5.2621024323885782E-2</v>
      </c>
      <c r="M188">
        <v>5.1770171707803951E-2</v>
      </c>
      <c r="N188">
        <v>5.0916165576596797E-2</v>
      </c>
      <c r="O188">
        <v>5.0068395951580073E-2</v>
      </c>
      <c r="P188">
        <v>4.92394835521274E-2</v>
      </c>
      <c r="Q188">
        <v>4.8443219138250788E-2</v>
      </c>
      <c r="R188">
        <v>4.7690257880355122E-2</v>
      </c>
      <c r="S188">
        <v>4.6987339367866622E-2</v>
      </c>
      <c r="T188">
        <v>4.6333180415161795E-2</v>
      </c>
      <c r="U188">
        <v>4.5723934731334993E-2</v>
      </c>
      <c r="V188">
        <v>4.5152715013221906E-2</v>
      </c>
      <c r="W188">
        <v>4.4611028738722878E-2</v>
      </c>
      <c r="X188">
        <v>4.4093225064700169E-2</v>
      </c>
      <c r="Y188">
        <v>4.3597113570926736E-2</v>
      </c>
      <c r="Z188">
        <v>4.31223771012295E-2</v>
      </c>
      <c r="AA188">
        <v>4.2669195987353373E-2</v>
      </c>
      <c r="AB188">
        <v>4.2238237956319591E-2</v>
      </c>
      <c r="AC188">
        <v>4.1830095094175179E-2</v>
      </c>
      <c r="AD188">
        <v>4.14445522883366E-2</v>
      </c>
      <c r="AE188">
        <v>4.1081004878525389E-2</v>
      </c>
      <c r="AF188">
        <v>4.0738845687149715E-2</v>
      </c>
      <c r="AG188">
        <v>4.041751587992512E-2</v>
      </c>
      <c r="AH188">
        <v>4.0116986449440312E-2</v>
      </c>
      <c r="AI188">
        <v>3.9837555534283697E-2</v>
      </c>
      <c r="AJ188">
        <v>3.9579496756861739E-2</v>
      </c>
      <c r="AK188">
        <v>3.9342173520154976E-2</v>
      </c>
      <c r="AL188">
        <v>3.9123885215869715E-2</v>
      </c>
      <c r="AM188">
        <v>3.892287089661467E-2</v>
      </c>
      <c r="AN188">
        <v>3.8737369614998539E-2</v>
      </c>
      <c r="AO188">
        <v>3.8565620423630043E-2</v>
      </c>
      <c r="AP188">
        <v>3.8405862375117873E-2</v>
      </c>
      <c r="AQ188">
        <v>3.8256334522070744E-2</v>
      </c>
      <c r="AR188">
        <v>3.8115334224753591E-2</v>
      </c>
      <c r="AS188">
        <v>3.7981750548770857E-2</v>
      </c>
      <c r="AT188">
        <v>3.7854817029366002E-2</v>
      </c>
      <c r="AU188">
        <v>3.773377147876783E-2</v>
      </c>
      <c r="AV188">
        <v>3.7617851709205126E-2</v>
      </c>
      <c r="AW188">
        <v>3.7506295532906714E-2</v>
      </c>
      <c r="AX188">
        <v>3.7398340762101384E-2</v>
      </c>
      <c r="AY188">
        <v>3.7293225209017941E-2</v>
      </c>
      <c r="AZ188">
        <v>3.7190186685885196E-2</v>
      </c>
    </row>
    <row r="189" spans="1:52" x14ac:dyDescent="0.25">
      <c r="A189" s="1">
        <v>188</v>
      </c>
      <c r="B189">
        <v>5.7671444552480633E-2</v>
      </c>
      <c r="C189">
        <v>5.9120300669465775E-2</v>
      </c>
      <c r="D189">
        <v>5.8992992655660756E-2</v>
      </c>
      <c r="E189">
        <v>5.8213159060257397E-2</v>
      </c>
      <c r="F189">
        <v>5.7336007477117992E-2</v>
      </c>
      <c r="G189">
        <v>5.6466819307401585E-2</v>
      </c>
      <c r="H189">
        <v>5.5625226534131454E-2</v>
      </c>
      <c r="I189">
        <v>5.4799573396063013E-2</v>
      </c>
      <c r="J189">
        <v>5.3974792727800924E-2</v>
      </c>
      <c r="K189">
        <v>5.3142884007426047E-2</v>
      </c>
      <c r="L189">
        <v>5.2303128816809437E-2</v>
      </c>
      <c r="M189">
        <v>5.1460414736078375E-2</v>
      </c>
      <c r="N189">
        <v>5.0622675240347331E-2</v>
      </c>
      <c r="O189">
        <v>4.9799848701412588E-2</v>
      </c>
      <c r="P189">
        <v>4.9004987372496159E-2</v>
      </c>
      <c r="Q189">
        <v>4.8251953288075328E-2</v>
      </c>
      <c r="R189">
        <v>4.7550805085461147E-2</v>
      </c>
      <c r="S189">
        <v>4.6907212448695182E-2</v>
      </c>
      <c r="T189">
        <v>4.6318225856116758E-2</v>
      </c>
      <c r="U189">
        <v>4.5778174987339701E-2</v>
      </c>
      <c r="V189">
        <v>4.5278097802801398E-2</v>
      </c>
      <c r="W189">
        <v>4.4807290666381665E-2</v>
      </c>
      <c r="X189">
        <v>4.4357851015147623E-2</v>
      </c>
      <c r="Y189">
        <v>4.3925481967741833E-2</v>
      </c>
      <c r="Z189">
        <v>4.3507896886545237E-2</v>
      </c>
      <c r="AA189">
        <v>4.3103849042419096E-2</v>
      </c>
      <c r="AB189">
        <v>4.2713152929550018E-2</v>
      </c>
      <c r="AC189">
        <v>4.2335678844264507E-2</v>
      </c>
      <c r="AD189">
        <v>4.1971325191935166E-2</v>
      </c>
      <c r="AE189">
        <v>4.1620003736670658E-2</v>
      </c>
      <c r="AF189">
        <v>4.1281626323723147E-2</v>
      </c>
      <c r="AG189">
        <v>4.0956198620364648E-2</v>
      </c>
      <c r="AH189">
        <v>4.0644734790589776E-2</v>
      </c>
      <c r="AI189">
        <v>4.0348862630448318E-2</v>
      </c>
      <c r="AJ189">
        <v>4.0070177576909873E-2</v>
      </c>
      <c r="AK189">
        <v>3.9809038164059597E-2</v>
      </c>
      <c r="AL189">
        <v>3.9564377446177058E-2</v>
      </c>
      <c r="AM189">
        <v>3.9335049478935805E-2</v>
      </c>
      <c r="AN189">
        <v>3.9119908318009405E-2</v>
      </c>
      <c r="AO189">
        <v>3.8917808019071382E-2</v>
      </c>
      <c r="AP189">
        <v>3.8727602637795316E-2</v>
      </c>
      <c r="AQ189">
        <v>3.8548146229854731E-2</v>
      </c>
      <c r="AR189">
        <v>3.837831325098344E-2</v>
      </c>
      <c r="AS189">
        <v>3.8217181287434669E-2</v>
      </c>
      <c r="AT189">
        <v>3.8063944445812029E-2</v>
      </c>
      <c r="AU189">
        <v>3.7917798215103146E-2</v>
      </c>
      <c r="AV189">
        <v>3.7777938084295665E-2</v>
      </c>
      <c r="AW189">
        <v>3.7643559542377206E-2</v>
      </c>
      <c r="AX189">
        <v>3.7513858078335419E-2</v>
      </c>
      <c r="AY189">
        <v>3.7388029181157925E-2</v>
      </c>
      <c r="AZ189">
        <v>3.7265268339832361E-2</v>
      </c>
    </row>
    <row r="190" spans="1:52" x14ac:dyDescent="0.25">
      <c r="A190" s="1">
        <v>189</v>
      </c>
      <c r="B190">
        <v>5.7527384215978188E-2</v>
      </c>
      <c r="C190">
        <v>5.8784629348029076E-2</v>
      </c>
      <c r="D190">
        <v>5.838687473922155E-2</v>
      </c>
      <c r="E190">
        <v>5.7332952745300585E-2</v>
      </c>
      <c r="F190">
        <v>5.6251958911820388E-2</v>
      </c>
      <c r="G190">
        <v>5.5261442538164923E-2</v>
      </c>
      <c r="H190">
        <v>5.4358179112592636E-2</v>
      </c>
      <c r="I190">
        <v>5.3508648190936953E-2</v>
      </c>
      <c r="J190">
        <v>5.2684748213693899E-2</v>
      </c>
      <c r="K190">
        <v>5.1870741991829672E-2</v>
      </c>
      <c r="L190">
        <v>5.1060898880049409E-2</v>
      </c>
      <c r="M190">
        <v>5.0256479733266947E-2</v>
      </c>
      <c r="N190">
        <v>4.9462919841575914E-2</v>
      </c>
      <c r="O190">
        <v>4.8688399105002243E-2</v>
      </c>
      <c r="P190">
        <v>4.7944904712677344E-2</v>
      </c>
      <c r="Q190">
        <v>4.7245600846188215E-2</v>
      </c>
      <c r="R190">
        <v>4.6599990851984484E-2</v>
      </c>
      <c r="S190">
        <v>4.6013113336380515E-2</v>
      </c>
      <c r="T190">
        <v>4.5481259016894475E-2</v>
      </c>
      <c r="U190">
        <v>4.4998043732051712E-2</v>
      </c>
      <c r="V190">
        <v>4.4553596641494699E-2</v>
      </c>
      <c r="W190">
        <v>4.4136297073163452E-2</v>
      </c>
      <c r="X190">
        <v>4.3737349053533811E-2</v>
      </c>
      <c r="Y190">
        <v>4.3351630429662086E-2</v>
      </c>
      <c r="Z190">
        <v>4.2976043000101834E-2</v>
      </c>
      <c r="AA190">
        <v>4.2608713509637616E-2</v>
      </c>
      <c r="AB190">
        <v>4.2248980919984309E-2</v>
      </c>
      <c r="AC190">
        <v>4.1896297639958044E-2</v>
      </c>
      <c r="AD190">
        <v>4.1550550959914355E-2</v>
      </c>
      <c r="AE190">
        <v>4.1211825513097863E-2</v>
      </c>
      <c r="AF190">
        <v>4.0880206916851861E-2</v>
      </c>
      <c r="AG190">
        <v>4.0555904541560751E-2</v>
      </c>
      <c r="AH190">
        <v>4.0240383601823831E-2</v>
      </c>
      <c r="AI190">
        <v>3.9935840419741762E-2</v>
      </c>
      <c r="AJ190">
        <v>3.9644432221842371E-2</v>
      </c>
      <c r="AK190">
        <v>3.9366982047848137E-2</v>
      </c>
      <c r="AL190">
        <v>3.910283948639906E-2</v>
      </c>
      <c r="AM190">
        <v>3.8851278014086742E-2</v>
      </c>
      <c r="AN190">
        <v>3.8611571107502796E-2</v>
      </c>
      <c r="AO190">
        <v>3.8382992243238809E-2</v>
      </c>
      <c r="AP190">
        <v>3.8164814897886395E-2</v>
      </c>
      <c r="AQ190">
        <v>3.7956312548037149E-2</v>
      </c>
      <c r="AR190">
        <v>3.7756758020232088E-2</v>
      </c>
      <c r="AS190">
        <v>3.7565418022487168E-2</v>
      </c>
      <c r="AT190">
        <v>3.7381555905870195E-2</v>
      </c>
      <c r="AU190">
        <v>3.7204434986911179E-2</v>
      </c>
      <c r="AV190">
        <v>3.7033318582140165E-2</v>
      </c>
      <c r="AW190">
        <v>3.6867470008087176E-2</v>
      </c>
      <c r="AX190">
        <v>3.6706152581282236E-2</v>
      </c>
      <c r="AY190">
        <v>3.654862961825539E-2</v>
      </c>
      <c r="AZ190">
        <v>3.6394164435536641E-2</v>
      </c>
    </row>
    <row r="191" spans="1:52" x14ac:dyDescent="0.25">
      <c r="A191" s="1">
        <v>190</v>
      </c>
      <c r="B191">
        <v>5.7600240605851317E-2</v>
      </c>
      <c r="C191">
        <v>5.8703892247383885E-2</v>
      </c>
      <c r="D191">
        <v>5.831448315675547E-2</v>
      </c>
      <c r="E191">
        <v>5.7250452304436317E-2</v>
      </c>
      <c r="F191">
        <v>5.6180082406882728E-2</v>
      </c>
      <c r="G191">
        <v>5.5200942563989018E-2</v>
      </c>
      <c r="H191">
        <v>5.430676072553229E-2</v>
      </c>
      <c r="I191">
        <v>5.3465286285816108E-2</v>
      </c>
      <c r="J191">
        <v>5.2650065545600838E-2</v>
      </c>
      <c r="K191">
        <v>5.1846304509061254E-2</v>
      </c>
      <c r="L191">
        <v>5.1048597728438908E-2</v>
      </c>
      <c r="M191">
        <v>5.0258198170172977E-2</v>
      </c>
      <c r="N191">
        <v>4.9480436875949996E-2</v>
      </c>
      <c r="O191">
        <v>4.8723330784012822E-2</v>
      </c>
      <c r="P191">
        <v>4.7998674439397405E-2</v>
      </c>
      <c r="Q191">
        <v>4.7319370871846261E-2</v>
      </c>
      <c r="R191">
        <v>4.6694433952465003E-2</v>
      </c>
      <c r="S191">
        <v>4.6128326622060942E-2</v>
      </c>
      <c r="T191">
        <v>4.5616869493520992E-2</v>
      </c>
      <c r="U191">
        <v>4.5153284746661887E-2</v>
      </c>
      <c r="V191">
        <v>4.4727485278384604E-2</v>
      </c>
      <c r="W191">
        <v>4.4327782157598715E-2</v>
      </c>
      <c r="X191">
        <v>4.3945314340006793E-2</v>
      </c>
      <c r="Y191">
        <v>4.3574875584633604E-2</v>
      </c>
      <c r="Z191">
        <v>4.3213253994361558E-2</v>
      </c>
      <c r="AA191">
        <v>4.2858430158770194E-2</v>
      </c>
      <c r="AB191">
        <v>4.2509549139525538E-2</v>
      </c>
      <c r="AC191">
        <v>4.2165892567684132E-2</v>
      </c>
      <c r="AD191">
        <v>4.1827365391006802E-2</v>
      </c>
      <c r="AE191">
        <v>4.149415106549896E-2</v>
      </c>
      <c r="AF191">
        <v>4.1166434342450667E-2</v>
      </c>
      <c r="AG191">
        <v>4.0844543469740868E-2</v>
      </c>
      <c r="AH191">
        <v>4.0530235540939354E-2</v>
      </c>
      <c r="AI191">
        <v>4.02260872684281E-2</v>
      </c>
      <c r="AJ191">
        <v>3.9934631893347006E-2</v>
      </c>
      <c r="AK191">
        <v>3.9656969294318251E-2</v>
      </c>
      <c r="AL191">
        <v>3.9392638679621256E-2</v>
      </c>
      <c r="AM191">
        <v>3.9141100543096163E-2</v>
      </c>
      <c r="AN191">
        <v>3.8901815378583143E-2</v>
      </c>
      <c r="AO191">
        <v>3.8674243679922352E-2</v>
      </c>
      <c r="AP191">
        <v>3.8457845940953958E-2</v>
      </c>
      <c r="AQ191">
        <v>3.8252082655518119E-2</v>
      </c>
      <c r="AR191">
        <v>3.805639837004178E-2</v>
      </c>
      <c r="AS191">
        <v>3.7870090288792797E-2</v>
      </c>
      <c r="AT191">
        <v>3.7692375971415802E-2</v>
      </c>
      <c r="AU191">
        <v>3.7522472197788426E-2</v>
      </c>
      <c r="AV191">
        <v>3.7359595747788257E-2</v>
      </c>
      <c r="AW191">
        <v>3.7202963401292921E-2</v>
      </c>
      <c r="AX191">
        <v>3.7051791938180006E-2</v>
      </c>
      <c r="AY191">
        <v>3.6905298138327131E-2</v>
      </c>
      <c r="AZ191">
        <v>3.6762698781611897E-2</v>
      </c>
    </row>
    <row r="192" spans="1:52" x14ac:dyDescent="0.25">
      <c r="A192" s="1">
        <v>191</v>
      </c>
      <c r="B192">
        <v>5.7592820820721015E-2</v>
      </c>
      <c r="C192">
        <v>5.8793151041419842E-2</v>
      </c>
      <c r="D192">
        <v>5.841937921651813E-2</v>
      </c>
      <c r="E192">
        <v>5.7265312275841508E-2</v>
      </c>
      <c r="F192">
        <v>5.6132574053742078E-2</v>
      </c>
      <c r="G192">
        <v>5.5134934851851954E-2</v>
      </c>
      <c r="H192">
        <v>5.4250418066225346E-2</v>
      </c>
      <c r="I192">
        <v>5.3432599843301641E-2</v>
      </c>
      <c r="J192">
        <v>5.2647274886887765E-2</v>
      </c>
      <c r="K192">
        <v>5.1875860206373886E-2</v>
      </c>
      <c r="L192">
        <v>5.1110834167259596E-2</v>
      </c>
      <c r="M192">
        <v>5.0352076686217211E-2</v>
      </c>
      <c r="N192">
        <v>4.9604113097854168E-2</v>
      </c>
      <c r="O192">
        <v>4.8874518553434526E-2</v>
      </c>
      <c r="P192">
        <v>4.8174823622925855E-2</v>
      </c>
      <c r="Q192">
        <v>4.7517552930898675E-2</v>
      </c>
      <c r="R192">
        <v>4.6911338990288813E-2</v>
      </c>
      <c r="S192">
        <v>4.6360313628356173E-2</v>
      </c>
      <c r="T192">
        <v>4.586010113370978E-2</v>
      </c>
      <c r="U192">
        <v>4.5403810107203721E-2</v>
      </c>
      <c r="V192">
        <v>4.4981418245966E-2</v>
      </c>
      <c r="W192">
        <v>4.4581476510168791E-2</v>
      </c>
      <c r="X192">
        <v>4.4195552683178645E-2</v>
      </c>
      <c r="Y192">
        <v>4.3819021644289663E-2</v>
      </c>
      <c r="Z192">
        <v>4.3449298859803823E-2</v>
      </c>
      <c r="AA192">
        <v>4.3084945683799274E-2</v>
      </c>
      <c r="AB192">
        <v>4.2725625401561412E-2</v>
      </c>
      <c r="AC192">
        <v>4.2371112457967486E-2</v>
      </c>
      <c r="AD192">
        <v>4.2021638927083257E-2</v>
      </c>
      <c r="AE192">
        <v>4.1677638211576939E-2</v>
      </c>
      <c r="AF192">
        <v>4.1339544585488726E-2</v>
      </c>
      <c r="AG192">
        <v>4.1007930109450565E-2</v>
      </c>
      <c r="AH192">
        <v>4.0684713198722147E-2</v>
      </c>
      <c r="AI192">
        <v>4.0372573217105835E-2</v>
      </c>
      <c r="AJ192">
        <v>4.0074142339561733E-2</v>
      </c>
      <c r="AK192">
        <v>3.9790589271152296E-2</v>
      </c>
      <c r="AL192">
        <v>3.952151171463579E-2</v>
      </c>
      <c r="AM192">
        <v>3.926643002560018E-2</v>
      </c>
      <c r="AN192">
        <v>3.9024864559633436E-2</v>
      </c>
      <c r="AO192">
        <v>3.8796335672323573E-2</v>
      </c>
      <c r="AP192">
        <v>3.8580363719258534E-2</v>
      </c>
      <c r="AQ192">
        <v>3.8376469056026347E-2</v>
      </c>
      <c r="AR192">
        <v>3.8184147254663472E-2</v>
      </c>
      <c r="AS192">
        <v>3.8002669097088312E-2</v>
      </c>
      <c r="AT192">
        <v>3.7831185656522034E-2</v>
      </c>
      <c r="AU192">
        <v>3.7668846892185977E-2</v>
      </c>
      <c r="AV192">
        <v>3.7514802763301526E-2</v>
      </c>
      <c r="AW192">
        <v>3.7368203229090013E-2</v>
      </c>
      <c r="AX192">
        <v>3.7228198248772819E-2</v>
      </c>
      <c r="AY192">
        <v>3.7093937781571301E-2</v>
      </c>
      <c r="AZ192">
        <v>3.6964571786706826E-2</v>
      </c>
    </row>
    <row r="193" spans="1:52" x14ac:dyDescent="0.25">
      <c r="A193" s="1">
        <v>192</v>
      </c>
      <c r="B193">
        <v>5.7871380859661634E-2</v>
      </c>
      <c r="C193">
        <v>5.8810787184573367E-2</v>
      </c>
      <c r="D193">
        <v>5.853249379391702E-2</v>
      </c>
      <c r="E193">
        <v>5.7393377272455103E-2</v>
      </c>
      <c r="F193">
        <v>5.6228858354360076E-2</v>
      </c>
      <c r="G193">
        <v>5.5194299508998811E-2</v>
      </c>
      <c r="H193">
        <v>5.4277632204328977E-2</v>
      </c>
      <c r="I193">
        <v>5.3436789780662061E-2</v>
      </c>
      <c r="J193">
        <v>5.2639057155750499E-2</v>
      </c>
      <c r="K193">
        <v>5.1865937860005762E-2</v>
      </c>
      <c r="L193">
        <v>5.110944792610507E-2</v>
      </c>
      <c r="M193">
        <v>5.0368877101267008E-2</v>
      </c>
      <c r="N193">
        <v>4.9648178599624747E-2</v>
      </c>
      <c r="O193">
        <v>4.8954415663303975E-2</v>
      </c>
      <c r="P193">
        <v>4.8298488499578525E-2</v>
      </c>
      <c r="Q193">
        <v>4.7692145792741746E-2</v>
      </c>
      <c r="R193">
        <v>4.7141939546440061E-2</v>
      </c>
      <c r="S193">
        <v>4.664957223737954E-2</v>
      </c>
      <c r="T193">
        <v>4.6208571050849884E-2</v>
      </c>
      <c r="U193">
        <v>4.5809555025553977E-2</v>
      </c>
      <c r="V193">
        <v>4.5441227094696002E-2</v>
      </c>
      <c r="W193">
        <v>4.5091669289376066E-2</v>
      </c>
      <c r="X193">
        <v>4.4752249777154196E-2</v>
      </c>
      <c r="Y193">
        <v>4.4418449805219501E-2</v>
      </c>
      <c r="Z193">
        <v>4.4087933432143241E-2</v>
      </c>
      <c r="AA193">
        <v>4.3759538776801506E-2</v>
      </c>
      <c r="AB193">
        <v>4.3433216689112195E-2</v>
      </c>
      <c r="AC193">
        <v>4.3109018929927176E-2</v>
      </c>
      <c r="AD193">
        <v>4.2787379410048842E-2</v>
      </c>
      <c r="AE193">
        <v>4.2468897568475897E-2</v>
      </c>
      <c r="AF193">
        <v>4.2154173509366302E-2</v>
      </c>
      <c r="AG193">
        <v>4.1843942778960246E-2</v>
      </c>
      <c r="AH193">
        <v>4.1540239772402329E-2</v>
      </c>
      <c r="AI193">
        <v>4.1245822173281294E-2</v>
      </c>
      <c r="AJ193">
        <v>4.0963398908788223E-2</v>
      </c>
      <c r="AK193">
        <v>4.0694234742372458E-2</v>
      </c>
      <c r="AL193">
        <v>4.0438065995440461E-2</v>
      </c>
      <c r="AM193">
        <v>4.0194555548699801E-2</v>
      </c>
      <c r="AN193">
        <v>3.9963366282858057E-2</v>
      </c>
      <c r="AO193">
        <v>3.9744161078622768E-2</v>
      </c>
      <c r="AP193">
        <v>3.9536602816701509E-2</v>
      </c>
      <c r="AQ193">
        <v>3.9340354377801826E-2</v>
      </c>
      <c r="AR193">
        <v>3.9155047167596116E-2</v>
      </c>
      <c r="AS193">
        <v>3.8980032309043872E-2</v>
      </c>
      <c r="AT193">
        <v>3.8814513880021731E-2</v>
      </c>
      <c r="AU193">
        <v>3.8657694659301876E-2</v>
      </c>
      <c r="AV193">
        <v>3.8508777425656476E-2</v>
      </c>
      <c r="AW193">
        <v>3.8366964957857679E-2</v>
      </c>
      <c r="AX193">
        <v>3.8231460034677665E-2</v>
      </c>
      <c r="AY193">
        <v>3.8101465434888598E-2</v>
      </c>
      <c r="AZ193">
        <v>3.7976183937262653E-2</v>
      </c>
    </row>
    <row r="194" spans="1:52" x14ac:dyDescent="0.25">
      <c r="A194" s="1">
        <v>193</v>
      </c>
      <c r="B194">
        <v>5.7791937786866955E-2</v>
      </c>
      <c r="C194">
        <v>5.874083376031651E-2</v>
      </c>
      <c r="D194">
        <v>5.8584861392899493E-2</v>
      </c>
      <c r="E194">
        <v>5.7449402704982597E-2</v>
      </c>
      <c r="F194">
        <v>5.6264849430223446E-2</v>
      </c>
      <c r="G194">
        <v>5.5216534584624888E-2</v>
      </c>
      <c r="H194">
        <v>5.4292158634320097E-2</v>
      </c>
      <c r="I194">
        <v>5.3448177098313551E-2</v>
      </c>
      <c r="J194">
        <v>5.2650292698476008E-2</v>
      </c>
      <c r="K194">
        <v>5.1878364615832666E-2</v>
      </c>
      <c r="L194">
        <v>5.1122821179574014E-2</v>
      </c>
      <c r="M194">
        <v>5.0381398202960448E-2</v>
      </c>
      <c r="N194">
        <v>4.9656545390043536E-2</v>
      </c>
      <c r="O194">
        <v>4.895391002861605E-2</v>
      </c>
      <c r="P194">
        <v>4.8283232852554751E-2</v>
      </c>
      <c r="Q194">
        <v>4.7655350832066873E-2</v>
      </c>
      <c r="R194">
        <v>4.7076413729850476E-2</v>
      </c>
      <c r="S194">
        <v>4.6548096287248056E-2</v>
      </c>
      <c r="T194">
        <v>4.6064538063952512E-2</v>
      </c>
      <c r="U194">
        <v>4.5617260132514013E-2</v>
      </c>
      <c r="V194">
        <v>4.5196283768054596E-2</v>
      </c>
      <c r="W194">
        <v>4.4791305266746108E-2</v>
      </c>
      <c r="X194">
        <v>4.4395450777524909E-2</v>
      </c>
      <c r="Y194">
        <v>4.4005912899989653E-2</v>
      </c>
      <c r="Z194">
        <v>4.3621968730862389E-2</v>
      </c>
      <c r="AA194">
        <v>4.3243774081922953E-2</v>
      </c>
      <c r="AB194">
        <v>4.2872297994889876E-2</v>
      </c>
      <c r="AC194">
        <v>4.250851112682727E-2</v>
      </c>
      <c r="AD194">
        <v>4.2153160860992307E-2</v>
      </c>
      <c r="AE194">
        <v>4.1806899365494837E-2</v>
      </c>
      <c r="AF194">
        <v>4.1470378454085015E-2</v>
      </c>
      <c r="AG194">
        <v>4.1144354267441681E-2</v>
      </c>
      <c r="AH194">
        <v>4.0830564912566841E-2</v>
      </c>
      <c r="AI194">
        <v>4.0531287254908011E-2</v>
      </c>
      <c r="AJ194">
        <v>4.0248747059626638E-2</v>
      </c>
      <c r="AK194">
        <v>3.9983761856243055E-2</v>
      </c>
      <c r="AL194">
        <v>3.9735679745181933E-2</v>
      </c>
      <c r="AM194">
        <v>3.9503779937860369E-2</v>
      </c>
      <c r="AN194">
        <v>3.9287341645695494E-2</v>
      </c>
      <c r="AO194">
        <v>3.9085644080104426E-2</v>
      </c>
      <c r="AP194">
        <v>3.889796645250429E-2</v>
      </c>
      <c r="AQ194">
        <v>3.8723587974312218E-2</v>
      </c>
      <c r="AR194">
        <v>3.8561774511955561E-2</v>
      </c>
      <c r="AS194">
        <v>3.8411675250132088E-2</v>
      </c>
      <c r="AT194">
        <v>3.8272379069083345E-2</v>
      </c>
      <c r="AU194">
        <v>3.814297434388926E-2</v>
      </c>
      <c r="AV194">
        <v>3.8022549449629794E-2</v>
      </c>
      <c r="AW194">
        <v>3.7910192761384867E-2</v>
      </c>
      <c r="AX194">
        <v>3.7804992654234433E-2</v>
      </c>
      <c r="AY194">
        <v>3.770603750325844E-2</v>
      </c>
      <c r="AZ194">
        <v>3.7612415683536807E-2</v>
      </c>
    </row>
    <row r="195" spans="1:52" x14ac:dyDescent="0.25">
      <c r="A195" s="1">
        <v>194</v>
      </c>
      <c r="B195">
        <v>5.7596940643745605E-2</v>
      </c>
      <c r="C195">
        <v>5.9109874261752425E-2</v>
      </c>
      <c r="D195">
        <v>5.8528511929878096E-2</v>
      </c>
      <c r="E195">
        <v>5.7223853946167781E-2</v>
      </c>
      <c r="F195">
        <v>5.5989170861537201E-2</v>
      </c>
      <c r="G195">
        <v>5.4934042457884066E-2</v>
      </c>
      <c r="H195">
        <v>5.402414470238371E-2</v>
      </c>
      <c r="I195">
        <v>5.3201359726249849E-2</v>
      </c>
      <c r="J195">
        <v>5.2425065411998935E-2</v>
      </c>
      <c r="K195">
        <v>5.1671961950594134E-2</v>
      </c>
      <c r="L195">
        <v>5.0931034643984699E-2</v>
      </c>
      <c r="M195">
        <v>5.0199522532444155E-2</v>
      </c>
      <c r="N195">
        <v>4.9480060537250299E-2</v>
      </c>
      <c r="O195">
        <v>4.877886417616413E-2</v>
      </c>
      <c r="P195">
        <v>4.8106504394233286E-2</v>
      </c>
      <c r="Q195">
        <v>4.74745106987738E-2</v>
      </c>
      <c r="R195">
        <v>4.6889525242266347E-2</v>
      </c>
      <c r="S195">
        <v>4.6353686100745098E-2</v>
      </c>
      <c r="T195">
        <v>4.5861499865850336E-2</v>
      </c>
      <c r="U195">
        <v>4.5404928458960339E-2</v>
      </c>
      <c r="V195">
        <v>4.4974408594826605E-2</v>
      </c>
      <c r="W195">
        <v>4.4560096777194767E-2</v>
      </c>
      <c r="X195">
        <v>4.4155550604311269E-2</v>
      </c>
      <c r="Y195">
        <v>4.3758288630750757E-2</v>
      </c>
      <c r="Z195">
        <v>4.3367802753368309E-2</v>
      </c>
      <c r="AA195">
        <v>4.2984431103525053E-2</v>
      </c>
      <c r="AB195">
        <v>4.2609266899820607E-2</v>
      </c>
      <c r="AC195">
        <v>4.2243384359312845E-2</v>
      </c>
      <c r="AD195">
        <v>4.1887540873968995E-2</v>
      </c>
      <c r="AE195">
        <v>4.1542364927529718E-2</v>
      </c>
      <c r="AF195">
        <v>4.12084846289223E-2</v>
      </c>
      <c r="AG195">
        <v>4.0886627682074433E-2</v>
      </c>
      <c r="AH195">
        <v>4.0578408676533041E-2</v>
      </c>
      <c r="AI195">
        <v>4.0285907489806233E-2</v>
      </c>
      <c r="AJ195">
        <v>4.0011146667694161E-2</v>
      </c>
      <c r="AK195">
        <v>3.9754735580589499E-2</v>
      </c>
      <c r="AL195">
        <v>3.9515870423513386E-2</v>
      </c>
      <c r="AM195">
        <v>3.929368594907276E-2</v>
      </c>
      <c r="AN195">
        <v>3.9087316909874555E-2</v>
      </c>
      <c r="AO195">
        <v>3.8895898058525724E-2</v>
      </c>
      <c r="AP195">
        <v>3.8718564147633194E-2</v>
      </c>
      <c r="AQ195">
        <v>3.8554449929803919E-2</v>
      </c>
      <c r="AR195">
        <v>3.8402686718155055E-2</v>
      </c>
      <c r="AS195">
        <v>3.8262377344373856E-2</v>
      </c>
      <c r="AT195">
        <v>3.8132610569890299E-2</v>
      </c>
      <c r="AU195">
        <v>3.8012475056474454E-2</v>
      </c>
      <c r="AV195">
        <v>3.7901059465896378E-2</v>
      </c>
      <c r="AW195">
        <v>3.779745245992612E-2</v>
      </c>
      <c r="AX195">
        <v>3.7700742700333752E-2</v>
      </c>
      <c r="AY195">
        <v>3.7610018848889329E-2</v>
      </c>
      <c r="AZ195">
        <v>3.7524369567362902E-2</v>
      </c>
    </row>
    <row r="196" spans="1:52" x14ac:dyDescent="0.25">
      <c r="A196" s="1">
        <v>195</v>
      </c>
      <c r="B196">
        <v>5.7666707295853395E-2</v>
      </c>
      <c r="C196">
        <v>5.8759136136527085E-2</v>
      </c>
      <c r="D196">
        <v>5.8296924147593382E-2</v>
      </c>
      <c r="E196">
        <v>5.6837256092258377E-2</v>
      </c>
      <c r="F196">
        <v>5.5389984687268787E-2</v>
      </c>
      <c r="G196">
        <v>5.4158625033126649E-2</v>
      </c>
      <c r="H196">
        <v>5.3114284100490627E-2</v>
      </c>
      <c r="I196">
        <v>5.2197074966754714E-2</v>
      </c>
      <c r="J196">
        <v>5.1361090517016955E-2</v>
      </c>
      <c r="K196">
        <v>5.0576718745545722E-2</v>
      </c>
      <c r="L196">
        <v>4.9826163060499598E-2</v>
      </c>
      <c r="M196">
        <v>4.9101179187640016E-2</v>
      </c>
      <c r="N196">
        <v>4.8401385711767997E-2</v>
      </c>
      <c r="O196">
        <v>4.7731300635340992E-2</v>
      </c>
      <c r="P196">
        <v>4.7100443808620086E-2</v>
      </c>
      <c r="Q196">
        <v>4.6519286915992525E-2</v>
      </c>
      <c r="R196">
        <v>4.5993143189570984E-2</v>
      </c>
      <c r="S196">
        <v>4.5522607699123065E-2</v>
      </c>
      <c r="T196">
        <v>4.5100255066181025E-2</v>
      </c>
      <c r="U196">
        <v>4.4716024982430005E-2</v>
      </c>
      <c r="V196">
        <v>4.4358281138593095E-2</v>
      </c>
      <c r="W196">
        <v>4.4015132683608196E-2</v>
      </c>
      <c r="X196">
        <v>4.367829184374198E-2</v>
      </c>
      <c r="Y196">
        <v>4.3343796593387635E-2</v>
      </c>
      <c r="Z196">
        <v>4.3009870288993751E-2</v>
      </c>
      <c r="AA196">
        <v>4.2676062713097179E-2</v>
      </c>
      <c r="AB196">
        <v>4.2343107276218629E-2</v>
      </c>
      <c r="AC196">
        <v>4.2011807553969299E-2</v>
      </c>
      <c r="AD196">
        <v>4.1683138059044861E-2</v>
      </c>
      <c r="AE196">
        <v>4.1358141767978383E-2</v>
      </c>
      <c r="AF196">
        <v>4.1037861839539815E-2</v>
      </c>
      <c r="AG196">
        <v>4.0723466823402762E-2</v>
      </c>
      <c r="AH196">
        <v>4.0417221622702879E-2</v>
      </c>
      <c r="AI196">
        <v>4.012195776746505E-2</v>
      </c>
      <c r="AJ196">
        <v>3.9840440505317612E-2</v>
      </c>
      <c r="AK196">
        <v>3.9573842366065523E-2</v>
      </c>
      <c r="AL196">
        <v>3.9321765583621472E-2</v>
      </c>
      <c r="AM196">
        <v>3.9083745847634146E-2</v>
      </c>
      <c r="AN196">
        <v>3.8859318847752247E-2</v>
      </c>
      <c r="AO196">
        <v>3.8648020273624441E-2</v>
      </c>
      <c r="AP196">
        <v>3.8449385814899414E-2</v>
      </c>
      <c r="AQ196">
        <v>3.8262951161225869E-2</v>
      </c>
      <c r="AR196">
        <v>3.808822184609241E-2</v>
      </c>
      <c r="AS196">
        <v>3.7924458134910626E-2</v>
      </c>
      <c r="AT196">
        <v>3.7770800944428778E-2</v>
      </c>
      <c r="AU196">
        <v>3.7626390394377471E-2</v>
      </c>
      <c r="AV196">
        <v>3.7490366604487305E-2</v>
      </c>
      <c r="AW196">
        <v>3.7361869694488875E-2</v>
      </c>
      <c r="AX196">
        <v>3.7240039784112805E-2</v>
      </c>
      <c r="AY196">
        <v>3.7124016993089669E-2</v>
      </c>
      <c r="AZ196">
        <v>3.7012941441150075E-2</v>
      </c>
    </row>
    <row r="197" spans="1:52" x14ac:dyDescent="0.25">
      <c r="A197" s="1">
        <v>196</v>
      </c>
      <c r="B197">
        <v>5.772870703302526E-2</v>
      </c>
      <c r="C197">
        <v>5.916361777619341E-2</v>
      </c>
      <c r="D197">
        <v>5.875630340829989E-2</v>
      </c>
      <c r="E197">
        <v>5.7278235733618385E-2</v>
      </c>
      <c r="F197">
        <v>5.5777893878981431E-2</v>
      </c>
      <c r="G197">
        <v>5.4463821885621613E-2</v>
      </c>
      <c r="H197">
        <v>5.3322155591504536E-2</v>
      </c>
      <c r="I197">
        <v>5.2306807355943688E-2</v>
      </c>
      <c r="J197">
        <v>5.1380947432618479E-2</v>
      </c>
      <c r="K197">
        <v>5.0519968470002195E-2</v>
      </c>
      <c r="L197">
        <v>4.9708411884042472E-2</v>
      </c>
      <c r="M197">
        <v>4.8938983868225788E-2</v>
      </c>
      <c r="N197">
        <v>4.8211258424760463E-2</v>
      </c>
      <c r="O197">
        <v>4.7528974015648276E-2</v>
      </c>
      <c r="P197">
        <v>4.6900002931132653E-2</v>
      </c>
      <c r="Q197">
        <v>4.6332749649559066E-2</v>
      </c>
      <c r="R197">
        <v>4.5830247229099903E-2</v>
      </c>
      <c r="S197">
        <v>4.5390846060635523E-2</v>
      </c>
      <c r="T197">
        <v>4.5004990390420566E-2</v>
      </c>
      <c r="U197">
        <v>4.4660591594451265E-2</v>
      </c>
      <c r="V197">
        <v>4.4344278347138E-2</v>
      </c>
      <c r="W197">
        <v>4.4042644996199115E-2</v>
      </c>
      <c r="X197">
        <v>4.3746108944706819E-2</v>
      </c>
      <c r="Y197">
        <v>4.3449716145903781E-2</v>
      </c>
      <c r="Z197">
        <v>4.3150852795231398E-2</v>
      </c>
      <c r="AA197">
        <v>4.2848540968975987E-2</v>
      </c>
      <c r="AB197">
        <v>4.2543249051329619E-2</v>
      </c>
      <c r="AC197">
        <v>4.223557653004896E-2</v>
      </c>
      <c r="AD197">
        <v>4.1926627987686545E-2</v>
      </c>
      <c r="AE197">
        <v>4.161770714103423E-2</v>
      </c>
      <c r="AF197">
        <v>4.1310118190372391E-2</v>
      </c>
      <c r="AG197">
        <v>4.1005308645417286E-2</v>
      </c>
      <c r="AH197">
        <v>4.0705956429620327E-2</v>
      </c>
      <c r="AI197">
        <v>4.0415365901929449E-2</v>
      </c>
      <c r="AJ197">
        <v>4.013676854507435E-2</v>
      </c>
      <c r="AK197">
        <v>3.9871693576827946E-2</v>
      </c>
      <c r="AL197">
        <v>3.9620015542074477E-2</v>
      </c>
      <c r="AM197">
        <v>3.9381540661226594E-2</v>
      </c>
      <c r="AN197">
        <v>3.9156075154696927E-2</v>
      </c>
      <c r="AO197">
        <v>3.8943425242898122E-2</v>
      </c>
      <c r="AP197">
        <v>3.8743397146242808E-2</v>
      </c>
      <c r="AQ197">
        <v>3.8555797085143631E-2</v>
      </c>
      <c r="AR197">
        <v>3.8380379064775719E-2</v>
      </c>
      <c r="AS197">
        <v>3.8216479939756673E-2</v>
      </c>
      <c r="AT197">
        <v>3.8063236628724545E-2</v>
      </c>
      <c r="AU197">
        <v>3.7919784793465208E-2</v>
      </c>
      <c r="AV197">
        <v>3.7785260095764529E-2</v>
      </c>
      <c r="AW197">
        <v>3.7658798197408361E-2</v>
      </c>
      <c r="AX197">
        <v>3.7539534760182562E-2</v>
      </c>
      <c r="AY197">
        <v>3.7426605445873007E-2</v>
      </c>
      <c r="AZ197">
        <v>3.7319145916265534E-2</v>
      </c>
    </row>
    <row r="198" spans="1:52" x14ac:dyDescent="0.25">
      <c r="A198" s="1">
        <v>197</v>
      </c>
      <c r="B198">
        <v>5.8249438042463887E-2</v>
      </c>
      <c r="C198">
        <v>5.8892226099479222E-2</v>
      </c>
      <c r="D198">
        <v>5.8192281869285691E-2</v>
      </c>
      <c r="E198">
        <v>5.6780298513171984E-2</v>
      </c>
      <c r="F198">
        <v>5.5355566265133833E-2</v>
      </c>
      <c r="G198">
        <v>5.4107147157807178E-2</v>
      </c>
      <c r="H198">
        <v>5.30210000057139E-2</v>
      </c>
      <c r="I198">
        <v>5.2048941333292117E-2</v>
      </c>
      <c r="J198">
        <v>5.1154177979000792E-2</v>
      </c>
      <c r="K198">
        <v>5.0314638316733856E-2</v>
      </c>
      <c r="L198">
        <v>4.9517695504551387E-2</v>
      </c>
      <c r="M198">
        <v>4.8758459233272954E-2</v>
      </c>
      <c r="N198">
        <v>4.8038478948123832E-2</v>
      </c>
      <c r="O198">
        <v>4.7363147340067899E-2</v>
      </c>
      <c r="P198">
        <v>4.6741560853957219E-2</v>
      </c>
      <c r="Q198">
        <v>4.6183041957481269E-2</v>
      </c>
      <c r="R198">
        <v>4.5691114674261388E-2</v>
      </c>
      <c r="S198">
        <v>4.5264378843691361E-2</v>
      </c>
      <c r="T198">
        <v>4.4893122868359628E-2</v>
      </c>
      <c r="U198">
        <v>4.4564986399850536E-2</v>
      </c>
      <c r="V198">
        <v>4.4266043746790412E-2</v>
      </c>
      <c r="W198">
        <v>4.3982190836085025E-2</v>
      </c>
      <c r="X198">
        <v>4.370309856700353E-2</v>
      </c>
      <c r="Y198">
        <v>4.3423182019830468E-2</v>
      </c>
      <c r="Z198">
        <v>4.3139276776242845E-2</v>
      </c>
      <c r="AA198">
        <v>4.285006283390666E-2</v>
      </c>
      <c r="AB198">
        <v>4.2555832601448282E-2</v>
      </c>
      <c r="AC198">
        <v>4.2257040104985162E-2</v>
      </c>
      <c r="AD198">
        <v>4.1954800177124961E-2</v>
      </c>
      <c r="AE198">
        <v>4.1650484086157659E-2</v>
      </c>
      <c r="AF198">
        <v>4.1345463666221167E-2</v>
      </c>
      <c r="AG198">
        <v>4.1041270950871928E-2</v>
      </c>
      <c r="AH198">
        <v>4.0740788693443705E-2</v>
      </c>
      <c r="AI198">
        <v>4.0447577062845207E-2</v>
      </c>
      <c r="AJ198">
        <v>4.0165119481881242E-2</v>
      </c>
      <c r="AK198">
        <v>3.9895153964020866E-2</v>
      </c>
      <c r="AL198">
        <v>3.9637745799782846E-2</v>
      </c>
      <c r="AM198">
        <v>3.9392892997867468E-2</v>
      </c>
      <c r="AN198">
        <v>3.9160593566974995E-2</v>
      </c>
      <c r="AO198">
        <v>3.8940845515805712E-2</v>
      </c>
      <c r="AP198">
        <v>3.8733646853059883E-2</v>
      </c>
      <c r="AQ198">
        <v>3.8538995587437799E-2</v>
      </c>
      <c r="AR198">
        <v>3.8356820926902679E-2</v>
      </c>
      <c r="AS198">
        <v>3.8186512131904563E-2</v>
      </c>
      <c r="AT198">
        <v>3.8027203570748666E-2</v>
      </c>
      <c r="AU198">
        <v>3.787802810594823E-2</v>
      </c>
      <c r="AV198">
        <v>3.7738118600016538E-2</v>
      </c>
      <c r="AW198">
        <v>3.7606607915466821E-2</v>
      </c>
      <c r="AX198">
        <v>3.7482628914812341E-2</v>
      </c>
      <c r="AY198">
        <v>3.7365314460566366E-2</v>
      </c>
      <c r="AZ198">
        <v>3.7253797415242151E-2</v>
      </c>
    </row>
    <row r="199" spans="1:52" x14ac:dyDescent="0.25">
      <c r="A199" s="1">
        <v>198</v>
      </c>
      <c r="B199">
        <v>5.7662483989540381E-2</v>
      </c>
      <c r="C199">
        <v>5.8659956210716624E-2</v>
      </c>
      <c r="D199">
        <v>5.7801517440521852E-2</v>
      </c>
      <c r="E199">
        <v>5.6394453389401973E-2</v>
      </c>
      <c r="F199">
        <v>5.5022652833370496E-2</v>
      </c>
      <c r="G199">
        <v>5.3824032692963646E-2</v>
      </c>
      <c r="H199">
        <v>5.2779567316232991E-2</v>
      </c>
      <c r="I199">
        <v>5.1841936338422191E-2</v>
      </c>
      <c r="J199">
        <v>5.0976637728647176E-2</v>
      </c>
      <c r="K199">
        <v>5.0163294587105653E-2</v>
      </c>
      <c r="L199">
        <v>4.9390100815191199E-2</v>
      </c>
      <c r="M199">
        <v>4.8652223158814317E-2</v>
      </c>
      <c r="N199">
        <v>4.795077151646069E-2</v>
      </c>
      <c r="O199">
        <v>4.729047634129388E-2</v>
      </c>
      <c r="P199">
        <v>4.6680007941071106E-2</v>
      </c>
      <c r="Q199">
        <v>4.6128778337839051E-2</v>
      </c>
      <c r="R199">
        <v>4.5640763708287825E-2</v>
      </c>
      <c r="S199">
        <v>4.5215096808147719E-2</v>
      </c>
      <c r="T199">
        <v>4.4842614209105985E-2</v>
      </c>
      <c r="U199">
        <v>4.4511536364248358E-2</v>
      </c>
      <c r="V199">
        <v>4.4208445132356299E-2</v>
      </c>
      <c r="W199">
        <v>4.3919727490821694E-2</v>
      </c>
      <c r="X199">
        <v>4.3635545316641614E-2</v>
      </c>
      <c r="Y199">
        <v>4.3350773869385933E-2</v>
      </c>
      <c r="Z199">
        <v>4.3062667527395473E-2</v>
      </c>
      <c r="AA199">
        <v>4.2770269255789667E-2</v>
      </c>
      <c r="AB199">
        <v>4.2474164428981193E-2</v>
      </c>
      <c r="AC199">
        <v>4.2175069491469624E-2</v>
      </c>
      <c r="AD199">
        <v>4.1874185955711622E-2</v>
      </c>
      <c r="AE199">
        <v>4.1572900611040457E-2</v>
      </c>
      <c r="AF199">
        <v>4.1272600616856024E-2</v>
      </c>
      <c r="AG199">
        <v>4.0974823120827474E-2</v>
      </c>
      <c r="AH199">
        <v>4.0682347279903129E-2</v>
      </c>
      <c r="AI199">
        <v>4.039856582264776E-2</v>
      </c>
      <c r="AJ199">
        <v>4.0126792315954563E-2</v>
      </c>
      <c r="AK199">
        <v>3.9868602374115804E-2</v>
      </c>
      <c r="AL199">
        <v>3.9623929489505341E-2</v>
      </c>
      <c r="AM199">
        <v>3.9392642832423164E-2</v>
      </c>
      <c r="AN199">
        <v>3.9174611573169274E-2</v>
      </c>
      <c r="AO199">
        <v>3.8969704882043654E-2</v>
      </c>
      <c r="AP199">
        <v>3.87777919293463E-2</v>
      </c>
      <c r="AQ199">
        <v>3.8598741885377208E-2</v>
      </c>
      <c r="AR199">
        <v>3.8432362463007158E-2</v>
      </c>
      <c r="AS199">
        <v>3.8277987540179914E-2</v>
      </c>
      <c r="AT199">
        <v>3.8134730690139396E-2</v>
      </c>
      <c r="AU199">
        <v>3.8001704265228434E-2</v>
      </c>
      <c r="AV199">
        <v>3.7878020617789845E-2</v>
      </c>
      <c r="AW199">
        <v>3.7762792100166476E-2</v>
      </c>
      <c r="AX199">
        <v>3.7655131064701135E-2</v>
      </c>
      <c r="AY199">
        <v>3.7554149863736647E-2</v>
      </c>
      <c r="AZ199">
        <v>3.7458960849615842E-2</v>
      </c>
    </row>
    <row r="200" spans="1:52" x14ac:dyDescent="0.25">
      <c r="A200" s="1">
        <v>199</v>
      </c>
      <c r="B200">
        <v>5.7606299426727701E-2</v>
      </c>
      <c r="C200">
        <v>5.8213946019639223E-2</v>
      </c>
      <c r="D200">
        <v>5.7468842769412623E-2</v>
      </c>
      <c r="E200">
        <v>5.6179194897943673E-2</v>
      </c>
      <c r="F200">
        <v>5.4890573625515679E-2</v>
      </c>
      <c r="G200">
        <v>5.377463934782057E-2</v>
      </c>
      <c r="H200">
        <v>5.2814245556984753E-2</v>
      </c>
      <c r="I200">
        <v>5.1959330898043839E-2</v>
      </c>
      <c r="J200">
        <v>5.1172753805996535E-2</v>
      </c>
      <c r="K200">
        <v>5.043223723516034E-2</v>
      </c>
      <c r="L200">
        <v>4.9724496682642914E-2</v>
      </c>
      <c r="M200">
        <v>4.9043729339020042E-2</v>
      </c>
      <c r="N200">
        <v>4.8390735270374713E-2</v>
      </c>
      <c r="O200">
        <v>4.7770364211503533E-2</v>
      </c>
      <c r="P200">
        <v>4.7191857669877255E-2</v>
      </c>
      <c r="Q200">
        <v>4.6665370421527824E-2</v>
      </c>
      <c r="R200">
        <v>4.6195708680122509E-2</v>
      </c>
      <c r="S200">
        <v>4.5782883559264326E-2</v>
      </c>
      <c r="T200">
        <v>4.541871734376237E-2</v>
      </c>
      <c r="U200">
        <v>4.5092537640837566E-2</v>
      </c>
      <c r="V200">
        <v>4.4791915831161502E-2</v>
      </c>
      <c r="W200">
        <v>4.4504227161736951E-2</v>
      </c>
      <c r="X200">
        <v>4.4220560824597743E-2</v>
      </c>
      <c r="Y200">
        <v>4.3936502924774148E-2</v>
      </c>
      <c r="Z200">
        <v>4.3649830357667875E-2</v>
      </c>
      <c r="AA200">
        <v>4.3359930841594882E-2</v>
      </c>
      <c r="AB200">
        <v>4.3067525898266942E-2</v>
      </c>
      <c r="AC200">
        <v>4.2773443219701862E-2</v>
      </c>
      <c r="AD200">
        <v>4.2478889020194324E-2</v>
      </c>
      <c r="AE200">
        <v>4.2185207347144954E-2</v>
      </c>
      <c r="AF200">
        <v>4.1893742446627226E-2</v>
      </c>
      <c r="AG200">
        <v>4.1606005549994475E-2</v>
      </c>
      <c r="AH200">
        <v>4.1324818387426097E-2</v>
      </c>
      <c r="AI200">
        <v>4.1053621334160469E-2</v>
      </c>
      <c r="AJ200">
        <v>4.0795767473347573E-2</v>
      </c>
      <c r="AK200">
        <v>4.0552849252185739E-2</v>
      </c>
      <c r="AL200">
        <v>4.0324864889642334E-2</v>
      </c>
      <c r="AM200">
        <v>4.0111755042342531E-2</v>
      </c>
      <c r="AN200">
        <v>3.991346036691161E-2</v>
      </c>
      <c r="AO200">
        <v>3.9729921519974752E-2</v>
      </c>
      <c r="AP200">
        <v>3.9561079158157209E-2</v>
      </c>
      <c r="AQ200">
        <v>3.9406873938084196E-2</v>
      </c>
      <c r="AR200">
        <v>3.926716756856094E-2</v>
      </c>
      <c r="AS200">
        <v>3.9141244388287394E-2</v>
      </c>
      <c r="AT200">
        <v>3.9028132326163048E-2</v>
      </c>
      <c r="AU200">
        <v>3.892685815152469E-2</v>
      </c>
      <c r="AV200">
        <v>3.8836448633709067E-2</v>
      </c>
      <c r="AW200">
        <v>3.8755930542052952E-2</v>
      </c>
      <c r="AX200">
        <v>3.8684330645893106E-2</v>
      </c>
      <c r="AY200">
        <v>3.8620675714566288E-2</v>
      </c>
      <c r="AZ200">
        <v>3.856399251740928E-2</v>
      </c>
    </row>
    <row r="201" spans="1:52" x14ac:dyDescent="0.25">
      <c r="A201" s="1">
        <v>200</v>
      </c>
      <c r="B201">
        <v>5.7835447037239994E-2</v>
      </c>
      <c r="C201">
        <v>5.830162251538825E-2</v>
      </c>
      <c r="D201">
        <v>5.7537250520183186E-2</v>
      </c>
      <c r="E201">
        <v>5.6282579806186478E-2</v>
      </c>
      <c r="F201">
        <v>5.5013569479535389E-2</v>
      </c>
      <c r="G201">
        <v>5.38951294359361E-2</v>
      </c>
      <c r="H201">
        <v>5.291978655632161E-2</v>
      </c>
      <c r="I201">
        <v>5.2043606626919148E-2</v>
      </c>
      <c r="J201">
        <v>5.123259406739062E-2</v>
      </c>
      <c r="K201">
        <v>5.0466073349561553E-2</v>
      </c>
      <c r="L201">
        <v>4.9731774145919401E-2</v>
      </c>
      <c r="M201">
        <v>4.9024705077770452E-2</v>
      </c>
      <c r="N201">
        <v>4.8346371713919221E-2</v>
      </c>
      <c r="O201">
        <v>4.7702220776928671E-2</v>
      </c>
      <c r="P201">
        <v>4.7101893748765777E-2</v>
      </c>
      <c r="Q201">
        <v>4.6555728415115363E-2</v>
      </c>
      <c r="R201">
        <v>4.6068421961962681E-2</v>
      </c>
      <c r="S201">
        <v>4.5639768650266227E-2</v>
      </c>
      <c r="T201">
        <v>4.5261278684617594E-2</v>
      </c>
      <c r="U201">
        <v>4.4921982596507287E-2</v>
      </c>
      <c r="V201">
        <v>4.46092220724435E-2</v>
      </c>
      <c r="W201">
        <v>4.4310222584102929E-2</v>
      </c>
      <c r="X201">
        <v>4.4016042609143595E-2</v>
      </c>
      <c r="Y201">
        <v>4.3722359966939142E-2</v>
      </c>
      <c r="Z201">
        <v>4.3427082587180095E-2</v>
      </c>
      <c r="AA201">
        <v>4.3129778488607932E-2</v>
      </c>
      <c r="AB201">
        <v>4.2831372245540053E-2</v>
      </c>
      <c r="AC201">
        <v>4.2532873192648257E-2</v>
      </c>
      <c r="AD201">
        <v>4.223554213801229E-2</v>
      </c>
      <c r="AE201">
        <v>4.194073000582612E-2</v>
      </c>
      <c r="AF201">
        <v>4.1649787835568858E-2</v>
      </c>
      <c r="AG201">
        <v>4.1364224843845922E-2</v>
      </c>
      <c r="AH201">
        <v>4.1086769788237262E-2</v>
      </c>
      <c r="AI201">
        <v>4.0820718439377582E-2</v>
      </c>
      <c r="AJ201">
        <v>4.0569275780039653E-2</v>
      </c>
      <c r="AK201">
        <v>4.0333870920301523E-2</v>
      </c>
      <c r="AL201">
        <v>4.0114347615028939E-2</v>
      </c>
      <c r="AM201">
        <v>3.9910493946287914E-2</v>
      </c>
      <c r="AN201">
        <v>3.972209799614445E-2</v>
      </c>
      <c r="AO201">
        <v>3.9548947846664545E-2</v>
      </c>
      <c r="AP201">
        <v>3.9390831579914201E-2</v>
      </c>
      <c r="AQ201">
        <v>3.9247537277959432E-2</v>
      </c>
      <c r="AR201">
        <v>3.9118784178245727E-2</v>
      </c>
      <c r="AS201">
        <v>3.9003796758165926E-2</v>
      </c>
      <c r="AT201">
        <v>3.8901583121147748E-2</v>
      </c>
      <c r="AU201">
        <v>3.881115046009842E-2</v>
      </c>
      <c r="AV201">
        <v>3.8731505967925184E-2</v>
      </c>
      <c r="AW201">
        <v>3.8661656837535294E-2</v>
      </c>
      <c r="AX201">
        <v>3.8600610261835984E-2</v>
      </c>
      <c r="AY201">
        <v>3.8547373433734489E-2</v>
      </c>
      <c r="AZ201">
        <v>3.8500953546138063E-2</v>
      </c>
    </row>
    <row r="202" spans="1:52" x14ac:dyDescent="0.25">
      <c r="A202" s="1">
        <v>201</v>
      </c>
      <c r="B202">
        <v>5.7938027105994758E-2</v>
      </c>
      <c r="C202">
        <v>5.8147143348372128E-2</v>
      </c>
      <c r="D202">
        <v>5.7619108911224952E-2</v>
      </c>
      <c r="E202">
        <v>5.6466719070134015E-2</v>
      </c>
      <c r="F202">
        <v>5.5239191275556966E-2</v>
      </c>
      <c r="G202">
        <v>5.4147224061002995E-2</v>
      </c>
      <c r="H202">
        <v>5.3188174675943438E-2</v>
      </c>
      <c r="I202">
        <v>5.2320508572724619E-2</v>
      </c>
      <c r="J202">
        <v>5.1511440561473144E-2</v>
      </c>
      <c r="K202">
        <v>5.0740469911529418E-2</v>
      </c>
      <c r="L202">
        <v>4.999486206301279E-2</v>
      </c>
      <c r="M202">
        <v>4.9268932141242443E-2</v>
      </c>
      <c r="N202">
        <v>4.8563459361432984E-2</v>
      </c>
      <c r="O202">
        <v>4.7883263042967458E-2</v>
      </c>
      <c r="P202">
        <v>4.7237802621502872E-2</v>
      </c>
      <c r="Q202">
        <v>4.663774502367813E-2</v>
      </c>
      <c r="R202">
        <v>4.6088699385082463E-2</v>
      </c>
      <c r="S202">
        <v>4.5591650260898182E-2</v>
      </c>
      <c r="T202">
        <v>4.5139712737849953E-2</v>
      </c>
      <c r="U202">
        <v>4.4723699690016543E-2</v>
      </c>
      <c r="V202">
        <v>4.4333001761519199E-2</v>
      </c>
      <c r="W202">
        <v>4.3957028884424008E-2</v>
      </c>
      <c r="X202">
        <v>4.3588911913360943E-2</v>
      </c>
      <c r="Y202">
        <v>4.3226135714430326E-2</v>
      </c>
      <c r="Z202">
        <v>4.2868235693233482E-2</v>
      </c>
      <c r="AA202">
        <v>4.2516049248487703E-2</v>
      </c>
      <c r="AB202">
        <v>4.2171460301436217E-2</v>
      </c>
      <c r="AC202">
        <v>4.1836287478900516E-2</v>
      </c>
      <c r="AD202">
        <v>4.1511803120705029E-2</v>
      </c>
      <c r="AE202">
        <v>4.119908691931759E-2</v>
      </c>
      <c r="AF202">
        <v>4.0899218349779956E-2</v>
      </c>
      <c r="AG202">
        <v>4.0613373620654321E-2</v>
      </c>
      <c r="AH202">
        <v>4.0343461688016828E-2</v>
      </c>
      <c r="AI202">
        <v>4.0091727035053794E-2</v>
      </c>
      <c r="AJ202">
        <v>3.9860331746548863E-2</v>
      </c>
      <c r="AK202">
        <v>3.9649883992422572E-2</v>
      </c>
      <c r="AL202">
        <v>3.9459624297915344E-2</v>
      </c>
      <c r="AM202">
        <v>3.9288746493286522E-2</v>
      </c>
      <c r="AN202">
        <v>3.913644440879549E-2</v>
      </c>
      <c r="AO202">
        <v>3.9001911874701603E-2</v>
      </c>
      <c r="AP202">
        <v>3.8884342721264231E-2</v>
      </c>
      <c r="AQ202">
        <v>3.878293077874273E-2</v>
      </c>
      <c r="AR202">
        <v>3.8696846545566571E-2</v>
      </c>
      <c r="AS202">
        <v>3.8625095737825507E-2</v>
      </c>
      <c r="AT202">
        <v>3.8566613108059297E-2</v>
      </c>
      <c r="AU202">
        <v>3.8520333131585725E-2</v>
      </c>
      <c r="AV202">
        <v>3.8485190283722569E-2</v>
      </c>
      <c r="AW202">
        <v>3.8460119039787646E-2</v>
      </c>
      <c r="AX202">
        <v>3.8444053875098749E-2</v>
      </c>
      <c r="AY202">
        <v>3.8435929264973662E-2</v>
      </c>
      <c r="AZ202">
        <v>3.8434679684730189E-2</v>
      </c>
    </row>
    <row r="203" spans="1:52" x14ac:dyDescent="0.25">
      <c r="A203" s="1">
        <v>202</v>
      </c>
      <c r="B203">
        <v>5.7472200060024299E-2</v>
      </c>
      <c r="C203">
        <v>5.7749276707548883E-2</v>
      </c>
      <c r="D203">
        <v>5.7187413682974135E-2</v>
      </c>
      <c r="E203">
        <v>5.6138026692797702E-2</v>
      </c>
      <c r="F203">
        <v>5.5023666143927577E-2</v>
      </c>
      <c r="G203">
        <v>5.3998030451516951E-2</v>
      </c>
      <c r="H203">
        <v>5.307101521318322E-2</v>
      </c>
      <c r="I203">
        <v>5.221601496137665E-2</v>
      </c>
      <c r="J203">
        <v>5.1410327993117712E-2</v>
      </c>
      <c r="K203">
        <v>5.0639460807768141E-2</v>
      </c>
      <c r="L203">
        <v>4.9894444140494751E-2</v>
      </c>
      <c r="M203">
        <v>4.9171932091616105E-2</v>
      </c>
      <c r="N203">
        <v>4.8474045019754282E-2</v>
      </c>
      <c r="O203">
        <v>4.7806436325465274E-2</v>
      </c>
      <c r="P203">
        <v>4.7178908769555113E-2</v>
      </c>
      <c r="Q203">
        <v>4.6602157011416019E-2</v>
      </c>
      <c r="R203">
        <v>4.6081559433305962E-2</v>
      </c>
      <c r="S203">
        <v>4.5617728383765745E-2</v>
      </c>
      <c r="T203">
        <v>4.5203091974272101E-2</v>
      </c>
      <c r="U203">
        <v>4.4827696829975471E-2</v>
      </c>
      <c r="V203">
        <v>4.447995089083541E-2</v>
      </c>
      <c r="W203">
        <v>4.414818356155488E-2</v>
      </c>
      <c r="X203">
        <v>4.3824394601211084E-2</v>
      </c>
      <c r="Y203">
        <v>4.3505030807463291E-2</v>
      </c>
      <c r="Z203">
        <v>4.3188648023965243E-2</v>
      </c>
      <c r="AA203">
        <v>4.2875276294462174E-2</v>
      </c>
      <c r="AB203">
        <v>4.2566116968303105E-2</v>
      </c>
      <c r="AC203">
        <v>4.2262380699720846E-2</v>
      </c>
      <c r="AD203">
        <v>4.1965142903759516E-2</v>
      </c>
      <c r="AE203">
        <v>4.1675432064430119E-2</v>
      </c>
      <c r="AF203">
        <v>4.1394276619317744E-2</v>
      </c>
      <c r="AG203">
        <v>4.1122847409565885E-2</v>
      </c>
      <c r="AH203">
        <v>4.0863375145572922E-2</v>
      </c>
      <c r="AI203">
        <v>4.0618568492562533E-2</v>
      </c>
      <c r="AJ203">
        <v>4.0391050411657609E-2</v>
      </c>
      <c r="AK203">
        <v>4.0181855565751767E-2</v>
      </c>
      <c r="AL203">
        <v>3.9990640435604394E-2</v>
      </c>
      <c r="AM203">
        <v>3.981701576879218E-2</v>
      </c>
      <c r="AN203">
        <v>3.9660592312891804E-2</v>
      </c>
      <c r="AO203">
        <v>3.9520980815479959E-2</v>
      </c>
      <c r="AP203">
        <v>3.9397792024133321E-2</v>
      </c>
      <c r="AQ203">
        <v>3.9290636686428584E-2</v>
      </c>
      <c r="AR203">
        <v>3.9199065919491106E-2</v>
      </c>
      <c r="AS203">
        <v>3.9122216942603039E-2</v>
      </c>
      <c r="AT203">
        <v>3.9059051459253112E-2</v>
      </c>
      <c r="AU203">
        <v>3.9008530537983199E-2</v>
      </c>
      <c r="AV203">
        <v>3.8969615247335214E-2</v>
      </c>
      <c r="AW203">
        <v>3.8941266655851021E-2</v>
      </c>
      <c r="AX203">
        <v>3.8922445832072494E-2</v>
      </c>
      <c r="AY203">
        <v>3.8912113844541532E-2</v>
      </c>
      <c r="AZ203">
        <v>3.8909231761800028E-2</v>
      </c>
    </row>
    <row r="204" spans="1:52" x14ac:dyDescent="0.25">
      <c r="A204" s="1">
        <v>203</v>
      </c>
      <c r="B204">
        <v>5.7967511112987286E-2</v>
      </c>
      <c r="C204">
        <v>5.7618594863850209E-2</v>
      </c>
      <c r="D204">
        <v>5.7128504950415361E-2</v>
      </c>
      <c r="E204">
        <v>5.6179291781977871E-2</v>
      </c>
      <c r="F204">
        <v>5.5147742201274899E-2</v>
      </c>
      <c r="G204">
        <v>5.4196240158147717E-2</v>
      </c>
      <c r="H204">
        <v>5.3332496440344671E-2</v>
      </c>
      <c r="I204">
        <v>5.2526340250236558E-2</v>
      </c>
      <c r="J204">
        <v>5.1754311946503088E-2</v>
      </c>
      <c r="K204">
        <v>5.1003172622019137E-2</v>
      </c>
      <c r="L204">
        <v>5.0266103307821351E-2</v>
      </c>
      <c r="M204">
        <v>4.9542053681855339E-2</v>
      </c>
      <c r="N204">
        <v>4.8835276656624182E-2</v>
      </c>
      <c r="O204">
        <v>4.8153488742493894E-2</v>
      </c>
      <c r="P204">
        <v>4.7508358462656795E-2</v>
      </c>
      <c r="Q204">
        <v>4.6912040916761863E-2</v>
      </c>
      <c r="R204">
        <v>4.6371025188519807E-2</v>
      </c>
      <c r="S204">
        <v>4.5886876786950179E-2</v>
      </c>
      <c r="T204">
        <v>4.5452670280413124E-2</v>
      </c>
      <c r="U204">
        <v>4.5059016029978756E-2</v>
      </c>
      <c r="V204">
        <v>4.4694614911322199E-2</v>
      </c>
      <c r="W204">
        <v>4.4347943585414953E-2</v>
      </c>
      <c r="X204">
        <v>4.4010975964784142E-2</v>
      </c>
      <c r="Y204">
        <v>4.3680084266882843E-2</v>
      </c>
      <c r="Z204">
        <v>4.3353732352846924E-2</v>
      </c>
      <c r="AA204">
        <v>4.3031851294432183E-2</v>
      </c>
      <c r="AB204">
        <v>4.2715522365536315E-2</v>
      </c>
      <c r="AC204">
        <v>4.2405837583994979E-2</v>
      </c>
      <c r="AD204">
        <v>4.2103772701132511E-2</v>
      </c>
      <c r="AE204">
        <v>4.1810263766265107E-2</v>
      </c>
      <c r="AF204">
        <v>4.1526246794554786E-2</v>
      </c>
      <c r="AG204">
        <v>4.1252805759318528E-2</v>
      </c>
      <c r="AH204">
        <v>4.0992106698122394E-2</v>
      </c>
      <c r="AI204">
        <v>4.0746796192781966E-2</v>
      </c>
      <c r="AJ204">
        <v>4.0519433420160483E-2</v>
      </c>
      <c r="AK204">
        <v>4.0310997949244969E-2</v>
      </c>
      <c r="AL204">
        <v>4.0121118057107316E-2</v>
      </c>
      <c r="AM204">
        <v>3.9949378455064619E-2</v>
      </c>
      <c r="AN204">
        <v>3.9795363854434003E-2</v>
      </c>
      <c r="AO204">
        <v>3.9658658966532576E-2</v>
      </c>
      <c r="AP204">
        <v>3.9538848502677436E-2</v>
      </c>
      <c r="AQ204">
        <v>3.9435517174185711E-2</v>
      </c>
      <c r="AR204">
        <v>3.9348189528594535E-2</v>
      </c>
      <c r="AS204">
        <v>3.9275979674615318E-2</v>
      </c>
      <c r="AT204">
        <v>3.9217830343434595E-2</v>
      </c>
      <c r="AU204">
        <v>3.9172683693637508E-2</v>
      </c>
      <c r="AV204">
        <v>3.9139481883809224E-2</v>
      </c>
      <c r="AW204">
        <v>3.9117167072534889E-2</v>
      </c>
      <c r="AX204">
        <v>3.9104681418399644E-2</v>
      </c>
      <c r="AY204">
        <v>3.9100967079988662E-2</v>
      </c>
      <c r="AZ204">
        <v>3.9104966215887098E-2</v>
      </c>
    </row>
    <row r="205" spans="1:52" x14ac:dyDescent="0.25">
      <c r="A205" s="1">
        <v>204</v>
      </c>
      <c r="B205">
        <v>5.7799303252083191E-2</v>
      </c>
      <c r="C205">
        <v>5.7668546854386486E-2</v>
      </c>
      <c r="D205">
        <v>5.7153845118114555E-2</v>
      </c>
      <c r="E205">
        <v>5.6211150197392368E-2</v>
      </c>
      <c r="F205">
        <v>5.5190288063310326E-2</v>
      </c>
      <c r="G205">
        <v>5.4244714697537652E-2</v>
      </c>
      <c r="H205">
        <v>5.3380880703001912E-2</v>
      </c>
      <c r="I205">
        <v>5.2569450262363725E-2</v>
      </c>
      <c r="J205">
        <v>5.1788563267632669E-2</v>
      </c>
      <c r="K205">
        <v>5.1026049318657146E-2</v>
      </c>
      <c r="L205">
        <v>5.0275832431777585E-2</v>
      </c>
      <c r="M205">
        <v>4.9537487003105951E-2</v>
      </c>
      <c r="N205">
        <v>4.8815805207079579E-2</v>
      </c>
      <c r="O205">
        <v>4.8118946009456966E-2</v>
      </c>
      <c r="P205">
        <v>4.7458894323169479E-2</v>
      </c>
      <c r="Q205">
        <v>4.6847912603617467E-2</v>
      </c>
      <c r="R205">
        <v>4.6292497661132533E-2</v>
      </c>
      <c r="S205">
        <v>4.5794241600776081E-2</v>
      </c>
      <c r="T205">
        <v>4.5346229010331716E-2</v>
      </c>
      <c r="U205">
        <v>4.4939170059569801E-2</v>
      </c>
      <c r="V205">
        <v>4.4561870597002201E-2</v>
      </c>
      <c r="W205">
        <v>4.420298512939623E-2</v>
      </c>
      <c r="X205">
        <v>4.3854675970172077E-2</v>
      </c>
      <c r="Y205">
        <v>4.3513557061146318E-2</v>
      </c>
      <c r="Z205">
        <v>4.3178309838372113E-2</v>
      </c>
      <c r="AA205">
        <v>4.2849089978805772E-2</v>
      </c>
      <c r="AB205">
        <v>4.2527163077975508E-2</v>
      </c>
      <c r="AC205">
        <v>4.221376257079193E-2</v>
      </c>
      <c r="AD205">
        <v>4.1909807775583258E-2</v>
      </c>
      <c r="AE205">
        <v>4.1616115833263467E-2</v>
      </c>
      <c r="AF205">
        <v>4.1333503829877861E-2</v>
      </c>
      <c r="AG205">
        <v>4.1062931812224528E-2</v>
      </c>
      <c r="AH205">
        <v>4.0806352124510496E-2</v>
      </c>
      <c r="AI205">
        <v>4.0566137900479034E-2</v>
      </c>
      <c r="AJ205">
        <v>4.0344569913959454E-2</v>
      </c>
      <c r="AK205">
        <v>4.0142381997927717E-2</v>
      </c>
      <c r="AL205">
        <v>3.9959039961098015E-2</v>
      </c>
      <c r="AM205">
        <v>3.979397220549577E-2</v>
      </c>
      <c r="AN205">
        <v>3.9646607133146425E-2</v>
      </c>
      <c r="AO205">
        <v>3.9516373146075409E-2</v>
      </c>
      <c r="AP205">
        <v>3.940269864630816E-2</v>
      </c>
      <c r="AQ205">
        <v>3.9305012035870113E-2</v>
      </c>
      <c r="AR205">
        <v>3.9222695305027602E-2</v>
      </c>
      <c r="AS205">
        <v>3.915482973363478E-2</v>
      </c>
      <c r="AT205">
        <v>3.9100376760965977E-2</v>
      </c>
      <c r="AU205">
        <v>3.905829751636794E-2</v>
      </c>
      <c r="AV205">
        <v>3.9027553129187431E-2</v>
      </c>
      <c r="AW205">
        <v>3.9007104728771211E-2</v>
      </c>
      <c r="AX205">
        <v>3.899591344446604E-2</v>
      </c>
      <c r="AY205">
        <v>3.8992940405618681E-2</v>
      </c>
      <c r="AZ205">
        <v>3.899714674157588E-2</v>
      </c>
    </row>
    <row r="206" spans="1:52" x14ac:dyDescent="0.25">
      <c r="A206" s="1">
        <v>205</v>
      </c>
      <c r="B206">
        <v>5.7422696566571313E-2</v>
      </c>
      <c r="C206">
        <v>5.7697719656514754E-2</v>
      </c>
      <c r="D206">
        <v>5.7269137971062027E-2</v>
      </c>
      <c r="E206">
        <v>5.6292679356335418E-2</v>
      </c>
      <c r="F206">
        <v>5.5250785913509542E-2</v>
      </c>
      <c r="G206">
        <v>5.429914916248315E-2</v>
      </c>
      <c r="H206">
        <v>5.3438131649181125E-2</v>
      </c>
      <c r="I206">
        <v>5.2634806292136738E-2</v>
      </c>
      <c r="J206">
        <v>5.1865645874109176E-2</v>
      </c>
      <c r="K206">
        <v>5.1117700504500624E-2</v>
      </c>
      <c r="L206">
        <v>5.0384523009432053E-2</v>
      </c>
      <c r="M206">
        <v>4.9665548966926265E-2</v>
      </c>
      <c r="N206">
        <v>4.8965473785779021E-2</v>
      </c>
      <c r="O206">
        <v>4.8292338911389156E-2</v>
      </c>
      <c r="P206">
        <v>4.7657994368057247E-2</v>
      </c>
      <c r="Q206">
        <v>4.707449280848116E-2</v>
      </c>
      <c r="R206">
        <v>4.6547974117145896E-2</v>
      </c>
      <c r="S206">
        <v>4.6079613235651774E-2</v>
      </c>
      <c r="T206">
        <v>4.5662015989490518E-2</v>
      </c>
      <c r="U206">
        <v>4.5285424990965321E-2</v>
      </c>
      <c r="V206">
        <v>4.4938151294035708E-2</v>
      </c>
      <c r="W206">
        <v>4.460834974038419E-2</v>
      </c>
      <c r="X206">
        <v>4.4287618899338327E-2</v>
      </c>
      <c r="Y206">
        <v>4.3972011206498768E-2</v>
      </c>
      <c r="Z206">
        <v>4.3659649461596714E-2</v>
      </c>
      <c r="AA206">
        <v>4.3350278625174259E-2</v>
      </c>
      <c r="AB206">
        <v>4.3044849890150089E-2</v>
      </c>
      <c r="AC206">
        <v>4.2744341649218268E-2</v>
      </c>
      <c r="AD206">
        <v>4.2449720707602868E-2</v>
      </c>
      <c r="AE206">
        <v>4.2161950162123277E-2</v>
      </c>
      <c r="AF206">
        <v>4.1881993107923947E-2</v>
      </c>
      <c r="AG206">
        <v>4.1610987986098691E-2</v>
      </c>
      <c r="AH206">
        <v>4.1351269452347045E-2</v>
      </c>
      <c r="AI206">
        <v>4.1105671638211681E-2</v>
      </c>
      <c r="AJ206">
        <v>4.0876925550139595E-2</v>
      </c>
      <c r="AK206">
        <v>4.0666073403216957E-2</v>
      </c>
      <c r="AL206">
        <v>4.0472792705435107E-2</v>
      </c>
      <c r="AM206">
        <v>4.0296721911541045E-2</v>
      </c>
      <c r="AN206">
        <v>4.0137499476281736E-2</v>
      </c>
      <c r="AO206">
        <v>3.9994763854404182E-2</v>
      </c>
      <c r="AP206">
        <v>3.9868153500655354E-2</v>
      </c>
      <c r="AQ206">
        <v>3.9757306869782232E-2</v>
      </c>
      <c r="AR206">
        <v>3.966179456546793E-2</v>
      </c>
      <c r="AS206">
        <v>3.9580755018622085E-2</v>
      </c>
      <c r="AT206">
        <v>3.9513157097440479E-2</v>
      </c>
      <c r="AU206">
        <v>3.9457969270144097E-2</v>
      </c>
      <c r="AV206">
        <v>3.9414160004953881E-2</v>
      </c>
      <c r="AW206">
        <v>3.9380697770090831E-2</v>
      </c>
      <c r="AX206">
        <v>3.9356551033775888E-2</v>
      </c>
      <c r="AY206">
        <v>3.9340688264230039E-2</v>
      </c>
      <c r="AZ206">
        <v>3.9332077929674254E-2</v>
      </c>
    </row>
    <row r="207" spans="1:52" x14ac:dyDescent="0.25">
      <c r="A207" s="1">
        <v>206</v>
      </c>
      <c r="B207">
        <v>5.744603318942304E-2</v>
      </c>
      <c r="C207">
        <v>5.7501701444686665E-2</v>
      </c>
      <c r="D207">
        <v>5.7082058459506466E-2</v>
      </c>
      <c r="E207">
        <v>5.6153454911262744E-2</v>
      </c>
      <c r="F207">
        <v>5.5167382174384244E-2</v>
      </c>
      <c r="G207">
        <v>5.4268259490328638E-2</v>
      </c>
      <c r="H207">
        <v>5.3452855183438432E-2</v>
      </c>
      <c r="I207">
        <v>5.2686880361043492E-2</v>
      </c>
      <c r="J207">
        <v>5.1946770098485473E-2</v>
      </c>
      <c r="K207">
        <v>5.1220805707817937E-2</v>
      </c>
      <c r="L207">
        <v>5.0504119711622213E-2</v>
      </c>
      <c r="M207">
        <v>4.9797245355179175E-2</v>
      </c>
      <c r="N207">
        <v>4.9105469033779325E-2</v>
      </c>
      <c r="O207">
        <v>4.8437167293358729E-2</v>
      </c>
      <c r="P207">
        <v>4.7804358901745461E-2</v>
      </c>
      <c r="Q207">
        <v>4.7219156006472314E-2</v>
      </c>
      <c r="R207">
        <v>4.6687734615566523E-2</v>
      </c>
      <c r="S207">
        <v>4.6211371994776408E-2</v>
      </c>
      <c r="T207">
        <v>4.5782964904052002E-2</v>
      </c>
      <c r="U207">
        <v>4.539313581925021E-2</v>
      </c>
      <c r="V207">
        <v>4.5030676551306111E-2</v>
      </c>
      <c r="W207">
        <v>4.4684271428681498E-2</v>
      </c>
      <c r="X207">
        <v>4.4345962482260373E-2</v>
      </c>
      <c r="Y207">
        <v>4.4012160833489598E-2</v>
      </c>
      <c r="Z207">
        <v>4.3681295207863104E-2</v>
      </c>
      <c r="AA207">
        <v>4.3353406788249949E-2</v>
      </c>
      <c r="AB207">
        <v>4.3029719698183456E-2</v>
      </c>
      <c r="AC207">
        <v>4.2711463764385886E-2</v>
      </c>
      <c r="AD207">
        <v>4.2399756511142493E-2</v>
      </c>
      <c r="AE207">
        <v>4.2095680102317186E-2</v>
      </c>
      <c r="AF207">
        <v>4.180031668867995E-2</v>
      </c>
      <c r="AG207">
        <v>4.1514923279169239E-2</v>
      </c>
      <c r="AH207">
        <v>4.1241929379940402E-2</v>
      </c>
      <c r="AI207">
        <v>4.0984246537568249E-2</v>
      </c>
      <c r="AJ207">
        <v>4.0744674220137528E-2</v>
      </c>
      <c r="AK207">
        <v>4.0524221694496501E-2</v>
      </c>
      <c r="AL207">
        <v>4.0322472061045216E-2</v>
      </c>
      <c r="AM207">
        <v>4.0138968846921141E-2</v>
      </c>
      <c r="AN207">
        <v>3.9973255579261659E-2</v>
      </c>
      <c r="AO207">
        <v>3.9824875785204203E-2</v>
      </c>
      <c r="AP207">
        <v>3.9693372991886175E-2</v>
      </c>
      <c r="AQ207">
        <v>3.957829072644499E-2</v>
      </c>
      <c r="AR207">
        <v>3.9479107684736899E-2</v>
      </c>
      <c r="AS207">
        <v>3.939489659940501E-2</v>
      </c>
      <c r="AT207">
        <v>3.932457339778013E-2</v>
      </c>
      <c r="AU207">
        <v>3.9267053671066005E-2</v>
      </c>
      <c r="AV207">
        <v>3.922125301046632E-2</v>
      </c>
      <c r="AW207">
        <v>3.9186087007184837E-2</v>
      </c>
      <c r="AX207">
        <v>3.916047125242525E-2</v>
      </c>
      <c r="AY207">
        <v>3.9143321337391318E-2</v>
      </c>
      <c r="AZ207">
        <v>3.9133552853286749E-2</v>
      </c>
    </row>
    <row r="208" spans="1:52" x14ac:dyDescent="0.25">
      <c r="A208" s="1">
        <v>207</v>
      </c>
      <c r="B208">
        <v>5.7566656566915529E-2</v>
      </c>
      <c r="C208">
        <v>5.7555784203322677E-2</v>
      </c>
      <c r="D208">
        <v>5.7182519518104706E-2</v>
      </c>
      <c r="E208">
        <v>5.6335251670852189E-2</v>
      </c>
      <c r="F208">
        <v>5.5413513248916253E-2</v>
      </c>
      <c r="G208">
        <v>5.4547475351408872E-2</v>
      </c>
      <c r="H208">
        <v>5.373785528068261E-2</v>
      </c>
      <c r="I208">
        <v>5.2956022212254567E-2</v>
      </c>
      <c r="J208">
        <v>5.2183959743260261E-2</v>
      </c>
      <c r="K208">
        <v>5.141430608915621E-2</v>
      </c>
      <c r="L208">
        <v>5.0645360437578849E-2</v>
      </c>
      <c r="M208">
        <v>4.9879988801700678E-2</v>
      </c>
      <c r="N208">
        <v>4.9125065749969575E-2</v>
      </c>
      <c r="O208">
        <v>4.8390068259756648E-2</v>
      </c>
      <c r="P208">
        <v>4.7687649413301746E-2</v>
      </c>
      <c r="Q208">
        <v>4.7030343554109309E-2</v>
      </c>
      <c r="R208">
        <v>4.6424656454640466E-2</v>
      </c>
      <c r="S208">
        <v>4.5872245328850078E-2</v>
      </c>
      <c r="T208">
        <v>4.5366559275147295E-2</v>
      </c>
      <c r="U208">
        <v>4.4898854931939208E-2</v>
      </c>
      <c r="V208">
        <v>4.4458647234743402E-2</v>
      </c>
      <c r="W208">
        <v>4.4035396019219679E-2</v>
      </c>
      <c r="X208">
        <v>4.3621888764750247E-2</v>
      </c>
      <c r="Y208">
        <v>4.3215307809357784E-2</v>
      </c>
      <c r="Z208">
        <v>4.2814857914153973E-2</v>
      </c>
      <c r="AA208">
        <v>4.2421419988973884E-2</v>
      </c>
      <c r="AB208">
        <v>4.2037088263723037E-2</v>
      </c>
      <c r="AC208">
        <v>4.1663875564161262E-2</v>
      </c>
      <c r="AD208">
        <v>4.1303252935084994E-2</v>
      </c>
      <c r="AE208">
        <v>4.0956523594159661E-2</v>
      </c>
      <c r="AF208">
        <v>4.0624990708492029E-2</v>
      </c>
      <c r="AG208">
        <v>4.0310075272983942E-2</v>
      </c>
      <c r="AH208">
        <v>4.0013974904444333E-2</v>
      </c>
      <c r="AI208">
        <v>3.9739201582579466E-2</v>
      </c>
      <c r="AJ208">
        <v>3.948814427115703E-2</v>
      </c>
      <c r="AK208">
        <v>3.9261280920426481E-2</v>
      </c>
      <c r="AL208">
        <v>3.9057588648947088E-2</v>
      </c>
      <c r="AM208">
        <v>3.8876004211639149E-2</v>
      </c>
      <c r="AN208">
        <v>3.8715464363422943E-2</v>
      </c>
      <c r="AO208">
        <v>3.8574905859218744E-2</v>
      </c>
      <c r="AP208">
        <v>3.8453265453946853E-2</v>
      </c>
      <c r="AQ208">
        <v>3.8349479902527545E-2</v>
      </c>
      <c r="AR208">
        <v>3.8262470880248041E-2</v>
      </c>
      <c r="AS208">
        <v>3.8191067226845364E-2</v>
      </c>
      <c r="AT208">
        <v>3.8134062482173138E-2</v>
      </c>
      <c r="AU208">
        <v>3.8090250117596987E-2</v>
      </c>
      <c r="AV208">
        <v>3.8058423604482527E-2</v>
      </c>
      <c r="AW208">
        <v>3.8037376414195363E-2</v>
      </c>
      <c r="AX208">
        <v>3.8025902018101146E-2</v>
      </c>
      <c r="AY208">
        <v>3.8022793887565465E-2</v>
      </c>
      <c r="AZ208">
        <v>3.8026845493953972E-2</v>
      </c>
    </row>
    <row r="209" spans="1:52" x14ac:dyDescent="0.25">
      <c r="A209" s="1">
        <v>208</v>
      </c>
      <c r="B209">
        <v>5.7562065744436043E-2</v>
      </c>
      <c r="C209">
        <v>5.6745004799751107E-2</v>
      </c>
      <c r="D209">
        <v>5.705412664201346E-2</v>
      </c>
      <c r="E209">
        <v>5.6703462004664924E-2</v>
      </c>
      <c r="F209">
        <v>5.5840578985795933E-2</v>
      </c>
      <c r="G209">
        <v>5.4919457804367994E-2</v>
      </c>
      <c r="H209">
        <v>5.4029014573694439E-2</v>
      </c>
      <c r="I209">
        <v>5.3166624112159236E-2</v>
      </c>
      <c r="J209">
        <v>5.2320013757950298E-2</v>
      </c>
      <c r="K209">
        <v>5.1483386627146487E-2</v>
      </c>
      <c r="L209">
        <v>5.0655625583101764E-2</v>
      </c>
      <c r="M209">
        <v>4.9839990791524923E-2</v>
      </c>
      <c r="N209">
        <v>4.9043368815254083E-2</v>
      </c>
      <c r="O209">
        <v>4.827490969675468E-2</v>
      </c>
      <c r="P209">
        <v>4.7546500100100031E-2</v>
      </c>
      <c r="Q209">
        <v>4.6869718430289191E-2</v>
      </c>
      <c r="R209">
        <v>4.6250034884066038E-2</v>
      </c>
      <c r="S209">
        <v>4.5688089604073487E-2</v>
      </c>
      <c r="T209">
        <v>4.5176397895679274E-2</v>
      </c>
      <c r="U209">
        <v>4.4705330333500874E-2</v>
      </c>
      <c r="V209">
        <v>4.4263521617291614E-2</v>
      </c>
      <c r="W209">
        <v>4.3839575592856797E-2</v>
      </c>
      <c r="X209">
        <v>4.3425435881841806E-2</v>
      </c>
      <c r="Y209">
        <v>4.3017518424016174E-2</v>
      </c>
      <c r="Z209">
        <v>4.2614302446668847E-2</v>
      </c>
      <c r="AA209">
        <v>4.2216207803858236E-2</v>
      </c>
      <c r="AB209">
        <v>4.1825041482772704E-2</v>
      </c>
      <c r="AC209">
        <v>4.1442613206957565E-2</v>
      </c>
      <c r="AD209">
        <v>4.1070596535703385E-2</v>
      </c>
      <c r="AE209">
        <v>4.0710623533001894E-2</v>
      </c>
      <c r="AF209">
        <v>4.0364326252861044E-2</v>
      </c>
      <c r="AG209">
        <v>4.0033490750644635E-2</v>
      </c>
      <c r="AH209">
        <v>3.9720900885024717E-2</v>
      </c>
      <c r="AI209">
        <v>3.9429738164154418E-2</v>
      </c>
      <c r="AJ209">
        <v>3.9163034534311372E-2</v>
      </c>
      <c r="AK209">
        <v>3.8921549151011266E-2</v>
      </c>
      <c r="AL209">
        <v>3.8704281536202034E-2</v>
      </c>
      <c r="AM209">
        <v>3.8510185364521249E-2</v>
      </c>
      <c r="AN209">
        <v>3.8338214310606467E-2</v>
      </c>
      <c r="AO209">
        <v>3.8187322049095238E-2</v>
      </c>
      <c r="AP209">
        <v>3.805646225462514E-2</v>
      </c>
      <c r="AQ209">
        <v>3.794458860183373E-2</v>
      </c>
      <c r="AR209">
        <v>3.7850627322762703E-2</v>
      </c>
      <c r="AS209">
        <v>3.7773338541826282E-2</v>
      </c>
      <c r="AT209">
        <v>3.7711420208250954E-2</v>
      </c>
      <c r="AU209">
        <v>3.7663570162550689E-2</v>
      </c>
      <c r="AV209">
        <v>3.7628486245239443E-2</v>
      </c>
      <c r="AW209">
        <v>3.7604866296831213E-2</v>
      </c>
      <c r="AX209">
        <v>3.7591408157839956E-2</v>
      </c>
      <c r="AY209">
        <v>3.7586809668779655E-2</v>
      </c>
      <c r="AZ209">
        <v>3.7589768670164302E-2</v>
      </c>
    </row>
    <row r="210" spans="1:52" x14ac:dyDescent="0.25">
      <c r="A210" s="1">
        <v>209</v>
      </c>
      <c r="B210">
        <v>5.7521878370309532E-2</v>
      </c>
      <c r="C210">
        <v>5.7231849717902031E-2</v>
      </c>
      <c r="D210">
        <v>5.721545145555778E-2</v>
      </c>
      <c r="E210">
        <v>5.6875574713393731E-2</v>
      </c>
      <c r="F210">
        <v>5.6110758511620853E-2</v>
      </c>
      <c r="G210">
        <v>5.5265283757781794E-2</v>
      </c>
      <c r="H210">
        <v>5.4428387235363591E-2</v>
      </c>
      <c r="I210">
        <v>5.3604090453398416E-2</v>
      </c>
      <c r="J210">
        <v>5.2785234978490081E-2</v>
      </c>
      <c r="K210">
        <v>5.1968476083759187E-2</v>
      </c>
      <c r="L210">
        <v>5.115391150353598E-2</v>
      </c>
      <c r="M210">
        <v>5.0345349465789058E-2</v>
      </c>
      <c r="N210">
        <v>4.9549763696052011E-2</v>
      </c>
      <c r="O210">
        <v>4.8776138391920243E-2</v>
      </c>
      <c r="P210">
        <v>4.8036063696935957E-2</v>
      </c>
      <c r="Q210">
        <v>4.7340907711767001E-2</v>
      </c>
      <c r="R210">
        <v>4.6695957014523358E-2</v>
      </c>
      <c r="S210">
        <v>4.6101787041330847E-2</v>
      </c>
      <c r="T210">
        <v>4.5551327235702849E-2</v>
      </c>
      <c r="U210">
        <v>4.5035599166549256E-2</v>
      </c>
      <c r="V210">
        <v>4.4544237952586115E-2</v>
      </c>
      <c r="W210">
        <v>4.4067097422825913E-2</v>
      </c>
      <c r="X210">
        <v>4.3597538832900379E-2</v>
      </c>
      <c r="Y210">
        <v>4.3133418662326173E-2</v>
      </c>
      <c r="Z210">
        <v>4.267457985392481E-2</v>
      </c>
      <c r="AA210">
        <v>4.222263111086981E-2</v>
      </c>
      <c r="AB210">
        <v>4.1780390988403159E-2</v>
      </c>
      <c r="AC210">
        <v>4.1350581548732064E-2</v>
      </c>
      <c r="AD210">
        <v>4.0935365089717492E-2</v>
      </c>
      <c r="AE210">
        <v>4.05367415192774E-2</v>
      </c>
      <c r="AF210">
        <v>4.0156710728065093E-2</v>
      </c>
      <c r="AG210">
        <v>3.9797406699497141E-2</v>
      </c>
      <c r="AH210">
        <v>3.9461788939316893E-2</v>
      </c>
      <c r="AI210">
        <v>3.9153130850762212E-2</v>
      </c>
      <c r="AJ210">
        <v>3.887452344334235E-2</v>
      </c>
      <c r="AK210">
        <v>3.8626467034187643E-2</v>
      </c>
      <c r="AL210">
        <v>3.8407540499026373E-2</v>
      </c>
      <c r="AM210">
        <v>3.8216277319723831E-2</v>
      </c>
      <c r="AN210">
        <v>3.8051210978145351E-2</v>
      </c>
      <c r="AO210">
        <v>3.7910874956156235E-2</v>
      </c>
      <c r="AP210">
        <v>3.7793802735621759E-2</v>
      </c>
      <c r="AQ210">
        <v>3.7698527798407273E-2</v>
      </c>
      <c r="AR210">
        <v>3.7623579512539279E-2</v>
      </c>
      <c r="AS210">
        <v>3.7567463573612264E-2</v>
      </c>
      <c r="AT210">
        <v>3.7528677226793046E-2</v>
      </c>
      <c r="AU210">
        <v>3.750571770674957E-2</v>
      </c>
      <c r="AV210">
        <v>3.7497082248149814E-2</v>
      </c>
      <c r="AW210">
        <v>3.7501268085661746E-2</v>
      </c>
      <c r="AX210">
        <v>3.7516772453953337E-2</v>
      </c>
      <c r="AY210">
        <v>3.7542092587692553E-2</v>
      </c>
      <c r="AZ210">
        <v>3.7575725721547368E-2</v>
      </c>
    </row>
    <row r="211" spans="1:52" x14ac:dyDescent="0.25">
      <c r="A211" s="1">
        <v>210</v>
      </c>
      <c r="B211">
        <v>5.7521575982719314E-2</v>
      </c>
      <c r="C211">
        <v>5.6844508166331596E-2</v>
      </c>
      <c r="D211">
        <v>5.7376552074873181E-2</v>
      </c>
      <c r="E211">
        <v>5.6983816480673161E-2</v>
      </c>
      <c r="F211">
        <v>5.6068109468313088E-2</v>
      </c>
      <c r="G211">
        <v>5.5116661292057986E-2</v>
      </c>
      <c r="H211">
        <v>5.4212586872132477E-2</v>
      </c>
      <c r="I211">
        <v>5.3347783903200746E-2</v>
      </c>
      <c r="J211">
        <v>5.2506905284706952E-2</v>
      </c>
      <c r="K211">
        <v>5.1681788974712803E-2</v>
      </c>
      <c r="L211">
        <v>5.0869322462742603E-2</v>
      </c>
      <c r="M211">
        <v>5.0070913462059267E-2</v>
      </c>
      <c r="N211">
        <v>4.9291510490645486E-2</v>
      </c>
      <c r="O211">
        <v>4.8538181595745147E-2</v>
      </c>
      <c r="P211">
        <v>4.7820717213456349E-2</v>
      </c>
      <c r="Q211">
        <v>4.7148833793563091E-2</v>
      </c>
      <c r="R211">
        <v>4.6526268913797041E-2</v>
      </c>
      <c r="S211">
        <v>4.5952171030399933E-2</v>
      </c>
      <c r="T211">
        <v>4.5418401127297815E-2</v>
      </c>
      <c r="U211">
        <v>4.4915081654841794E-2</v>
      </c>
      <c r="V211">
        <v>4.443138807252435E-2</v>
      </c>
      <c r="W211">
        <v>4.3956975314320357E-2</v>
      </c>
      <c r="X211">
        <v>4.348525806365193E-2</v>
      </c>
      <c r="Y211">
        <v>4.3014275459438499E-2</v>
      </c>
      <c r="Z211">
        <v>4.2544079049335493E-2</v>
      </c>
      <c r="AA211">
        <v>4.207659996269987E-2</v>
      </c>
      <c r="AB211">
        <v>4.1615039723633312E-2</v>
      </c>
      <c r="AC211">
        <v>4.1162514017445855E-2</v>
      </c>
      <c r="AD211">
        <v>4.0721635296948493E-2</v>
      </c>
      <c r="AE211">
        <v>4.0294872408833546E-2</v>
      </c>
      <c r="AF211">
        <v>3.9884694188903461E-2</v>
      </c>
      <c r="AG211">
        <v>3.9493731146022934E-2</v>
      </c>
      <c r="AH211">
        <v>3.912559238173112E-2</v>
      </c>
      <c r="AI211">
        <v>3.8784253291391999E-2</v>
      </c>
      <c r="AJ211">
        <v>3.8473482684248522E-2</v>
      </c>
      <c r="AK211">
        <v>3.8194176759621147E-2</v>
      </c>
      <c r="AL211">
        <v>3.7945131529440887E-2</v>
      </c>
      <c r="AM211">
        <v>3.7725095029537165E-2</v>
      </c>
      <c r="AN211">
        <v>3.7532815295739458E-2</v>
      </c>
      <c r="AO211">
        <v>3.7367040363877203E-2</v>
      </c>
      <c r="AP211">
        <v>3.7226518269779851E-2</v>
      </c>
      <c r="AQ211">
        <v>3.7109997049276852E-2</v>
      </c>
      <c r="AR211">
        <v>3.7016180415059642E-2</v>
      </c>
      <c r="AS211">
        <v>3.694352127483392E-2</v>
      </c>
      <c r="AT211">
        <v>3.6890384415834809E-2</v>
      </c>
      <c r="AU211">
        <v>3.6855134528750728E-2</v>
      </c>
      <c r="AV211">
        <v>3.6836136304270059E-2</v>
      </c>
      <c r="AW211">
        <v>3.6831754433081204E-2</v>
      </c>
      <c r="AX211">
        <v>3.6840353605872594E-2</v>
      </c>
      <c r="AY211">
        <v>3.6860298513332578E-2</v>
      </c>
      <c r="AZ211">
        <v>3.6889953846149584E-2</v>
      </c>
    </row>
    <row r="212" spans="1:52" x14ac:dyDescent="0.25">
      <c r="A212" s="1">
        <v>211</v>
      </c>
      <c r="B212">
        <v>5.7589617322593177E-2</v>
      </c>
      <c r="C212">
        <v>5.7083195793265491E-2</v>
      </c>
      <c r="D212">
        <v>5.7250117987976828E-2</v>
      </c>
      <c r="E212">
        <v>5.6800560399973374E-2</v>
      </c>
      <c r="F212">
        <v>5.5907413302187653E-2</v>
      </c>
      <c r="G212">
        <v>5.4974682102414719E-2</v>
      </c>
      <c r="H212">
        <v>5.4077863193880769E-2</v>
      </c>
      <c r="I212">
        <v>5.3209548326781049E-2</v>
      </c>
      <c r="J212">
        <v>5.2357141617012062E-2</v>
      </c>
      <c r="K212">
        <v>5.1514799649830835E-2</v>
      </c>
      <c r="L212">
        <v>5.068135776126604E-2</v>
      </c>
      <c r="M212">
        <v>4.9859655690421063E-2</v>
      </c>
      <c r="N212">
        <v>4.9055433562656008E-2</v>
      </c>
      <c r="O212">
        <v>4.8276139229649379E-2</v>
      </c>
      <c r="P212">
        <v>4.7531509452231807E-2</v>
      </c>
      <c r="Q212">
        <v>4.683103649344561E-2</v>
      </c>
      <c r="R212">
        <v>4.6178102210963079E-2</v>
      </c>
      <c r="S212">
        <v>4.5571534886667681E-2</v>
      </c>
      <c r="T212">
        <v>4.5003109550312309E-2</v>
      </c>
      <c r="U212">
        <v>4.446300399781624E-2</v>
      </c>
      <c r="V212">
        <v>4.3940884948072044E-2</v>
      </c>
      <c r="W212">
        <v>4.3427155785031937E-2</v>
      </c>
      <c r="X212">
        <v>4.2916218188046716E-2</v>
      </c>
      <c r="Y212">
        <v>4.2407077308257109E-2</v>
      </c>
      <c r="Z212">
        <v>4.190067575070619E-2</v>
      </c>
      <c r="AA212">
        <v>4.139959470493304E-2</v>
      </c>
      <c r="AB212">
        <v>4.0907506649098584E-2</v>
      </c>
      <c r="AC212">
        <v>4.0427915425610965E-2</v>
      </c>
      <c r="AD212">
        <v>3.9963476795876279E-2</v>
      </c>
      <c r="AE212">
        <v>3.9516608463767235E-2</v>
      </c>
      <c r="AF212">
        <v>3.9089728120849328E-2</v>
      </c>
      <c r="AG212">
        <v>3.8685378484371223E-2</v>
      </c>
      <c r="AH212">
        <v>3.8306846357272412E-2</v>
      </c>
      <c r="AI212">
        <v>3.7957692701766986E-2</v>
      </c>
      <c r="AJ212">
        <v>3.7641272692425294E-2</v>
      </c>
      <c r="AK212">
        <v>3.7358141893686726E-2</v>
      </c>
      <c r="AL212">
        <v>3.7106838236955791E-2</v>
      </c>
      <c r="AM212">
        <v>3.6885855110642872E-2</v>
      </c>
      <c r="AN212">
        <v>3.6693685903158323E-2</v>
      </c>
      <c r="AO212">
        <v>3.6528824002912505E-2</v>
      </c>
      <c r="AP212">
        <v>3.6389762798315795E-2</v>
      </c>
      <c r="AQ212">
        <v>3.6274995677778553E-2</v>
      </c>
      <c r="AR212">
        <v>3.6182998790892595E-2</v>
      </c>
      <c r="AS212">
        <v>3.6112152360604721E-2</v>
      </c>
      <c r="AT212">
        <v>3.6060803438118912E-2</v>
      </c>
      <c r="AU212">
        <v>3.6027299042792345E-2</v>
      </c>
      <c r="AV212">
        <v>3.6009986193982213E-2</v>
      </c>
      <c r="AW212">
        <v>3.6007211911045729E-2</v>
      </c>
      <c r="AX212">
        <v>3.6017323213340079E-2</v>
      </c>
      <c r="AY212">
        <v>3.603866712022246E-2</v>
      </c>
      <c r="AZ212">
        <v>3.6069590651050053E-2</v>
      </c>
    </row>
    <row r="213" spans="1:52" x14ac:dyDescent="0.25">
      <c r="A213" s="1">
        <v>212</v>
      </c>
      <c r="B213">
        <v>5.7522674813806775E-2</v>
      </c>
      <c r="C213">
        <v>5.6869007226238735E-2</v>
      </c>
      <c r="D213">
        <v>5.6621519065483822E-2</v>
      </c>
      <c r="E213">
        <v>5.6341312119953531E-2</v>
      </c>
      <c r="F213">
        <v>5.5665084765899445E-2</v>
      </c>
      <c r="G213">
        <v>5.4896066357633791E-2</v>
      </c>
      <c r="H213">
        <v>5.4118784709503626E-2</v>
      </c>
      <c r="I213">
        <v>5.3336232516639367E-2</v>
      </c>
      <c r="J213">
        <v>5.2542626299093308E-2</v>
      </c>
      <c r="K213">
        <v>5.1736728548412832E-2</v>
      </c>
      <c r="L213">
        <v>5.0920720951789983E-2</v>
      </c>
      <c r="M213">
        <v>5.0099969086621787E-2</v>
      </c>
      <c r="N213">
        <v>4.9282274046571012E-2</v>
      </c>
      <c r="O213">
        <v>4.8477025943986576E-2</v>
      </c>
      <c r="P213">
        <v>4.7695851612082396E-2</v>
      </c>
      <c r="Q213">
        <v>4.6949997895865528E-2</v>
      </c>
      <c r="R213">
        <v>4.624475676131419E-2</v>
      </c>
      <c r="S213">
        <v>4.5580992201371198E-2</v>
      </c>
      <c r="T213">
        <v>4.4952633310547399E-2</v>
      </c>
      <c r="U213">
        <v>4.4352040303833259E-2</v>
      </c>
      <c r="V213">
        <v>4.3770934213716937E-2</v>
      </c>
      <c r="W213">
        <v>4.3201718384965837E-2</v>
      </c>
      <c r="X213">
        <v>4.2640697539725478E-2</v>
      </c>
      <c r="Y213">
        <v>4.2088577230768302E-2</v>
      </c>
      <c r="Z213">
        <v>4.1547851880957658E-2</v>
      </c>
      <c r="AA213">
        <v>4.1022121961311449E-2</v>
      </c>
      <c r="AB213">
        <v>4.05157124371157E-2</v>
      </c>
      <c r="AC213">
        <v>4.0032561236038461E-2</v>
      </c>
      <c r="AD213">
        <v>3.9574839257322268E-2</v>
      </c>
      <c r="AE213">
        <v>3.9144229512556167E-2</v>
      </c>
      <c r="AF213">
        <v>3.8742414997217138E-2</v>
      </c>
      <c r="AG213">
        <v>3.8371068899542629E-2</v>
      </c>
      <c r="AH213">
        <v>3.8031807016259578E-2</v>
      </c>
      <c r="AI213">
        <v>3.7726224329693817E-2</v>
      </c>
      <c r="AJ213">
        <v>3.7455765459700523E-2</v>
      </c>
      <c r="AK213">
        <v>3.7219875929825431E-2</v>
      </c>
      <c r="AL213">
        <v>3.7016581113119798E-2</v>
      </c>
      <c r="AM213">
        <v>3.6843876098990591E-2</v>
      </c>
      <c r="AN213">
        <v>3.6699755976844738E-2</v>
      </c>
      <c r="AO213">
        <v>3.6582215836089192E-2</v>
      </c>
      <c r="AP213">
        <v>3.6489250766130889E-2</v>
      </c>
      <c r="AQ213">
        <v>3.641885585637681E-2</v>
      </c>
      <c r="AR213">
        <v>3.6369087398192043E-2</v>
      </c>
      <c r="AS213">
        <v>3.6338336600343475E-2</v>
      </c>
      <c r="AT213">
        <v>3.6325108654538578E-2</v>
      </c>
      <c r="AU213">
        <v>3.6327908847654612E-2</v>
      </c>
      <c r="AV213">
        <v>3.6345242466568894E-2</v>
      </c>
      <c r="AW213">
        <v>3.6375614798158692E-2</v>
      </c>
      <c r="AX213">
        <v>3.6417531129301295E-2</v>
      </c>
      <c r="AY213">
        <v>3.6469496746873997E-2</v>
      </c>
      <c r="AZ213">
        <v>3.6530016937754067E-2</v>
      </c>
    </row>
    <row r="214" spans="1:52" x14ac:dyDescent="0.25">
      <c r="A214" s="1">
        <v>213</v>
      </c>
      <c r="B214">
        <v>5.779572900650589E-2</v>
      </c>
      <c r="C214">
        <v>5.6604594542979135E-2</v>
      </c>
      <c r="D214">
        <v>5.6260739190275154E-2</v>
      </c>
      <c r="E214">
        <v>5.5939257961961773E-2</v>
      </c>
      <c r="F214">
        <v>5.5256778594602866E-2</v>
      </c>
      <c r="G214">
        <v>5.4513649690141233E-2</v>
      </c>
      <c r="H214">
        <v>5.3783165927488864E-2</v>
      </c>
      <c r="I214">
        <v>5.3058649275328322E-2</v>
      </c>
      <c r="J214">
        <v>5.2328321625270624E-2</v>
      </c>
      <c r="K214">
        <v>5.158732562239831E-2</v>
      </c>
      <c r="L214">
        <v>5.0835937385077107E-2</v>
      </c>
      <c r="M214">
        <v>5.0078344579043428E-2</v>
      </c>
      <c r="N214">
        <v>4.932130384340197E-2</v>
      </c>
      <c r="O214">
        <v>4.8573219164819381E-2</v>
      </c>
      <c r="P214">
        <v>4.7845013852729282E-2</v>
      </c>
      <c r="Q214">
        <v>4.7147541794587397E-2</v>
      </c>
      <c r="R214">
        <v>4.6486018249640201E-2</v>
      </c>
      <c r="S214">
        <v>4.5861353096353079E-2</v>
      </c>
      <c r="T214">
        <v>4.5267647610100964E-2</v>
      </c>
      <c r="U214">
        <v>4.4697479846766128E-2</v>
      </c>
      <c r="V214">
        <v>4.4142770419131908E-2</v>
      </c>
      <c r="W214">
        <v>4.3596128322841168E-2</v>
      </c>
      <c r="X214">
        <v>4.3054048922564619E-2</v>
      </c>
      <c r="Y214">
        <v>4.2517400744802286E-2</v>
      </c>
      <c r="Z214">
        <v>4.198881276420028E-2</v>
      </c>
      <c r="AA214">
        <v>4.1472017100410825E-2</v>
      </c>
      <c r="AB214">
        <v>4.0971458559297548E-2</v>
      </c>
      <c r="AC214">
        <v>4.049120685868135E-2</v>
      </c>
      <c r="AD214">
        <v>4.0033648692609475E-2</v>
      </c>
      <c r="AE214">
        <v>3.9600713677357527E-2</v>
      </c>
      <c r="AF214">
        <v>3.9194331420308974E-2</v>
      </c>
      <c r="AG214">
        <v>3.8816423687632759E-2</v>
      </c>
      <c r="AH214">
        <v>3.8468867124528787E-2</v>
      </c>
      <c r="AI214">
        <v>3.8153522269188264E-2</v>
      </c>
      <c r="AJ214">
        <v>3.7872092009435865E-2</v>
      </c>
      <c r="AK214">
        <v>3.7624225759142191E-2</v>
      </c>
      <c r="AL214">
        <v>3.7408134999965578E-2</v>
      </c>
      <c r="AM214">
        <v>3.7222001612545359E-2</v>
      </c>
      <c r="AN214">
        <v>3.7064007477520922E-2</v>
      </c>
      <c r="AO214">
        <v>3.6932334475531632E-2</v>
      </c>
      <c r="AP214">
        <v>3.682516448721683E-2</v>
      </c>
      <c r="AQ214">
        <v>3.6740679393215896E-2</v>
      </c>
      <c r="AR214">
        <v>3.6677101241796371E-2</v>
      </c>
      <c r="AS214">
        <v>3.6632868255132345E-2</v>
      </c>
      <c r="AT214">
        <v>3.6606491059494158E-2</v>
      </c>
      <c r="AU214">
        <v>3.6596480333300686E-2</v>
      </c>
      <c r="AV214">
        <v>3.6601346754970822E-2</v>
      </c>
      <c r="AW214">
        <v>3.6619601002923496E-2</v>
      </c>
      <c r="AX214">
        <v>3.664975375557758E-2</v>
      </c>
      <c r="AY214">
        <v>3.6690315691351991E-2</v>
      </c>
      <c r="AZ214">
        <v>3.673979748866562E-2</v>
      </c>
    </row>
    <row r="215" spans="1:52" x14ac:dyDescent="0.25">
      <c r="A215" s="1">
        <v>214</v>
      </c>
      <c r="B215">
        <v>5.759776971176591E-2</v>
      </c>
      <c r="C215">
        <v>5.6426951553395804E-2</v>
      </c>
      <c r="D215">
        <v>5.6410882508873911E-2</v>
      </c>
      <c r="E215">
        <v>5.5995088963467859E-2</v>
      </c>
      <c r="F215">
        <v>5.5221926746248859E-2</v>
      </c>
      <c r="G215">
        <v>5.4441165875758285E-2</v>
      </c>
      <c r="H215">
        <v>5.3703124659777883E-2</v>
      </c>
      <c r="I215">
        <v>5.2983563432277343E-2</v>
      </c>
      <c r="J215">
        <v>5.226074361122144E-2</v>
      </c>
      <c r="K215">
        <v>5.1523660077690846E-2</v>
      </c>
      <c r="L215">
        <v>5.0768689687730753E-2</v>
      </c>
      <c r="M215">
        <v>4.9997656158664805E-2</v>
      </c>
      <c r="N215">
        <v>4.9216214152101784E-2</v>
      </c>
      <c r="O215">
        <v>4.8432402858739648E-2</v>
      </c>
      <c r="P215">
        <v>4.7657601673758695E-2</v>
      </c>
      <c r="Q215">
        <v>4.6903487753811007E-2</v>
      </c>
      <c r="R215">
        <v>4.6176472492921644E-2</v>
      </c>
      <c r="S215">
        <v>4.5478847158355394E-2</v>
      </c>
      <c r="T215">
        <v>4.4806390874140754E-2</v>
      </c>
      <c r="U215">
        <v>4.4153508057866234E-2</v>
      </c>
      <c r="V215">
        <v>4.3514103839873891E-2</v>
      </c>
      <c r="W215">
        <v>4.2882880521099009E-2</v>
      </c>
      <c r="X215">
        <v>4.2258393771223701E-2</v>
      </c>
      <c r="Y215">
        <v>4.1643308058759487E-2</v>
      </c>
      <c r="Z215">
        <v>4.1041848313369315E-2</v>
      </c>
      <c r="AA215">
        <v>4.0458970355499932E-2</v>
      </c>
      <c r="AB215">
        <v>3.9900081657460916E-2</v>
      </c>
      <c r="AC215">
        <v>3.9370024526443344E-2</v>
      </c>
      <c r="AD215">
        <v>3.8871276055549076E-2</v>
      </c>
      <c r="AE215">
        <v>3.8405702107591075E-2</v>
      </c>
      <c r="AF215">
        <v>3.7975168544591029E-2</v>
      </c>
      <c r="AG215">
        <v>3.7581473442556704E-2</v>
      </c>
      <c r="AH215">
        <v>3.7226043929991133E-2</v>
      </c>
      <c r="AI215">
        <v>3.6910180890263031E-2</v>
      </c>
      <c r="AJ215">
        <v>3.6635010168443657E-2</v>
      </c>
      <c r="AK215">
        <v>3.6399513217438395E-2</v>
      </c>
      <c r="AL215">
        <v>3.6201233515865516E-2</v>
      </c>
      <c r="AM215">
        <v>3.6037688004377462E-2</v>
      </c>
      <c r="AN215">
        <v>3.5906393623626701E-2</v>
      </c>
      <c r="AO215">
        <v>3.580486731426568E-2</v>
      </c>
      <c r="AP215">
        <v>3.5730626016946848E-2</v>
      </c>
      <c r="AQ215">
        <v>3.568118667232266E-2</v>
      </c>
      <c r="AR215">
        <v>3.5654173400992445E-2</v>
      </c>
      <c r="AS215">
        <v>3.564775908188246E-2</v>
      </c>
      <c r="AT215">
        <v>3.5660291750032186E-2</v>
      </c>
      <c r="AU215">
        <v>3.5690119516769883E-2</v>
      </c>
      <c r="AV215">
        <v>3.5735590493423813E-2</v>
      </c>
      <c r="AW215">
        <v>3.5795052791322245E-2</v>
      </c>
      <c r="AX215">
        <v>3.5866854521793411E-2</v>
      </c>
      <c r="AY215">
        <v>3.5949343796165635E-2</v>
      </c>
      <c r="AZ215">
        <v>3.6040868725767096E-2</v>
      </c>
    </row>
    <row r="216" spans="1:52" x14ac:dyDescent="0.25">
      <c r="A216" s="1">
        <v>215</v>
      </c>
      <c r="B216">
        <v>5.770322666964689E-2</v>
      </c>
      <c r="C216">
        <v>5.6528521984355609E-2</v>
      </c>
      <c r="D216">
        <v>5.6156137672956789E-2</v>
      </c>
      <c r="E216">
        <v>5.5758026056784281E-2</v>
      </c>
      <c r="F216">
        <v>5.5089775620699742E-2</v>
      </c>
      <c r="G216">
        <v>5.4397800071970696E-2</v>
      </c>
      <c r="H216">
        <v>5.3723344819361883E-2</v>
      </c>
      <c r="I216">
        <v>5.3046190804988201E-2</v>
      </c>
      <c r="J216">
        <v>5.2349267931127062E-2</v>
      </c>
      <c r="K216">
        <v>5.1624777019301037E-2</v>
      </c>
      <c r="L216">
        <v>5.0871507758205252E-2</v>
      </c>
      <c r="M216">
        <v>5.0093223674982604E-2</v>
      </c>
      <c r="N216">
        <v>4.9297246519536909E-2</v>
      </c>
      <c r="O216">
        <v>4.8493175217509225E-2</v>
      </c>
      <c r="P216">
        <v>4.7693822597048768E-2</v>
      </c>
      <c r="Q216">
        <v>4.6912146838175142E-2</v>
      </c>
      <c r="R216">
        <v>4.6155612549858144E-2</v>
      </c>
      <c r="S216">
        <v>4.5427414186123879E-2</v>
      </c>
      <c r="T216">
        <v>4.4723989520304847E-2</v>
      </c>
      <c r="U216">
        <v>4.4040336118043394E-2</v>
      </c>
      <c r="V216">
        <v>4.3370731972369313E-2</v>
      </c>
      <c r="W216">
        <v>4.2710167716788865E-2</v>
      </c>
      <c r="X216">
        <v>4.2057432832108568E-2</v>
      </c>
      <c r="Y216">
        <v>4.1415521140601846E-2</v>
      </c>
      <c r="Z216">
        <v>4.0789036475937415E-2</v>
      </c>
      <c r="AA216">
        <v>4.0183495181684112E-2</v>
      </c>
      <c r="AB216">
        <v>3.9604970544895549E-2</v>
      </c>
      <c r="AC216">
        <v>3.9058845932270082E-2</v>
      </c>
      <c r="AD216">
        <v>3.8547665907049097E-2</v>
      </c>
      <c r="AE216">
        <v>3.8073253471032152E-2</v>
      </c>
      <c r="AF216">
        <v>3.7637431625900025E-2</v>
      </c>
      <c r="AG216">
        <v>3.7241857426002493E-2</v>
      </c>
      <c r="AH216">
        <v>3.6887294831429385E-2</v>
      </c>
      <c r="AI216">
        <v>3.6574208674149802E-2</v>
      </c>
      <c r="AJ216">
        <v>3.6302907016732361E-2</v>
      </c>
      <c r="AK216">
        <v>3.6071816830590672E-2</v>
      </c>
      <c r="AL216">
        <v>3.587812179753834E-2</v>
      </c>
      <c r="AM216">
        <v>3.5718983502564632E-2</v>
      </c>
      <c r="AN216">
        <v>3.5591563530658787E-2</v>
      </c>
      <c r="AO216">
        <v>3.5493023466810089E-2</v>
      </c>
      <c r="AP216">
        <v>3.5420524896007818E-2</v>
      </c>
      <c r="AQ216">
        <v>3.5371229403241201E-2</v>
      </c>
      <c r="AR216">
        <v>3.5342465217130511E-2</v>
      </c>
      <c r="AS216">
        <v>3.5332399754691456E-2</v>
      </c>
      <c r="AT216">
        <v>3.5339464007411406E-2</v>
      </c>
      <c r="AU216">
        <v>3.5362089061513884E-2</v>
      </c>
      <c r="AV216">
        <v>3.5398706003222438E-2</v>
      </c>
      <c r="AW216">
        <v>3.5447745918760612E-2</v>
      </c>
      <c r="AX216">
        <v>3.5507639894351926E-2</v>
      </c>
      <c r="AY216">
        <v>3.5576819016219938E-2</v>
      </c>
      <c r="AZ216">
        <v>3.5653714370588167E-2</v>
      </c>
    </row>
    <row r="217" spans="1:52" x14ac:dyDescent="0.25">
      <c r="A217" s="1">
        <v>216</v>
      </c>
      <c r="B217">
        <v>5.7362417618988276E-2</v>
      </c>
      <c r="C217">
        <v>5.6394482638656547E-2</v>
      </c>
      <c r="D217">
        <v>5.6190010090726245E-2</v>
      </c>
      <c r="E217">
        <v>5.5903842099794147E-2</v>
      </c>
      <c r="F217">
        <v>5.5312912091923606E-2</v>
      </c>
      <c r="G217">
        <v>5.466993860510324E-2</v>
      </c>
      <c r="H217">
        <v>5.4024998328944369E-2</v>
      </c>
      <c r="I217">
        <v>5.3365577210914832E-2</v>
      </c>
      <c r="J217">
        <v>5.267929752329039E-2</v>
      </c>
      <c r="K217">
        <v>5.1961081463259597E-2</v>
      </c>
      <c r="L217">
        <v>5.1211407097319347E-2</v>
      </c>
      <c r="M217">
        <v>5.043501331062384E-2</v>
      </c>
      <c r="N217">
        <v>4.9639698402104603E-2</v>
      </c>
      <c r="O217">
        <v>4.8835296474369745E-2</v>
      </c>
      <c r="P217">
        <v>4.8034867283016612E-2</v>
      </c>
      <c r="Q217">
        <v>4.7251813612763004E-2</v>
      </c>
      <c r="R217">
        <v>4.649424170085055E-2</v>
      </c>
      <c r="S217">
        <v>4.5765994922608411E-2</v>
      </c>
      <c r="T217">
        <v>4.5064041133636559E-2</v>
      </c>
      <c r="U217">
        <v>4.438384750047053E-2</v>
      </c>
      <c r="V217">
        <v>4.3719831861282261E-2</v>
      </c>
      <c r="W217">
        <v>4.3066968655494954E-2</v>
      </c>
      <c r="X217">
        <v>4.2423837654935737E-2</v>
      </c>
      <c r="Y217">
        <v>4.1793121393357807E-2</v>
      </c>
      <c r="Z217">
        <v>4.117906973701721E-2</v>
      </c>
      <c r="AA217">
        <v>4.0586845930948259E-2</v>
      </c>
      <c r="AB217">
        <v>4.0022162993594054E-2</v>
      </c>
      <c r="AC217">
        <v>3.9490056950794092E-2</v>
      </c>
      <c r="AD217">
        <v>3.8992825136814832E-2</v>
      </c>
      <c r="AE217">
        <v>3.8532080213144707E-2</v>
      </c>
      <c r="AF217">
        <v>3.8109434841242185E-2</v>
      </c>
      <c r="AG217">
        <v>3.7726334696896104E-2</v>
      </c>
      <c r="AH217">
        <v>3.7383341614856971E-2</v>
      </c>
      <c r="AI217">
        <v>3.7080726105522772E-2</v>
      </c>
      <c r="AJ217">
        <v>3.6818607466947345E-2</v>
      </c>
      <c r="AK217">
        <v>3.6595325950181778E-2</v>
      </c>
      <c r="AL217">
        <v>3.6408062878237134E-2</v>
      </c>
      <c r="AM217">
        <v>3.6253979751207019E-2</v>
      </c>
      <c r="AN217">
        <v>3.6130238069185056E-2</v>
      </c>
      <c r="AO217">
        <v>3.6033999332264879E-2</v>
      </c>
      <c r="AP217">
        <v>3.5962425040540091E-2</v>
      </c>
      <c r="AQ217">
        <v>3.5912676694104348E-2</v>
      </c>
      <c r="AR217">
        <v>3.588209632996682E-2</v>
      </c>
      <c r="AS217">
        <v>3.586892021710144E-2</v>
      </c>
      <c r="AT217">
        <v>3.5871660987733679E-2</v>
      </c>
      <c r="AU217">
        <v>3.588883135482053E-2</v>
      </c>
      <c r="AV217">
        <v>3.5918944031319032E-2</v>
      </c>
      <c r="AW217">
        <v>3.5960511730186141E-2</v>
      </c>
      <c r="AX217">
        <v>3.6012047164378912E-2</v>
      </c>
      <c r="AY217">
        <v>3.6072063046854293E-2</v>
      </c>
      <c r="AZ217">
        <v>3.6139072090569338E-2</v>
      </c>
    </row>
    <row r="218" spans="1:52" x14ac:dyDescent="0.25">
      <c r="A218" s="1">
        <v>217</v>
      </c>
      <c r="B218">
        <v>5.7629832829753098E-2</v>
      </c>
      <c r="C218">
        <v>5.6487251768615104E-2</v>
      </c>
      <c r="D218">
        <v>5.6059219790595055E-2</v>
      </c>
      <c r="E218">
        <v>5.5783857343284594E-2</v>
      </c>
      <c r="F218">
        <v>5.5234917365609121E-2</v>
      </c>
      <c r="G218">
        <v>5.4635009571077975E-2</v>
      </c>
      <c r="H218">
        <v>5.4027385724557939E-2</v>
      </c>
      <c r="I218">
        <v>5.3396187298353145E-2</v>
      </c>
      <c r="J218">
        <v>5.2729148698505285E-2</v>
      </c>
      <c r="K218">
        <v>5.2022384982635457E-2</v>
      </c>
      <c r="L218">
        <v>5.1277715573320615E-2</v>
      </c>
      <c r="M218">
        <v>5.050112833566376E-2</v>
      </c>
      <c r="N218">
        <v>4.9701596148833203E-2</v>
      </c>
      <c r="O218">
        <v>4.8890088497922264E-2</v>
      </c>
      <c r="P218">
        <v>4.8080599094909339E-2</v>
      </c>
      <c r="Q218">
        <v>4.7287136788913851E-2</v>
      </c>
      <c r="R218">
        <v>4.6518120759813958E-2</v>
      </c>
      <c r="S218">
        <v>4.5777631390687551E-2</v>
      </c>
      <c r="T218">
        <v>4.506285916676555E-2</v>
      </c>
      <c r="U218">
        <v>4.4369506996865732E-2</v>
      </c>
      <c r="V218">
        <v>4.3692212145803024E-2</v>
      </c>
      <c r="W218">
        <v>4.3026158329179755E-2</v>
      </c>
      <c r="X218">
        <v>4.2370055722175115E-2</v>
      </c>
      <c r="Y218">
        <v>4.1726663759713387E-2</v>
      </c>
      <c r="Z218">
        <v>4.1100273794138484E-2</v>
      </c>
      <c r="AA218">
        <v>4.0496052244614361E-2</v>
      </c>
      <c r="AB218">
        <v>3.9919684774473427E-2</v>
      </c>
      <c r="AC218">
        <v>3.9376174821396687E-2</v>
      </c>
      <c r="AD218">
        <v>3.8867814435618084E-2</v>
      </c>
      <c r="AE218">
        <v>3.8396228963127124E-2</v>
      </c>
      <c r="AF218">
        <v>3.7963043749913328E-2</v>
      </c>
      <c r="AG218">
        <v>3.7569731237893929E-2</v>
      </c>
      <c r="AH218">
        <v>3.7216967903095977E-2</v>
      </c>
      <c r="AI218">
        <v>3.6905172040101991E-2</v>
      </c>
      <c r="AJ218">
        <v>3.6634596756159446E-2</v>
      </c>
      <c r="AK218">
        <v>3.6403588978778607E-2</v>
      </c>
      <c r="AL218">
        <v>3.6209271779803875E-2</v>
      </c>
      <c r="AM218">
        <v>3.6048748098604783E-2</v>
      </c>
      <c r="AN218">
        <v>3.5919120874550868E-2</v>
      </c>
      <c r="AO218">
        <v>3.5817493047011692E-2</v>
      </c>
      <c r="AP218">
        <v>3.5740967555356828E-2</v>
      </c>
      <c r="AQ218">
        <v>3.5686647338955782E-2</v>
      </c>
      <c r="AR218">
        <v>3.5651821678402085E-2</v>
      </c>
      <c r="AS218">
        <v>3.563468770842259E-2</v>
      </c>
      <c r="AT218">
        <v>3.5633718633874781E-2</v>
      </c>
      <c r="AU218">
        <v>3.5647387724011451E-2</v>
      </c>
      <c r="AV218">
        <v>3.5674168248085378E-2</v>
      </c>
      <c r="AW218">
        <v>3.5712533475349355E-2</v>
      </c>
      <c r="AX218">
        <v>3.576095667505616E-2</v>
      </c>
      <c r="AY218">
        <v>3.5817911116458601E-2</v>
      </c>
      <c r="AZ218">
        <v>3.5881870068809427E-2</v>
      </c>
    </row>
    <row r="219" spans="1:52" x14ac:dyDescent="0.25">
      <c r="A219" s="1">
        <v>218</v>
      </c>
      <c r="B219">
        <v>5.7724154320120541E-2</v>
      </c>
      <c r="C219">
        <v>5.6043344269570576E-2</v>
      </c>
      <c r="D219">
        <v>5.6018221357274182E-2</v>
      </c>
      <c r="E219">
        <v>5.5857873555032696E-2</v>
      </c>
      <c r="F219">
        <v>5.5305356472475822E-2</v>
      </c>
      <c r="G219">
        <v>5.4668540879023231E-2</v>
      </c>
      <c r="H219">
        <v>5.4011187730030698E-2</v>
      </c>
      <c r="I219">
        <v>5.3326372519542191E-2</v>
      </c>
      <c r="J219">
        <v>5.2606182074892018E-2</v>
      </c>
      <c r="K219">
        <v>5.1848969931099526E-2</v>
      </c>
      <c r="L219">
        <v>5.1057711820779478E-2</v>
      </c>
      <c r="M219">
        <v>5.0238822925630686E-2</v>
      </c>
      <c r="N219">
        <v>4.9401185765316075E-2</v>
      </c>
      <c r="O219">
        <v>4.8555389718184586E-2</v>
      </c>
      <c r="P219">
        <v>4.7714866812875456E-2</v>
      </c>
      <c r="Q219">
        <v>4.6893055723047777E-2</v>
      </c>
      <c r="R219">
        <v>4.6097817792423591E-2</v>
      </c>
      <c r="S219">
        <v>4.533268904334229E-2</v>
      </c>
      <c r="T219">
        <v>4.4594353274771244E-2</v>
      </c>
      <c r="U219">
        <v>4.3878054875622949E-2</v>
      </c>
      <c r="V219">
        <v>4.3178099788177098E-2</v>
      </c>
      <c r="W219">
        <v>4.2489439323192692E-2</v>
      </c>
      <c r="X219">
        <v>4.1810690140155496E-2</v>
      </c>
      <c r="Y219">
        <v>4.1144664553147511E-2</v>
      </c>
      <c r="Z219">
        <v>4.0495754002192387E-2</v>
      </c>
      <c r="AA219">
        <v>3.9869346576583031E-2</v>
      </c>
      <c r="AB219">
        <v>3.9271413739032056E-2</v>
      </c>
      <c r="AC219">
        <v>3.8707220489731908E-2</v>
      </c>
      <c r="AD219">
        <v>3.8179269183537992E-2</v>
      </c>
      <c r="AE219">
        <v>3.7689394035080474E-2</v>
      </c>
      <c r="AF219">
        <v>3.7239429258989543E-2</v>
      </c>
      <c r="AG219">
        <v>3.6831035127816041E-2</v>
      </c>
      <c r="AH219">
        <v>3.6464981335576616E-2</v>
      </c>
      <c r="AI219">
        <v>3.6141753315844814E-2</v>
      </c>
      <c r="AJ219">
        <v>3.5861664123639822E-2</v>
      </c>
      <c r="AK219">
        <v>3.5623076110279761E-2</v>
      </c>
      <c r="AL219">
        <v>3.5423117257082679E-2</v>
      </c>
      <c r="AM219">
        <v>3.5258896030752683E-2</v>
      </c>
      <c r="AN219">
        <v>3.5127520897993876E-2</v>
      </c>
      <c r="AO219">
        <v>3.5026100325510366E-2</v>
      </c>
      <c r="AP219">
        <v>3.4951742780006248E-2</v>
      </c>
      <c r="AQ219">
        <v>3.4901556728185651E-2</v>
      </c>
      <c r="AR219">
        <v>3.4872825886895172E-2</v>
      </c>
      <c r="AS219">
        <v>3.4863673814376162E-2</v>
      </c>
      <c r="AT219">
        <v>3.4872475350902536E-2</v>
      </c>
      <c r="AU219">
        <v>3.4897605382588723E-2</v>
      </c>
      <c r="AV219">
        <v>3.4937438795549197E-2</v>
      </c>
      <c r="AW219">
        <v>3.4990350475898394E-2</v>
      </c>
      <c r="AX219">
        <v>3.5054715309750725E-2</v>
      </c>
      <c r="AY219">
        <v>3.5128908183220668E-2</v>
      </c>
      <c r="AZ219">
        <v>3.5211303982422684E-2</v>
      </c>
    </row>
    <row r="220" spans="1:52" x14ac:dyDescent="0.25">
      <c r="A220" s="1">
        <v>219</v>
      </c>
      <c r="B220">
        <v>5.7865290906388915E-2</v>
      </c>
      <c r="C220">
        <v>5.5899112369405424E-2</v>
      </c>
      <c r="D220">
        <v>5.5937783503195719E-2</v>
      </c>
      <c r="E220">
        <v>5.5733076314114595E-2</v>
      </c>
      <c r="F220">
        <v>5.5107230810581331E-2</v>
      </c>
      <c r="G220">
        <v>5.4408238943833058E-2</v>
      </c>
      <c r="H220">
        <v>5.3704312156687223E-2</v>
      </c>
      <c r="I220">
        <v>5.2988088827083363E-2</v>
      </c>
      <c r="J220">
        <v>5.2250532252118703E-2</v>
      </c>
      <c r="K220">
        <v>5.1488809881409553E-2</v>
      </c>
      <c r="L220">
        <v>5.0704642722817397E-2</v>
      </c>
      <c r="M220">
        <v>4.9902889660932676E-2</v>
      </c>
      <c r="N220">
        <v>4.9090518886368208E-2</v>
      </c>
      <c r="O220">
        <v>4.8275977506591683E-2</v>
      </c>
      <c r="P220">
        <v>4.7470431462176423E-2</v>
      </c>
      <c r="Q220">
        <v>4.6685155459208177E-2</v>
      </c>
      <c r="R220">
        <v>4.5925911394393303E-2</v>
      </c>
      <c r="S220">
        <v>4.5194322673514004E-2</v>
      </c>
      <c r="T220">
        <v>4.4485750650500068E-2</v>
      </c>
      <c r="U220">
        <v>4.3794390758382679E-2</v>
      </c>
      <c r="V220">
        <v>4.3114112658428995E-2</v>
      </c>
      <c r="W220">
        <v>4.2439768463358882E-2</v>
      </c>
      <c r="X220">
        <v>4.1770152897650868E-2</v>
      </c>
      <c r="Y220">
        <v>4.1108439700322269E-2</v>
      </c>
      <c r="Z220">
        <v>4.0459397490826082E-2</v>
      </c>
      <c r="AA220">
        <v>3.9828881275472391E-2</v>
      </c>
      <c r="AB220">
        <v>3.9223355367058746E-2</v>
      </c>
      <c r="AC220">
        <v>3.8648539050414293E-2</v>
      </c>
      <c r="AD220">
        <v>3.8107383241102126E-2</v>
      </c>
      <c r="AE220">
        <v>3.760220182915839E-2</v>
      </c>
      <c r="AF220">
        <v>3.7135308704619244E-2</v>
      </c>
      <c r="AG220">
        <v>3.6708836326990464E-2</v>
      </c>
      <c r="AH220">
        <v>3.632403322643428E-2</v>
      </c>
      <c r="AI220">
        <v>3.5981879138341478E-2</v>
      </c>
      <c r="AJ220">
        <v>3.5683147485550425E-2</v>
      </c>
      <c r="AK220">
        <v>3.5426407939057658E-2</v>
      </c>
      <c r="AL220">
        <v>3.5208895359778135E-2</v>
      </c>
      <c r="AM220">
        <v>3.5027825961725011E-2</v>
      </c>
      <c r="AN220">
        <v>3.4880415958911441E-2</v>
      </c>
      <c r="AO220">
        <v>3.4763881565350617E-2</v>
      </c>
      <c r="AP220">
        <v>3.4675438995055721E-2</v>
      </c>
      <c r="AQ220">
        <v>3.4612304462039931E-2</v>
      </c>
      <c r="AR220">
        <v>3.4571852254170685E-2</v>
      </c>
      <c r="AS220">
        <v>3.4552177666683087E-2</v>
      </c>
      <c r="AT220">
        <v>3.4551581450577906E-2</v>
      </c>
      <c r="AU220">
        <v>3.4568364371956831E-2</v>
      </c>
      <c r="AV220">
        <v>3.4600827196921514E-2</v>
      </c>
      <c r="AW220">
        <v>3.4647270691573646E-2</v>
      </c>
      <c r="AX220">
        <v>3.4705995622014867E-2</v>
      </c>
      <c r="AY220">
        <v>3.4775302754346864E-2</v>
      </c>
      <c r="AZ220">
        <v>3.4853492854671292E-2</v>
      </c>
    </row>
    <row r="221" spans="1:52" x14ac:dyDescent="0.25">
      <c r="A221" s="1">
        <v>220</v>
      </c>
      <c r="B221">
        <v>5.7533093124066174E-2</v>
      </c>
      <c r="C221">
        <v>5.5672308660026398E-2</v>
      </c>
      <c r="D221">
        <v>5.5518478599311256E-2</v>
      </c>
      <c r="E221">
        <v>5.5255810554366069E-2</v>
      </c>
      <c r="F221">
        <v>5.4619987018854739E-2</v>
      </c>
      <c r="G221">
        <v>5.3921684415680057E-2</v>
      </c>
      <c r="H221">
        <v>5.3225164842189983E-2</v>
      </c>
      <c r="I221">
        <v>5.2523070000599067E-2</v>
      </c>
      <c r="J221">
        <v>5.1806560273369016E-2</v>
      </c>
      <c r="K221">
        <v>5.1072459670710287E-2</v>
      </c>
      <c r="L221">
        <v>5.0321612127589253E-2</v>
      </c>
      <c r="M221">
        <v>4.9557717279480835E-2</v>
      </c>
      <c r="N221">
        <v>4.8786625133357298E-2</v>
      </c>
      <c r="O221">
        <v>4.8015759810093206E-2</v>
      </c>
      <c r="P221">
        <v>4.7255441735120508E-2</v>
      </c>
      <c r="Q221">
        <v>4.6516239905095541E-2</v>
      </c>
      <c r="R221">
        <v>4.5803244981431304E-2</v>
      </c>
      <c r="S221">
        <v>4.511739068434107E-2</v>
      </c>
      <c r="T221">
        <v>4.4453338291776466E-2</v>
      </c>
      <c r="U221">
        <v>4.3804598101920271E-2</v>
      </c>
      <c r="V221">
        <v>4.3164351257667558E-2</v>
      </c>
      <c r="W221">
        <v>4.2526775270114003E-2</v>
      </c>
      <c r="X221">
        <v>4.1890003282116825E-2</v>
      </c>
      <c r="Y221">
        <v>4.1256635479638766E-2</v>
      </c>
      <c r="Z221">
        <v>4.0630909840568011E-2</v>
      </c>
      <c r="AA221">
        <v>4.0018380658743746E-2</v>
      </c>
      <c r="AB221">
        <v>3.9425330275476601E-2</v>
      </c>
      <c r="AC221">
        <v>3.8857399625181248E-2</v>
      </c>
      <c r="AD221">
        <v>3.8317878497150688E-2</v>
      </c>
      <c r="AE221">
        <v>3.7809524569428987E-2</v>
      </c>
      <c r="AF221">
        <v>3.7335095520060202E-2</v>
      </c>
      <c r="AG221">
        <v>3.6897250733965659E-2</v>
      </c>
      <c r="AH221">
        <v>3.649817855132978E-2</v>
      </c>
      <c r="AI221">
        <v>3.6139926374984629E-2</v>
      </c>
      <c r="AJ221">
        <v>3.5824288694200478E-2</v>
      </c>
      <c r="AK221">
        <v>3.5550409183265352E-2</v>
      </c>
      <c r="AL221">
        <v>3.5315849238838785E-2</v>
      </c>
      <c r="AM221">
        <v>3.5118149080712563E-2</v>
      </c>
      <c r="AN221">
        <v>3.4954848928678402E-2</v>
      </c>
      <c r="AO221">
        <v>3.4823489002528102E-2</v>
      </c>
      <c r="AP221">
        <v>3.4721609522053373E-2</v>
      </c>
      <c r="AQ221">
        <v>3.4646750707046009E-2</v>
      </c>
      <c r="AR221">
        <v>3.4596548320018405E-2</v>
      </c>
      <c r="AS221">
        <v>3.4569066807117417E-2</v>
      </c>
      <c r="AT221">
        <v>3.456249079485868E-2</v>
      </c>
      <c r="AU221">
        <v>3.4575004915767427E-2</v>
      </c>
      <c r="AV221">
        <v>3.4604793802368965E-2</v>
      </c>
      <c r="AW221">
        <v>3.465004208718854E-2</v>
      </c>
      <c r="AX221">
        <v>3.4708934402751433E-2</v>
      </c>
      <c r="AY221">
        <v>3.4779655381582897E-2</v>
      </c>
      <c r="AZ221">
        <v>3.4860389656208184E-2</v>
      </c>
    </row>
    <row r="222" spans="1:52" x14ac:dyDescent="0.25">
      <c r="A222" s="1">
        <v>221</v>
      </c>
      <c r="B222">
        <v>5.7668427256510613E-2</v>
      </c>
      <c r="C222">
        <v>5.5688896758151349E-2</v>
      </c>
      <c r="D222">
        <v>5.5139401339812627E-2</v>
      </c>
      <c r="E222">
        <v>5.4934955873648335E-2</v>
      </c>
      <c r="F222">
        <v>5.4439407991975081E-2</v>
      </c>
      <c r="G222">
        <v>5.3870399097224825E-2</v>
      </c>
      <c r="H222">
        <v>5.328336955327715E-2</v>
      </c>
      <c r="I222">
        <v>5.2671558438355998E-2</v>
      </c>
      <c r="J222">
        <v>5.2029031888630943E-2</v>
      </c>
      <c r="K222">
        <v>5.1355790971509573E-2</v>
      </c>
      <c r="L222">
        <v>5.0655607897656413E-2</v>
      </c>
      <c r="M222">
        <v>4.993467459502357E-2</v>
      </c>
      <c r="N222">
        <v>4.9200515164356459E-2</v>
      </c>
      <c r="O222">
        <v>4.8461707612534634E-2</v>
      </c>
      <c r="P222">
        <v>4.7729262018669581E-2</v>
      </c>
      <c r="Q222">
        <v>4.7014231272852161E-2</v>
      </c>
      <c r="R222">
        <v>4.6321898019795756E-2</v>
      </c>
      <c r="S222">
        <v>4.5653327242399545E-2</v>
      </c>
      <c r="T222">
        <v>4.5003375564635496E-2</v>
      </c>
      <c r="U222">
        <v>4.4365814351982696E-2</v>
      </c>
      <c r="V222">
        <v>4.3734278636695947E-2</v>
      </c>
      <c r="W222">
        <v>4.3103496922162476E-2</v>
      </c>
      <c r="X222">
        <v>4.247218860464784E-2</v>
      </c>
      <c r="Y222">
        <v>4.1843392335806001E-2</v>
      </c>
      <c r="Z222">
        <v>4.1221690045338814E-2</v>
      </c>
      <c r="AA222">
        <v>4.0612815628076199E-2</v>
      </c>
      <c r="AB222">
        <v>4.0023130782254585E-2</v>
      </c>
      <c r="AC222">
        <v>3.9458337669589803E-2</v>
      </c>
      <c r="AD222">
        <v>3.8921766144031422E-2</v>
      </c>
      <c r="AE222">
        <v>3.8416218003988097E-2</v>
      </c>
      <c r="AF222">
        <v>3.7944495047868482E-2</v>
      </c>
      <c r="AG222">
        <v>3.7509294053951481E-2</v>
      </c>
      <c r="AH222">
        <v>3.7112816748049768E-2</v>
      </c>
      <c r="AI222">
        <v>3.6757119120766568E-2</v>
      </c>
      <c r="AJ222">
        <v>3.6444003962692893E-2</v>
      </c>
      <c r="AK222">
        <v>3.61726702471145E-2</v>
      </c>
      <c r="AL222">
        <v>3.5940785333691536E-2</v>
      </c>
      <c r="AM222">
        <v>3.5745996959876812E-2</v>
      </c>
      <c r="AN222">
        <v>3.5585952863123139E-2</v>
      </c>
      <c r="AO222">
        <v>3.5458300780883314E-2</v>
      </c>
      <c r="AP222">
        <v>3.5360688450610162E-2</v>
      </c>
      <c r="AQ222">
        <v>3.5290763609756477E-2</v>
      </c>
      <c r="AR222">
        <v>3.5246252468845558E-2</v>
      </c>
      <c r="AS222">
        <v>3.5225227596032062E-2</v>
      </c>
      <c r="AT222">
        <v>3.5225857087467442E-2</v>
      </c>
      <c r="AU222">
        <v>3.5246309042360605E-2</v>
      </c>
      <c r="AV222">
        <v>3.5284751559920446E-2</v>
      </c>
      <c r="AW222">
        <v>3.5339352739355845E-2</v>
      </c>
      <c r="AX222">
        <v>3.5408280679875732E-2</v>
      </c>
      <c r="AY222">
        <v>3.5489703480688972E-2</v>
      </c>
      <c r="AZ222">
        <v>3.5581789241004483E-2</v>
      </c>
    </row>
    <row r="223" spans="1:52" x14ac:dyDescent="0.25">
      <c r="A223" s="1">
        <v>222</v>
      </c>
      <c r="B223">
        <v>5.7649989268381024E-2</v>
      </c>
      <c r="C223">
        <v>5.524247476572406E-2</v>
      </c>
      <c r="D223">
        <v>5.4645250691515435E-2</v>
      </c>
      <c r="E223">
        <v>5.4435531930086739E-2</v>
      </c>
      <c r="F223">
        <v>5.3960936992192531E-2</v>
      </c>
      <c r="G223">
        <v>5.3432144339061155E-2</v>
      </c>
      <c r="H223">
        <v>5.2898507209673568E-2</v>
      </c>
      <c r="I223">
        <v>5.2349989667207011E-2</v>
      </c>
      <c r="J223">
        <v>5.1778260002572934E-2</v>
      </c>
      <c r="K223">
        <v>5.1181188483939627E-2</v>
      </c>
      <c r="L223">
        <v>5.0560233832319862E-2</v>
      </c>
      <c r="M223">
        <v>4.9918894539744366E-2</v>
      </c>
      <c r="N223">
        <v>4.9261787850304571E-2</v>
      </c>
      <c r="O223">
        <v>4.8594589102799658E-2</v>
      </c>
      <c r="P223">
        <v>4.7925969644140587E-2</v>
      </c>
      <c r="Q223">
        <v>4.726534469789348E-2</v>
      </c>
      <c r="R223">
        <v>4.6617331387782499E-2</v>
      </c>
      <c r="S223">
        <v>4.5982805542358098E-2</v>
      </c>
      <c r="T223">
        <v>4.5357047232060806E-2</v>
      </c>
      <c r="U223">
        <v>4.4734392221264935E-2</v>
      </c>
      <c r="V223">
        <v>4.4109145558314238E-2</v>
      </c>
      <c r="W223">
        <v>4.3476752332848721E-2</v>
      </c>
      <c r="X223">
        <v>4.2836655231333988E-2</v>
      </c>
      <c r="Y223">
        <v>4.2192681347662603E-2</v>
      </c>
      <c r="Z223">
        <v>4.1550202966987276E-2</v>
      </c>
      <c r="AA223">
        <v>4.0915669099006513E-2</v>
      </c>
      <c r="AB223">
        <v>4.0296106939313514E-2</v>
      </c>
      <c r="AC223">
        <v>3.9697869551908314E-2</v>
      </c>
      <c r="AD223">
        <v>3.9124928097024073E-2</v>
      </c>
      <c r="AE223">
        <v>3.8580732284384106E-2</v>
      </c>
      <c r="AF223">
        <v>3.8068731823711732E-2</v>
      </c>
      <c r="AG223">
        <v>3.7592286158228419E-2</v>
      </c>
      <c r="AH223">
        <v>3.7154336176192147E-2</v>
      </c>
      <c r="AI223">
        <v>3.6757701537677323E-2</v>
      </c>
      <c r="AJ223">
        <v>3.6404903034497386E-2</v>
      </c>
      <c r="AK223">
        <v>3.6095445539374681E-2</v>
      </c>
      <c r="AL223">
        <v>3.5827085759436168E-2</v>
      </c>
      <c r="AM223">
        <v>3.5597558982137123E-2</v>
      </c>
      <c r="AN223">
        <v>3.5404600494932846E-2</v>
      </c>
      <c r="AO223">
        <v>3.5245945585278583E-2</v>
      </c>
      <c r="AP223">
        <v>3.5119329540629671E-2</v>
      </c>
      <c r="AQ223">
        <v>3.5022487648441368E-2</v>
      </c>
      <c r="AR223">
        <v>3.4953200509952154E-2</v>
      </c>
      <c r="AS223">
        <v>3.4909445471373472E-2</v>
      </c>
      <c r="AT223">
        <v>3.4889253262925385E-2</v>
      </c>
      <c r="AU223">
        <v>3.4890654615832323E-2</v>
      </c>
      <c r="AV223">
        <v>3.4911680261318696E-2</v>
      </c>
      <c r="AW223">
        <v>3.4950360930608923E-2</v>
      </c>
      <c r="AX223">
        <v>3.5004727354927427E-2</v>
      </c>
      <c r="AY223">
        <v>3.5072810265498626E-2</v>
      </c>
      <c r="AZ223">
        <v>3.5152640393546916E-2</v>
      </c>
    </row>
    <row r="224" spans="1:52" x14ac:dyDescent="0.25">
      <c r="A224" s="1">
        <v>223</v>
      </c>
      <c r="B224">
        <v>5.7841466986284312E-2</v>
      </c>
      <c r="C224">
        <v>5.4985072624448877E-2</v>
      </c>
      <c r="D224">
        <v>5.4242262350925011E-2</v>
      </c>
      <c r="E224">
        <v>5.4104952585030459E-2</v>
      </c>
      <c r="F224">
        <v>5.3676710384831267E-2</v>
      </c>
      <c r="G224">
        <v>5.3153416647739427E-2</v>
      </c>
      <c r="H224">
        <v>5.2604352768750855E-2</v>
      </c>
      <c r="I224">
        <v>5.2033126333369012E-2</v>
      </c>
      <c r="J224">
        <v>5.1435376202218851E-2</v>
      </c>
      <c r="K224">
        <v>5.0805622744467351E-2</v>
      </c>
      <c r="L224">
        <v>5.0142378497326862E-2</v>
      </c>
      <c r="M224">
        <v>4.9451725700277741E-2</v>
      </c>
      <c r="N224">
        <v>4.8743643231425861E-2</v>
      </c>
      <c r="O224">
        <v>4.8030059255186483E-2</v>
      </c>
      <c r="P224">
        <v>4.7325618327753664E-2</v>
      </c>
      <c r="Q224">
        <v>4.6644632455027854E-2</v>
      </c>
      <c r="R224">
        <v>4.5995029081502527E-2</v>
      </c>
      <c r="S224">
        <v>4.5379675055224548E-2</v>
      </c>
      <c r="T224">
        <v>4.4793449184364814E-2</v>
      </c>
      <c r="U224">
        <v>4.4229440580611651E-2</v>
      </c>
      <c r="V224">
        <v>4.36783946012195E-2</v>
      </c>
      <c r="W224">
        <v>4.3130575137771909E-2</v>
      </c>
      <c r="X224">
        <v>4.2579042036494992E-2</v>
      </c>
      <c r="Y224">
        <v>4.2023052557632432E-2</v>
      </c>
      <c r="Z224">
        <v>4.1464112581354566E-2</v>
      </c>
      <c r="AA224">
        <v>4.0906162416329404E-2</v>
      </c>
      <c r="AB224">
        <v>4.0354431907495124E-2</v>
      </c>
      <c r="AC224">
        <v>3.9813832152192585E-2</v>
      </c>
      <c r="AD224">
        <v>3.9288134698091143E-2</v>
      </c>
      <c r="AE224">
        <v>3.8780865737034764E-2</v>
      </c>
      <c r="AF224">
        <v>3.8295551460867439E-2</v>
      </c>
      <c r="AG224">
        <v>3.7835785226314311E-2</v>
      </c>
      <c r="AH224">
        <v>3.740546674296566E-2</v>
      </c>
      <c r="AI224">
        <v>3.7008583017651801E-2</v>
      </c>
      <c r="AJ224">
        <v>3.6648789089632552E-2</v>
      </c>
      <c r="AK224">
        <v>3.6326452361508166E-2</v>
      </c>
      <c r="AL224">
        <v>3.6040062392792366E-2</v>
      </c>
      <c r="AM224">
        <v>3.578808675844565E-2</v>
      </c>
      <c r="AN224">
        <v>3.5568993033428489E-2</v>
      </c>
      <c r="AO224">
        <v>3.5381248792701374E-2</v>
      </c>
      <c r="AP224">
        <v>3.5223321611224802E-2</v>
      </c>
      <c r="AQ224">
        <v>3.5093679063959229E-2</v>
      </c>
      <c r="AR224">
        <v>3.4990735591229463E-2</v>
      </c>
      <c r="AS224">
        <v>3.4912678686614455E-2</v>
      </c>
      <c r="AT224">
        <v>3.4857635264092933E-2</v>
      </c>
      <c r="AU224">
        <v>3.4823732237048564E-2</v>
      </c>
      <c r="AV224">
        <v>3.4809096518864997E-2</v>
      </c>
      <c r="AW224">
        <v>3.4811855022925893E-2</v>
      </c>
      <c r="AX224">
        <v>3.483013466261492E-2</v>
      </c>
      <c r="AY224">
        <v>3.4862062351315712E-2</v>
      </c>
      <c r="AZ224">
        <v>3.4905765002411937E-2</v>
      </c>
    </row>
    <row r="225" spans="1:52" x14ac:dyDescent="0.25">
      <c r="A225" s="1">
        <v>224</v>
      </c>
      <c r="B225">
        <v>5.7672236847980826E-2</v>
      </c>
      <c r="C225">
        <v>5.5058464223537926E-2</v>
      </c>
      <c r="D225">
        <v>5.4307682460330485E-2</v>
      </c>
      <c r="E225">
        <v>5.4160539713041959E-2</v>
      </c>
      <c r="F225">
        <v>5.3773430030574117E-2</v>
      </c>
      <c r="G225">
        <v>5.3310623562504385E-2</v>
      </c>
      <c r="H225">
        <v>5.2821392511273026E-2</v>
      </c>
      <c r="I225">
        <v>5.2299072155116991E-2</v>
      </c>
      <c r="J225">
        <v>5.1736231034634088E-2</v>
      </c>
      <c r="K225">
        <v>5.1127582404752799E-2</v>
      </c>
      <c r="L225">
        <v>5.0473406782514357E-2</v>
      </c>
      <c r="M225">
        <v>4.978201971743345E-2</v>
      </c>
      <c r="N225">
        <v>4.9065563114596832E-2</v>
      </c>
      <c r="O225">
        <v>4.8338059909974064E-2</v>
      </c>
      <c r="P225">
        <v>4.7616067905040055E-2</v>
      </c>
      <c r="Q225">
        <v>4.6915393457046643E-2</v>
      </c>
      <c r="R225">
        <v>4.6245026807530711E-2</v>
      </c>
      <c r="S225">
        <v>4.5608631666696604E-2</v>
      </c>
      <c r="T225">
        <v>4.5001573024364347E-2</v>
      </c>
      <c r="U225">
        <v>4.4417378752853572E-2</v>
      </c>
      <c r="V225">
        <v>4.3847042096524992E-2</v>
      </c>
      <c r="W225">
        <v>4.3281064788719938E-2</v>
      </c>
      <c r="X225">
        <v>4.2712787308106633E-2</v>
      </c>
      <c r="Y225">
        <v>4.2141756878346072E-2</v>
      </c>
      <c r="Z225">
        <v>4.1569702873930095E-2</v>
      </c>
      <c r="AA225">
        <v>4.1000707775363791E-2</v>
      </c>
      <c r="AB225">
        <v>4.0440046422467922E-2</v>
      </c>
      <c r="AC225">
        <v>3.9892632381869568E-2</v>
      </c>
      <c r="AD225">
        <v>3.9362163103603041E-2</v>
      </c>
      <c r="AE225">
        <v>3.8852086970260026E-2</v>
      </c>
      <c r="AF225">
        <v>3.8365852364432199E-2</v>
      </c>
      <c r="AG225">
        <v>3.7906974858955153E-2</v>
      </c>
      <c r="AH225">
        <v>3.747926175560088E-2</v>
      </c>
      <c r="AI225">
        <v>3.7086599512736171E-2</v>
      </c>
      <c r="AJ225">
        <v>3.6732518744253179E-2</v>
      </c>
      <c r="AK225">
        <v>3.6417217588586855E-2</v>
      </c>
      <c r="AL225">
        <v>3.6139073191762267E-2</v>
      </c>
      <c r="AM225">
        <v>3.589644421318551E-2</v>
      </c>
      <c r="AN225">
        <v>3.5687689312262558E-2</v>
      </c>
      <c r="AO225">
        <v>3.5511167148399449E-2</v>
      </c>
      <c r="AP225">
        <v>3.5365236381002224E-2</v>
      </c>
      <c r="AQ225">
        <v>3.5248255669476897E-2</v>
      </c>
      <c r="AR225">
        <v>3.5158538987701354E-2</v>
      </c>
      <c r="AS225">
        <v>3.5094218613028472E-2</v>
      </c>
      <c r="AT225">
        <v>3.505338064791888E-2</v>
      </c>
      <c r="AU225">
        <v>3.5034111194824115E-2</v>
      </c>
      <c r="AV225">
        <v>3.5034496356195731E-2</v>
      </c>
      <c r="AW225">
        <v>3.5052622234485235E-2</v>
      </c>
      <c r="AX225">
        <v>3.5086574932144191E-2</v>
      </c>
      <c r="AY225">
        <v>3.5134440551624159E-2</v>
      </c>
      <c r="AZ225">
        <v>3.5194305195376654E-2</v>
      </c>
    </row>
    <row r="226" spans="1:52" x14ac:dyDescent="0.25">
      <c r="A226" s="1">
        <v>225</v>
      </c>
      <c r="B226">
        <v>5.7510568571097626E-2</v>
      </c>
      <c r="C226">
        <v>5.4978239174631759E-2</v>
      </c>
      <c r="D226">
        <v>5.4416338002663031E-2</v>
      </c>
      <c r="E226">
        <v>5.423029905473415E-2</v>
      </c>
      <c r="F226">
        <v>5.3794299843305228E-2</v>
      </c>
      <c r="G226">
        <v>5.3305463230325228E-2</v>
      </c>
      <c r="H226">
        <v>5.2807188391841085E-2</v>
      </c>
      <c r="I226">
        <v>5.2286202783154885E-2</v>
      </c>
      <c r="J226">
        <v>5.1730668437154598E-2</v>
      </c>
      <c r="K226">
        <v>5.1132507423698813E-2</v>
      </c>
      <c r="L226">
        <v>5.0490402872681014E-2</v>
      </c>
      <c r="M226">
        <v>4.9811643840998683E-2</v>
      </c>
      <c r="N226">
        <v>4.9107634909292125E-2</v>
      </c>
      <c r="O226">
        <v>4.8391816092718136E-2</v>
      </c>
      <c r="P226">
        <v>4.7680341452678923E-2</v>
      </c>
      <c r="Q226">
        <v>4.6988700929881742E-2</v>
      </c>
      <c r="R226">
        <v>4.6325609029233307E-2</v>
      </c>
      <c r="S226">
        <v>4.5694451688045E-2</v>
      </c>
      <c r="T226">
        <v>4.5090354451260174E-2</v>
      </c>
      <c r="U226">
        <v>4.450664352415884E-2</v>
      </c>
      <c r="V226">
        <v>4.3934197104663897E-2</v>
      </c>
      <c r="W226">
        <v>4.3363454490037714E-2</v>
      </c>
      <c r="X226">
        <v>4.2787816980531648E-2</v>
      </c>
      <c r="Y226">
        <v>4.2207068472288424E-2</v>
      </c>
      <c r="Z226">
        <v>4.1623220468678487E-2</v>
      </c>
      <c r="AA226">
        <v>4.1040777806724715E-2</v>
      </c>
      <c r="AB226">
        <v>4.0465490131019521E-2</v>
      </c>
      <c r="AC226">
        <v>3.9902729240116966E-2</v>
      </c>
      <c r="AD226">
        <v>3.9356617427867349E-2</v>
      </c>
      <c r="AE226">
        <v>3.8831025323576511E-2</v>
      </c>
      <c r="AF226">
        <v>3.8329823556550298E-2</v>
      </c>
      <c r="AG226">
        <v>3.7856947917583872E-2</v>
      </c>
      <c r="AH226">
        <v>3.7416612512831605E-2</v>
      </c>
      <c r="AI226">
        <v>3.7013105740058248E-2</v>
      </c>
      <c r="AJ226">
        <v>3.665032154771334E-2</v>
      </c>
      <c r="AK226">
        <v>3.6328527379370049E-2</v>
      </c>
      <c r="AL226">
        <v>3.6046038169395847E-2</v>
      </c>
      <c r="AM226">
        <v>3.5801149990543554E-2</v>
      </c>
      <c r="AN226">
        <v>3.5592158915566094E-2</v>
      </c>
      <c r="AO226">
        <v>3.5417361017216299E-2</v>
      </c>
      <c r="AP226">
        <v>3.5275052368247073E-2</v>
      </c>
      <c r="AQ226">
        <v>3.5163529041411283E-2</v>
      </c>
      <c r="AR226">
        <v>3.5081031244560017E-2</v>
      </c>
      <c r="AS226">
        <v>3.5025575725928688E-2</v>
      </c>
      <c r="AT226">
        <v>3.4995123368853374E-2</v>
      </c>
      <c r="AU226">
        <v>3.4987635056668909E-2</v>
      </c>
      <c r="AV226">
        <v>3.5001071672710105E-2</v>
      </c>
      <c r="AW226">
        <v>3.5033394100311845E-2</v>
      </c>
      <c r="AX226">
        <v>3.5082563222808963E-2</v>
      </c>
      <c r="AY226">
        <v>3.5146539923536307E-2</v>
      </c>
      <c r="AZ226">
        <v>3.5223285085828705E-2</v>
      </c>
    </row>
    <row r="227" spans="1:52" x14ac:dyDescent="0.25">
      <c r="A227" s="1">
        <v>226</v>
      </c>
      <c r="B227">
        <v>5.7484423206077641E-2</v>
      </c>
      <c r="C227">
        <v>5.5244211049616007E-2</v>
      </c>
      <c r="D227">
        <v>5.4675858403400113E-2</v>
      </c>
      <c r="E227">
        <v>5.4402995990942206E-2</v>
      </c>
      <c r="F227">
        <v>5.3850673353732809E-2</v>
      </c>
      <c r="G227">
        <v>5.3245223755024253E-2</v>
      </c>
      <c r="H227">
        <v>5.2638601074967435E-2</v>
      </c>
      <c r="I227">
        <v>5.2022109637064794E-2</v>
      </c>
      <c r="J227">
        <v>5.1386309899930517E-2</v>
      </c>
      <c r="K227">
        <v>5.0723793367578943E-2</v>
      </c>
      <c r="L227">
        <v>5.0032977777374726E-2</v>
      </c>
      <c r="M227">
        <v>4.9320125956026042E-2</v>
      </c>
      <c r="N227">
        <v>4.8594989724084013E-2</v>
      </c>
      <c r="O227">
        <v>4.7868903012094427E-2</v>
      </c>
      <c r="P227">
        <v>4.7155484059612937E-2</v>
      </c>
      <c r="Q227">
        <v>4.6467666657884509E-2</v>
      </c>
      <c r="R227">
        <v>4.5811819246588878E-2</v>
      </c>
      <c r="S227">
        <v>4.5189228891793692E-2</v>
      </c>
      <c r="T227">
        <v>4.4593423623396279E-2</v>
      </c>
      <c r="U227">
        <v>4.4016374394324848E-2</v>
      </c>
      <c r="V227">
        <v>4.3448304098928289E-2</v>
      </c>
      <c r="W227">
        <v>4.2879261538482455E-2</v>
      </c>
      <c r="X227">
        <v>4.2302648497518892E-2</v>
      </c>
      <c r="Y227">
        <v>4.1718500297185115E-2</v>
      </c>
      <c r="Z227">
        <v>4.1129102444625004E-2</v>
      </c>
      <c r="AA227">
        <v>4.0539313689784126E-2</v>
      </c>
      <c r="AB227">
        <v>3.9955258461664742E-2</v>
      </c>
      <c r="AC227">
        <v>3.9382628686174405E-2</v>
      </c>
      <c r="AD227">
        <v>3.8825714595196535E-2</v>
      </c>
      <c r="AE227">
        <v>3.8288528788427707E-2</v>
      </c>
      <c r="AF227">
        <v>3.7775083865564496E-2</v>
      </c>
      <c r="AG227">
        <v>3.7289433093472067E-2</v>
      </c>
      <c r="AH227">
        <v>3.6835800609162417E-2</v>
      </c>
      <c r="AI227">
        <v>3.6418455419824858E-2</v>
      </c>
      <c r="AJ227">
        <v>3.6041254501299892E-2</v>
      </c>
      <c r="AK227">
        <v>3.5704335559109554E-2</v>
      </c>
      <c r="AL227">
        <v>3.5405863361233712E-2</v>
      </c>
      <c r="AM227">
        <v>3.5143984560688415E-2</v>
      </c>
      <c r="AN227">
        <v>3.4916845810489726E-2</v>
      </c>
      <c r="AO227">
        <v>3.4722593763653678E-2</v>
      </c>
      <c r="AP227">
        <v>3.4559375073196348E-2</v>
      </c>
      <c r="AQ227">
        <v>3.4425336392132522E-2</v>
      </c>
      <c r="AR227">
        <v>3.4318602935950633E-2</v>
      </c>
      <c r="AS227">
        <v>3.4237215564294786E-2</v>
      </c>
      <c r="AT227">
        <v>3.4179194390752524E-2</v>
      </c>
      <c r="AU227">
        <v>3.4142559528911348E-2</v>
      </c>
      <c r="AV227">
        <v>3.4125331092358761E-2</v>
      </c>
      <c r="AW227">
        <v>3.4125529194682307E-2</v>
      </c>
      <c r="AX227">
        <v>3.4141173949469528E-2</v>
      </c>
      <c r="AY227">
        <v>3.4170285470307891E-2</v>
      </c>
      <c r="AZ227">
        <v>3.4210883870784969E-2</v>
      </c>
    </row>
    <row r="228" spans="1:52" x14ac:dyDescent="0.25">
      <c r="A228" s="1">
        <v>227</v>
      </c>
      <c r="B228">
        <v>5.7029502431949271E-2</v>
      </c>
      <c r="C228">
        <v>5.5050428223427691E-2</v>
      </c>
      <c r="D228">
        <v>5.4006505692604637E-2</v>
      </c>
      <c r="E228">
        <v>5.3444809738606998E-2</v>
      </c>
      <c r="F228">
        <v>5.2749301142055699E-2</v>
      </c>
      <c r="G228">
        <v>5.2093597420727597E-2</v>
      </c>
      <c r="H228">
        <v>5.1482110169936632E-2</v>
      </c>
      <c r="I228">
        <v>5.0878071226816902E-2</v>
      </c>
      <c r="J228">
        <v>5.0259986357223084E-2</v>
      </c>
      <c r="K228">
        <v>4.9615771748478935E-2</v>
      </c>
      <c r="L228">
        <v>4.8942392203551954E-2</v>
      </c>
      <c r="M228">
        <v>4.8245887524436898E-2</v>
      </c>
      <c r="N228">
        <v>4.7536244915951542E-2</v>
      </c>
      <c r="O228">
        <v>4.6825137016299534E-2</v>
      </c>
      <c r="P228">
        <v>4.6126271118364953E-2</v>
      </c>
      <c r="Q228">
        <v>4.5452424302082066E-2</v>
      </c>
      <c r="R228">
        <v>4.4809851739590775E-2</v>
      </c>
      <c r="S228">
        <v>4.4199720938771517E-2</v>
      </c>
      <c r="T228">
        <v>4.3615393450548733E-2</v>
      </c>
      <c r="U228">
        <v>4.3048642471467113E-2</v>
      </c>
      <c r="V228">
        <v>4.2489322374215301E-2</v>
      </c>
      <c r="W228">
        <v>4.1927050457542234E-2</v>
      </c>
      <c r="X228">
        <v>4.1354650487395367E-2</v>
      </c>
      <c r="Y228">
        <v>4.0771705379284491E-2</v>
      </c>
      <c r="Z228">
        <v>4.0180145497273563E-2</v>
      </c>
      <c r="AA228">
        <v>3.9584834528694636E-2</v>
      </c>
      <c r="AB228">
        <v>3.8992057662987203E-2</v>
      </c>
      <c r="AC228">
        <v>3.8407764723227371E-2</v>
      </c>
      <c r="AD228">
        <v>3.7836828378437444E-2</v>
      </c>
      <c r="AE228">
        <v>3.7283911492403753E-2</v>
      </c>
      <c r="AF228">
        <v>3.6753676928912626E-2</v>
      </c>
      <c r="AG228">
        <v>3.6250816573559247E-2</v>
      </c>
      <c r="AH228">
        <v>3.5780142268624013E-2</v>
      </c>
      <c r="AI228">
        <v>3.5346496844983956E-2</v>
      </c>
      <c r="AJ228">
        <v>3.495425765393205E-2</v>
      </c>
      <c r="AK228">
        <v>3.4603676347515183E-2</v>
      </c>
      <c r="AL228">
        <v>3.4292848369043435E-2</v>
      </c>
      <c r="AM228">
        <v>3.401985036725004E-2</v>
      </c>
      <c r="AN228">
        <v>3.3782758990868265E-2</v>
      </c>
      <c r="AO228">
        <v>3.357965088863131E-2</v>
      </c>
      <c r="AP228">
        <v>3.3408602709272407E-2</v>
      </c>
      <c r="AQ228">
        <v>3.3267691101494773E-2</v>
      </c>
      <c r="AR228">
        <v>3.3154969683113301E-2</v>
      </c>
      <c r="AS228">
        <v>3.3068402919420863E-2</v>
      </c>
      <c r="AT228">
        <v>3.3005933706539127E-2</v>
      </c>
      <c r="AU228">
        <v>3.29655049405898E-2</v>
      </c>
      <c r="AV228">
        <v>3.2945059517694518E-2</v>
      </c>
      <c r="AW228">
        <v>3.2942540333974965E-2</v>
      </c>
      <c r="AX228">
        <v>3.2955890285552847E-2</v>
      </c>
      <c r="AY228">
        <v>3.2983052268549806E-2</v>
      </c>
      <c r="AZ228">
        <v>3.3021969179087514E-2</v>
      </c>
    </row>
    <row r="229" spans="1:52" x14ac:dyDescent="0.25">
      <c r="A229" s="1">
        <v>228</v>
      </c>
      <c r="B229">
        <v>5.7542874380020995E-2</v>
      </c>
      <c r="C229">
        <v>5.4838045054549971E-2</v>
      </c>
      <c r="D229">
        <v>5.3915660781512817E-2</v>
      </c>
      <c r="E229">
        <v>5.3299284184114365E-2</v>
      </c>
      <c r="F229">
        <v>5.2540817772586651E-2</v>
      </c>
      <c r="G229">
        <v>5.1828776798669499E-2</v>
      </c>
      <c r="H229">
        <v>5.1164212427409206E-2</v>
      </c>
      <c r="I229">
        <v>5.0507851731665838E-2</v>
      </c>
      <c r="J229">
        <v>4.9837902770787611E-2</v>
      </c>
      <c r="K229">
        <v>4.9143153654292629E-2</v>
      </c>
      <c r="L229">
        <v>4.8421803061145227E-2</v>
      </c>
      <c r="M229">
        <v>4.7680900414333219E-2</v>
      </c>
      <c r="N229">
        <v>4.6930830170574624E-2</v>
      </c>
      <c r="O229">
        <v>4.6183190728385545E-2</v>
      </c>
      <c r="P229">
        <v>4.5451297734323902E-2</v>
      </c>
      <c r="Q229">
        <v>4.4747559060675027E-2</v>
      </c>
      <c r="R229">
        <v>4.4078017288406546E-2</v>
      </c>
      <c r="S229">
        <v>4.3443723614041169E-2</v>
      </c>
      <c r="T229">
        <v>4.2838093971855493E-2</v>
      </c>
      <c r="U229">
        <v>4.2252998665867854E-2</v>
      </c>
      <c r="V229">
        <v>4.1678410854987205E-2</v>
      </c>
      <c r="W229">
        <v>4.1104072941122685E-2</v>
      </c>
      <c r="X229">
        <v>4.0522871515180331E-2</v>
      </c>
      <c r="Y229">
        <v>3.9934480920836894E-2</v>
      </c>
      <c r="Z229">
        <v>3.9340927998093508E-2</v>
      </c>
      <c r="AA229">
        <v>3.8747190923277421E-2</v>
      </c>
      <c r="AB229">
        <v>3.8159656730301285E-2</v>
      </c>
      <c r="AC229">
        <v>3.7584266469481084E-2</v>
      </c>
      <c r="AD229">
        <v>3.7025563275655538E-2</v>
      </c>
      <c r="AE229">
        <v>3.6487822533372072E-2</v>
      </c>
      <c r="AF229">
        <v>3.5975319627178093E-2</v>
      </c>
      <c r="AG229">
        <v>3.5492248662864934E-2</v>
      </c>
      <c r="AH229">
        <v>3.5042473257340896E-2</v>
      </c>
      <c r="AI229">
        <v>3.4629773039761773E-2</v>
      </c>
      <c r="AJ229">
        <v>3.4257495154363923E-2</v>
      </c>
      <c r="AK229">
        <v>3.3925222525117454E-2</v>
      </c>
      <c r="AL229">
        <v>3.3630599902961224E-2</v>
      </c>
      <c r="AM229">
        <v>3.3371256020884699E-2</v>
      </c>
      <c r="AN229">
        <v>3.3144819611877346E-2</v>
      </c>
      <c r="AO229">
        <v>3.294891940892862E-2</v>
      </c>
      <c r="AP229">
        <v>3.2781184145028029E-2</v>
      </c>
      <c r="AQ229">
        <v>3.263924255356352E-2</v>
      </c>
      <c r="AR229">
        <v>3.2520818178891686E-2</v>
      </c>
      <c r="AS229">
        <v>3.2423995614779842E-2</v>
      </c>
      <c r="AT229">
        <v>3.2346945384945786E-2</v>
      </c>
      <c r="AU229">
        <v>3.2287838013107265E-2</v>
      </c>
      <c r="AV229">
        <v>3.2244844022982014E-2</v>
      </c>
      <c r="AW229">
        <v>3.2216133938287803E-2</v>
      </c>
      <c r="AX229">
        <v>3.2199878282742359E-2</v>
      </c>
      <c r="AY229">
        <v>3.2194247580063479E-2</v>
      </c>
      <c r="AZ229">
        <v>3.2197412353968891E-2</v>
      </c>
    </row>
    <row r="230" spans="1:52" x14ac:dyDescent="0.25">
      <c r="A230" s="1">
        <v>229</v>
      </c>
      <c r="B230">
        <v>5.7887291737266179E-2</v>
      </c>
      <c r="C230">
        <v>5.4568125837923614E-2</v>
      </c>
      <c r="D230">
        <v>5.4070359086789865E-2</v>
      </c>
      <c r="E230">
        <v>5.3543053368623965E-2</v>
      </c>
      <c r="F230">
        <v>5.2764868942053893E-2</v>
      </c>
      <c r="G230">
        <v>5.2018520465226981E-2</v>
      </c>
      <c r="H230">
        <v>5.1318633830357452E-2</v>
      </c>
      <c r="I230">
        <v>5.0627852577418461E-2</v>
      </c>
      <c r="J230">
        <v>4.992425253116832E-2</v>
      </c>
      <c r="K230">
        <v>4.9195686826271359E-2</v>
      </c>
      <c r="L230">
        <v>4.8440000056820906E-2</v>
      </c>
      <c r="M230">
        <v>4.7664535145356929E-2</v>
      </c>
      <c r="N230">
        <v>4.6880807182724915E-2</v>
      </c>
      <c r="O230">
        <v>4.6102100445965327E-2</v>
      </c>
      <c r="P230">
        <v>4.5343740567307368E-2</v>
      </c>
      <c r="Q230">
        <v>4.4620039579550477E-2</v>
      </c>
      <c r="R230">
        <v>4.3938766833308253E-2</v>
      </c>
      <c r="S230">
        <v>4.3302362747238241E-2</v>
      </c>
      <c r="T230">
        <v>4.2705133573273282E-2</v>
      </c>
      <c r="U230">
        <v>4.2139539440157449E-2</v>
      </c>
      <c r="V230">
        <v>4.1595023388345906E-2</v>
      </c>
      <c r="W230">
        <v>4.1060425987318239E-2</v>
      </c>
      <c r="X230">
        <v>4.0527002529407594E-2</v>
      </c>
      <c r="Y230">
        <v>3.9992433537634202E-2</v>
      </c>
      <c r="Z230">
        <v>3.9456683413965424E-2</v>
      </c>
      <c r="AA230">
        <v>3.8922716883253827E-2</v>
      </c>
      <c r="AB230">
        <v>3.8394867646707229E-2</v>
      </c>
      <c r="AC230">
        <v>3.787726221674393E-2</v>
      </c>
      <c r="AD230">
        <v>3.7373399837204044E-2</v>
      </c>
      <c r="AE230">
        <v>3.6886665527643706E-2</v>
      </c>
      <c r="AF230">
        <v>3.6420444307706773E-2</v>
      </c>
      <c r="AG230">
        <v>3.5978202487489098E-2</v>
      </c>
      <c r="AH230">
        <v>3.5563721052000084E-2</v>
      </c>
      <c r="AI230">
        <v>3.5180857117351402E-2</v>
      </c>
      <c r="AJ230">
        <v>3.4833023557989458E-2</v>
      </c>
      <c r="AK230">
        <v>3.4519970050456664E-2</v>
      </c>
      <c r="AL230">
        <v>3.4239642970607866E-2</v>
      </c>
      <c r="AM230">
        <v>3.3989976094387281E-2</v>
      </c>
      <c r="AN230">
        <v>3.3768903197739196E-2</v>
      </c>
      <c r="AO230">
        <v>3.3574358056607842E-2</v>
      </c>
      <c r="AP230">
        <v>3.3404274446937464E-2</v>
      </c>
      <c r="AQ230">
        <v>3.3256586147221011E-2</v>
      </c>
      <c r="AR230">
        <v>3.3129306573857147E-2</v>
      </c>
      <c r="AS230">
        <v>3.3020737887874983E-2</v>
      </c>
      <c r="AT230">
        <v>3.2929247670192861E-2</v>
      </c>
      <c r="AU230">
        <v>3.2853203501729086E-2</v>
      </c>
      <c r="AV230">
        <v>3.2790972963401992E-2</v>
      </c>
      <c r="AW230">
        <v>3.274092363612989E-2</v>
      </c>
      <c r="AX230">
        <v>3.2701423100831128E-2</v>
      </c>
      <c r="AY230">
        <v>3.2670838938424006E-2</v>
      </c>
      <c r="AZ230">
        <v>3.2647538729826849E-2</v>
      </c>
    </row>
    <row r="231" spans="1:52" x14ac:dyDescent="0.25">
      <c r="A231" s="1">
        <v>230</v>
      </c>
      <c r="B231">
        <v>5.70125049295898E-2</v>
      </c>
      <c r="C231">
        <v>5.5087885110193031E-2</v>
      </c>
      <c r="D231">
        <v>5.4103581497704528E-2</v>
      </c>
      <c r="E231">
        <v>5.3436949904157371E-2</v>
      </c>
      <c r="F231">
        <v>5.2611325601652228E-2</v>
      </c>
      <c r="G231">
        <v>5.1816832115454535E-2</v>
      </c>
      <c r="H231">
        <v>5.1060242561934747E-2</v>
      </c>
      <c r="I231">
        <v>5.0306169113066491E-2</v>
      </c>
      <c r="J231">
        <v>4.9534891197514377E-2</v>
      </c>
      <c r="K231">
        <v>4.8736135793940892E-2</v>
      </c>
      <c r="L231">
        <v>4.7909574811813488E-2</v>
      </c>
      <c r="M231">
        <v>4.7064805497957843E-2</v>
      </c>
      <c r="N231">
        <v>4.6215993237067349E-2</v>
      </c>
      <c r="O231">
        <v>4.5379176900733197E-2</v>
      </c>
      <c r="P231">
        <v>4.4571946744164467E-2</v>
      </c>
      <c r="Q231">
        <v>4.3810114757194075E-2</v>
      </c>
      <c r="R231">
        <v>4.3102016558477993E-2</v>
      </c>
      <c r="S231">
        <v>4.2450109326085214E-2</v>
      </c>
      <c r="T231">
        <v>4.1848001407090135E-2</v>
      </c>
      <c r="U231">
        <v>4.1287290213250644E-2</v>
      </c>
      <c r="V231">
        <v>4.0756245168997091E-2</v>
      </c>
      <c r="W231">
        <v>4.0242463906895252E-2</v>
      </c>
      <c r="X231">
        <v>3.9735963481102393E-2</v>
      </c>
      <c r="Y231">
        <v>3.9233261965958194E-2</v>
      </c>
      <c r="Z231">
        <v>3.8733179380358161E-2</v>
      </c>
      <c r="AA231">
        <v>3.8237615111101735E-2</v>
      </c>
      <c r="AB231">
        <v>3.7749852487141446E-2</v>
      </c>
      <c r="AC231">
        <v>3.7273029347796624E-2</v>
      </c>
      <c r="AD231">
        <v>3.6809845206333805E-2</v>
      </c>
      <c r="AE231">
        <v>3.636292109594267E-2</v>
      </c>
      <c r="AF231">
        <v>3.5934878050695604E-2</v>
      </c>
      <c r="AG231">
        <v>3.5528549107665335E-2</v>
      </c>
      <c r="AH231">
        <v>3.514757463189775E-2</v>
      </c>
      <c r="AI231">
        <v>3.4795787132936393E-2</v>
      </c>
      <c r="AJ231">
        <v>3.4476569029032351E-2</v>
      </c>
      <c r="AK231">
        <v>3.4189656968809518E-2</v>
      </c>
      <c r="AL231">
        <v>3.3933019669207379E-2</v>
      </c>
      <c r="AM231">
        <v>3.3704614200977499E-2</v>
      </c>
      <c r="AN231">
        <v>3.3502397634871506E-2</v>
      </c>
      <c r="AO231">
        <v>3.332432704164099E-2</v>
      </c>
      <c r="AP231">
        <v>3.3168359492037544E-2</v>
      </c>
      <c r="AQ231">
        <v>3.3032452061538521E-2</v>
      </c>
      <c r="AR231">
        <v>3.2914656255824473E-2</v>
      </c>
      <c r="AS231">
        <v>3.2813360413365467E-2</v>
      </c>
      <c r="AT231">
        <v>3.2727027944119844E-2</v>
      </c>
      <c r="AU231">
        <v>3.2654122258046023E-2</v>
      </c>
      <c r="AV231">
        <v>3.2593106765102346E-2</v>
      </c>
      <c r="AW231">
        <v>3.2542444875247212E-2</v>
      </c>
      <c r="AX231">
        <v>3.2500599998439003E-2</v>
      </c>
      <c r="AY231">
        <v>3.2466035544636083E-2</v>
      </c>
      <c r="AZ231">
        <v>3.243721492379685E-2</v>
      </c>
    </row>
    <row r="232" spans="1:52" x14ac:dyDescent="0.25">
      <c r="A232" s="1">
        <v>231</v>
      </c>
      <c r="B232">
        <v>5.6769734525074854E-2</v>
      </c>
      <c r="C232">
        <v>5.496241067312943E-2</v>
      </c>
      <c r="D232">
        <v>5.3816803207146949E-2</v>
      </c>
      <c r="E232">
        <v>5.3164348920692578E-2</v>
      </c>
      <c r="F232">
        <v>5.2379632367298923E-2</v>
      </c>
      <c r="G232">
        <v>5.160814047899185E-2</v>
      </c>
      <c r="H232">
        <v>5.0869044622745996E-2</v>
      </c>
      <c r="I232">
        <v>5.0133862545928984E-2</v>
      </c>
      <c r="J232">
        <v>4.9382612525530722E-2</v>
      </c>
      <c r="K232">
        <v>4.8605041332496199E-2</v>
      </c>
      <c r="L232">
        <v>4.7801476485905464E-2</v>
      </c>
      <c r="M232">
        <v>4.6980201865497798E-2</v>
      </c>
      <c r="N232">
        <v>4.6153047843505872E-2</v>
      </c>
      <c r="O232">
        <v>4.5333811131498619E-2</v>
      </c>
      <c r="P232">
        <v>4.4538410359047778E-2</v>
      </c>
      <c r="Q232">
        <v>4.378124451709503E-2</v>
      </c>
      <c r="R232">
        <v>4.3070278689170183E-2</v>
      </c>
      <c r="S232">
        <v>4.2407753898801269E-2</v>
      </c>
      <c r="T232">
        <v>4.17876589025565E-2</v>
      </c>
      <c r="U232">
        <v>4.1202308649814959E-2</v>
      </c>
      <c r="V232">
        <v>4.0640898173032E-2</v>
      </c>
      <c r="W232">
        <v>4.0091885628975546E-2</v>
      </c>
      <c r="X232">
        <v>3.9546978263723352E-2</v>
      </c>
      <c r="Y232">
        <v>3.900443749422236E-2</v>
      </c>
      <c r="Z232">
        <v>3.8464699490315057E-2</v>
      </c>
      <c r="AA232">
        <v>3.7931146039159182E-2</v>
      </c>
      <c r="AB232">
        <v>3.740846234332558E-2</v>
      </c>
      <c r="AC232">
        <v>3.6900820817492207E-2</v>
      </c>
      <c r="AD232">
        <v>3.6410923280623425E-2</v>
      </c>
      <c r="AE232">
        <v>3.59412126722451E-2</v>
      </c>
      <c r="AF232">
        <v>3.5494131931883069E-2</v>
      </c>
      <c r="AG232">
        <v>3.5072259212171705E-2</v>
      </c>
      <c r="AH232">
        <v>3.4679007105941087E-2</v>
      </c>
      <c r="AI232">
        <v>3.4318106207219035E-2</v>
      </c>
      <c r="AJ232">
        <v>3.3992840097422809E-2</v>
      </c>
      <c r="AK232">
        <v>3.3702930338359478E-2</v>
      </c>
      <c r="AL232">
        <v>3.3446397012885029E-2</v>
      </c>
      <c r="AM232">
        <v>3.3221249653399003E-2</v>
      </c>
      <c r="AN232">
        <v>3.3025497792300872E-2</v>
      </c>
      <c r="AO232">
        <v>3.2857150961990177E-2</v>
      </c>
      <c r="AP232">
        <v>3.271421869486639E-2</v>
      </c>
      <c r="AQ232">
        <v>3.2594710523329032E-2</v>
      </c>
      <c r="AR232">
        <v>3.2496661470995815E-2</v>
      </c>
      <c r="AS232">
        <v>3.2418284054095685E-2</v>
      </c>
      <c r="AT232">
        <v>3.235786626673641E-2</v>
      </c>
      <c r="AU232">
        <v>3.2313696379956694E-2</v>
      </c>
      <c r="AV232">
        <v>3.2284062664795249E-2</v>
      </c>
      <c r="AW232">
        <v>3.2267253392290807E-2</v>
      </c>
      <c r="AX232">
        <v>3.2261556833482044E-2</v>
      </c>
      <c r="AY232">
        <v>3.2265261259407665E-2</v>
      </c>
      <c r="AZ232">
        <v>3.227665494110641E-2</v>
      </c>
    </row>
    <row r="233" spans="1:52" x14ac:dyDescent="0.25">
      <c r="A233" s="1">
        <v>232</v>
      </c>
      <c r="B233">
        <v>5.6697826297443868E-2</v>
      </c>
      <c r="C233">
        <v>5.4498153712302669E-2</v>
      </c>
      <c r="D233">
        <v>5.3461785537509139E-2</v>
      </c>
      <c r="E233">
        <v>5.2976649539856188E-2</v>
      </c>
      <c r="F233">
        <v>5.2342709693005612E-2</v>
      </c>
      <c r="G233">
        <v>5.1699345971541827E-2</v>
      </c>
      <c r="H233">
        <v>5.1067794990473807E-2</v>
      </c>
      <c r="I233">
        <v>5.0422458874110135E-2</v>
      </c>
      <c r="J233">
        <v>4.9745784731693526E-2</v>
      </c>
      <c r="K233">
        <v>4.9029490988492623E-2</v>
      </c>
      <c r="L233">
        <v>4.8275541136086932E-2</v>
      </c>
      <c r="M233">
        <v>4.749378267065793E-2</v>
      </c>
      <c r="N233">
        <v>4.6698143907084794E-2</v>
      </c>
      <c r="O233">
        <v>4.5905078587660263E-2</v>
      </c>
      <c r="P233">
        <v>4.5133686683942888E-2</v>
      </c>
      <c r="Q233">
        <v>4.4401462899390044E-2</v>
      </c>
      <c r="R233">
        <v>4.3718868619488906E-2</v>
      </c>
      <c r="S233">
        <v>4.3089950421793602E-2</v>
      </c>
      <c r="T233">
        <v>4.2509481477111005E-2</v>
      </c>
      <c r="U233">
        <v>4.1970228375414843E-2</v>
      </c>
      <c r="V233">
        <v>4.1460715347305499E-2</v>
      </c>
      <c r="W233">
        <v>4.0968283515628937E-2</v>
      </c>
      <c r="X233">
        <v>4.0482922802051846E-2</v>
      </c>
      <c r="Y233">
        <v>4.0000752665193075E-2</v>
      </c>
      <c r="Z233">
        <v>3.9519990991795498E-2</v>
      </c>
      <c r="AA233">
        <v>3.9041816212687139E-2</v>
      </c>
      <c r="AB233">
        <v>3.8568697440155522E-2</v>
      </c>
      <c r="AC233">
        <v>3.8103026490421771E-2</v>
      </c>
      <c r="AD233">
        <v>3.7646964533806823E-2</v>
      </c>
      <c r="AE233">
        <v>3.7202632821954157E-2</v>
      </c>
      <c r="AF233">
        <v>3.6772152606507208E-2</v>
      </c>
      <c r="AG233">
        <v>3.6357940093542755E-2</v>
      </c>
      <c r="AH233">
        <v>3.5964200978265089E-2</v>
      </c>
      <c r="AI233">
        <v>3.5595812223879454E-2</v>
      </c>
      <c r="AJ233">
        <v>3.5257164852882036E-2</v>
      </c>
      <c r="AK233">
        <v>3.4948841624407381E-2</v>
      </c>
      <c r="AL233">
        <v>3.4669633468447425E-2</v>
      </c>
      <c r="AM233">
        <v>3.4418320874075134E-2</v>
      </c>
      <c r="AN233">
        <v>3.4193684330363475E-2</v>
      </c>
      <c r="AO233">
        <v>3.39945043263854E-2</v>
      </c>
      <c r="AP233">
        <v>3.3819561351213889E-2</v>
      </c>
      <c r="AQ233">
        <v>3.366763589392191E-2</v>
      </c>
      <c r="AR233">
        <v>3.3537467101629498E-2</v>
      </c>
      <c r="AS233">
        <v>3.3427511227727122E-2</v>
      </c>
      <c r="AT233">
        <v>3.3336106082171968E-2</v>
      </c>
      <c r="AU233">
        <v>3.3261589073528809E-2</v>
      </c>
      <c r="AV233">
        <v>3.3202297610362405E-2</v>
      </c>
      <c r="AW233">
        <v>3.3156569101237536E-2</v>
      </c>
      <c r="AX233">
        <v>3.3122740954718996E-2</v>
      </c>
      <c r="AY233">
        <v>3.3099150579371538E-2</v>
      </c>
      <c r="AZ233">
        <v>3.3084135383759934E-2</v>
      </c>
    </row>
    <row r="234" spans="1:52" x14ac:dyDescent="0.25">
      <c r="A234" s="1">
        <v>233</v>
      </c>
      <c r="B234">
        <v>5.6927213178874794E-2</v>
      </c>
      <c r="C234">
        <v>5.4370105047317041E-2</v>
      </c>
      <c r="D234">
        <v>5.3060256558446331E-2</v>
      </c>
      <c r="E234">
        <v>5.2624124679212569E-2</v>
      </c>
      <c r="F234">
        <v>5.2055653554967864E-2</v>
      </c>
      <c r="G234">
        <v>5.145277475135264E-2</v>
      </c>
      <c r="H234">
        <v>5.0830892085889194E-2</v>
      </c>
      <c r="I234">
        <v>5.0169994923370709E-2</v>
      </c>
      <c r="J234">
        <v>4.946259688671302E-2</v>
      </c>
      <c r="K234">
        <v>4.8709262301642846E-2</v>
      </c>
      <c r="L234">
        <v>4.7918976523221746E-2</v>
      </c>
      <c r="M234">
        <v>4.7106907020715523E-2</v>
      </c>
      <c r="N234">
        <v>4.6290576094635084E-2</v>
      </c>
      <c r="O234">
        <v>4.5488944301168968E-2</v>
      </c>
      <c r="P234">
        <v>4.4722398503555819E-2</v>
      </c>
      <c r="Q234">
        <v>4.4008810887958598E-2</v>
      </c>
      <c r="R234">
        <v>4.3358142182322312E-2</v>
      </c>
      <c r="S234">
        <v>4.2773346351419314E-2</v>
      </c>
      <c r="T234">
        <v>4.224734454395989E-2</v>
      </c>
      <c r="U234">
        <v>4.1770872395419954E-2</v>
      </c>
      <c r="V234">
        <v>4.1329951361174101E-2</v>
      </c>
      <c r="W234">
        <v>4.0909267776161308E-2</v>
      </c>
      <c r="X234">
        <v>4.0496112588433428E-2</v>
      </c>
      <c r="Y234">
        <v>4.0084226174151028E-2</v>
      </c>
      <c r="Z234">
        <v>3.966962674153951E-2</v>
      </c>
      <c r="AA234">
        <v>3.9251888793668324E-2</v>
      </c>
      <c r="AB234">
        <v>3.883211421607119E-2</v>
      </c>
      <c r="AC234">
        <v>3.8411658008099474E-2</v>
      </c>
      <c r="AD234">
        <v>3.7992554125066608E-2</v>
      </c>
      <c r="AE234">
        <v>3.7576952048689195E-2</v>
      </c>
      <c r="AF234">
        <v>3.7167001260683868E-2</v>
      </c>
      <c r="AG234">
        <v>3.6765254565366029E-2</v>
      </c>
      <c r="AH234">
        <v>3.6376670477010001E-2</v>
      </c>
      <c r="AI234">
        <v>3.6007095743333044E-2</v>
      </c>
      <c r="AJ234">
        <v>3.5661851665515373E-2</v>
      </c>
      <c r="AK234">
        <v>3.5342212680487525E-2</v>
      </c>
      <c r="AL234">
        <v>3.5047577743913295E-2</v>
      </c>
      <c r="AM234">
        <v>3.4777335560016699E-2</v>
      </c>
      <c r="AN234">
        <v>3.4530874833021752E-2</v>
      </c>
      <c r="AO234">
        <v>3.4307584267152476E-2</v>
      </c>
      <c r="AP234">
        <v>3.4106852566632886E-2</v>
      </c>
      <c r="AQ234">
        <v>3.3928068435686985E-2</v>
      </c>
      <c r="AR234">
        <v>3.3770527036307139E-2</v>
      </c>
      <c r="AS234">
        <v>3.3632894448449108E-2</v>
      </c>
      <c r="AT234">
        <v>3.3513577437439233E-2</v>
      </c>
      <c r="AU234">
        <v>3.3410981959206096E-2</v>
      </c>
      <c r="AV234">
        <v>3.3323513969678364E-2</v>
      </c>
      <c r="AW234">
        <v>3.3249579424784639E-2</v>
      </c>
      <c r="AX234">
        <v>3.3187584280453555E-2</v>
      </c>
      <c r="AY234">
        <v>3.313593449261374E-2</v>
      </c>
      <c r="AZ234">
        <v>3.3093036017193808E-2</v>
      </c>
    </row>
    <row r="235" spans="1:52" x14ac:dyDescent="0.25">
      <c r="A235" s="1">
        <v>234</v>
      </c>
      <c r="B235">
        <v>5.6471029516210851E-2</v>
      </c>
      <c r="C235">
        <v>5.4378717838213457E-2</v>
      </c>
      <c r="D235">
        <v>5.3263099616809306E-2</v>
      </c>
      <c r="E235">
        <v>5.2633638220610707E-2</v>
      </c>
      <c r="F235">
        <v>5.1959985977379171E-2</v>
      </c>
      <c r="G235">
        <v>5.1317426072301588E-2</v>
      </c>
      <c r="H235">
        <v>5.0686320389996847E-2</v>
      </c>
      <c r="I235">
        <v>5.0028635469281622E-2</v>
      </c>
      <c r="J235">
        <v>4.9328291081004644E-2</v>
      </c>
      <c r="K235">
        <v>4.85814652869795E-2</v>
      </c>
      <c r="L235">
        <v>4.7794641954395985E-2</v>
      </c>
      <c r="M235">
        <v>4.6981906860285048E-2</v>
      </c>
      <c r="N235">
        <v>4.6161150543004646E-2</v>
      </c>
      <c r="O235">
        <v>4.5352760697130512E-2</v>
      </c>
      <c r="P235">
        <v>4.4579384406035615E-2</v>
      </c>
      <c r="Q235">
        <v>4.3861134569175834E-2</v>
      </c>
      <c r="R235">
        <v>4.3210001195920056E-2</v>
      </c>
      <c r="S235">
        <v>4.2630440333027458E-2</v>
      </c>
      <c r="T235">
        <v>4.2116173974453892E-2</v>
      </c>
      <c r="U235">
        <v>4.1658441256551978E-2</v>
      </c>
      <c r="V235">
        <v>4.124258900103011E-2</v>
      </c>
      <c r="W235">
        <v>4.0852232687181453E-2</v>
      </c>
      <c r="X235">
        <v>4.0473056877410644E-2</v>
      </c>
      <c r="Y235">
        <v>4.0097182152520956E-2</v>
      </c>
      <c r="Z235">
        <v>3.9719056742115372E-2</v>
      </c>
      <c r="AA235">
        <v>3.9336931376893119E-2</v>
      </c>
      <c r="AB235">
        <v>3.895061692424117E-2</v>
      </c>
      <c r="AC235">
        <v>3.8560418500506607E-2</v>
      </c>
      <c r="AD235">
        <v>3.8167922816279322E-2</v>
      </c>
      <c r="AE235">
        <v>3.7774923743758564E-2</v>
      </c>
      <c r="AF235">
        <v>3.7383215155143611E-2</v>
      </c>
      <c r="AG235">
        <v>3.6995091240441931E-2</v>
      </c>
      <c r="AH235">
        <v>3.6615682749459623E-2</v>
      </c>
      <c r="AI235">
        <v>3.6251118888209602E-2</v>
      </c>
      <c r="AJ235">
        <v>3.590697428539831E-2</v>
      </c>
      <c r="AK235">
        <v>3.5584773543867507E-2</v>
      </c>
      <c r="AL235">
        <v>3.5284248043252836E-2</v>
      </c>
      <c r="AM235">
        <v>3.5005121165711743E-2</v>
      </c>
      <c r="AN235">
        <v>3.4747116293401686E-2</v>
      </c>
      <c r="AO235">
        <v>3.4509956808480111E-2</v>
      </c>
      <c r="AP235">
        <v>3.429336609310446E-2</v>
      </c>
      <c r="AQ235">
        <v>3.4097067529432194E-2</v>
      </c>
      <c r="AR235">
        <v>3.3920662317900002E-2</v>
      </c>
      <c r="AS235">
        <v>3.3762971385008375E-2</v>
      </c>
      <c r="AT235">
        <v>3.3622508780102818E-2</v>
      </c>
      <c r="AU235">
        <v>3.3497787818154705E-2</v>
      </c>
      <c r="AV235">
        <v>3.3387321814135423E-2</v>
      </c>
      <c r="AW235">
        <v>3.3289624083016355E-2</v>
      </c>
      <c r="AX235">
        <v>3.32032079397689E-2</v>
      </c>
      <c r="AY235">
        <v>3.312658669936442E-2</v>
      </c>
      <c r="AZ235">
        <v>3.3058273676774302E-2</v>
      </c>
    </row>
    <row r="236" spans="1:52" x14ac:dyDescent="0.25">
      <c r="A236" s="1">
        <v>235</v>
      </c>
      <c r="B236">
        <v>5.5068523083419876E-2</v>
      </c>
      <c r="C236">
        <v>5.3937349844708937E-2</v>
      </c>
      <c r="D236">
        <v>5.3422978442422886E-2</v>
      </c>
      <c r="E236">
        <v>5.2712155228209816E-2</v>
      </c>
      <c r="F236">
        <v>5.1936256505165999E-2</v>
      </c>
      <c r="G236">
        <v>5.1226313257950802E-2</v>
      </c>
      <c r="H236">
        <v>5.0549233853343402E-2</v>
      </c>
      <c r="I236">
        <v>4.9855711137594724E-2</v>
      </c>
      <c r="J236">
        <v>4.9124746767094371E-2</v>
      </c>
      <c r="K236">
        <v>4.8350613004496633E-2</v>
      </c>
      <c r="L236">
        <v>4.7539642310894345E-2</v>
      </c>
      <c r="M236">
        <v>4.6706569160179144E-2</v>
      </c>
      <c r="N236">
        <v>4.5870227218686006E-2</v>
      </c>
      <c r="O236">
        <v>4.5051947250265817E-2</v>
      </c>
      <c r="P236">
        <v>4.4274871074803032E-2</v>
      </c>
      <c r="Q236">
        <v>4.3559026671548186E-2</v>
      </c>
      <c r="R236">
        <v>4.2915892204406572E-2</v>
      </c>
      <c r="S236">
        <v>4.234917458850699E-2</v>
      </c>
      <c r="T236">
        <v>4.1851631874622111E-2</v>
      </c>
      <c r="U236">
        <v>4.1413504872626225E-2</v>
      </c>
      <c r="V236">
        <v>4.1019080163405407E-2</v>
      </c>
      <c r="W236">
        <v>4.0650934345119571E-2</v>
      </c>
      <c r="X236">
        <v>4.0293823313257135E-2</v>
      </c>
      <c r="Y236">
        <v>3.9939123627520612E-2</v>
      </c>
      <c r="Z236">
        <v>3.9580607632395889E-2</v>
      </c>
      <c r="AA236">
        <v>3.9216104787805434E-2</v>
      </c>
      <c r="AB236">
        <v>3.8845083870400678E-2</v>
      </c>
      <c r="AC236">
        <v>3.8467591603846163E-2</v>
      </c>
      <c r="AD236">
        <v>3.8085152258903396E-2</v>
      </c>
      <c r="AE236">
        <v>3.7699524871696193E-2</v>
      </c>
      <c r="AF236">
        <v>3.731246847834839E-2</v>
      </c>
      <c r="AG236">
        <v>3.6926306969451109E-2</v>
      </c>
      <c r="AH236">
        <v>3.6546513193363349E-2</v>
      </c>
      <c r="AI236">
        <v>3.6179650826415069E-2</v>
      </c>
      <c r="AJ236">
        <v>3.5831698097177761E-2</v>
      </c>
      <c r="AK236">
        <v>3.5504432164660621E-2</v>
      </c>
      <c r="AL236">
        <v>3.519779829634849E-2</v>
      </c>
      <c r="AM236">
        <v>3.4911734157850302E-2</v>
      </c>
      <c r="AN236">
        <v>3.4646177414775027E-2</v>
      </c>
      <c r="AO236">
        <v>3.4401065732731627E-2</v>
      </c>
      <c r="AP236">
        <v>3.4176336777329078E-2</v>
      </c>
      <c r="AQ236">
        <v>3.3971928214176328E-2</v>
      </c>
      <c r="AR236">
        <v>3.3787629751379986E-2</v>
      </c>
      <c r="AS236">
        <v>3.3622302268893227E-2</v>
      </c>
      <c r="AT236">
        <v>3.3474447047131595E-2</v>
      </c>
      <c r="AU236">
        <v>3.3342564584463781E-2</v>
      </c>
      <c r="AV236">
        <v>3.3225155379258423E-2</v>
      </c>
      <c r="AW236">
        <v>3.312071992988417E-2</v>
      </c>
      <c r="AX236">
        <v>3.3027758734709686E-2</v>
      </c>
      <c r="AY236">
        <v>3.2944772292103651E-2</v>
      </c>
      <c r="AZ236">
        <v>3.2870261100434714E-2</v>
      </c>
    </row>
    <row r="237" spans="1:52" x14ac:dyDescent="0.25">
      <c r="A237" s="1">
        <v>236</v>
      </c>
      <c r="B237">
        <v>5.6396466139490842E-2</v>
      </c>
      <c r="C237">
        <v>5.378861512222257E-2</v>
      </c>
      <c r="D237">
        <v>5.3250126292851911E-2</v>
      </c>
      <c r="E237">
        <v>5.2678380515440534E-2</v>
      </c>
      <c r="F237">
        <v>5.1982292208182096E-2</v>
      </c>
      <c r="G237">
        <v>5.1313955034723774E-2</v>
      </c>
      <c r="H237">
        <v>5.0659469501630285E-2</v>
      </c>
      <c r="I237">
        <v>4.9980376471398733E-2</v>
      </c>
      <c r="J237">
        <v>4.9260943922889447E-2</v>
      </c>
      <c r="K237">
        <v>4.8497864201521891E-2</v>
      </c>
      <c r="L237">
        <v>4.7698605366311361E-2</v>
      </c>
      <c r="M237">
        <v>4.687824832225447E-2</v>
      </c>
      <c r="N237">
        <v>4.6055541543553485E-2</v>
      </c>
      <c r="O237">
        <v>4.5251530091597152E-2</v>
      </c>
      <c r="P237">
        <v>4.4488967724185431E-2</v>
      </c>
      <c r="Q237">
        <v>4.3787440689751121E-2</v>
      </c>
      <c r="R237">
        <v>4.3157956464402611E-2</v>
      </c>
      <c r="S237">
        <v>4.2603713014657749E-2</v>
      </c>
      <c r="T237">
        <v>4.2116987302227044E-2</v>
      </c>
      <c r="U237">
        <v>4.1687570507230751E-2</v>
      </c>
      <c r="V237">
        <v>4.1299419574233109E-2</v>
      </c>
      <c r="W237">
        <v>4.0934888475182445E-2</v>
      </c>
      <c r="X237">
        <v>4.0578767721181352E-2</v>
      </c>
      <c r="Y237">
        <v>4.0222608039011259E-2</v>
      </c>
      <c r="Z237">
        <v>3.9860386091436932E-2</v>
      </c>
      <c r="AA237">
        <v>3.949032775601917E-2</v>
      </c>
      <c r="AB237">
        <v>3.9112349429420774E-2</v>
      </c>
      <c r="AC237">
        <v>3.8726899962478772E-2</v>
      </c>
      <c r="AD237">
        <v>3.8335767827360208E-2</v>
      </c>
      <c r="AE237">
        <v>3.7940950708884286E-2</v>
      </c>
      <c r="AF237">
        <v>3.7544446291870225E-2</v>
      </c>
      <c r="AG237">
        <v>3.7148795141427458E-2</v>
      </c>
      <c r="AH237">
        <v>3.6759513827520546E-2</v>
      </c>
      <c r="AI237">
        <v>3.6383133437873055E-2</v>
      </c>
      <c r="AJ237">
        <v>3.6025592097404441E-2</v>
      </c>
      <c r="AK237">
        <v>3.5688647471894902E-2</v>
      </c>
      <c r="AL237">
        <v>3.5372262032554481E-2</v>
      </c>
      <c r="AM237">
        <v>3.5076391335156179E-2</v>
      </c>
      <c r="AN237">
        <v>3.4800990935472995E-2</v>
      </c>
      <c r="AO237">
        <v>3.4546016389277887E-2</v>
      </c>
      <c r="AP237">
        <v>3.4311423252343855E-2</v>
      </c>
      <c r="AQ237">
        <v>3.4097167080443878E-2</v>
      </c>
      <c r="AR237">
        <v>3.390305090519604E-2</v>
      </c>
      <c r="AS237">
        <v>3.3727936486465333E-2</v>
      </c>
      <c r="AT237">
        <v>3.35703268699006E-2</v>
      </c>
      <c r="AU237">
        <v>3.3428724395020259E-2</v>
      </c>
      <c r="AV237">
        <v>3.3301631401342756E-2</v>
      </c>
      <c r="AW237">
        <v>3.3187550228386493E-2</v>
      </c>
      <c r="AX237">
        <v>3.3084983215669897E-2</v>
      </c>
      <c r="AY237">
        <v>3.2992432702711419E-2</v>
      </c>
      <c r="AZ237">
        <v>3.2908401029029456E-2</v>
      </c>
    </row>
    <row r="238" spans="1:52" x14ac:dyDescent="0.25">
      <c r="A238" s="1">
        <v>237</v>
      </c>
      <c r="B238">
        <v>5.5769013403776019E-2</v>
      </c>
      <c r="C238">
        <v>5.3623809048472394E-2</v>
      </c>
      <c r="D238">
        <v>5.2293983937235992E-2</v>
      </c>
      <c r="E238">
        <v>5.2007007428622722E-2</v>
      </c>
      <c r="F238">
        <v>5.1601641386494972E-2</v>
      </c>
      <c r="G238">
        <v>5.1128624316017876E-2</v>
      </c>
      <c r="H238">
        <v>5.060359110024585E-2</v>
      </c>
      <c r="I238">
        <v>5.0014459361397041E-2</v>
      </c>
      <c r="J238">
        <v>4.9359517533204181E-2</v>
      </c>
      <c r="K238">
        <v>4.8642487326005283E-2</v>
      </c>
      <c r="L238">
        <v>4.7874235698276306E-2</v>
      </c>
      <c r="M238">
        <v>4.7071469276156588E-2</v>
      </c>
      <c r="N238">
        <v>4.625436811072909E-2</v>
      </c>
      <c r="O238">
        <v>4.5445745126157136E-2</v>
      </c>
      <c r="P238">
        <v>4.4670467575003439E-2</v>
      </c>
      <c r="Q238">
        <v>4.3950186359878123E-2</v>
      </c>
      <c r="R238">
        <v>4.3297943986288612E-2</v>
      </c>
      <c r="S238">
        <v>4.2718856353983634E-2</v>
      </c>
      <c r="T238">
        <v>4.2206998270031243E-2</v>
      </c>
      <c r="U238">
        <v>4.1753879427400283E-2</v>
      </c>
      <c r="V238">
        <v>4.1344845743886485E-2</v>
      </c>
      <c r="W238">
        <v>4.0963535274043866E-2</v>
      </c>
      <c r="X238">
        <v>4.0595747718625966E-2</v>
      </c>
      <c r="Y238">
        <v>4.0233584523726211E-2</v>
      </c>
      <c r="Z238">
        <v>3.9871383445008429E-2</v>
      </c>
      <c r="AA238">
        <v>3.9507291087668046E-2</v>
      </c>
      <c r="AB238">
        <v>3.9140945839662732E-2</v>
      </c>
      <c r="AC238">
        <v>3.8772345447139145E-2</v>
      </c>
      <c r="AD238">
        <v>3.8402376227415089E-2</v>
      </c>
      <c r="AE238">
        <v>3.8032060890034872E-2</v>
      </c>
      <c r="AF238">
        <v>3.7662422144542788E-2</v>
      </c>
      <c r="AG238">
        <v>3.7295038943721937E-2</v>
      </c>
      <c r="AH238">
        <v>3.6934488766135448E-2</v>
      </c>
      <c r="AI238">
        <v>3.6586354990645893E-2</v>
      </c>
      <c r="AJ238">
        <v>3.6255695711130478E-2</v>
      </c>
      <c r="AK238">
        <v>3.5943929212200347E-2</v>
      </c>
      <c r="AL238">
        <v>3.5650934567778361E-2</v>
      </c>
      <c r="AM238">
        <v>3.5376585361266678E-2</v>
      </c>
      <c r="AN238">
        <v>3.5120755176067456E-2</v>
      </c>
      <c r="AO238">
        <v>3.4883317595582851E-2</v>
      </c>
      <c r="AP238">
        <v>3.4664146203215021E-2</v>
      </c>
      <c r="AQ238">
        <v>3.4463114582366117E-2</v>
      </c>
      <c r="AR238">
        <v>3.4279963869627075E-2</v>
      </c>
      <c r="AS238">
        <v>3.4113631646591869E-2</v>
      </c>
      <c r="AT238">
        <v>3.3962754067591146E-2</v>
      </c>
      <c r="AU238">
        <v>3.3825966752193022E-2</v>
      </c>
      <c r="AV238">
        <v>3.3701905319965607E-2</v>
      </c>
      <c r="AW238">
        <v>3.3589205390476981E-2</v>
      </c>
      <c r="AX238">
        <v>3.348650258329524E-2</v>
      </c>
      <c r="AY238">
        <v>3.339243251798852E-2</v>
      </c>
      <c r="AZ238">
        <v>3.3305630814124867E-2</v>
      </c>
    </row>
    <row r="239" spans="1:52" x14ac:dyDescent="0.25">
      <c r="A239" s="1">
        <v>238</v>
      </c>
      <c r="B239">
        <v>5.5343663319268155E-2</v>
      </c>
      <c r="C239">
        <v>5.3182027985505406E-2</v>
      </c>
      <c r="D239">
        <v>5.2560247783220021E-2</v>
      </c>
      <c r="E239">
        <v>5.2177281331074903E-2</v>
      </c>
      <c r="F239">
        <v>5.1667552115743795E-2</v>
      </c>
      <c r="G239">
        <v>5.1146362589891886E-2</v>
      </c>
      <c r="H239">
        <v>5.0615580204349343E-2</v>
      </c>
      <c r="I239">
        <v>5.004796560005851E-2</v>
      </c>
      <c r="J239">
        <v>4.9430751710319833E-2</v>
      </c>
      <c r="K239">
        <v>4.87594317567491E-2</v>
      </c>
      <c r="L239">
        <v>4.8038713201149379E-2</v>
      </c>
      <c r="M239">
        <v>4.7280661157060609E-2</v>
      </c>
      <c r="N239">
        <v>4.6502554248553131E-2</v>
      </c>
      <c r="O239">
        <v>4.572551294580738E-2</v>
      </c>
      <c r="P239">
        <v>4.4973982931902995E-2</v>
      </c>
      <c r="Q239">
        <v>4.4269905782191504E-2</v>
      </c>
      <c r="R239">
        <v>4.3627198314748039E-2</v>
      </c>
      <c r="S239">
        <v>4.3052070896693176E-2</v>
      </c>
      <c r="T239">
        <v>4.2539993768569519E-2</v>
      </c>
      <c r="U239">
        <v>4.2083877352863459E-2</v>
      </c>
      <c r="V239">
        <v>4.1670323290615E-2</v>
      </c>
      <c r="W239">
        <v>4.1284185720984537E-2</v>
      </c>
      <c r="X239">
        <v>4.0912287467145057E-2</v>
      </c>
      <c r="Y239">
        <v>4.0547455889954037E-2</v>
      </c>
      <c r="Z239">
        <v>4.0184624390221309E-2</v>
      </c>
      <c r="AA239">
        <v>3.9822220159163542E-2</v>
      </c>
      <c r="AB239">
        <v>3.9460017337541169E-2</v>
      </c>
      <c r="AC239">
        <v>3.9097986185222387E-2</v>
      </c>
      <c r="AD239">
        <v>3.8736571983101001E-2</v>
      </c>
      <c r="AE239">
        <v>3.8376291672482535E-2</v>
      </c>
      <c r="AF239">
        <v>3.8017662194672501E-2</v>
      </c>
      <c r="AG239">
        <v>3.7661773794796259E-2</v>
      </c>
      <c r="AH239">
        <v>3.7312755886840063E-2</v>
      </c>
      <c r="AI239">
        <v>3.6975741131791494E-2</v>
      </c>
      <c r="AJ239">
        <v>3.6655376660567784E-2</v>
      </c>
      <c r="AK239">
        <v>3.6353002970356554E-2</v>
      </c>
      <c r="AL239">
        <v>3.6068583597597209E-2</v>
      </c>
      <c r="AM239">
        <v>3.5802077542488334E-2</v>
      </c>
      <c r="AN239">
        <v>3.5553443805228561E-2</v>
      </c>
      <c r="AO239">
        <v>3.5322641386016485E-2</v>
      </c>
      <c r="AP239">
        <v>3.5109629285050709E-2</v>
      </c>
      <c r="AQ239">
        <v>3.4914366502529846E-2</v>
      </c>
      <c r="AR239">
        <v>3.4736671630810283E-2</v>
      </c>
      <c r="AS239">
        <v>3.457552576751402E-2</v>
      </c>
      <c r="AT239">
        <v>3.4429600791437177E-2</v>
      </c>
      <c r="AU239">
        <v>3.429756808927404E-2</v>
      </c>
      <c r="AV239">
        <v>3.417809904771886E-2</v>
      </c>
      <c r="AW239">
        <v>3.406986505346591E-2</v>
      </c>
      <c r="AX239">
        <v>3.3971537493209449E-2</v>
      </c>
      <c r="AY239">
        <v>3.3881787753643727E-2</v>
      </c>
      <c r="AZ239">
        <v>3.3799287221463033E-2</v>
      </c>
    </row>
    <row r="240" spans="1:52" x14ac:dyDescent="0.25">
      <c r="A240" s="1">
        <v>239</v>
      </c>
      <c r="B240">
        <v>5.5684818861071544E-2</v>
      </c>
      <c r="C240">
        <v>5.3588213994824406E-2</v>
      </c>
      <c r="D240">
        <v>5.2231778165124212E-2</v>
      </c>
      <c r="E240">
        <v>5.2183655107677807E-2</v>
      </c>
      <c r="F240">
        <v>5.1980527869665977E-2</v>
      </c>
      <c r="G240">
        <v>5.1653630856206514E-2</v>
      </c>
      <c r="H240">
        <v>5.1234016424523368E-2</v>
      </c>
      <c r="I240">
        <v>5.0722015256214691E-2</v>
      </c>
      <c r="J240">
        <v>5.0122460950927199E-2</v>
      </c>
      <c r="K240">
        <v>4.9442910094036722E-2</v>
      </c>
      <c r="L240">
        <v>4.869697312884172E-2</v>
      </c>
      <c r="M240">
        <v>4.7903227160499988E-2</v>
      </c>
      <c r="N240">
        <v>4.7083665208916339E-2</v>
      </c>
      <c r="O240">
        <v>4.6263086559265337E-2</v>
      </c>
      <c r="P240">
        <v>4.54684517282345E-2</v>
      </c>
      <c r="Q240">
        <v>4.4723458860413262E-2</v>
      </c>
      <c r="R240">
        <v>4.4043227920248784E-2</v>
      </c>
      <c r="S240">
        <v>4.3434799208066296E-2</v>
      </c>
      <c r="T240">
        <v>4.2894276471251436E-2</v>
      </c>
      <c r="U240">
        <v>4.2415094559770633E-2</v>
      </c>
      <c r="V240">
        <v>4.1983993851124696E-2</v>
      </c>
      <c r="W240">
        <v>4.1585904872483301E-2</v>
      </c>
      <c r="X240">
        <v>4.1207485886329186E-2</v>
      </c>
      <c r="Y240">
        <v>4.0841090052351522E-2</v>
      </c>
      <c r="Z240">
        <v>4.0481056850926303E-2</v>
      </c>
      <c r="AA240">
        <v>4.0125101867624594E-2</v>
      </c>
      <c r="AB240">
        <v>3.9772183145864538E-2</v>
      </c>
      <c r="AC240">
        <v>3.9421552742245437E-2</v>
      </c>
      <c r="AD240">
        <v>3.9073147656778051E-2</v>
      </c>
      <c r="AE240">
        <v>3.8727002947770144E-2</v>
      </c>
      <c r="AF240">
        <v>3.8383153673529465E-2</v>
      </c>
      <c r="AG240">
        <v>3.8042270425693914E-2</v>
      </c>
      <c r="AH240">
        <v>3.7708228310943309E-2</v>
      </c>
      <c r="AI240">
        <v>3.7385910168197298E-2</v>
      </c>
      <c r="AJ240">
        <v>3.7079707534576761E-2</v>
      </c>
      <c r="AK240">
        <v>3.6790834905165971E-2</v>
      </c>
      <c r="AL240">
        <v>3.651924375428435E-2</v>
      </c>
      <c r="AM240">
        <v>3.6264882336123828E-2</v>
      </c>
      <c r="AN240">
        <v>3.6027698904876324E-2</v>
      </c>
      <c r="AO240">
        <v>3.5807641714733773E-2</v>
      </c>
      <c r="AP240">
        <v>3.5604659019888102E-2</v>
      </c>
      <c r="AQ240">
        <v>3.5418699074531226E-2</v>
      </c>
      <c r="AR240">
        <v>3.524956876352061E-2</v>
      </c>
      <c r="AS240">
        <v>3.5096273476027659E-2</v>
      </c>
      <c r="AT240">
        <v>3.4957536478365595E-2</v>
      </c>
      <c r="AU240">
        <v>3.4832080723132965E-2</v>
      </c>
      <c r="AV240">
        <v>3.4718629162928276E-2</v>
      </c>
      <c r="AW240">
        <v>3.4615904750350104E-2</v>
      </c>
      <c r="AX240">
        <v>3.4522630437996943E-2</v>
      </c>
      <c r="AY240">
        <v>3.4437529178467381E-2</v>
      </c>
      <c r="AZ240">
        <v>3.4359323924359919E-2</v>
      </c>
    </row>
    <row r="241" spans="1:52" x14ac:dyDescent="0.25">
      <c r="A241" s="1">
        <v>240</v>
      </c>
      <c r="B241">
        <v>5.6123146742919926E-2</v>
      </c>
      <c r="C241">
        <v>5.317789927949082E-2</v>
      </c>
      <c r="D241">
        <v>5.2605563224524053E-2</v>
      </c>
      <c r="E241">
        <v>5.2384798865568613E-2</v>
      </c>
      <c r="F241">
        <v>5.2024677606505358E-2</v>
      </c>
      <c r="G241">
        <v>5.1624514491061563E-2</v>
      </c>
      <c r="H241">
        <v>5.1181767169274812E-2</v>
      </c>
      <c r="I241">
        <v>5.0670284520337019E-2</v>
      </c>
      <c r="J241">
        <v>5.0081025650315227E-2</v>
      </c>
      <c r="K241">
        <v>4.9414149974321531E-2</v>
      </c>
      <c r="L241">
        <v>4.8679439615118225E-2</v>
      </c>
      <c r="M241">
        <v>4.7893531438333185E-2</v>
      </c>
      <c r="N241">
        <v>4.7077785131447045E-2</v>
      </c>
      <c r="O241">
        <v>4.6257124274125844E-2</v>
      </c>
      <c r="P241">
        <v>4.545926835787123E-2</v>
      </c>
      <c r="Q241">
        <v>4.4708996463791839E-2</v>
      </c>
      <c r="R241">
        <v>4.4022586832936063E-2</v>
      </c>
      <c r="S241">
        <v>4.3408052897752319E-2</v>
      </c>
      <c r="T241">
        <v>4.2862246895615533E-2</v>
      </c>
      <c r="U241">
        <v>4.2379229996847102E-2</v>
      </c>
      <c r="V241">
        <v>4.1945947602129198E-2</v>
      </c>
      <c r="W241">
        <v>4.1547403892576495E-2</v>
      </c>
      <c r="X241">
        <v>4.1170083265371443E-2</v>
      </c>
      <c r="Y241">
        <v>4.0805967659688559E-2</v>
      </c>
      <c r="Z241">
        <v>4.0448970407692179E-2</v>
      </c>
      <c r="AA241">
        <v>4.009631125318134E-2</v>
      </c>
      <c r="AB241">
        <v>3.9746408345749426E-2</v>
      </c>
      <c r="AC241">
        <v>3.9398086324636393E-2</v>
      </c>
      <c r="AD241">
        <v>3.9051104468200315E-2</v>
      </c>
      <c r="AE241">
        <v>3.8705353530026222E-2</v>
      </c>
      <c r="AF241">
        <v>3.8360724263699165E-2</v>
      </c>
      <c r="AG241">
        <v>3.8017793188242652E-2</v>
      </c>
      <c r="AH241">
        <v>3.7680537557522049E-2</v>
      </c>
      <c r="AI241">
        <v>3.7353986839919751E-2</v>
      </c>
      <c r="AJ241">
        <v>3.7042662329272495E-2</v>
      </c>
      <c r="AK241">
        <v>3.6747854943045333E-2</v>
      </c>
      <c r="AL241">
        <v>3.6469591175361818E-2</v>
      </c>
      <c r="AM241">
        <v>3.6207894580128325E-2</v>
      </c>
      <c r="AN241">
        <v>3.5962788711251192E-2</v>
      </c>
      <c r="AO241">
        <v>3.5734297122636802E-2</v>
      </c>
      <c r="AP241">
        <v>3.5522443368191513E-2</v>
      </c>
      <c r="AQ241">
        <v>3.53272510018217E-2</v>
      </c>
      <c r="AR241">
        <v>3.5148593094442335E-2</v>
      </c>
      <c r="AS241">
        <v>3.4985503802473825E-2</v>
      </c>
      <c r="AT241">
        <v>3.4836726674642146E-2</v>
      </c>
      <c r="AU241">
        <v>3.4701004976511497E-2</v>
      </c>
      <c r="AV241">
        <v>3.4577081973646055E-2</v>
      </c>
      <c r="AW241">
        <v>3.4463700931610018E-2</v>
      </c>
      <c r="AX241">
        <v>3.4359605115967591E-2</v>
      </c>
      <c r="AY241">
        <v>3.4263537792282937E-2</v>
      </c>
      <c r="AZ241">
        <v>3.4174242226120276E-2</v>
      </c>
    </row>
    <row r="242" spans="1:52" x14ac:dyDescent="0.25">
      <c r="A242" s="1">
        <v>241</v>
      </c>
      <c r="B242">
        <v>5.6417706059550196E-2</v>
      </c>
      <c r="C242">
        <v>5.3374130391006663E-2</v>
      </c>
      <c r="D242">
        <v>5.2162226031231648E-2</v>
      </c>
      <c r="E242">
        <v>5.2109046114262453E-2</v>
      </c>
      <c r="F242">
        <v>5.1925255186064077E-2</v>
      </c>
      <c r="G242">
        <v>5.1654078507525264E-2</v>
      </c>
      <c r="H242">
        <v>5.130728227222197E-2</v>
      </c>
      <c r="I242">
        <v>5.0870398320771219E-2</v>
      </c>
      <c r="J242">
        <v>5.0339679325634948E-2</v>
      </c>
      <c r="K242">
        <v>4.9717549393369698E-2</v>
      </c>
      <c r="L242">
        <v>4.9014595981054773E-2</v>
      </c>
      <c r="M242">
        <v>4.82475539685122E-2</v>
      </c>
      <c r="N242">
        <v>4.7437881621019189E-2</v>
      </c>
      <c r="O242">
        <v>4.6610823352311891E-2</v>
      </c>
      <c r="P242">
        <v>4.5794839520896427E-2</v>
      </c>
      <c r="Q242">
        <v>4.5015918429024381E-2</v>
      </c>
      <c r="R242">
        <v>4.429208536565904E-2</v>
      </c>
      <c r="S242">
        <v>4.3633440271004215E-2</v>
      </c>
      <c r="T242">
        <v>4.3039436319236436E-2</v>
      </c>
      <c r="U242">
        <v>4.2506724114598285E-2</v>
      </c>
      <c r="V242">
        <v>4.20245778440562E-2</v>
      </c>
      <c r="W242">
        <v>4.1580153206833857E-2</v>
      </c>
      <c r="X242">
        <v>4.1161333386068186E-2</v>
      </c>
      <c r="Y242">
        <v>4.0760986760105533E-2</v>
      </c>
      <c r="Z242">
        <v>4.037372799047912E-2</v>
      </c>
      <c r="AA242">
        <v>3.9996898493780075E-2</v>
      </c>
      <c r="AB242">
        <v>3.9628812454314419E-2</v>
      </c>
      <c r="AC242">
        <v>3.9268069865833331E-2</v>
      </c>
      <c r="AD242">
        <v>3.891391767696975E-2</v>
      </c>
      <c r="AE242">
        <v>3.8565692252821492E-2</v>
      </c>
      <c r="AF242">
        <v>3.8222729958486364E-2</v>
      </c>
      <c r="AG242">
        <v>3.7885042547683746E-2</v>
      </c>
      <c r="AH242">
        <v>3.7555935851667804E-2</v>
      </c>
      <c r="AI242">
        <v>3.7239718470537621E-2</v>
      </c>
      <c r="AJ242">
        <v>3.6940228424435687E-2</v>
      </c>
      <c r="AK242">
        <v>3.6658362898147376E-2</v>
      </c>
      <c r="AL242">
        <v>3.6393885774113434E-2</v>
      </c>
      <c r="AM242">
        <v>3.6146558540107496E-2</v>
      </c>
      <c r="AN242">
        <v>3.591614268390321E-2</v>
      </c>
      <c r="AO242">
        <v>3.5702399693274191E-2</v>
      </c>
      <c r="AP242">
        <v>3.5505091055994087E-2</v>
      </c>
      <c r="AQ242">
        <v>3.5323978259836519E-2</v>
      </c>
      <c r="AR242">
        <v>3.5158705008749409E-2</v>
      </c>
      <c r="AS242">
        <v>3.5008269329824412E-2</v>
      </c>
      <c r="AT242">
        <v>3.4871449139412709E-2</v>
      </c>
      <c r="AU242">
        <v>3.4747022167319015E-2</v>
      </c>
      <c r="AV242">
        <v>3.4633766143347997E-2</v>
      </c>
      <c r="AW242">
        <v>3.4530458797304348E-2</v>
      </c>
      <c r="AX242">
        <v>3.4435877858992769E-2</v>
      </c>
      <c r="AY242">
        <v>3.4348801058217943E-2</v>
      </c>
      <c r="AZ242">
        <v>3.4268006124784547E-2</v>
      </c>
    </row>
    <row r="243" spans="1:52" x14ac:dyDescent="0.25">
      <c r="A243" s="1">
        <v>242</v>
      </c>
      <c r="B243">
        <v>5.6533105202709683E-2</v>
      </c>
      <c r="C243">
        <v>5.2903546149888771E-2</v>
      </c>
      <c r="D243">
        <v>5.241824382237173E-2</v>
      </c>
      <c r="E243">
        <v>5.2194286746105698E-2</v>
      </c>
      <c r="F243">
        <v>5.1802518227422149E-2</v>
      </c>
      <c r="G243">
        <v>5.1381970337442767E-2</v>
      </c>
      <c r="H243">
        <v>5.0927227143577808E-2</v>
      </c>
      <c r="I243">
        <v>5.0404686258301329E-2</v>
      </c>
      <c r="J243">
        <v>4.9800620841711704E-2</v>
      </c>
      <c r="K243">
        <v>4.9112801546023238E-2</v>
      </c>
      <c r="L243">
        <v>4.8349917495450832E-2</v>
      </c>
      <c r="M243">
        <v>4.7528464171099245E-2</v>
      </c>
      <c r="N243">
        <v>4.6670616445040537E-2</v>
      </c>
      <c r="O243">
        <v>4.5802778571132047E-2</v>
      </c>
      <c r="P243">
        <v>4.4954879251606288E-2</v>
      </c>
      <c r="Q243">
        <v>4.4154224385889194E-2</v>
      </c>
      <c r="R243">
        <v>4.3419734577070317E-2</v>
      </c>
      <c r="S243">
        <v>4.2761878616469254E-2</v>
      </c>
      <c r="T243">
        <v>4.2179831693846689E-2</v>
      </c>
      <c r="U243">
        <v>4.1669671627280726E-2</v>
      </c>
      <c r="V243">
        <v>4.1219153952673684E-2</v>
      </c>
      <c r="W243">
        <v>4.0813575785284162E-2</v>
      </c>
      <c r="X243">
        <v>4.043841429176509E-2</v>
      </c>
      <c r="Y243">
        <v>4.0084019737439816E-2</v>
      </c>
      <c r="Z243">
        <v>3.974256233526488E-2</v>
      </c>
      <c r="AA243">
        <v>3.9409335454314437E-2</v>
      </c>
      <c r="AB243">
        <v>3.9080731095433245E-2</v>
      </c>
      <c r="AC243">
        <v>3.8753851664796626E-2</v>
      </c>
      <c r="AD243">
        <v>3.8427386848365594E-2</v>
      </c>
      <c r="AE243">
        <v>3.8100241864534326E-2</v>
      </c>
      <c r="AF243">
        <v>3.777132193169698E-2</v>
      </c>
      <c r="AG243">
        <v>3.7440356371161033E-2</v>
      </c>
      <c r="AH243">
        <v>3.7111027745850442E-2</v>
      </c>
      <c r="AI243">
        <v>3.6788202595778939E-2</v>
      </c>
      <c r="AJ243">
        <v>3.6476268023666159E-2</v>
      </c>
      <c r="AK243">
        <v>3.6176665266270572E-2</v>
      </c>
      <c r="AL243">
        <v>3.5889717905721999E-2</v>
      </c>
      <c r="AM243">
        <v>3.5615747386772548E-2</v>
      </c>
      <c r="AN243">
        <v>3.5355075154174284E-2</v>
      </c>
      <c r="AO243">
        <v>3.5108022652679316E-2</v>
      </c>
      <c r="AP243">
        <v>3.4874911327039709E-2</v>
      </c>
      <c r="AQ243">
        <v>3.4656062622007572E-2</v>
      </c>
      <c r="AR243">
        <v>3.4451625353778589E-2</v>
      </c>
      <c r="AS243">
        <v>3.4260817754340145E-2</v>
      </c>
      <c r="AT243">
        <v>3.4082545877292703E-2</v>
      </c>
      <c r="AU243">
        <v>3.3915715547995197E-2</v>
      </c>
      <c r="AV243">
        <v>3.3759232591806555E-2</v>
      </c>
      <c r="AW243">
        <v>3.3612002834085698E-2</v>
      </c>
      <c r="AX243">
        <v>3.3472932100191546E-2</v>
      </c>
      <c r="AY243">
        <v>3.3340926215483034E-2</v>
      </c>
      <c r="AZ243">
        <v>3.3214891005319089E-2</v>
      </c>
    </row>
    <row r="244" spans="1:52" x14ac:dyDescent="0.25">
      <c r="A244" s="1">
        <v>243</v>
      </c>
      <c r="B244">
        <v>5.5037372582557212E-2</v>
      </c>
      <c r="C244">
        <v>5.3414784194716881E-2</v>
      </c>
      <c r="D244">
        <v>5.3080638866534476E-2</v>
      </c>
      <c r="E244">
        <v>5.2732050377074458E-2</v>
      </c>
      <c r="F244">
        <v>5.2291930372032308E-2</v>
      </c>
      <c r="G244">
        <v>5.1854411687905083E-2</v>
      </c>
      <c r="H244">
        <v>5.1387906526250048E-2</v>
      </c>
      <c r="I244">
        <v>5.0849355543158031E-2</v>
      </c>
      <c r="J244">
        <v>5.0222316920056194E-2</v>
      </c>
      <c r="K244">
        <v>4.9504374015269227E-2</v>
      </c>
      <c r="L244">
        <v>4.870482823560552E-2</v>
      </c>
      <c r="M244">
        <v>4.7841170809458468E-2</v>
      </c>
      <c r="N244">
        <v>4.6936881318956993E-2</v>
      </c>
      <c r="O244">
        <v>4.601987089436433E-2</v>
      </c>
      <c r="P244">
        <v>4.5121597473981902E-2</v>
      </c>
      <c r="Q244">
        <v>4.4270688752777711E-2</v>
      </c>
      <c r="R244">
        <v>4.3487222423896563E-2</v>
      </c>
      <c r="S244">
        <v>4.2782606866819617E-2</v>
      </c>
      <c r="T244">
        <v>4.2156743289726878E-2</v>
      </c>
      <c r="U244">
        <v>4.160632492946971E-2</v>
      </c>
      <c r="V244">
        <v>4.1119392797845017E-2</v>
      </c>
      <c r="W244">
        <v>4.0681421996207584E-2</v>
      </c>
      <c r="X244">
        <v>4.0277840924341141E-2</v>
      </c>
      <c r="Y244">
        <v>3.9898917723391769E-2</v>
      </c>
      <c r="Z244">
        <v>3.9536712689759779E-2</v>
      </c>
      <c r="AA244">
        <v>3.9186264505074238E-2</v>
      </c>
      <c r="AB244">
        <v>3.8843643455208715E-2</v>
      </c>
      <c r="AC244">
        <v>3.8505612830780536E-2</v>
      </c>
      <c r="AD244">
        <v>3.8170460943040621E-2</v>
      </c>
      <c r="AE244">
        <v>3.783667953644726E-2</v>
      </c>
      <c r="AF244">
        <v>3.7502760355458735E-2</v>
      </c>
      <c r="AG244">
        <v>3.7168009067936519E-2</v>
      </c>
      <c r="AH244">
        <v>3.6835571556145412E-2</v>
      </c>
      <c r="AI244">
        <v>3.6509725207097256E-2</v>
      </c>
      <c r="AJ244">
        <v>3.6194324035079412E-2</v>
      </c>
      <c r="AK244">
        <v>3.5890664335408523E-2</v>
      </c>
      <c r="AL244">
        <v>3.5599087078780879E-2</v>
      </c>
      <c r="AM244">
        <v>3.531993158957264E-2</v>
      </c>
      <c r="AN244">
        <v>3.505353719215995E-2</v>
      </c>
      <c r="AO244">
        <v>3.4800243210918971E-2</v>
      </c>
      <c r="AP244">
        <v>3.4560388970225848E-2</v>
      </c>
      <c r="AQ244">
        <v>3.4334313794456742E-2</v>
      </c>
      <c r="AR244">
        <v>3.4122187596493651E-2</v>
      </c>
      <c r="AS244">
        <v>3.3923282213674362E-2</v>
      </c>
      <c r="AT244">
        <v>3.373657302347146E-2</v>
      </c>
      <c r="AU244">
        <v>3.3561035218072723E-2</v>
      </c>
      <c r="AV244">
        <v>3.3395643989665928E-2</v>
      </c>
      <c r="AW244">
        <v>3.3239374530438827E-2</v>
      </c>
      <c r="AX244">
        <v>3.3091202032579224E-2</v>
      </c>
      <c r="AY244">
        <v>3.2950101688274863E-2</v>
      </c>
      <c r="AZ244">
        <v>3.2815048689713543E-2</v>
      </c>
    </row>
    <row r="245" spans="1:52" x14ac:dyDescent="0.25">
      <c r="A245" s="1">
        <v>244</v>
      </c>
      <c r="B245">
        <v>5.6557498638176232E-2</v>
      </c>
      <c r="C245">
        <v>5.3339431325043749E-2</v>
      </c>
      <c r="D245">
        <v>5.3106677389872577E-2</v>
      </c>
      <c r="E245">
        <v>5.2798044671183784E-2</v>
      </c>
      <c r="F245">
        <v>5.2300810152731393E-2</v>
      </c>
      <c r="G245">
        <v>5.1773531888035726E-2</v>
      </c>
      <c r="H245">
        <v>5.1209167588428889E-2</v>
      </c>
      <c r="I245">
        <v>5.0574276117181308E-2</v>
      </c>
      <c r="J245">
        <v>4.9857354423855901E-2</v>
      </c>
      <c r="K245">
        <v>4.9058095929985918E-2</v>
      </c>
      <c r="L245">
        <v>4.8186631186634458E-2</v>
      </c>
      <c r="M245">
        <v>4.7261141745006396E-2</v>
      </c>
      <c r="N245">
        <v>4.6305759989561254E-2</v>
      </c>
      <c r="O245">
        <v>4.5349113213097973E-2</v>
      </c>
      <c r="P245">
        <v>4.4423284698405563E-2</v>
      </c>
      <c r="Q245">
        <v>4.3557256346652216E-2</v>
      </c>
      <c r="R245">
        <v>4.2770961807631756E-2</v>
      </c>
      <c r="S245">
        <v>4.2075041806177313E-2</v>
      </c>
      <c r="T245">
        <v>4.1468126522839356E-2</v>
      </c>
      <c r="U245">
        <v>4.0945481037102889E-2</v>
      </c>
      <c r="V245">
        <v>4.049343960847971E-2</v>
      </c>
      <c r="W245">
        <v>4.0095754527333737E-2</v>
      </c>
      <c r="X245">
        <v>3.9736074639044605E-2</v>
      </c>
      <c r="Y245">
        <v>3.9403088268337765E-2</v>
      </c>
      <c r="Z245">
        <v>3.9087344966585905E-2</v>
      </c>
      <c r="AA245">
        <v>3.878262960522641E-2</v>
      </c>
      <c r="AB245">
        <v>3.8483797726828618E-2</v>
      </c>
      <c r="AC245">
        <v>3.8186668901242601E-2</v>
      </c>
      <c r="AD245">
        <v>3.7889089808928265E-2</v>
      </c>
      <c r="AE245">
        <v>3.7589163403533576E-2</v>
      </c>
      <c r="AF245">
        <v>3.72849926387065E-2</v>
      </c>
      <c r="AG245">
        <v>3.6975632170296285E-2</v>
      </c>
      <c r="AH245">
        <v>3.6664409477203182E-2</v>
      </c>
      <c r="AI245">
        <v>3.6355850665388323E-2</v>
      </c>
      <c r="AJ245">
        <v>3.6054039596064111E-2</v>
      </c>
      <c r="AK245">
        <v>3.5760520062886908E-2</v>
      </c>
      <c r="AL245">
        <v>3.5475930839967827E-2</v>
      </c>
      <c r="AM245">
        <v>3.5200909593661359E-2</v>
      </c>
      <c r="AN245">
        <v>3.4936093990321986E-2</v>
      </c>
      <c r="AO245">
        <v>3.4682121696304184E-2</v>
      </c>
      <c r="AP245">
        <v>3.4439630377962438E-2</v>
      </c>
      <c r="AQ245">
        <v>3.4209257701651237E-2</v>
      </c>
      <c r="AR245">
        <v>3.3991436789943326E-2</v>
      </c>
      <c r="AS245">
        <v>3.3785569405479915E-2</v>
      </c>
      <c r="AT245">
        <v>3.3590732976432662E-2</v>
      </c>
      <c r="AU245">
        <v>3.340600481260355E-2</v>
      </c>
      <c r="AV245">
        <v>3.323046222379461E-2</v>
      </c>
      <c r="AW245">
        <v>3.3063182519807825E-2</v>
      </c>
      <c r="AX245">
        <v>3.2903243010445213E-2</v>
      </c>
      <c r="AY245">
        <v>3.2749721005508776E-2</v>
      </c>
      <c r="AZ245">
        <v>3.2601693814800534E-2</v>
      </c>
    </row>
    <row r="246" spans="1:52" x14ac:dyDescent="0.25">
      <c r="A246" s="1">
        <v>245</v>
      </c>
      <c r="B246">
        <v>5.6499158576009706E-2</v>
      </c>
      <c r="C246">
        <v>5.3685023223793642E-2</v>
      </c>
      <c r="D246">
        <v>5.2832760425005926E-2</v>
      </c>
      <c r="E246">
        <v>5.2593090490368519E-2</v>
      </c>
      <c r="F246">
        <v>5.2204474813565403E-2</v>
      </c>
      <c r="G246">
        <v>5.1748641884575092E-2</v>
      </c>
      <c r="H246">
        <v>5.1223896045278057E-2</v>
      </c>
      <c r="I246">
        <v>5.0608254134876379E-2</v>
      </c>
      <c r="J246">
        <v>4.989771822968686E-2</v>
      </c>
      <c r="K246">
        <v>4.9096896118158331E-2</v>
      </c>
      <c r="L246">
        <v>4.8219313669919245E-2</v>
      </c>
      <c r="M246">
        <v>4.7285454315832053E-2</v>
      </c>
      <c r="N246">
        <v>4.6321052379345744E-2</v>
      </c>
      <c r="O246">
        <v>4.5355949743059211E-2</v>
      </c>
      <c r="P246">
        <v>4.4422992131576501E-2</v>
      </c>
      <c r="Q246">
        <v>4.3551525551965439E-2</v>
      </c>
      <c r="R246">
        <v>4.2761642283918141E-2</v>
      </c>
      <c r="S246">
        <v>4.2064018307139926E-2</v>
      </c>
      <c r="T246">
        <v>4.1457285572702333E-2</v>
      </c>
      <c r="U246">
        <v>4.0936671253097072E-2</v>
      </c>
      <c r="V246">
        <v>4.0488388019897001E-2</v>
      </c>
      <c r="W246">
        <v>4.0096073486603719E-2</v>
      </c>
      <c r="X246">
        <v>3.9743256351366441E-2</v>
      </c>
      <c r="Y246">
        <v>3.9418451888992283E-2</v>
      </c>
      <c r="Z246">
        <v>3.9112022708371039E-2</v>
      </c>
      <c r="AA246">
        <v>3.8817612067140295E-2</v>
      </c>
      <c r="AB246">
        <v>3.8529932182780495E-2</v>
      </c>
      <c r="AC246">
        <v>3.8244674878384059E-2</v>
      </c>
      <c r="AD246">
        <v>3.7959560730352414E-2</v>
      </c>
      <c r="AE246">
        <v>3.7672562209142738E-2</v>
      </c>
      <c r="AF246">
        <v>3.7381651785212217E-2</v>
      </c>
      <c r="AG246">
        <v>3.7085754716603261E-2</v>
      </c>
      <c r="AH246">
        <v>3.6788003870120545E-2</v>
      </c>
      <c r="AI246">
        <v>3.6492693227363079E-2</v>
      </c>
      <c r="AJ246">
        <v>3.6203690955305907E-2</v>
      </c>
      <c r="AK246">
        <v>3.5922460117251469E-2</v>
      </c>
      <c r="AL246">
        <v>3.5649620273944846E-2</v>
      </c>
      <c r="AM246">
        <v>3.5385790075476639E-2</v>
      </c>
      <c r="AN246">
        <v>3.5131588171937421E-2</v>
      </c>
      <c r="AO246">
        <v>3.4887633213417792E-2</v>
      </c>
      <c r="AP246">
        <v>3.4654543850008331E-2</v>
      </c>
      <c r="AQ246">
        <v>3.4432938731799631E-2</v>
      </c>
      <c r="AR246">
        <v>3.4223236763890913E-2</v>
      </c>
      <c r="AS246">
        <v>3.4024866308946272E-2</v>
      </c>
      <c r="AT246">
        <v>3.3836949247901461E-2</v>
      </c>
      <c r="AU246">
        <v>3.3658607370772343E-2</v>
      </c>
      <c r="AV246">
        <v>3.3488962467574768E-2</v>
      </c>
      <c r="AW246">
        <v>3.3327136328324611E-2</v>
      </c>
      <c r="AX246">
        <v>3.3172250743037708E-2</v>
      </c>
      <c r="AY246">
        <v>3.3023427501729936E-2</v>
      </c>
      <c r="AZ246">
        <v>3.2879788394417152E-2</v>
      </c>
    </row>
    <row r="247" spans="1:52" x14ac:dyDescent="0.25">
      <c r="A247" s="1">
        <v>246</v>
      </c>
      <c r="B247">
        <v>5.608590468117737E-2</v>
      </c>
      <c r="C247">
        <v>5.3331464653004E-2</v>
      </c>
      <c r="D247">
        <v>5.3294140922082373E-2</v>
      </c>
      <c r="E247">
        <v>5.3126961706346051E-2</v>
      </c>
      <c r="F247">
        <v>5.2742613748224525E-2</v>
      </c>
      <c r="G247">
        <v>5.2297224116135708E-2</v>
      </c>
      <c r="H247">
        <v>5.1785754956098676E-2</v>
      </c>
      <c r="I247">
        <v>5.1177869546473846E-2</v>
      </c>
      <c r="J247">
        <v>5.0466479380020211E-2</v>
      </c>
      <c r="K247">
        <v>4.9656011936393837E-2</v>
      </c>
      <c r="L247">
        <v>4.8761733379182576E-2</v>
      </c>
      <c r="M247">
        <v>4.7806315625939524E-2</v>
      </c>
      <c r="N247">
        <v>4.6817557465429788E-2</v>
      </c>
      <c r="O247">
        <v>4.5827185812762863E-2</v>
      </c>
      <c r="P247">
        <v>4.4869649226099567E-2</v>
      </c>
      <c r="Q247">
        <v>4.3975593677066327E-2</v>
      </c>
      <c r="R247">
        <v>4.3166099476930932E-2</v>
      </c>
      <c r="S247">
        <v>4.2452509440053833E-2</v>
      </c>
      <c r="T247">
        <v>4.1833824260617491E-2</v>
      </c>
      <c r="U247">
        <v>4.1305509850848882E-2</v>
      </c>
      <c r="V247">
        <v>4.0853682973978206E-2</v>
      </c>
      <c r="W247">
        <v>4.0461817615633187E-2</v>
      </c>
      <c r="X247">
        <v>4.0113180295267344E-2</v>
      </c>
      <c r="Y247">
        <v>3.9795845304255957E-2</v>
      </c>
      <c r="Z247">
        <v>3.949967513809087E-2</v>
      </c>
      <c r="AA247">
        <v>3.9217742749259987E-2</v>
      </c>
      <c r="AB247">
        <v>3.8944151826669701E-2</v>
      </c>
      <c r="AC247">
        <v>3.8674076830049885E-2</v>
      </c>
      <c r="AD247">
        <v>3.8404876426425122E-2</v>
      </c>
      <c r="AE247">
        <v>3.8134175607857257E-2</v>
      </c>
      <c r="AF247">
        <v>3.7859599366408134E-2</v>
      </c>
      <c r="AG247">
        <v>3.7579776243101673E-2</v>
      </c>
      <c r="AH247">
        <v>3.7297693988333838E-2</v>
      </c>
      <c r="AI247">
        <v>3.7017523694788917E-2</v>
      </c>
      <c r="AJ247">
        <v>3.674302061144228E-2</v>
      </c>
      <c r="AK247">
        <v>3.6475630074108839E-2</v>
      </c>
      <c r="AL247">
        <v>3.6216000025201145E-2</v>
      </c>
      <c r="AM247">
        <v>3.5964777652894089E-2</v>
      </c>
      <c r="AN247">
        <v>3.5722610145362585E-2</v>
      </c>
      <c r="AO247">
        <v>3.5490144690781517E-2</v>
      </c>
      <c r="AP247">
        <v>3.526802847732579E-2</v>
      </c>
      <c r="AQ247">
        <v>3.5056908693170297E-2</v>
      </c>
      <c r="AR247">
        <v>3.4857229902592476E-2</v>
      </c>
      <c r="AS247">
        <v>3.466844841095558E-2</v>
      </c>
      <c r="AT247">
        <v>3.4489719682113798E-2</v>
      </c>
      <c r="AU247">
        <v>3.4320199108652777E-2</v>
      </c>
      <c r="AV247">
        <v>3.4159042083158134E-2</v>
      </c>
      <c r="AW247">
        <v>3.4005403998215493E-2</v>
      </c>
      <c r="AX247">
        <v>3.3858440246410486E-2</v>
      </c>
      <c r="AY247">
        <v>3.371730622032873E-2</v>
      </c>
      <c r="AZ247">
        <v>3.358115731255587E-2</v>
      </c>
    </row>
    <row r="248" spans="1:52" x14ac:dyDescent="0.25">
      <c r="A248" s="1">
        <v>247</v>
      </c>
      <c r="B248">
        <v>5.7113297920876833E-2</v>
      </c>
      <c r="C248">
        <v>5.2611162477169966E-2</v>
      </c>
      <c r="D248">
        <v>5.1412557766094762E-2</v>
      </c>
      <c r="E248">
        <v>5.1536764667234308E-2</v>
      </c>
      <c r="F248">
        <v>5.1545414368806872E-2</v>
      </c>
      <c r="G248">
        <v>5.1444364476844064E-2</v>
      </c>
      <c r="H248">
        <v>5.1227580311157234E-2</v>
      </c>
      <c r="I248">
        <v>5.0876504533535608E-2</v>
      </c>
      <c r="J248">
        <v>5.0389635569774584E-2</v>
      </c>
      <c r="K248">
        <v>4.9773568906191806E-2</v>
      </c>
      <c r="L248">
        <v>4.9043921890403776E-2</v>
      </c>
      <c r="M248">
        <v>4.8223058950467246E-2</v>
      </c>
      <c r="N248">
        <v>4.7339144096716981E-2</v>
      </c>
      <c r="O248">
        <v>4.6425271279817278E-2</v>
      </c>
      <c r="P248">
        <v>4.5518500013888706E-2</v>
      </c>
      <c r="Q248">
        <v>4.4652759990610552E-2</v>
      </c>
      <c r="R248">
        <v>4.3852897916206474E-2</v>
      </c>
      <c r="S248">
        <v>4.3133976069182969E-2</v>
      </c>
      <c r="T248">
        <v>4.24986424106161E-2</v>
      </c>
      <c r="U248">
        <v>4.1945783699511033E-2</v>
      </c>
      <c r="V248">
        <v>4.1464169738157496E-2</v>
      </c>
      <c r="W248">
        <v>4.1039686637611802E-2</v>
      </c>
      <c r="X248">
        <v>4.0657489645695669E-2</v>
      </c>
      <c r="Y248">
        <v>4.030690428692054E-2</v>
      </c>
      <c r="Z248">
        <v>3.9978809298084894E-2</v>
      </c>
      <c r="AA248">
        <v>3.9666737117537973E-2</v>
      </c>
      <c r="AB248">
        <v>3.9365059773210892E-2</v>
      </c>
      <c r="AC248">
        <v>3.9069129090741006E-2</v>
      </c>
      <c r="AD248">
        <v>3.8776265469556565E-2</v>
      </c>
      <c r="AE248">
        <v>3.8484025011962089E-2</v>
      </c>
      <c r="AF248">
        <v>3.8189963820262053E-2</v>
      </c>
      <c r="AG248">
        <v>3.7892643139533562E-2</v>
      </c>
      <c r="AH248">
        <v>3.7594918892616749E-2</v>
      </c>
      <c r="AI248">
        <v>3.7300793806617001E-2</v>
      </c>
      <c r="AJ248">
        <v>3.7013847747367039E-2</v>
      </c>
      <c r="AK248">
        <v>3.6735350467730549E-2</v>
      </c>
      <c r="AL248">
        <v>3.6465786811728101E-2</v>
      </c>
      <c r="AM248">
        <v>3.6205640977701639E-2</v>
      </c>
      <c r="AN248">
        <v>3.5955397163993111E-2</v>
      </c>
      <c r="AO248">
        <v>3.5715539568944438E-2</v>
      </c>
      <c r="AP248">
        <v>3.5486552390897583E-2</v>
      </c>
      <c r="AQ248">
        <v>3.526891982819446E-2</v>
      </c>
      <c r="AR248">
        <v>3.5062938495752372E-2</v>
      </c>
      <c r="AS248">
        <v>3.4868005166266758E-2</v>
      </c>
      <c r="AT248">
        <v>3.4683247113958482E-2</v>
      </c>
      <c r="AU248">
        <v>3.4507791563115696E-2</v>
      </c>
      <c r="AV248">
        <v>3.4340765738026566E-2</v>
      </c>
      <c r="AW248">
        <v>3.4181296862979264E-2</v>
      </c>
      <c r="AX248">
        <v>3.4028512162261923E-2</v>
      </c>
      <c r="AY248">
        <v>3.3881538860162722E-2</v>
      </c>
      <c r="AZ248">
        <v>3.3739504180969812E-2</v>
      </c>
    </row>
    <row r="249" spans="1:52" x14ac:dyDescent="0.25">
      <c r="A249" s="1">
        <v>248</v>
      </c>
      <c r="B249">
        <v>5.8764896671815184E-2</v>
      </c>
      <c r="C249">
        <v>5.1758167577343583E-2</v>
      </c>
      <c r="D249">
        <v>5.0786822978357994E-2</v>
      </c>
      <c r="E249">
        <v>5.1258390641055168E-2</v>
      </c>
      <c r="F249">
        <v>5.1468344143256586E-2</v>
      </c>
      <c r="G249">
        <v>5.1505683012901933E-2</v>
      </c>
      <c r="H249">
        <v>5.1400261035111694E-2</v>
      </c>
      <c r="I249">
        <v>5.1146725280707558E-2</v>
      </c>
      <c r="J249">
        <v>5.0748736119059529E-2</v>
      </c>
      <c r="K249">
        <v>5.021433421854575E-2</v>
      </c>
      <c r="L249">
        <v>4.955855862468652E-2</v>
      </c>
      <c r="M249">
        <v>4.8802250805269794E-2</v>
      </c>
      <c r="N249">
        <v>4.7971736686769739E-2</v>
      </c>
      <c r="O249">
        <v>4.7098379104147131E-2</v>
      </c>
      <c r="P249">
        <v>4.6217973701506571E-2</v>
      </c>
      <c r="Q249">
        <v>4.5363813965837302E-2</v>
      </c>
      <c r="R249">
        <v>4.4561052411842786E-2</v>
      </c>
      <c r="S249">
        <v>4.3825583607756041E-2</v>
      </c>
      <c r="T249">
        <v>4.3161549253268941E-2</v>
      </c>
      <c r="U249">
        <v>4.2569416908285682E-2</v>
      </c>
      <c r="V249">
        <v>4.2039731462187799E-2</v>
      </c>
      <c r="W249">
        <v>4.1560271173056565E-2</v>
      </c>
      <c r="X249">
        <v>4.1118232730654868E-2</v>
      </c>
      <c r="Y249">
        <v>4.0704878239048427E-2</v>
      </c>
      <c r="Z249">
        <v>4.0312915018390738E-2</v>
      </c>
      <c r="AA249">
        <v>3.9937378803202243E-2</v>
      </c>
      <c r="AB249">
        <v>3.9574029780003753E-2</v>
      </c>
      <c r="AC249">
        <v>3.9219364434739223E-2</v>
      </c>
      <c r="AD249">
        <v>3.8871336266589875E-2</v>
      </c>
      <c r="AE249">
        <v>3.8528070066419923E-2</v>
      </c>
      <c r="AF249">
        <v>3.8187690625093605E-2</v>
      </c>
      <c r="AG249">
        <v>3.7849271783782945E-2</v>
      </c>
      <c r="AH249">
        <v>3.751587605928336E-2</v>
      </c>
      <c r="AI249">
        <v>3.7191613670741933E-2</v>
      </c>
      <c r="AJ249">
        <v>3.6880111107245504E-2</v>
      </c>
      <c r="AK249">
        <v>3.6582395739186743E-2</v>
      </c>
      <c r="AL249">
        <v>3.6298625764351E-2</v>
      </c>
      <c r="AM249">
        <v>3.6028958763785493E-2</v>
      </c>
      <c r="AN249">
        <v>3.5773552318537433E-2</v>
      </c>
      <c r="AO249">
        <v>3.5532564009654058E-2</v>
      </c>
      <c r="AP249">
        <v>3.5306151418182594E-2</v>
      </c>
      <c r="AQ249">
        <v>3.5094472125170251E-2</v>
      </c>
      <c r="AR249">
        <v>3.4897508769498042E-2</v>
      </c>
      <c r="AS249">
        <v>3.4714418586287439E-2</v>
      </c>
      <c r="AT249">
        <v>3.4544115608549406E-2</v>
      </c>
      <c r="AU249">
        <v>3.4385513834914942E-2</v>
      </c>
      <c r="AV249">
        <v>3.4237527264015064E-2</v>
      </c>
      <c r="AW249">
        <v>3.4099069894480798E-2</v>
      </c>
      <c r="AX249">
        <v>3.3969055724943145E-2</v>
      </c>
      <c r="AY249">
        <v>3.3846398754033113E-2</v>
      </c>
      <c r="AZ249">
        <v>3.3730012980381731E-2</v>
      </c>
    </row>
    <row r="250" spans="1:52" x14ac:dyDescent="0.25">
      <c r="A250" s="1">
        <v>249</v>
      </c>
      <c r="B250">
        <v>5.6532144609434273E-2</v>
      </c>
      <c r="C250">
        <v>5.1837837874609709E-2</v>
      </c>
      <c r="D250">
        <v>5.0769212279654086E-2</v>
      </c>
      <c r="E250">
        <v>5.11635937570196E-2</v>
      </c>
      <c r="F250">
        <v>5.1333436589119735E-2</v>
      </c>
      <c r="G250">
        <v>5.1353880704542297E-2</v>
      </c>
      <c r="H250">
        <v>5.1242142749516148E-2</v>
      </c>
      <c r="I250">
        <v>5.0986893494518133E-2</v>
      </c>
      <c r="J250">
        <v>5.0589397956578325E-2</v>
      </c>
      <c r="K250">
        <v>5.0056980885703546E-2</v>
      </c>
      <c r="L250">
        <v>4.9404304196501075E-2</v>
      </c>
      <c r="M250">
        <v>4.8651761693693715E-2</v>
      </c>
      <c r="N250">
        <v>4.7825372529525623E-2</v>
      </c>
      <c r="O250">
        <v>4.6956389440154324E-2</v>
      </c>
      <c r="P250">
        <v>4.6080374186862574E-2</v>
      </c>
      <c r="Q250">
        <v>4.5230305806463249E-2</v>
      </c>
      <c r="R250">
        <v>4.4431019770615726E-2</v>
      </c>
      <c r="S250">
        <v>4.3697920347876409E-2</v>
      </c>
      <c r="T250">
        <v>4.3035042400198072E-2</v>
      </c>
      <c r="U250">
        <v>4.2442673104181566E-2</v>
      </c>
      <c r="V250">
        <v>4.1911261463019399E-2</v>
      </c>
      <c r="W250">
        <v>4.1428695610099028E-2</v>
      </c>
      <c r="X250">
        <v>4.0982539659806229E-2</v>
      </c>
      <c r="Y250">
        <v>4.0564439753355531E-2</v>
      </c>
      <c r="Z250">
        <v>4.0167441928814843E-2</v>
      </c>
      <c r="AA250">
        <v>3.9786940464113893E-2</v>
      </c>
      <c r="AB250">
        <v>3.9419005291029971E-2</v>
      </c>
      <c r="AC250">
        <v>3.9060400482940252E-2</v>
      </c>
      <c r="AD250">
        <v>3.870916386468598E-2</v>
      </c>
      <c r="AE250">
        <v>3.8363469746828249E-2</v>
      </c>
      <c r="AF250">
        <v>3.8021492441211925E-2</v>
      </c>
      <c r="AG250">
        <v>3.7682405856984319E-2</v>
      </c>
      <c r="AH250">
        <v>3.7349252645138539E-2</v>
      </c>
      <c r="AI250">
        <v>3.7026011274577907E-2</v>
      </c>
      <c r="AJ250">
        <v>3.671614096492621E-2</v>
      </c>
      <c r="AK250">
        <v>3.6420532003248796E-2</v>
      </c>
      <c r="AL250">
        <v>3.6139281651827046E-2</v>
      </c>
      <c r="AM250">
        <v>3.5872486944792316E-2</v>
      </c>
      <c r="AN250">
        <v>3.5620244916275953E-2</v>
      </c>
      <c r="AO250">
        <v>3.538265260040932E-2</v>
      </c>
      <c r="AP250">
        <v>3.5159807031323778E-2</v>
      </c>
      <c r="AQ250">
        <v>3.4951805243150669E-2</v>
      </c>
      <c r="AR250">
        <v>3.4758562016224522E-2</v>
      </c>
      <c r="AS250">
        <v>3.4579200458020549E-2</v>
      </c>
      <c r="AT250">
        <v>3.4412628770085975E-2</v>
      </c>
      <c r="AU250">
        <v>3.4257755149859237E-2</v>
      </c>
      <c r="AV250">
        <v>3.4113487794778789E-2</v>
      </c>
      <c r="AW250">
        <v>3.3978734902283078E-2</v>
      </c>
      <c r="AX250">
        <v>3.3852404669810529E-2</v>
      </c>
      <c r="AY250">
        <v>3.373340529479963E-2</v>
      </c>
      <c r="AZ250">
        <v>3.3620644974688793E-2</v>
      </c>
    </row>
    <row r="251" spans="1:52" x14ac:dyDescent="0.25">
      <c r="A251" s="1">
        <v>250</v>
      </c>
      <c r="B251">
        <v>5.6314645610848195E-2</v>
      </c>
      <c r="C251">
        <v>5.1842979402814571E-2</v>
      </c>
      <c r="D251">
        <v>5.0558400171524326E-2</v>
      </c>
      <c r="E251">
        <v>5.0841217952094425E-2</v>
      </c>
      <c r="F251">
        <v>5.0961876030681703E-2</v>
      </c>
      <c r="G251">
        <v>5.0968067897013115E-2</v>
      </c>
      <c r="H251">
        <v>5.0856283504304024E-2</v>
      </c>
      <c r="I251">
        <v>5.0605285401865992E-2</v>
      </c>
      <c r="J251">
        <v>5.0212233016294426E-2</v>
      </c>
      <c r="K251">
        <v>4.968308371583554E-2</v>
      </c>
      <c r="L251">
        <v>4.9032051818145864E-2</v>
      </c>
      <c r="M251">
        <v>4.8279820544750128E-2</v>
      </c>
      <c r="N251">
        <v>4.7453134273616929E-2</v>
      </c>
      <c r="O251">
        <v>4.658421419973538E-2</v>
      </c>
      <c r="P251">
        <v>4.5709571315293483E-2</v>
      </c>
      <c r="Q251">
        <v>4.4862856108722093E-2</v>
      </c>
      <c r="R251">
        <v>4.4069287657428478E-2</v>
      </c>
      <c r="S251">
        <v>4.3344376203224788E-2</v>
      </c>
      <c r="T251">
        <v>4.2692061812223174E-2</v>
      </c>
      <c r="U251">
        <v>4.2112441651983509E-2</v>
      </c>
      <c r="V251">
        <v>4.1595601684927506E-2</v>
      </c>
      <c r="W251">
        <v>4.1129020770405728E-2</v>
      </c>
      <c r="X251">
        <v>4.0699744748778327E-2</v>
      </c>
      <c r="Y251">
        <v>4.0298915629861681E-2</v>
      </c>
      <c r="Z251">
        <v>3.9919089500336943E-2</v>
      </c>
      <c r="AA251">
        <v>3.9555224186243333E-2</v>
      </c>
      <c r="AB251">
        <v>3.9202958932193478E-2</v>
      </c>
      <c r="AC251">
        <v>3.8858738625469944E-2</v>
      </c>
      <c r="AD251">
        <v>3.8520464480810451E-2</v>
      </c>
      <c r="AE251">
        <v>3.8186190852105437E-2</v>
      </c>
      <c r="AF251">
        <v>3.785397209774824E-2</v>
      </c>
      <c r="AG251">
        <v>3.7522918277952372E-2</v>
      </c>
      <c r="AH251">
        <v>3.7196158583103184E-2</v>
      </c>
      <c r="AI251">
        <v>3.6877778500131138E-2</v>
      </c>
      <c r="AJ251">
        <v>3.6571329465082486E-2</v>
      </c>
      <c r="AK251">
        <v>3.6277763819756899E-2</v>
      </c>
      <c r="AL251">
        <v>3.5997244379567403E-2</v>
      </c>
      <c r="AM251">
        <v>3.5729933778562539E-2</v>
      </c>
      <c r="AN251">
        <v>3.5475994650790842E-2</v>
      </c>
      <c r="AO251">
        <v>3.5235589630300851E-2</v>
      </c>
      <c r="AP251">
        <v>3.5008881351141115E-2</v>
      </c>
      <c r="AQ251">
        <v>3.479603244736016E-2</v>
      </c>
      <c r="AR251">
        <v>3.4597017828277905E-2</v>
      </c>
      <c r="AS251">
        <v>3.4411010310979671E-2</v>
      </c>
      <c r="AT251">
        <v>3.4236968530519572E-2</v>
      </c>
      <c r="AU251">
        <v>3.4073851119821433E-2</v>
      </c>
      <c r="AV251">
        <v>3.3920616711809071E-2</v>
      </c>
      <c r="AW251">
        <v>3.3776223939406304E-2</v>
      </c>
      <c r="AX251">
        <v>3.363963143553695E-2</v>
      </c>
      <c r="AY251">
        <v>3.3509797833124813E-2</v>
      </c>
      <c r="AZ251">
        <v>3.3385681765093746E-2</v>
      </c>
    </row>
    <row r="252" spans="1:52" x14ac:dyDescent="0.25">
      <c r="A252" s="1">
        <v>251</v>
      </c>
      <c r="B252">
        <v>5.4802803792289717E-2</v>
      </c>
      <c r="C252">
        <v>5.1682044986557693E-2</v>
      </c>
      <c r="D252">
        <v>5.1578207131654924E-2</v>
      </c>
      <c r="E252">
        <v>5.1443159692470333E-2</v>
      </c>
      <c r="F252">
        <v>5.123162979666547E-2</v>
      </c>
      <c r="G252">
        <v>5.1054751772805031E-2</v>
      </c>
      <c r="H252">
        <v>5.0852714064128189E-2</v>
      </c>
      <c r="I252">
        <v>5.0561772537520575E-2</v>
      </c>
      <c r="J252">
        <v>5.0156177412048919E-2</v>
      </c>
      <c r="K252">
        <v>4.9628972003920982E-2</v>
      </c>
      <c r="L252">
        <v>4.8986677212001201E-2</v>
      </c>
      <c r="M252">
        <v>4.8245301884339419E-2</v>
      </c>
      <c r="N252">
        <v>4.7428902191983834E-2</v>
      </c>
      <c r="O252">
        <v>4.6568079677319948E-2</v>
      </c>
      <c r="P252">
        <v>4.5698737407289178E-2</v>
      </c>
      <c r="Q252">
        <v>4.4854441158049083E-2</v>
      </c>
      <c r="R252">
        <v>4.4060854635726142E-2</v>
      </c>
      <c r="S252">
        <v>4.3334041229663972E-2</v>
      </c>
      <c r="T252">
        <v>4.2678649053847384E-2</v>
      </c>
      <c r="U252">
        <v>4.2095408635657916E-2</v>
      </c>
      <c r="V252">
        <v>4.1574851630433896E-2</v>
      </c>
      <c r="W252">
        <v>4.1104838584927944E-2</v>
      </c>
      <c r="X252">
        <v>4.0672602493940044E-2</v>
      </c>
      <c r="Y252">
        <v>4.0269377314892073E-2</v>
      </c>
      <c r="Z252">
        <v>3.9887777071835134E-2</v>
      </c>
      <c r="AA252">
        <v>3.952273756970659E-2</v>
      </c>
      <c r="AB252">
        <v>3.9169843584993959E-2</v>
      </c>
      <c r="AC252">
        <v>3.8825486459072779E-2</v>
      </c>
      <c r="AD252">
        <v>3.8487493826940014E-2</v>
      </c>
      <c r="AE252">
        <v>3.815384152493688E-2</v>
      </c>
      <c r="AF252">
        <v>3.7822505400147602E-2</v>
      </c>
      <c r="AG252">
        <v>3.7492542281093451E-2</v>
      </c>
      <c r="AH252">
        <v>3.7167057173379224E-2</v>
      </c>
      <c r="AI252">
        <v>3.68501025334428E-2</v>
      </c>
      <c r="AJ252">
        <v>3.6545193298043219E-2</v>
      </c>
      <c r="AK252">
        <v>3.6253271017532333E-2</v>
      </c>
      <c r="AL252">
        <v>3.5974508026907895E-2</v>
      </c>
      <c r="AM252">
        <v>3.5709076522983871E-2</v>
      </c>
      <c r="AN252">
        <v>3.5457148702574277E-2</v>
      </c>
      <c r="AO252">
        <v>3.5218896762493096E-2</v>
      </c>
      <c r="AP252">
        <v>3.4994492899554329E-2</v>
      </c>
      <c r="AQ252">
        <v>3.4784109310571965E-2</v>
      </c>
      <c r="AR252">
        <v>3.4587724842094575E-2</v>
      </c>
      <c r="AS252">
        <v>3.4404505726756393E-2</v>
      </c>
      <c r="AT252">
        <v>3.4233404748518326E-2</v>
      </c>
      <c r="AU252">
        <v>3.4073374690431799E-2</v>
      </c>
      <c r="AV252">
        <v>3.3923368335548258E-2</v>
      </c>
      <c r="AW252">
        <v>3.378233846691911E-2</v>
      </c>
      <c r="AX252">
        <v>3.3649237867595792E-2</v>
      </c>
      <c r="AY252">
        <v>3.3523019320629746E-2</v>
      </c>
      <c r="AZ252">
        <v>3.340263560907239E-2</v>
      </c>
    </row>
    <row r="253" spans="1:52" x14ac:dyDescent="0.25">
      <c r="A253" s="1">
        <v>252</v>
      </c>
      <c r="B253">
        <v>5.7755957698871499E-2</v>
      </c>
      <c r="C253">
        <v>5.0998107453110418E-2</v>
      </c>
      <c r="D253">
        <v>5.0871260980411358E-2</v>
      </c>
      <c r="E253">
        <v>5.1075238460079803E-2</v>
      </c>
      <c r="F253">
        <v>5.1029034289825276E-2</v>
      </c>
      <c r="G253">
        <v>5.0917766483273716E-2</v>
      </c>
      <c r="H253">
        <v>5.0731414724209854E-2</v>
      </c>
      <c r="I253">
        <v>5.0431081352542567E-2</v>
      </c>
      <c r="J253">
        <v>5.0004004679419928E-2</v>
      </c>
      <c r="K253">
        <v>4.9450050977050374E-2</v>
      </c>
      <c r="L253">
        <v>4.8780309162600254E-2</v>
      </c>
      <c r="M253">
        <v>4.8013969136523157E-2</v>
      </c>
      <c r="N253">
        <v>4.7177388657179457E-2</v>
      </c>
      <c r="O253">
        <v>4.6303109314088341E-2</v>
      </c>
      <c r="P253">
        <v>4.5428392631005253E-2</v>
      </c>
      <c r="Q253">
        <v>4.4587360220018253E-2</v>
      </c>
      <c r="R253">
        <v>4.3805575558646392E-2</v>
      </c>
      <c r="S253">
        <v>4.3098318676596845E-2</v>
      </c>
      <c r="T253">
        <v>4.2469185343595423E-2</v>
      </c>
      <c r="U253">
        <v>4.1917617563414E-2</v>
      </c>
      <c r="V253">
        <v>4.1432600757910498E-2</v>
      </c>
      <c r="W253">
        <v>4.1000438990772728E-2</v>
      </c>
      <c r="X253">
        <v>4.0606765996068453E-2</v>
      </c>
      <c r="Y253">
        <v>4.0241423347821964E-2</v>
      </c>
      <c r="Z253">
        <v>3.9895721408841865E-2</v>
      </c>
      <c r="AA253">
        <v>3.956357542656759E-2</v>
      </c>
      <c r="AB253">
        <v>3.9239588721396573E-2</v>
      </c>
      <c r="AC253">
        <v>3.8919509880226952E-2</v>
      </c>
      <c r="AD253">
        <v>3.8601008657263597E-2</v>
      </c>
      <c r="AE253">
        <v>3.8281938395670206E-2</v>
      </c>
      <c r="AF253">
        <v>3.7960152535171141E-2</v>
      </c>
      <c r="AG253">
        <v>3.7634797780157478E-2</v>
      </c>
      <c r="AH253">
        <v>3.730955604806957E-2</v>
      </c>
      <c r="AI253">
        <v>3.6989102839101465E-2</v>
      </c>
      <c r="AJ253">
        <v>3.667749991359992E-2</v>
      </c>
      <c r="AK253">
        <v>3.6376057008672538E-2</v>
      </c>
      <c r="AL253">
        <v>3.6085312817538524E-2</v>
      </c>
      <c r="AM253">
        <v>3.5805805995452356E-2</v>
      </c>
      <c r="AN253">
        <v>3.5538075197668516E-2</v>
      </c>
      <c r="AO253">
        <v>3.5282659079441489E-2</v>
      </c>
      <c r="AP253">
        <v>3.5040096296025766E-2</v>
      </c>
      <c r="AQ253">
        <v>3.4810925502632158E-2</v>
      </c>
      <c r="AR253">
        <v>3.4595422667960632E-2</v>
      </c>
      <c r="AS253">
        <v>3.4392830192048258E-2</v>
      </c>
      <c r="AT253">
        <v>3.4202136307141646E-2</v>
      </c>
      <c r="AU253">
        <v>3.4022329245487433E-2</v>
      </c>
      <c r="AV253">
        <v>3.3852397239332227E-2</v>
      </c>
      <c r="AW253">
        <v>3.3691328520922666E-2</v>
      </c>
      <c r="AX253">
        <v>3.3538111322505351E-2</v>
      </c>
      <c r="AY253">
        <v>3.3391733876326921E-2</v>
      </c>
      <c r="AZ253">
        <v>3.3251184414633997E-2</v>
      </c>
    </row>
    <row r="254" spans="1:52" x14ac:dyDescent="0.25">
      <c r="A254" s="1">
        <v>253</v>
      </c>
      <c r="B254">
        <v>5.6985722817597943E-2</v>
      </c>
      <c r="C254">
        <v>5.1163880134140249E-2</v>
      </c>
      <c r="D254">
        <v>4.968042813015891E-2</v>
      </c>
      <c r="E254">
        <v>4.9817847283413791E-2</v>
      </c>
      <c r="F254">
        <v>4.9851925095591915E-2</v>
      </c>
      <c r="G254">
        <v>4.9824078240958788E-2</v>
      </c>
      <c r="H254">
        <v>4.9699532428150846E-2</v>
      </c>
      <c r="I254">
        <v>4.9441037603392732E-2</v>
      </c>
      <c r="J254">
        <v>4.9040497754268664E-2</v>
      </c>
      <c r="K254">
        <v>4.8502868392903006E-2</v>
      </c>
      <c r="L254">
        <v>4.7843496995374366E-2</v>
      </c>
      <c r="M254">
        <v>4.7084888569083508E-2</v>
      </c>
      <c r="N254">
        <v>4.6256045915827416E-2</v>
      </c>
      <c r="O254">
        <v>4.5391689437363852E-2</v>
      </c>
      <c r="P254">
        <v>4.4530562954440016E-2</v>
      </c>
      <c r="Q254">
        <v>4.3707656924856696E-2</v>
      </c>
      <c r="R254">
        <v>4.294889886570534E-2</v>
      </c>
      <c r="S254">
        <v>4.2269358924707373E-2</v>
      </c>
      <c r="T254">
        <v>4.1671900705392548E-2</v>
      </c>
      <c r="U254">
        <v>4.1155072119397521E-2</v>
      </c>
      <c r="V254">
        <v>4.0706689738292508E-2</v>
      </c>
      <c r="W254">
        <v>4.0311880340478785E-2</v>
      </c>
      <c r="X254">
        <v>3.9955194641069794E-2</v>
      </c>
      <c r="Y254">
        <v>3.9625397316351368E-2</v>
      </c>
      <c r="Z254">
        <v>3.9312789951419444E-2</v>
      </c>
      <c r="AA254">
        <v>3.9010583850065131E-2</v>
      </c>
      <c r="AB254">
        <v>3.8712749541528563E-2</v>
      </c>
      <c r="AC254">
        <v>3.8414682017195501E-2</v>
      </c>
      <c r="AD254">
        <v>3.8114130504854557E-2</v>
      </c>
      <c r="AE254">
        <v>3.7809064870130055E-2</v>
      </c>
      <c r="AF254">
        <v>3.7497455123697371E-2</v>
      </c>
      <c r="AG254">
        <v>3.7178657037514405E-2</v>
      </c>
      <c r="AH254">
        <v>3.6856807043644094E-2</v>
      </c>
      <c r="AI254">
        <v>3.6537071743018762E-2</v>
      </c>
      <c r="AJ254">
        <v>3.6223953307069706E-2</v>
      </c>
      <c r="AK254">
        <v>3.591902287615719E-2</v>
      </c>
      <c r="AL254">
        <v>3.5623043621089985E-2</v>
      </c>
      <c r="AM254">
        <v>3.5336778687230841E-2</v>
      </c>
      <c r="AN254">
        <v>3.5060991219942522E-2</v>
      </c>
      <c r="AO254">
        <v>3.4796444364587772E-2</v>
      </c>
      <c r="AP254">
        <v>3.4543901266529363E-2</v>
      </c>
      <c r="AQ254">
        <v>3.4304125070744665E-2</v>
      </c>
      <c r="AR254">
        <v>3.4077578687586554E-2</v>
      </c>
      <c r="AS254">
        <v>3.3863563029222041E-2</v>
      </c>
      <c r="AT254">
        <v>3.3661097929690201E-2</v>
      </c>
      <c r="AU254">
        <v>3.346920322303009E-2</v>
      </c>
      <c r="AV254">
        <v>3.3286898743280752E-2</v>
      </c>
      <c r="AW254">
        <v>3.3113204324481268E-2</v>
      </c>
      <c r="AX254">
        <v>3.2947139800670669E-2</v>
      </c>
      <c r="AY254">
        <v>3.278772500588803E-2</v>
      </c>
      <c r="AZ254">
        <v>3.2633979774172414E-2</v>
      </c>
    </row>
    <row r="255" spans="1:52" x14ac:dyDescent="0.25">
      <c r="A255" s="1">
        <v>254</v>
      </c>
      <c r="B255">
        <v>5.7021449455090224E-2</v>
      </c>
      <c r="C255">
        <v>5.1000110063617932E-2</v>
      </c>
      <c r="D255">
        <v>4.9535059360305E-2</v>
      </c>
      <c r="E255">
        <v>4.9612761175315413E-2</v>
      </c>
      <c r="F255">
        <v>4.9607015118482846E-2</v>
      </c>
      <c r="G255">
        <v>4.9521169451064974E-2</v>
      </c>
      <c r="H255">
        <v>4.9311202387509384E-2</v>
      </c>
      <c r="I255">
        <v>4.8941766706769405E-2</v>
      </c>
      <c r="J255">
        <v>4.8410065577749996E-2</v>
      </c>
      <c r="K255">
        <v>4.7727211562995905E-2</v>
      </c>
      <c r="L255">
        <v>4.691488162317986E-2</v>
      </c>
      <c r="M255">
        <v>4.6002335363705349E-2</v>
      </c>
      <c r="N255">
        <v>4.5025790490119733E-2</v>
      </c>
      <c r="O255">
        <v>4.4027398971842276E-2</v>
      </c>
      <c r="P255">
        <v>4.3053124757248706E-2</v>
      </c>
      <c r="Q255">
        <v>4.2144609427931308E-2</v>
      </c>
      <c r="R255">
        <v>4.1333754002522462E-2</v>
      </c>
      <c r="S255">
        <v>4.0639839543297113E-2</v>
      </c>
      <c r="T255">
        <v>4.0067930137551964E-2</v>
      </c>
      <c r="U255">
        <v>3.9617270790939178E-2</v>
      </c>
      <c r="V255">
        <v>3.9272343646634997E-2</v>
      </c>
      <c r="W255">
        <v>3.9013410745907563E-2</v>
      </c>
      <c r="X255">
        <v>3.8816181985299028E-2</v>
      </c>
      <c r="Y255">
        <v>3.8659042743259327E-2</v>
      </c>
      <c r="Z255">
        <v>3.8523411252972317E-2</v>
      </c>
      <c r="AA255">
        <v>3.8395668830767726E-2</v>
      </c>
      <c r="AB255">
        <v>3.8263480599938851E-2</v>
      </c>
      <c r="AC255">
        <v>3.8117659873414617E-2</v>
      </c>
      <c r="AD255">
        <v>3.7954146352266377E-2</v>
      </c>
      <c r="AE255">
        <v>3.7769350866160095E-2</v>
      </c>
      <c r="AF255">
        <v>3.7559684517188108E-2</v>
      </c>
      <c r="AG255">
        <v>3.7323485601643287E-2</v>
      </c>
      <c r="AH255">
        <v>3.706563312102687E-2</v>
      </c>
      <c r="AI255">
        <v>3.6792392362201283E-2</v>
      </c>
      <c r="AJ255">
        <v>3.6509395792078791E-2</v>
      </c>
      <c r="AK255">
        <v>3.621952950298879E-2</v>
      </c>
      <c r="AL255">
        <v>3.5924934727842729E-2</v>
      </c>
      <c r="AM255">
        <v>3.5627752685756797E-2</v>
      </c>
      <c r="AN255">
        <v>3.5330124595847154E-2</v>
      </c>
      <c r="AO255">
        <v>3.5034191677229994E-2</v>
      </c>
      <c r="AP255">
        <v>3.4742095149021483E-2</v>
      </c>
      <c r="AQ255">
        <v>3.4455976228344523E-2</v>
      </c>
      <c r="AR255">
        <v>3.4177508347409159E-2</v>
      </c>
      <c r="AS255">
        <v>3.3906584048792252E-2</v>
      </c>
      <c r="AT255">
        <v>3.3642672136962141E-2</v>
      </c>
      <c r="AU255">
        <v>3.3385241416387164E-2</v>
      </c>
      <c r="AV255">
        <v>3.313376069153566E-2</v>
      </c>
      <c r="AW255">
        <v>3.2887698766875986E-2</v>
      </c>
      <c r="AX255">
        <v>3.264652444687647E-2</v>
      </c>
      <c r="AY255">
        <v>3.2409706536005459E-2</v>
      </c>
      <c r="AZ255">
        <v>3.2176713838731288E-2</v>
      </c>
    </row>
    <row r="256" spans="1:52" x14ac:dyDescent="0.25">
      <c r="A256" s="1">
        <v>255</v>
      </c>
      <c r="B256">
        <v>5.6654996710346434E-2</v>
      </c>
      <c r="C256">
        <v>5.0793373425368694E-2</v>
      </c>
      <c r="D256">
        <v>4.9882627839818505E-2</v>
      </c>
      <c r="E256">
        <v>5.0153960467111756E-2</v>
      </c>
      <c r="F256">
        <v>5.0254070530501134E-2</v>
      </c>
      <c r="G256">
        <v>5.0223948594291759E-2</v>
      </c>
      <c r="H256">
        <v>5.0040338296043062E-2</v>
      </c>
      <c r="I256">
        <v>4.9679919456504171E-2</v>
      </c>
      <c r="J256">
        <v>4.9148181118446252E-2</v>
      </c>
      <c r="K256">
        <v>4.8462344495644377E-2</v>
      </c>
      <c r="L256">
        <v>4.7648436426174695E-2</v>
      </c>
      <c r="M256">
        <v>4.6738247317949518E-2</v>
      </c>
      <c r="N256">
        <v>4.5768673482706849E-2</v>
      </c>
      <c r="O256">
        <v>4.4781326079519797E-2</v>
      </c>
      <c r="P256">
        <v>4.3820787258089335E-2</v>
      </c>
      <c r="Q256">
        <v>4.2927087263146001E-2</v>
      </c>
      <c r="R256">
        <v>4.2130618942288776E-2</v>
      </c>
      <c r="S256">
        <v>4.1449426076258733E-2</v>
      </c>
      <c r="T256">
        <v>4.0887816097741031E-2</v>
      </c>
      <c r="U256">
        <v>4.044442605715734E-2</v>
      </c>
      <c r="V256">
        <v>4.0103654825288299E-2</v>
      </c>
      <c r="W256">
        <v>3.9845889138997503E-2</v>
      </c>
      <c r="X256">
        <v>3.9647300506024941E-2</v>
      </c>
      <c r="Y256">
        <v>3.9487007648528687E-2</v>
      </c>
      <c r="Z256">
        <v>3.9347224335455094E-2</v>
      </c>
      <c r="AA256">
        <v>3.921505304389751E-2</v>
      </c>
      <c r="AB256">
        <v>3.9078841689393795E-2</v>
      </c>
      <c r="AC256">
        <v>3.8929948198167551E-2</v>
      </c>
      <c r="AD256">
        <v>3.8764559759603072E-2</v>
      </c>
      <c r="AE256">
        <v>3.8579298729307127E-2</v>
      </c>
      <c r="AF256">
        <v>3.8370787810666246E-2</v>
      </c>
      <c r="AG256">
        <v>3.8137526777093735E-2</v>
      </c>
      <c r="AH256">
        <v>3.7884282846941147E-2</v>
      </c>
      <c r="AI256">
        <v>3.7617129766262178E-2</v>
      </c>
      <c r="AJ256">
        <v>3.7341514164053818E-2</v>
      </c>
      <c r="AK256">
        <v>3.7060205104837408E-2</v>
      </c>
      <c r="AL256">
        <v>3.6775257176699404E-2</v>
      </c>
      <c r="AM256">
        <v>3.6488724960840831E-2</v>
      </c>
      <c r="AN256">
        <v>3.6202663038462729E-2</v>
      </c>
      <c r="AO256">
        <v>3.5919125990766132E-2</v>
      </c>
      <c r="AP256">
        <v>3.564016839895208E-2</v>
      </c>
      <c r="AQ256">
        <v>3.5367844839602453E-2</v>
      </c>
      <c r="AR256">
        <v>3.5103745359568644E-2</v>
      </c>
      <c r="AS256">
        <v>3.484772038411009E-2</v>
      </c>
      <c r="AT256">
        <v>3.4599213190805785E-2</v>
      </c>
      <c r="AU256">
        <v>3.4357667057234753E-2</v>
      </c>
      <c r="AV256">
        <v>3.4122525260976019E-2</v>
      </c>
      <c r="AW256">
        <v>3.38932310796086E-2</v>
      </c>
      <c r="AX256">
        <v>3.3669227790711499E-2</v>
      </c>
      <c r="AY256">
        <v>3.3449958671863747E-2</v>
      </c>
      <c r="AZ256">
        <v>3.3234867000644347E-2</v>
      </c>
    </row>
    <row r="257" spans="1:52" x14ac:dyDescent="0.25">
      <c r="A257" s="1">
        <v>256</v>
      </c>
      <c r="B257">
        <v>5.6236605572475888E-2</v>
      </c>
      <c r="C257">
        <v>5.0467653695995394E-2</v>
      </c>
      <c r="D257">
        <v>4.990922125615193E-2</v>
      </c>
      <c r="E257">
        <v>5.0260747506202991E-2</v>
      </c>
      <c r="F257">
        <v>5.0323049810782533E-2</v>
      </c>
      <c r="G257">
        <v>5.0210837729900926E-2</v>
      </c>
      <c r="H257">
        <v>4.9943313639509108E-2</v>
      </c>
      <c r="I257">
        <v>4.951837765998577E-2</v>
      </c>
      <c r="J257">
        <v>4.8951317583187048E-2</v>
      </c>
      <c r="K257">
        <v>4.8263169298740152E-2</v>
      </c>
      <c r="L257">
        <v>4.748025565306957E-2</v>
      </c>
      <c r="M257">
        <v>4.6631869763799877E-2</v>
      </c>
      <c r="N257">
        <v>4.5749447461353746E-2</v>
      </c>
      <c r="O257">
        <v>4.486636030991957E-2</v>
      </c>
      <c r="P257">
        <v>4.4015849844055245E-2</v>
      </c>
      <c r="Q257">
        <v>4.3227799477935674E-2</v>
      </c>
      <c r="R257">
        <v>4.2526304432512207E-2</v>
      </c>
      <c r="S257">
        <v>4.1925462128095836E-2</v>
      </c>
      <c r="T257">
        <v>4.142817463097466E-2</v>
      </c>
      <c r="U257">
        <v>4.1032263040995394E-2</v>
      </c>
      <c r="V257">
        <v>4.0723049441742806E-2</v>
      </c>
      <c r="W257">
        <v>4.0482448562407417E-2</v>
      </c>
      <c r="X257">
        <v>4.0288987388872072E-2</v>
      </c>
      <c r="Y257">
        <v>4.0124502680206786E-2</v>
      </c>
      <c r="Z257">
        <v>3.9973892376880461E-2</v>
      </c>
      <c r="AA257">
        <v>3.9826639307420475E-2</v>
      </c>
      <c r="AB257">
        <v>3.9673342126467337E-2</v>
      </c>
      <c r="AC257">
        <v>3.9507170559813766E-2</v>
      </c>
      <c r="AD257">
        <v>3.9325240500165899E-2</v>
      </c>
      <c r="AE257">
        <v>3.9125002778559806E-2</v>
      </c>
      <c r="AF257">
        <v>3.8903908866887639E-2</v>
      </c>
      <c r="AG257">
        <v>3.8661166168273892E-2</v>
      </c>
      <c r="AH257">
        <v>3.8401565819055669E-2</v>
      </c>
      <c r="AI257">
        <v>3.8131006345782752E-2</v>
      </c>
      <c r="AJ257">
        <v>3.7854692796638029E-2</v>
      </c>
      <c r="AK257">
        <v>3.7575010708024929E-2</v>
      </c>
      <c r="AL257">
        <v>3.7293629152029939E-2</v>
      </c>
      <c r="AM257">
        <v>3.7012217200631504E-2</v>
      </c>
      <c r="AN257">
        <v>3.6732443925808086E-2</v>
      </c>
      <c r="AO257">
        <v>3.6455978399538118E-2</v>
      </c>
      <c r="AP257">
        <v>3.6184489693800059E-2</v>
      </c>
      <c r="AQ257">
        <v>3.5919646859127581E-2</v>
      </c>
      <c r="AR257">
        <v>3.5662696959178758E-2</v>
      </c>
      <c r="AS257">
        <v>3.5413382773773622E-2</v>
      </c>
      <c r="AT257">
        <v>3.5171112027853106E-2</v>
      </c>
      <c r="AU257">
        <v>3.4935292446358165E-2</v>
      </c>
      <c r="AV257">
        <v>3.4705331754229712E-2</v>
      </c>
      <c r="AW257">
        <v>3.4480637676408722E-2</v>
      </c>
      <c r="AX257">
        <v>3.4260617937836114E-2</v>
      </c>
      <c r="AY257">
        <v>3.404468026345283E-2</v>
      </c>
      <c r="AZ257">
        <v>3.3832232378199809E-2</v>
      </c>
    </row>
    <row r="258" spans="1:52" x14ac:dyDescent="0.25">
      <c r="A258" s="1">
        <v>257</v>
      </c>
      <c r="B258">
        <v>5.6021280572826654E-2</v>
      </c>
      <c r="C258">
        <v>5.0298434149841711E-2</v>
      </c>
      <c r="D258">
        <v>4.9747856059646732E-2</v>
      </c>
      <c r="E258">
        <v>5.0177385433404664E-2</v>
      </c>
      <c r="F258">
        <v>5.0297477403323923E-2</v>
      </c>
      <c r="G258">
        <v>5.0227775284738645E-2</v>
      </c>
      <c r="H258">
        <v>4.9994226337278472E-2</v>
      </c>
      <c r="I258">
        <v>4.9598007463970764E-2</v>
      </c>
      <c r="J258">
        <v>4.905622933774817E-2</v>
      </c>
      <c r="K258">
        <v>4.8391254298469313E-2</v>
      </c>
      <c r="L258">
        <v>4.7630301215843412E-2</v>
      </c>
      <c r="M258">
        <v>4.6803143078870867E-2</v>
      </c>
      <c r="N258">
        <v>4.5941320412525258E-2</v>
      </c>
      <c r="O258">
        <v>4.5078105247817558E-2</v>
      </c>
      <c r="P258">
        <v>4.4246435119233471E-2</v>
      </c>
      <c r="Q258">
        <v>4.3475755810173891E-2</v>
      </c>
      <c r="R258">
        <v>4.2789694560217813E-2</v>
      </c>
      <c r="S258">
        <v>4.2201893117684144E-2</v>
      </c>
      <c r="T258">
        <v>4.1714953497140835E-2</v>
      </c>
      <c r="U258">
        <v>4.1326382011429123E-2</v>
      </c>
      <c r="V258">
        <v>4.1021273952734701E-2</v>
      </c>
      <c r="W258">
        <v>4.0781419906681583E-2</v>
      </c>
      <c r="X258">
        <v>4.0585518190086226E-2</v>
      </c>
      <c r="Y258">
        <v>4.0416059481096146E-2</v>
      </c>
      <c r="Z258">
        <v>4.0258781616840468E-2</v>
      </c>
      <c r="AA258">
        <v>4.01040368042943E-2</v>
      </c>
      <c r="AB258">
        <v>3.9943280596594272E-2</v>
      </c>
      <c r="AC258">
        <v>3.9770334572005878E-2</v>
      </c>
      <c r="AD258">
        <v>3.9582598661373355E-2</v>
      </c>
      <c r="AE258">
        <v>3.9377770440306117E-2</v>
      </c>
      <c r="AF258">
        <v>3.9153548239490042E-2</v>
      </c>
      <c r="AG258">
        <v>3.8909337856140036E-2</v>
      </c>
      <c r="AH258">
        <v>3.8649887429417024E-2</v>
      </c>
      <c r="AI258">
        <v>3.8380987105095368E-2</v>
      </c>
      <c r="AJ258">
        <v>3.8107719603493614E-2</v>
      </c>
      <c r="AK258">
        <v>3.7832337943075139E-2</v>
      </c>
      <c r="AL258">
        <v>3.7556387716856439E-2</v>
      </c>
      <c r="AM258">
        <v>3.7281414517849554E-2</v>
      </c>
      <c r="AN258">
        <v>3.7008963939066518E-2</v>
      </c>
      <c r="AO258">
        <v>3.6740581573519351E-2</v>
      </c>
      <c r="AP258">
        <v>3.6477813014220123E-2</v>
      </c>
      <c r="AQ258">
        <v>3.6222203823439714E-2</v>
      </c>
      <c r="AR258">
        <v>3.5974887871650152E-2</v>
      </c>
      <c r="AS258">
        <v>3.57355553108731E-2</v>
      </c>
      <c r="AT258">
        <v>3.5503580000660527E-2</v>
      </c>
      <c r="AU258">
        <v>3.5278335800564387E-2</v>
      </c>
      <c r="AV258">
        <v>3.5059196570136647E-2</v>
      </c>
      <c r="AW258">
        <v>3.484553616892927E-2</v>
      </c>
      <c r="AX258">
        <v>3.4636728456494195E-2</v>
      </c>
      <c r="AY258">
        <v>3.4432147292383412E-2</v>
      </c>
      <c r="AZ258">
        <v>3.4231166536148869E-2</v>
      </c>
    </row>
    <row r="259" spans="1:52" x14ac:dyDescent="0.25">
      <c r="A259" s="1">
        <v>258</v>
      </c>
      <c r="B259">
        <v>5.6351662226094265E-2</v>
      </c>
      <c r="C259">
        <v>5.0590420098173758E-2</v>
      </c>
      <c r="D259">
        <v>5.0230855030559664E-2</v>
      </c>
      <c r="E259">
        <v>5.0682440837890405E-2</v>
      </c>
      <c r="F259">
        <v>5.0821585040567621E-2</v>
      </c>
      <c r="G259">
        <v>5.0769518643197967E-2</v>
      </c>
      <c r="H259">
        <v>5.0550514508007585E-2</v>
      </c>
      <c r="I259">
        <v>5.0165652576091305E-2</v>
      </c>
      <c r="J259">
        <v>4.9632702329498436E-2</v>
      </c>
      <c r="K259">
        <v>4.8974701205335522E-2</v>
      </c>
      <c r="L259">
        <v>4.821902358388875E-2</v>
      </c>
      <c r="M259">
        <v>4.7395233889892946E-2</v>
      </c>
      <c r="N259">
        <v>4.6534072278638705E-2</v>
      </c>
      <c r="O259">
        <v>4.5667800090388386E-2</v>
      </c>
      <c r="P259">
        <v>4.482866837894884E-2</v>
      </c>
      <c r="Q259">
        <v>4.4046036187560034E-2</v>
      </c>
      <c r="R259">
        <v>4.3343930345582482E-2</v>
      </c>
      <c r="S259">
        <v>4.2736640666849721E-2</v>
      </c>
      <c r="T259">
        <v>4.2227790342265259E-2</v>
      </c>
      <c r="U259">
        <v>4.1815837103120132E-2</v>
      </c>
      <c r="V259">
        <v>4.1486730958767225E-2</v>
      </c>
      <c r="W259">
        <v>4.1223030277096215E-2</v>
      </c>
      <c r="X259">
        <v>4.1003914977065146E-2</v>
      </c>
      <c r="Y259">
        <v>4.0812178935605577E-2</v>
      </c>
      <c r="Z259">
        <v>4.0633790998350447E-2</v>
      </c>
      <c r="AA259">
        <v>4.0459322385472805E-2</v>
      </c>
      <c r="AB259">
        <v>4.0280429175041738E-2</v>
      </c>
      <c r="AC259">
        <v>4.0091109453159725E-2</v>
      </c>
      <c r="AD259">
        <v>3.9888851615137569E-2</v>
      </c>
      <c r="AE259">
        <v>3.9671428532456247E-2</v>
      </c>
      <c r="AF259">
        <v>3.9436613985391139E-2</v>
      </c>
      <c r="AG259">
        <v>3.9183900370952797E-2</v>
      </c>
      <c r="AH259">
        <v>3.8918071052533636E-2</v>
      </c>
      <c r="AI259">
        <v>3.8644924298338969E-2</v>
      </c>
      <c r="AJ259">
        <v>3.8369518652841793E-2</v>
      </c>
      <c r="AK259">
        <v>3.8094001615540093E-2</v>
      </c>
      <c r="AL259">
        <v>3.7819804694356474E-2</v>
      </c>
      <c r="AM259">
        <v>3.7548359397213529E-2</v>
      </c>
      <c r="AN259">
        <v>3.728109723203387E-2</v>
      </c>
      <c r="AO259">
        <v>3.7019449706740093E-2</v>
      </c>
      <c r="AP259">
        <v>3.6764848329254779E-2</v>
      </c>
      <c r="AQ259">
        <v>3.6518724564335373E-2</v>
      </c>
      <c r="AR259">
        <v>3.6282097479878261E-2</v>
      </c>
      <c r="AS259">
        <v>3.6054563439003512E-2</v>
      </c>
      <c r="AT259">
        <v>3.5835412230812297E-2</v>
      </c>
      <c r="AU259">
        <v>3.5623933644405775E-2</v>
      </c>
      <c r="AV259">
        <v>3.5419417468885134E-2</v>
      </c>
      <c r="AW259">
        <v>3.5221153493351545E-2</v>
      </c>
      <c r="AX259">
        <v>3.5028431506906182E-2</v>
      </c>
      <c r="AY259">
        <v>3.4840541298650204E-2</v>
      </c>
      <c r="AZ259">
        <v>3.4656772657684791E-2</v>
      </c>
    </row>
    <row r="260" spans="1:52" x14ac:dyDescent="0.25">
      <c r="A260" s="1">
        <v>259</v>
      </c>
      <c r="B260">
        <v>5.6614217985670116E-2</v>
      </c>
      <c r="C260">
        <v>5.0627949718525411E-2</v>
      </c>
      <c r="D260">
        <v>5.0525498261285877E-2</v>
      </c>
      <c r="E260">
        <v>5.0848808215643693E-2</v>
      </c>
      <c r="F260">
        <v>5.0864534811552772E-2</v>
      </c>
      <c r="G260">
        <v>5.0729722933833335E-2</v>
      </c>
      <c r="H260">
        <v>5.045541314079402E-2</v>
      </c>
      <c r="I260">
        <v>5.003007086169254E-2</v>
      </c>
      <c r="J260">
        <v>4.9464894460085042E-2</v>
      </c>
      <c r="K260">
        <v>4.877967004915252E-2</v>
      </c>
      <c r="L260">
        <v>4.8000241792028324E-2</v>
      </c>
      <c r="M260">
        <v>4.7155652728433056E-2</v>
      </c>
      <c r="N260">
        <v>4.6276479066238017E-2</v>
      </c>
      <c r="O260">
        <v>4.539495175555705E-2</v>
      </c>
      <c r="P260">
        <v>4.4543402315542761E-2</v>
      </c>
      <c r="Q260">
        <v>4.3751355531894756E-2</v>
      </c>
      <c r="R260">
        <v>4.30431018687462E-2</v>
      </c>
      <c r="S260">
        <v>4.2432949216950219E-2</v>
      </c>
      <c r="T260">
        <v>4.1924371413270094E-2</v>
      </c>
      <c r="U260">
        <v>4.151552650206438E-2</v>
      </c>
      <c r="V260">
        <v>4.1191842040082791E-2</v>
      </c>
      <c r="W260">
        <v>4.0935343605680637E-2</v>
      </c>
      <c r="X260">
        <v>4.0724734104092074E-2</v>
      </c>
      <c r="Y260">
        <v>4.0542405962932543E-2</v>
      </c>
      <c r="Z260">
        <v>4.0373966250525112E-2</v>
      </c>
      <c r="AA260">
        <v>4.0209712749914181E-2</v>
      </c>
      <c r="AB260">
        <v>4.0041034335006165E-2</v>
      </c>
      <c r="AC260">
        <v>3.9861746381727209E-2</v>
      </c>
      <c r="AD260">
        <v>3.9669227767043201E-2</v>
      </c>
      <c r="AE260">
        <v>3.9461141922435286E-2</v>
      </c>
      <c r="AF260">
        <v>3.9235153381496739E-2</v>
      </c>
      <c r="AG260">
        <v>3.8990690076778065E-2</v>
      </c>
      <c r="AH260">
        <v>3.8732521862874576E-2</v>
      </c>
      <c r="AI260">
        <v>3.8466426284842661E-2</v>
      </c>
      <c r="AJ260">
        <v>3.81974367566809E-2</v>
      </c>
      <c r="AK260">
        <v>3.7927705649876881E-2</v>
      </c>
      <c r="AL260">
        <v>3.7658688184807741E-2</v>
      </c>
      <c r="AM260">
        <v>3.7391839581850626E-2</v>
      </c>
      <c r="AN260">
        <v>3.7128615061382673E-2</v>
      </c>
      <c r="AO260">
        <v>3.6870469843781034E-2</v>
      </c>
      <c r="AP260">
        <v>3.6618859149422853E-2</v>
      </c>
      <c r="AQ260">
        <v>3.6375238139638583E-2</v>
      </c>
      <c r="AR260">
        <v>3.6140644269435376E-2</v>
      </c>
      <c r="AS260">
        <v>3.5914697340152589E-2</v>
      </c>
      <c r="AT260">
        <v>3.5696716685142835E-2</v>
      </c>
      <c r="AU260">
        <v>3.5486021637758713E-2</v>
      </c>
      <c r="AV260">
        <v>3.5281931531352825E-2</v>
      </c>
      <c r="AW260">
        <v>3.5083765699277777E-2</v>
      </c>
      <c r="AX260">
        <v>3.4890843474886163E-2</v>
      </c>
      <c r="AY260">
        <v>3.4702484191530589E-2</v>
      </c>
      <c r="AZ260">
        <v>3.4518007182563662E-2</v>
      </c>
    </row>
    <row r="261" spans="1:52" x14ac:dyDescent="0.25">
      <c r="A261" s="1">
        <v>260</v>
      </c>
      <c r="B261">
        <v>5.6783730679670658E-2</v>
      </c>
      <c r="C261">
        <v>5.068611618123893E-2</v>
      </c>
      <c r="D261">
        <v>5.0491389811249079E-2</v>
      </c>
      <c r="E261">
        <v>5.083251735637237E-2</v>
      </c>
      <c r="F261">
        <v>5.0852421040851602E-2</v>
      </c>
      <c r="G261">
        <v>5.0717145802793302E-2</v>
      </c>
      <c r="H261">
        <v>5.0441401360127848E-2</v>
      </c>
      <c r="I261">
        <v>5.0015705010180718E-2</v>
      </c>
      <c r="J261">
        <v>4.9451827708627355E-2</v>
      </c>
      <c r="K261">
        <v>4.8769472134156236E-2</v>
      </c>
      <c r="L261">
        <v>4.7994111287385115E-2</v>
      </c>
      <c r="M261">
        <v>4.7154349941575274E-2</v>
      </c>
      <c r="N261">
        <v>4.6280340404891623E-2</v>
      </c>
      <c r="O261">
        <v>4.5404020966593392E-2</v>
      </c>
      <c r="P261">
        <v>4.4557589496765235E-2</v>
      </c>
      <c r="Q261">
        <v>4.3770512938190891E-2</v>
      </c>
      <c r="R261">
        <v>4.3066997029873412E-2</v>
      </c>
      <c r="S261">
        <v>4.2461141257361945E-2</v>
      </c>
      <c r="T261">
        <v>4.1956218038782203E-2</v>
      </c>
      <c r="U261">
        <v>4.15501542457513E-2</v>
      </c>
      <c r="V261">
        <v>4.1228228133476492E-2</v>
      </c>
      <c r="W261">
        <v>4.0972396971114391E-2</v>
      </c>
      <c r="X261">
        <v>4.0761487275502238E-2</v>
      </c>
      <c r="Y261">
        <v>4.0578195332259259E-2</v>
      </c>
      <c r="Z261">
        <v>4.0408492857304142E-2</v>
      </c>
      <c r="AA261">
        <v>4.0243082167819938E-2</v>
      </c>
      <c r="AB261">
        <v>4.0073748858050255E-2</v>
      </c>
      <c r="AC261">
        <v>3.9894630903143748E-2</v>
      </c>
      <c r="AD261">
        <v>3.9703270620684683E-2</v>
      </c>
      <c r="AE261">
        <v>3.9497476625467612E-2</v>
      </c>
      <c r="AF261">
        <v>3.9275058813024163E-2</v>
      </c>
      <c r="AG261">
        <v>3.9035578805714323E-2</v>
      </c>
      <c r="AH261">
        <v>3.8783820013862984E-2</v>
      </c>
      <c r="AI261">
        <v>3.8525534515412588E-2</v>
      </c>
      <c r="AJ261">
        <v>3.8265713973749886E-2</v>
      </c>
      <c r="AK261">
        <v>3.8006453546217046E-2</v>
      </c>
      <c r="AL261">
        <v>3.774915883581112E-2</v>
      </c>
      <c r="AM261">
        <v>3.7495235445529157E-2</v>
      </c>
      <c r="AN261">
        <v>3.7246088978368203E-2</v>
      </c>
      <c r="AO261">
        <v>3.70031250373253E-2</v>
      </c>
      <c r="AP261">
        <v>3.6767749225397502E-2</v>
      </c>
      <c r="AQ261">
        <v>3.6541367066775847E-2</v>
      </c>
      <c r="AR261">
        <v>3.6324958760792336E-2</v>
      </c>
      <c r="AS261">
        <v>3.6118084367860223E-2</v>
      </c>
      <c r="AT261">
        <v>3.5920007902582887E-2</v>
      </c>
      <c r="AU261">
        <v>3.5729993379563688E-2</v>
      </c>
      <c r="AV261">
        <v>3.5547304813405997E-2</v>
      </c>
      <c r="AW261">
        <v>3.5371206218713182E-2</v>
      </c>
      <c r="AX261">
        <v>3.5200961610088601E-2</v>
      </c>
      <c r="AY261">
        <v>3.5035835002135626E-2</v>
      </c>
      <c r="AZ261">
        <v>3.4875090409457639E-2</v>
      </c>
    </row>
    <row r="262" spans="1:52" x14ac:dyDescent="0.25">
      <c r="A262" s="1">
        <v>261</v>
      </c>
      <c r="B262">
        <v>5.6829038011997429E-2</v>
      </c>
      <c r="C262">
        <v>5.1083829369624134E-2</v>
      </c>
      <c r="D262">
        <v>5.0892122045510704E-2</v>
      </c>
      <c r="E262">
        <v>5.1346239363841584E-2</v>
      </c>
      <c r="F262">
        <v>5.1472755421352767E-2</v>
      </c>
      <c r="G262">
        <v>5.141096058464191E-2</v>
      </c>
      <c r="H262">
        <v>5.1182579462132123E-2</v>
      </c>
      <c r="I262">
        <v>5.0788445652379825E-2</v>
      </c>
      <c r="J262">
        <v>5.0246264912321814E-2</v>
      </c>
      <c r="K262">
        <v>4.9578134785533468E-2</v>
      </c>
      <c r="L262">
        <v>4.8810453081242017E-2</v>
      </c>
      <c r="M262">
        <v>4.7971800663164602E-2</v>
      </c>
      <c r="N262">
        <v>4.709193764255977E-2</v>
      </c>
      <c r="O262">
        <v>4.6202365626114933E-2</v>
      </c>
      <c r="P262">
        <v>4.5334964901532861E-2</v>
      </c>
      <c r="Q262">
        <v>4.4519220184284058E-2</v>
      </c>
      <c r="R262">
        <v>4.3779815876763238E-2</v>
      </c>
      <c r="S262">
        <v>4.3131643966983886E-2</v>
      </c>
      <c r="T262">
        <v>4.2579464693926636E-2</v>
      </c>
      <c r="U262">
        <v>4.2122663450391992E-2</v>
      </c>
      <c r="V262">
        <v>4.1748289803591805E-2</v>
      </c>
      <c r="W262">
        <v>4.1440042733620029E-2</v>
      </c>
      <c r="X262">
        <v>4.1178149725180538E-2</v>
      </c>
      <c r="Y262">
        <v>4.0946540516593827E-2</v>
      </c>
      <c r="Z262">
        <v>4.0732257688883181E-2</v>
      </c>
      <c r="AA262">
        <v>4.0526788016218479E-2</v>
      </c>
      <c r="AB262">
        <v>4.0322592595134717E-2</v>
      </c>
      <c r="AC262">
        <v>4.0114253436364121E-2</v>
      </c>
      <c r="AD262">
        <v>3.989929010265289E-2</v>
      </c>
      <c r="AE262">
        <v>3.9675437964108079E-2</v>
      </c>
      <c r="AF262">
        <v>3.944043428725038E-2</v>
      </c>
      <c r="AG262">
        <v>3.9193721780926991E-2</v>
      </c>
      <c r="AH262">
        <v>3.8939588222794183E-2</v>
      </c>
      <c r="AI262">
        <v>3.8683175949426399E-2</v>
      </c>
      <c r="AJ262">
        <v>3.8428879843344296E-2</v>
      </c>
      <c r="AK262">
        <v>3.8178383285037885E-2</v>
      </c>
      <c r="AL262">
        <v>3.7932754990093583E-2</v>
      </c>
      <c r="AM262">
        <v>3.769306367409779E-2</v>
      </c>
      <c r="AN262">
        <v>3.7460378052636918E-2</v>
      </c>
      <c r="AO262">
        <v>3.7235766841297389E-2</v>
      </c>
      <c r="AP262">
        <v>3.70202987556656E-2</v>
      </c>
      <c r="AQ262">
        <v>3.6815042369310755E-2</v>
      </c>
      <c r="AR262">
        <v>3.6620677128267845E-2</v>
      </c>
      <c r="AS262">
        <v>3.6436645081418126E-2</v>
      </c>
      <c r="AT262">
        <v>3.6262142871665223E-2</v>
      </c>
      <c r="AU262">
        <v>3.609636714191275E-2</v>
      </c>
      <c r="AV262">
        <v>3.5938514535064331E-2</v>
      </c>
      <c r="AW262">
        <v>3.5787781694023565E-2</v>
      </c>
      <c r="AX262">
        <v>3.5643365261694086E-2</v>
      </c>
      <c r="AY262">
        <v>3.5504461880979513E-2</v>
      </c>
      <c r="AZ262">
        <v>3.537026819478345E-2</v>
      </c>
    </row>
    <row r="263" spans="1:52" x14ac:dyDescent="0.25">
      <c r="A263" s="1">
        <v>262</v>
      </c>
      <c r="B263">
        <v>5.696432585557365E-2</v>
      </c>
      <c r="C263">
        <v>5.0827682338216267E-2</v>
      </c>
      <c r="D263">
        <v>5.0568144127583814E-2</v>
      </c>
      <c r="E263">
        <v>5.0982672976831719E-2</v>
      </c>
      <c r="F263">
        <v>5.1073267372963714E-2</v>
      </c>
      <c r="G263">
        <v>5.0987670009502599E-2</v>
      </c>
      <c r="H263">
        <v>5.0752866338971782E-2</v>
      </c>
      <c r="I263">
        <v>5.0369532028929444E-2</v>
      </c>
      <c r="J263">
        <v>4.9852207401476001E-2</v>
      </c>
      <c r="K263">
        <v>4.9219622176966002E-2</v>
      </c>
      <c r="L263">
        <v>4.8495021202705602E-2</v>
      </c>
      <c r="M263">
        <v>4.7703794041302802E-2</v>
      </c>
      <c r="N263">
        <v>4.6872484341158677E-2</v>
      </c>
      <c r="O263">
        <v>4.6029330868378009E-2</v>
      </c>
      <c r="P263">
        <v>4.5203154422285528E-2</v>
      </c>
      <c r="Q263">
        <v>4.4420901321556489E-2</v>
      </c>
      <c r="R263">
        <v>4.3705499863794864E-2</v>
      </c>
      <c r="S263">
        <v>4.3071217007312708E-2</v>
      </c>
      <c r="T263">
        <v>4.2523444800941848E-2</v>
      </c>
      <c r="U263">
        <v>4.2062496119795491E-2</v>
      </c>
      <c r="V263">
        <v>4.1677089630086712E-2</v>
      </c>
      <c r="W263">
        <v>4.1352600601448831E-2</v>
      </c>
      <c r="X263">
        <v>4.1070604915652044E-2</v>
      </c>
      <c r="Y263">
        <v>4.0816313441135732E-2</v>
      </c>
      <c r="Z263">
        <v>4.0577974132432783E-2</v>
      </c>
      <c r="AA263">
        <v>4.0348075868050712E-2</v>
      </c>
      <c r="AB263">
        <v>4.0120021792662677E-2</v>
      </c>
      <c r="AC263">
        <v>3.988912017145245E-2</v>
      </c>
      <c r="AD263">
        <v>3.9653279703107815E-2</v>
      </c>
      <c r="AE263">
        <v>3.9410596114744921E-2</v>
      </c>
      <c r="AF263">
        <v>3.9159167208164689E-2</v>
      </c>
      <c r="AG263">
        <v>3.8898736637198714E-2</v>
      </c>
      <c r="AH263">
        <v>3.8633649794545005E-2</v>
      </c>
      <c r="AI263">
        <v>3.8369050110201683E-2</v>
      </c>
      <c r="AJ263">
        <v>3.8109284258468372E-2</v>
      </c>
      <c r="AK263">
        <v>3.7855855119383261E-2</v>
      </c>
      <c r="AL263">
        <v>3.7609631366907828E-2</v>
      </c>
      <c r="AM263">
        <v>3.7371481675003516E-2</v>
      </c>
      <c r="AN263">
        <v>3.7142274717631811E-2</v>
      </c>
      <c r="AO263">
        <v>3.6922879168754155E-2</v>
      </c>
      <c r="AP263">
        <v>3.6714163702332027E-2</v>
      </c>
      <c r="AQ263">
        <v>3.6516996827577905E-2</v>
      </c>
      <c r="AR263">
        <v>3.6331874507912351E-2</v>
      </c>
      <c r="AS263">
        <v>3.6158127080952278E-2</v>
      </c>
      <c r="AT263">
        <v>3.5994857532753222E-2</v>
      </c>
      <c r="AU263">
        <v>3.5841168849370733E-2</v>
      </c>
      <c r="AV263">
        <v>3.5696164016860335E-2</v>
      </c>
      <c r="AW263">
        <v>3.5558946021277599E-2</v>
      </c>
      <c r="AX263">
        <v>3.542861784867804E-2</v>
      </c>
      <c r="AY263">
        <v>3.5304282485117217E-2</v>
      </c>
      <c r="AZ263">
        <v>3.5185042916650658E-2</v>
      </c>
    </row>
    <row r="264" spans="1:52" x14ac:dyDescent="0.25">
      <c r="A264" s="1">
        <v>263</v>
      </c>
      <c r="B264">
        <v>5.676708325561932E-2</v>
      </c>
      <c r="C264">
        <v>5.0681522941846094E-2</v>
      </c>
      <c r="D264">
        <v>5.0309255778366355E-2</v>
      </c>
      <c r="E264">
        <v>5.0888291561308273E-2</v>
      </c>
      <c r="F264">
        <v>5.1111793834936137E-2</v>
      </c>
      <c r="G264">
        <v>5.112457990772102E-2</v>
      </c>
      <c r="H264">
        <v>5.0967546602316643E-2</v>
      </c>
      <c r="I264">
        <v>5.0651029081341399E-2</v>
      </c>
      <c r="J264">
        <v>5.0193981572560234E-2</v>
      </c>
      <c r="K264">
        <v>4.9617258440750059E-2</v>
      </c>
      <c r="L264">
        <v>4.894513472050941E-2</v>
      </c>
      <c r="M264">
        <v>4.8203330553247097E-2</v>
      </c>
      <c r="N264">
        <v>4.7418023741147675E-2</v>
      </c>
      <c r="O264">
        <v>4.6616585835452605E-2</v>
      </c>
      <c r="P264">
        <v>4.5826609026640285E-2</v>
      </c>
      <c r="Q264">
        <v>4.5073629805647684E-2</v>
      </c>
      <c r="R264">
        <v>4.4379223958412435E-2</v>
      </c>
      <c r="S264">
        <v>4.3756753233567702E-2</v>
      </c>
      <c r="T264">
        <v>4.321128352778799E-2</v>
      </c>
      <c r="U264">
        <v>4.2743147312282528E-2</v>
      </c>
      <c r="V264">
        <v>4.2342017920004721E-2</v>
      </c>
      <c r="W264">
        <v>4.199451763861177E-2</v>
      </c>
      <c r="X264">
        <v>4.1683892192250944E-2</v>
      </c>
      <c r="Y264">
        <v>4.1397094360576189E-2</v>
      </c>
      <c r="Z264">
        <v>4.1124052303875953E-2</v>
      </c>
      <c r="AA264">
        <v>4.0858773954780964E-2</v>
      </c>
      <c r="AB264">
        <v>4.0596127457160527E-2</v>
      </c>
      <c r="AC264">
        <v>4.0332511266087626E-2</v>
      </c>
      <c r="AD264">
        <v>4.0066382431740565E-2</v>
      </c>
      <c r="AE264">
        <v>3.9796342929486805E-2</v>
      </c>
      <c r="AF264">
        <v>3.9520996905361247E-2</v>
      </c>
      <c r="AG264">
        <v>3.9240476819680431E-2</v>
      </c>
      <c r="AH264">
        <v>3.895912073517796E-2</v>
      </c>
      <c r="AI264">
        <v>3.8681983791900743E-2</v>
      </c>
      <c r="AJ264">
        <v>3.8413280865828681E-2</v>
      </c>
      <c r="AK264">
        <v>3.8154275998247562E-2</v>
      </c>
      <c r="AL264">
        <v>3.7905585825831353E-2</v>
      </c>
      <c r="AM264">
        <v>3.7667826985254005E-2</v>
      </c>
      <c r="AN264">
        <v>3.7441616113189483E-2</v>
      </c>
      <c r="AO264">
        <v>3.7227569846311731E-2</v>
      </c>
      <c r="AP264">
        <v>3.7026304821294716E-2</v>
      </c>
      <c r="AQ264">
        <v>3.6838437489459586E-2</v>
      </c>
      <c r="AR264">
        <v>3.6664233776400365E-2</v>
      </c>
      <c r="AS264">
        <v>3.6502880472534624E-2</v>
      </c>
      <c r="AT264">
        <v>3.6353357370246323E-2</v>
      </c>
      <c r="AU264">
        <v>3.6214644261919407E-2</v>
      </c>
      <c r="AV264">
        <v>3.6085720939937838E-2</v>
      </c>
      <c r="AW264">
        <v>3.5965567196685568E-2</v>
      </c>
      <c r="AX264">
        <v>3.585316282454655E-2</v>
      </c>
      <c r="AY264">
        <v>3.5747487615904745E-2</v>
      </c>
      <c r="AZ264">
        <v>3.5647521363144107E-2</v>
      </c>
    </row>
    <row r="265" spans="1:52" x14ac:dyDescent="0.25">
      <c r="A265" s="1">
        <v>264</v>
      </c>
      <c r="B265">
        <v>5.713336550095488E-2</v>
      </c>
      <c r="C265">
        <v>5.1055418525579641E-2</v>
      </c>
      <c r="D265">
        <v>5.0669846840815748E-2</v>
      </c>
      <c r="E265">
        <v>5.1160034873190464E-2</v>
      </c>
      <c r="F265">
        <v>5.1300817869712842E-2</v>
      </c>
      <c r="G265">
        <v>5.1237888054547535E-2</v>
      </c>
      <c r="H265">
        <v>5.1011769444550034E-2</v>
      </c>
      <c r="I265">
        <v>5.0633581417061618E-2</v>
      </c>
      <c r="J265">
        <v>5.0123317476978187E-2</v>
      </c>
      <c r="K265">
        <v>4.9502623760416323E-2</v>
      </c>
      <c r="L265">
        <v>4.8796289510896269E-2</v>
      </c>
      <c r="M265">
        <v>4.8030379007541327E-2</v>
      </c>
      <c r="N265">
        <v>4.7231286446379223E-2</v>
      </c>
      <c r="O265">
        <v>4.6426354103041134E-2</v>
      </c>
      <c r="P265">
        <v>4.5642719459806989E-2</v>
      </c>
      <c r="Q265">
        <v>4.4905047755403743E-2</v>
      </c>
      <c r="R265">
        <v>4.4233681847209126E-2</v>
      </c>
      <c r="S265">
        <v>4.3640479031340343E-2</v>
      </c>
      <c r="T265">
        <v>4.3128860763565847E-2</v>
      </c>
      <c r="U265">
        <v>4.2697431191146433E-2</v>
      </c>
      <c r="V265">
        <v>4.2334088851551606E-2</v>
      </c>
      <c r="W265">
        <v>4.2023673002502031E-2</v>
      </c>
      <c r="X265">
        <v>4.1747691981416632E-2</v>
      </c>
      <c r="Y265">
        <v>4.1491676566316131E-2</v>
      </c>
      <c r="Z265">
        <v>4.1244484809218253E-2</v>
      </c>
      <c r="AA265">
        <v>4.0999824815855429E-2</v>
      </c>
      <c r="AB265">
        <v>4.0752413470486214E-2</v>
      </c>
      <c r="AC265">
        <v>4.0498806720548758E-2</v>
      </c>
      <c r="AD265">
        <v>4.0237998674872169E-2</v>
      </c>
      <c r="AE265">
        <v>3.9969151428829487E-2</v>
      </c>
      <c r="AF265">
        <v>3.9691429602006278E-2</v>
      </c>
      <c r="AG265">
        <v>3.9405583945135159E-2</v>
      </c>
      <c r="AH265">
        <v>3.9116661119570628E-2</v>
      </c>
      <c r="AI265">
        <v>3.8830427909741692E-2</v>
      </c>
      <c r="AJ265">
        <v>3.8551706168185158E-2</v>
      </c>
      <c r="AK265">
        <v>3.8282052657845032E-2</v>
      </c>
      <c r="AL265">
        <v>3.80223194179082E-2</v>
      </c>
      <c r="AM265">
        <v>3.7773358487561519E-2</v>
      </c>
      <c r="AN265">
        <v>3.7536021905991875E-2</v>
      </c>
      <c r="AO265">
        <v>3.7311161712386139E-2</v>
      </c>
      <c r="AP265">
        <v>3.7099629945931183E-2</v>
      </c>
      <c r="AQ265">
        <v>3.6902278385029894E-2</v>
      </c>
      <c r="AR265">
        <v>3.6719541553590321E-2</v>
      </c>
      <c r="AS265">
        <v>3.6550589972820499E-2</v>
      </c>
      <c r="AT265">
        <v>3.6394355724542589E-2</v>
      </c>
      <c r="AU265">
        <v>3.6249770890578743E-2</v>
      </c>
      <c r="AV265">
        <v>3.6115767552751116E-2</v>
      </c>
      <c r="AW265">
        <v>3.5991277792881873E-2</v>
      </c>
      <c r="AX265">
        <v>3.5875233692793149E-2</v>
      </c>
      <c r="AY265">
        <v>3.5766567334307123E-2</v>
      </c>
      <c r="AZ265">
        <v>3.5664210799245935E-2</v>
      </c>
    </row>
    <row r="266" spans="1:52" x14ac:dyDescent="0.25">
      <c r="A266" s="1">
        <v>265</v>
      </c>
      <c r="B266">
        <v>5.6784418806165651E-2</v>
      </c>
      <c r="C266">
        <v>5.0892979849003706E-2</v>
      </c>
      <c r="D266">
        <v>5.0366812351528865E-2</v>
      </c>
      <c r="E266">
        <v>5.0780525284078865E-2</v>
      </c>
      <c r="F266">
        <v>5.0876199650649954E-2</v>
      </c>
      <c r="G266">
        <v>5.0790271595380937E-2</v>
      </c>
      <c r="H266">
        <v>5.0565543249919263E-2</v>
      </c>
      <c r="I266">
        <v>5.021204679422147E-2</v>
      </c>
      <c r="J266">
        <v>4.9746065127096457E-2</v>
      </c>
      <c r="K266">
        <v>4.9184226496640851E-2</v>
      </c>
      <c r="L266">
        <v>4.8546139935211598E-2</v>
      </c>
      <c r="M266">
        <v>4.7853732664366475E-2</v>
      </c>
      <c r="N266">
        <v>4.7130441314750568E-2</v>
      </c>
      <c r="O266">
        <v>4.640121767505672E-2</v>
      </c>
      <c r="P266">
        <v>4.5690953092974225E-2</v>
      </c>
      <c r="Q266">
        <v>4.5021986602061928E-2</v>
      </c>
      <c r="R266">
        <v>4.4412315276528315E-2</v>
      </c>
      <c r="S266">
        <v>4.3871907182351608E-2</v>
      </c>
      <c r="T266">
        <v>4.3402884734344956E-2</v>
      </c>
      <c r="U266">
        <v>4.3002880467606613E-2</v>
      </c>
      <c r="V266">
        <v>4.2659678796628298E-2</v>
      </c>
      <c r="W266">
        <v>4.235822733316566E-2</v>
      </c>
      <c r="X266">
        <v>4.2080471526331209E-2</v>
      </c>
      <c r="Y266">
        <v>4.1812793121503544E-2</v>
      </c>
      <c r="Z266">
        <v>4.1545172912241426E-2</v>
      </c>
      <c r="AA266">
        <v>4.1272884197652404E-2</v>
      </c>
      <c r="AB266">
        <v>4.0992278548320188E-2</v>
      </c>
      <c r="AC266">
        <v>4.0701434616391662E-2</v>
      </c>
      <c r="AD266">
        <v>4.0400687680554818E-2</v>
      </c>
      <c r="AE266">
        <v>4.0090525157263454E-2</v>
      </c>
      <c r="AF266">
        <v>3.9771437241284319E-2</v>
      </c>
      <c r="AG266">
        <v>3.9445480161068774E-2</v>
      </c>
      <c r="AH266">
        <v>3.9118884930762016E-2</v>
      </c>
      <c r="AI266">
        <v>3.8798570514627061E-2</v>
      </c>
      <c r="AJ266">
        <v>3.8490263673404891E-2</v>
      </c>
      <c r="AK266">
        <v>3.8195637755762062E-2</v>
      </c>
      <c r="AL266">
        <v>3.7915505451692789E-2</v>
      </c>
      <c r="AM266">
        <v>3.7650679451191292E-2</v>
      </c>
      <c r="AN266">
        <v>3.7401972444251787E-2</v>
      </c>
      <c r="AO266">
        <v>3.7170197120868484E-2</v>
      </c>
      <c r="AP266">
        <v>3.6956166171035601E-2</v>
      </c>
      <c r="AQ266">
        <v>3.6760691933858593E-2</v>
      </c>
      <c r="AR266">
        <v>3.6584106820695565E-2</v>
      </c>
      <c r="AS266">
        <v>3.642531260834745E-2</v>
      </c>
      <c r="AT266">
        <v>3.6282945682934963E-2</v>
      </c>
      <c r="AU266">
        <v>3.6155642430578804E-2</v>
      </c>
      <c r="AV266">
        <v>3.6042039237399681E-2</v>
      </c>
      <c r="AW266">
        <v>3.5940772489518283E-2</v>
      </c>
      <c r="AX266">
        <v>3.5850478573055303E-2</v>
      </c>
      <c r="AY266">
        <v>3.576979387413147E-2</v>
      </c>
      <c r="AZ266">
        <v>3.5697354778867464E-2</v>
      </c>
    </row>
    <row r="267" spans="1:52" x14ac:dyDescent="0.25">
      <c r="A267" s="1">
        <v>266</v>
      </c>
      <c r="B267">
        <v>5.6614556638674346E-2</v>
      </c>
      <c r="C267">
        <v>5.0819615104571794E-2</v>
      </c>
      <c r="D267">
        <v>5.0388320153726421E-2</v>
      </c>
      <c r="E267">
        <v>5.0813083097348909E-2</v>
      </c>
      <c r="F267">
        <v>5.0906474429918538E-2</v>
      </c>
      <c r="G267">
        <v>5.0819153646768686E-2</v>
      </c>
      <c r="H267">
        <v>5.0588611776173985E-2</v>
      </c>
      <c r="I267">
        <v>5.0223139546531813E-2</v>
      </c>
      <c r="J267">
        <v>4.974053361409507E-2</v>
      </c>
      <c r="K267">
        <v>4.9160257096154375E-2</v>
      </c>
      <c r="L267">
        <v>4.8504761191930479E-2</v>
      </c>
      <c r="M267">
        <v>4.7797642011140347E-2</v>
      </c>
      <c r="N267">
        <v>4.7062754571890041E-2</v>
      </c>
      <c r="O267">
        <v>4.6324563186582249E-2</v>
      </c>
      <c r="P267">
        <v>4.5607005622740504E-2</v>
      </c>
      <c r="Q267">
        <v>4.4931325444231361E-2</v>
      </c>
      <c r="R267">
        <v>4.4314686357271892E-2</v>
      </c>
      <c r="S267">
        <v>4.3766368566335936E-2</v>
      </c>
      <c r="T267">
        <v>4.3288204880668146E-2</v>
      </c>
      <c r="U267">
        <v>4.287750129568365E-2</v>
      </c>
      <c r="V267">
        <v>4.2521976934713802E-2</v>
      </c>
      <c r="W267">
        <v>4.2206587667952294E-2</v>
      </c>
      <c r="X267">
        <v>4.1913421748788614E-2</v>
      </c>
      <c r="Y267">
        <v>4.1629087006637908E-2</v>
      </c>
      <c r="Z267">
        <v>4.1343828325760272E-2</v>
      </c>
      <c r="AA267">
        <v>4.1053276807130966E-2</v>
      </c>
      <c r="AB267">
        <v>4.075411442175695E-2</v>
      </c>
      <c r="AC267">
        <v>4.0444770506569402E-2</v>
      </c>
      <c r="AD267">
        <v>4.0125860191714907E-2</v>
      </c>
      <c r="AE267">
        <v>3.9798136525155695E-2</v>
      </c>
      <c r="AF267">
        <v>3.9462356342483663E-2</v>
      </c>
      <c r="AG267">
        <v>3.9120859233146822E-2</v>
      </c>
      <c r="AH267">
        <v>3.8780009138353944E-2</v>
      </c>
      <c r="AI267">
        <v>3.8446799806577406E-2</v>
      </c>
      <c r="AJ267">
        <v>3.8126977601980916E-2</v>
      </c>
      <c r="AK267">
        <v>3.7822248099265751E-2</v>
      </c>
      <c r="AL267">
        <v>3.7533500122611849E-2</v>
      </c>
      <c r="AM267">
        <v>3.7261622496199132E-2</v>
      </c>
      <c r="AN267">
        <v>3.7007504044207544E-2</v>
      </c>
      <c r="AO267">
        <v>3.677203359081703E-2</v>
      </c>
      <c r="AP267">
        <v>3.6556099960207519E-2</v>
      </c>
      <c r="AQ267">
        <v>3.6360591378986847E-2</v>
      </c>
      <c r="AR267">
        <v>3.618585867614417E-2</v>
      </c>
      <c r="AS267">
        <v>3.6030725963311618E-2</v>
      </c>
      <c r="AT267">
        <v>3.5893748066804336E-2</v>
      </c>
      <c r="AU267">
        <v>3.5773479812937534E-2</v>
      </c>
      <c r="AV267">
        <v>3.5668476028026357E-2</v>
      </c>
      <c r="AW267">
        <v>3.5577291538385979E-2</v>
      </c>
      <c r="AX267">
        <v>3.5498481170331581E-2</v>
      </c>
      <c r="AY267">
        <v>3.5430599750178343E-2</v>
      </c>
      <c r="AZ267">
        <v>3.5372202104241399E-2</v>
      </c>
    </row>
    <row r="268" spans="1:52" x14ac:dyDescent="0.25">
      <c r="A268" s="1">
        <v>267</v>
      </c>
      <c r="B268">
        <v>5.631430503831733E-2</v>
      </c>
      <c r="C268">
        <v>5.0994751302935362E-2</v>
      </c>
      <c r="D268">
        <v>5.0762776180007657E-2</v>
      </c>
      <c r="E268">
        <v>5.1208536067814447E-2</v>
      </c>
      <c r="F268">
        <v>5.1306825587199442E-2</v>
      </c>
      <c r="G268">
        <v>5.1232271428068417E-2</v>
      </c>
      <c r="H268">
        <v>5.1020234737887984E-2</v>
      </c>
      <c r="I268">
        <v>5.0674325628592379E-2</v>
      </c>
      <c r="J268">
        <v>5.0210072082811565E-2</v>
      </c>
      <c r="K268">
        <v>4.9645625001733723E-2</v>
      </c>
      <c r="L268">
        <v>4.9002496000245914E-2</v>
      </c>
      <c r="M268">
        <v>4.8303754189364521E-2</v>
      </c>
      <c r="N268">
        <v>4.7572968200955842E-2</v>
      </c>
      <c r="O268">
        <v>4.6834572971152157E-2</v>
      </c>
      <c r="P268">
        <v>4.611266015040566E-2</v>
      </c>
      <c r="Q268">
        <v>4.5428789922519766E-2</v>
      </c>
      <c r="R268">
        <v>4.4800544602626967E-2</v>
      </c>
      <c r="S268">
        <v>4.4237688233394648E-2</v>
      </c>
      <c r="T268">
        <v>4.3742690894532338E-2</v>
      </c>
      <c r="U268">
        <v>4.3313459513750437E-2</v>
      </c>
      <c r="V268">
        <v>4.2938345656532088E-2</v>
      </c>
      <c r="W268">
        <v>4.2602920334401259E-2</v>
      </c>
      <c r="X268">
        <v>4.2289845074857418E-2</v>
      </c>
      <c r="Y268">
        <v>4.1986298959534561E-2</v>
      </c>
      <c r="Z268">
        <v>4.1683044804771502E-2</v>
      </c>
      <c r="AA268">
        <v>4.1376079228001475E-2</v>
      </c>
      <c r="AB268">
        <v>4.1062403439488235E-2</v>
      </c>
      <c r="AC268">
        <v>4.0740644746526569E-2</v>
      </c>
      <c r="AD268">
        <v>4.0411435275179201E-2</v>
      </c>
      <c r="AE268">
        <v>4.0075530842219528E-2</v>
      </c>
      <c r="AF268">
        <v>3.9733691357055567E-2</v>
      </c>
      <c r="AG268">
        <v>3.9388236728297624E-2</v>
      </c>
      <c r="AH268">
        <v>3.9045391582727122E-2</v>
      </c>
      <c r="AI268">
        <v>3.8711981117306768E-2</v>
      </c>
      <c r="AJ268">
        <v>3.8393575057945245E-2</v>
      </c>
      <c r="AK268">
        <v>3.8091740956153974E-2</v>
      </c>
      <c r="AL268">
        <v>3.7807250621187408E-2</v>
      </c>
      <c r="AM268">
        <v>3.7540875862300011E-2</v>
      </c>
      <c r="AN268">
        <v>3.7293388488746228E-2</v>
      </c>
      <c r="AO268">
        <v>3.7065560309780532E-2</v>
      </c>
      <c r="AP268">
        <v>3.6858163134657361E-2</v>
      </c>
      <c r="AQ268">
        <v>3.6671968107350496E-2</v>
      </c>
      <c r="AR268">
        <v>3.6507218601580321E-2</v>
      </c>
      <c r="AS268">
        <v>3.6362682365795818E-2</v>
      </c>
      <c r="AT268">
        <v>3.6236871231727481E-2</v>
      </c>
      <c r="AU268">
        <v>3.6128297031105816E-2</v>
      </c>
      <c r="AV268">
        <v>3.6035471595661332E-2</v>
      </c>
      <c r="AW268">
        <v>3.595690675712454E-2</v>
      </c>
      <c r="AX268">
        <v>3.5891114347225958E-2</v>
      </c>
      <c r="AY268">
        <v>3.5836606197696075E-2</v>
      </c>
      <c r="AZ268">
        <v>3.5791894140265415E-2</v>
      </c>
    </row>
    <row r="269" spans="1:52" x14ac:dyDescent="0.25">
      <c r="A269" s="1">
        <v>268</v>
      </c>
      <c r="B269">
        <v>5.5800219947525133E-2</v>
      </c>
      <c r="C269">
        <v>5.1105959148470263E-2</v>
      </c>
      <c r="D269">
        <v>5.1142262964652581E-2</v>
      </c>
      <c r="E269">
        <v>5.1532735038665345E-2</v>
      </c>
      <c r="F269">
        <v>5.154518307560519E-2</v>
      </c>
      <c r="G269">
        <v>5.138122160256138E-2</v>
      </c>
      <c r="H269">
        <v>5.1084517071278389E-2</v>
      </c>
      <c r="I269">
        <v>5.0660384421995379E-2</v>
      </c>
      <c r="J269">
        <v>5.0124786424816256E-2</v>
      </c>
      <c r="K269">
        <v>4.9496164257319765E-2</v>
      </c>
      <c r="L269">
        <v>4.87965788853175E-2</v>
      </c>
      <c r="M269">
        <v>4.8049896952128891E-2</v>
      </c>
      <c r="N269">
        <v>4.7280498107909387E-2</v>
      </c>
      <c r="O269">
        <v>4.6513636215894369E-2</v>
      </c>
      <c r="P269">
        <v>4.5774090963052606E-2</v>
      </c>
      <c r="Q269">
        <v>4.5083774156674444E-2</v>
      </c>
      <c r="R269">
        <v>4.4460221441581009E-2</v>
      </c>
      <c r="S269">
        <v>4.391265955752436E-2</v>
      </c>
      <c r="T269">
        <v>4.3442678724084978E-2</v>
      </c>
      <c r="U269">
        <v>4.3047059223256204E-2</v>
      </c>
      <c r="V269">
        <v>4.2712639222828912E-2</v>
      </c>
      <c r="W269">
        <v>4.2423357697646977E-2</v>
      </c>
      <c r="X269">
        <v>4.2160094353154376E-2</v>
      </c>
      <c r="Y269">
        <v>4.1908245061877375E-2</v>
      </c>
      <c r="Z269">
        <v>4.165684042448272E-2</v>
      </c>
      <c r="AA269">
        <v>4.140027915317071E-2</v>
      </c>
      <c r="AB269">
        <v>4.1133989305911098E-2</v>
      </c>
      <c r="AC269">
        <v>4.0855523974215588E-2</v>
      </c>
      <c r="AD269">
        <v>4.0565018525826474E-2</v>
      </c>
      <c r="AE269">
        <v>4.0262764079725601E-2</v>
      </c>
      <c r="AF269">
        <v>3.994905694567049E-2</v>
      </c>
      <c r="AG269">
        <v>3.9626004458130908E-2</v>
      </c>
      <c r="AH269">
        <v>3.9300176562007925E-2</v>
      </c>
      <c r="AI269">
        <v>3.8978817806903071E-2</v>
      </c>
      <c r="AJ269">
        <v>3.8667908689049402E-2</v>
      </c>
      <c r="AK269">
        <v>3.8369464264461403E-2</v>
      </c>
      <c r="AL269">
        <v>3.8084724037168394E-2</v>
      </c>
      <c r="AM269">
        <v>3.7814927511199685E-2</v>
      </c>
      <c r="AN269">
        <v>3.7561314190584567E-2</v>
      </c>
      <c r="AO269">
        <v>3.7325123579352359E-2</v>
      </c>
      <c r="AP269">
        <v>3.7107595181532373E-2</v>
      </c>
      <c r="AQ269">
        <v>3.690996761876493E-2</v>
      </c>
      <c r="AR269">
        <v>3.6732858245055629E-2</v>
      </c>
      <c r="AS269">
        <v>3.6575174815329646E-2</v>
      </c>
      <c r="AT269">
        <v>3.6435533564172083E-2</v>
      </c>
      <c r="AU269">
        <v>3.6312550726168007E-2</v>
      </c>
      <c r="AV269">
        <v>3.6204842535902559E-2</v>
      </c>
      <c r="AW269">
        <v>3.6111025227960794E-2</v>
      </c>
      <c r="AX269">
        <v>3.6029715036927833E-2</v>
      </c>
      <c r="AY269">
        <v>3.595952819738877E-2</v>
      </c>
      <c r="AZ269">
        <v>3.5899080943928706E-2</v>
      </c>
    </row>
    <row r="270" spans="1:52" x14ac:dyDescent="0.25">
      <c r="A270" s="1">
        <v>269</v>
      </c>
      <c r="B270">
        <v>5.5171926688599847E-2</v>
      </c>
      <c r="C270">
        <v>5.1435007969087738E-2</v>
      </c>
      <c r="D270">
        <v>5.1629129601788178E-2</v>
      </c>
      <c r="E270">
        <v>5.2010780440606308E-2</v>
      </c>
      <c r="F270">
        <v>5.1950226758790657E-2</v>
      </c>
      <c r="G270">
        <v>5.1673568269945645E-2</v>
      </c>
      <c r="H270">
        <v>5.1248726941967818E-2</v>
      </c>
      <c r="I270">
        <v>5.069452734410184E-2</v>
      </c>
      <c r="J270">
        <v>5.003275296133667E-2</v>
      </c>
      <c r="K270">
        <v>4.9283736464257141E-2</v>
      </c>
      <c r="L270">
        <v>4.847009584514194E-2</v>
      </c>
      <c r="M270">
        <v>4.7616462361403392E-2</v>
      </c>
      <c r="N270">
        <v>4.6748661104456607E-2</v>
      </c>
      <c r="O270">
        <v>4.5893942254097368E-2</v>
      </c>
      <c r="P270">
        <v>4.507908897073145E-2</v>
      </c>
      <c r="Q270">
        <v>4.4327691944472149E-2</v>
      </c>
      <c r="R270">
        <v>4.3658647211312719E-2</v>
      </c>
      <c r="S270">
        <v>4.3081979431664683E-2</v>
      </c>
      <c r="T270">
        <v>4.2599663291563263E-2</v>
      </c>
      <c r="U270">
        <v>4.2208294660087874E-2</v>
      </c>
      <c r="V270">
        <v>4.189345685345601E-2</v>
      </c>
      <c r="W270">
        <v>4.1637320708734354E-2</v>
      </c>
      <c r="X270">
        <v>4.141801664504461E-2</v>
      </c>
      <c r="Y270">
        <v>4.1217674081472283E-2</v>
      </c>
      <c r="Z270">
        <v>4.1022053744730835E-2</v>
      </c>
      <c r="AA270">
        <v>4.0822647162659056E-2</v>
      </c>
      <c r="AB270">
        <v>4.0612052160740861E-2</v>
      </c>
      <c r="AC270">
        <v>4.0385861518862275E-2</v>
      </c>
      <c r="AD270">
        <v>4.0143255086419034E-2</v>
      </c>
      <c r="AE270">
        <v>3.9883624183207254E-2</v>
      </c>
      <c r="AF270">
        <v>3.9606366847806447E-2</v>
      </c>
      <c r="AG270">
        <v>3.9313033679968135E-2</v>
      </c>
      <c r="AH270">
        <v>3.9010397266251218E-2</v>
      </c>
      <c r="AI270">
        <v>3.8706006055939976E-2</v>
      </c>
      <c r="AJ270">
        <v>3.8406184666368158E-2</v>
      </c>
      <c r="AK270">
        <v>3.8113479399582331E-2</v>
      </c>
      <c r="AL270">
        <v>3.7829709698929362E-2</v>
      </c>
      <c r="AM270">
        <v>3.7556695007756144E-2</v>
      </c>
      <c r="AN270">
        <v>3.7296254769409558E-2</v>
      </c>
      <c r="AO270">
        <v>3.7050208427236483E-2</v>
      </c>
      <c r="AP270">
        <v>3.6820375424583801E-2</v>
      </c>
      <c r="AQ270">
        <v>3.6608574039216295E-2</v>
      </c>
      <c r="AR270">
        <v>3.6415890139185038E-2</v>
      </c>
      <c r="AS270">
        <v>3.6241425918766182E-2</v>
      </c>
      <c r="AT270">
        <v>3.6083951004944187E-2</v>
      </c>
      <c r="AU270">
        <v>3.5942235024703548E-2</v>
      </c>
      <c r="AV270">
        <v>3.5815047605028752E-2</v>
      </c>
      <c r="AW270">
        <v>3.5701158372904281E-2</v>
      </c>
      <c r="AX270">
        <v>3.5599336955314621E-2</v>
      </c>
      <c r="AY270">
        <v>3.5508352979244241E-2</v>
      </c>
      <c r="AZ270">
        <v>3.5426976071677649E-2</v>
      </c>
    </row>
    <row r="271" spans="1:52" x14ac:dyDescent="0.25">
      <c r="A271" s="1">
        <v>270</v>
      </c>
      <c r="B271">
        <v>5.5372277624822906E-2</v>
      </c>
      <c r="C271">
        <v>5.1657906965995135E-2</v>
      </c>
      <c r="D271">
        <v>5.1722430651739544E-2</v>
      </c>
      <c r="E271">
        <v>5.1951552163711598E-2</v>
      </c>
      <c r="F271">
        <v>5.1831569708688546E-2</v>
      </c>
      <c r="G271">
        <v>5.1548309450927636E-2</v>
      </c>
      <c r="H271">
        <v>5.1133852295036863E-2</v>
      </c>
      <c r="I271">
        <v>5.0589287860931267E-2</v>
      </c>
      <c r="J271">
        <v>4.9929122028117022E-2</v>
      </c>
      <c r="K271">
        <v>4.9171536301714412E-2</v>
      </c>
      <c r="L271">
        <v>4.8339634219412918E-2</v>
      </c>
      <c r="M271">
        <v>4.7459452519436195E-2</v>
      </c>
      <c r="N271">
        <v>4.6558497422647491E-2</v>
      </c>
      <c r="O271">
        <v>4.5665759142448296E-2</v>
      </c>
      <c r="P271">
        <v>4.4809806713330055E-2</v>
      </c>
      <c r="Q271">
        <v>4.4016023506070742E-2</v>
      </c>
      <c r="R271">
        <v>4.3304960841973994E-2</v>
      </c>
      <c r="S271">
        <v>4.2688019828462709E-2</v>
      </c>
      <c r="T271">
        <v>4.2168408206006792E-2</v>
      </c>
      <c r="U271">
        <v>4.1743697843863725E-2</v>
      </c>
      <c r="V271">
        <v>4.1400056873143215E-2</v>
      </c>
      <c r="W271">
        <v>4.1120041395457656E-2</v>
      </c>
      <c r="X271">
        <v>4.0881825380396267E-2</v>
      </c>
      <c r="Y271">
        <v>4.0667521353799592E-2</v>
      </c>
      <c r="Z271">
        <v>4.0462776411528602E-2</v>
      </c>
      <c r="AA271">
        <v>4.0258699122006296E-2</v>
      </c>
      <c r="AB271">
        <v>4.0047442772339827E-2</v>
      </c>
      <c r="AC271">
        <v>3.9824132741236688E-2</v>
      </c>
      <c r="AD271">
        <v>3.9587402964823402E-2</v>
      </c>
      <c r="AE271">
        <v>3.9336089509377822E-2</v>
      </c>
      <c r="AF271">
        <v>3.9069036047378547E-2</v>
      </c>
      <c r="AG271">
        <v>3.878733071287821E-2</v>
      </c>
      <c r="AH271">
        <v>3.8497422376563659E-2</v>
      </c>
      <c r="AI271">
        <v>3.8206542598000597E-2</v>
      </c>
      <c r="AJ271">
        <v>3.7920724778250897E-2</v>
      </c>
      <c r="AK271">
        <v>3.7642361866810692E-2</v>
      </c>
      <c r="AL271">
        <v>3.7373157958218467E-2</v>
      </c>
      <c r="AM271">
        <v>3.7114817147012688E-2</v>
      </c>
      <c r="AN271">
        <v>3.6869043527731821E-2</v>
      </c>
      <c r="AO271">
        <v>3.6637541194914337E-2</v>
      </c>
      <c r="AP271">
        <v>3.6422014243098717E-2</v>
      </c>
      <c r="AQ271">
        <v>3.622416550595027E-2</v>
      </c>
      <c r="AR271">
        <v>3.6044987108541954E-2</v>
      </c>
      <c r="AS271">
        <v>3.5883576544891313E-2</v>
      </c>
      <c r="AT271">
        <v>3.5738719024433256E-2</v>
      </c>
      <c r="AU271">
        <v>3.5609199756602636E-2</v>
      </c>
      <c r="AV271">
        <v>3.5493803950834346E-2</v>
      </c>
      <c r="AW271">
        <v>3.5391316816563267E-2</v>
      </c>
      <c r="AX271">
        <v>3.5300523563224287E-2</v>
      </c>
      <c r="AY271">
        <v>3.5220209400252243E-2</v>
      </c>
      <c r="AZ271">
        <v>3.5149159537082059E-2</v>
      </c>
    </row>
    <row r="272" spans="1:52" x14ac:dyDescent="0.25">
      <c r="A272" s="1">
        <v>271</v>
      </c>
      <c r="B272">
        <v>5.5692937693442864E-2</v>
      </c>
      <c r="C272">
        <v>5.0972090202145201E-2</v>
      </c>
      <c r="D272">
        <v>5.117723136508779E-2</v>
      </c>
      <c r="E272">
        <v>5.1520977271645514E-2</v>
      </c>
      <c r="F272">
        <v>5.1445403919036042E-2</v>
      </c>
      <c r="G272">
        <v>5.1161978784108345E-2</v>
      </c>
      <c r="H272">
        <v>5.0717937054432331E-2</v>
      </c>
      <c r="I272">
        <v>5.0124276155890234E-2</v>
      </c>
      <c r="J272">
        <v>4.9403019722347209E-2</v>
      </c>
      <c r="K272">
        <v>4.8578346876490291E-2</v>
      </c>
      <c r="L272">
        <v>4.7678518332856024E-2</v>
      </c>
      <c r="M272">
        <v>4.6734125871761872E-2</v>
      </c>
      <c r="N272">
        <v>4.5777023060329443E-2</v>
      </c>
      <c r="O272">
        <v>4.4840423151490866E-2</v>
      </c>
      <c r="P272">
        <v>4.3956790567948482E-2</v>
      </c>
      <c r="Q272">
        <v>4.3155078546545905E-2</v>
      </c>
      <c r="R272">
        <v>4.2458878227020831E-2</v>
      </c>
      <c r="S272">
        <v>4.1881358018762943E-2</v>
      </c>
      <c r="T272">
        <v>4.1426695797146064E-2</v>
      </c>
      <c r="U272">
        <v>4.1092308172537326E-2</v>
      </c>
      <c r="V272">
        <v>4.0862414537886707E-2</v>
      </c>
      <c r="W272">
        <v>4.0716658180254314E-2</v>
      </c>
      <c r="X272">
        <v>4.0628473494248557E-2</v>
      </c>
      <c r="Y272">
        <v>4.0574077924744364E-2</v>
      </c>
      <c r="Z272">
        <v>4.0531527555380836E-2</v>
      </c>
      <c r="AA272">
        <v>4.0484235840009208E-2</v>
      </c>
      <c r="AB272">
        <v>4.0418498189112778E-2</v>
      </c>
      <c r="AC272">
        <v>4.0325723609992752E-2</v>
      </c>
      <c r="AD272">
        <v>4.0203078018337272E-2</v>
      </c>
      <c r="AE272">
        <v>4.0048036442955626E-2</v>
      </c>
      <c r="AF272">
        <v>3.9858087363779299E-2</v>
      </c>
      <c r="AG272">
        <v>3.9633871234066767E-2</v>
      </c>
      <c r="AH272">
        <v>3.9383214524224136E-2</v>
      </c>
      <c r="AI272">
        <v>3.9114939026090111E-2</v>
      </c>
      <c r="AJ272">
        <v>3.8836550391019312E-2</v>
      </c>
      <c r="AK272">
        <v>3.8551741634974615E-2</v>
      </c>
      <c r="AL272">
        <v>3.8263519364296068E-2</v>
      </c>
      <c r="AM272">
        <v>3.7974890185323677E-2</v>
      </c>
      <c r="AN272">
        <v>3.7688860704397489E-2</v>
      </c>
      <c r="AO272">
        <v>3.740843752785751E-2</v>
      </c>
      <c r="AP272">
        <v>3.7136627262043802E-2</v>
      </c>
      <c r="AQ272">
        <v>3.687643418010389E-2</v>
      </c>
      <c r="AR272">
        <v>3.6629887572282652E-2</v>
      </c>
      <c r="AS272">
        <v>3.6396537711575513E-2</v>
      </c>
      <c r="AT272">
        <v>3.6175546686041213E-2</v>
      </c>
      <c r="AU272">
        <v>3.5966076583738522E-2</v>
      </c>
      <c r="AV272">
        <v>3.5767289492726187E-2</v>
      </c>
      <c r="AW272">
        <v>3.5578347501062951E-2</v>
      </c>
      <c r="AX272">
        <v>3.5398412696807574E-2</v>
      </c>
      <c r="AY272">
        <v>3.5226647168018807E-2</v>
      </c>
      <c r="AZ272">
        <v>3.5062213002755388E-2</v>
      </c>
    </row>
    <row r="273" spans="1:52" x14ac:dyDescent="0.25">
      <c r="A273" s="1">
        <v>272</v>
      </c>
      <c r="B273">
        <v>5.5328767844988851E-2</v>
      </c>
      <c r="C273">
        <v>5.0563775706737403E-2</v>
      </c>
      <c r="D273">
        <v>5.1344812562413231E-2</v>
      </c>
      <c r="E273">
        <v>5.1524229159727722E-2</v>
      </c>
      <c r="F273">
        <v>5.1348215511029333E-2</v>
      </c>
      <c r="G273">
        <v>5.1031845326118347E-2</v>
      </c>
      <c r="H273">
        <v>5.0597523682919435E-2</v>
      </c>
      <c r="I273">
        <v>5.0036079076039061E-2</v>
      </c>
      <c r="J273">
        <v>4.9359063389135656E-2</v>
      </c>
      <c r="K273">
        <v>4.8584613182964705E-2</v>
      </c>
      <c r="L273">
        <v>4.7737359267376399E-2</v>
      </c>
      <c r="M273">
        <v>4.6845693319157576E-2</v>
      </c>
      <c r="N273">
        <v>4.5940157881461392E-2</v>
      </c>
      <c r="O273">
        <v>4.5053169475698505E-2</v>
      </c>
      <c r="P273">
        <v>4.4216861351073777E-2</v>
      </c>
      <c r="Q273">
        <v>4.3460280498451451E-2</v>
      </c>
      <c r="R273">
        <v>4.2807355710957833E-2</v>
      </c>
      <c r="S273">
        <v>4.2271530690315043E-2</v>
      </c>
      <c r="T273">
        <v>4.1857301375668537E-2</v>
      </c>
      <c r="U273">
        <v>4.1562216428432802E-2</v>
      </c>
      <c r="V273">
        <v>4.1370428078502171E-2</v>
      </c>
      <c r="W273">
        <v>4.1261375274724642E-2</v>
      </c>
      <c r="X273">
        <v>4.1208072858070752E-2</v>
      </c>
      <c r="Y273">
        <v>4.1186272249632214E-2</v>
      </c>
      <c r="Z273">
        <v>4.1173547218169196E-2</v>
      </c>
      <c r="AA273">
        <v>4.1152844753447909E-2</v>
      </c>
      <c r="AB273">
        <v>4.11099746417505E-2</v>
      </c>
      <c r="AC273">
        <v>4.1036105021940543E-2</v>
      </c>
      <c r="AD273">
        <v>4.0928352696998786E-2</v>
      </c>
      <c r="AE273">
        <v>4.0784146332812708E-2</v>
      </c>
      <c r="AF273">
        <v>4.0600929625643448E-2</v>
      </c>
      <c r="AG273">
        <v>4.0379423734014805E-2</v>
      </c>
      <c r="AH273">
        <v>4.0127707480067602E-2</v>
      </c>
      <c r="AI273">
        <v>3.9854860838191147E-2</v>
      </c>
      <c r="AJ273">
        <v>3.9568636538162401E-2</v>
      </c>
      <c r="AK273">
        <v>3.9273002898193202E-2</v>
      </c>
      <c r="AL273">
        <v>3.897125816115013E-2</v>
      </c>
      <c r="AM273">
        <v>3.8666700569899806E-2</v>
      </c>
      <c r="AN273">
        <v>3.8362628367308804E-2</v>
      </c>
      <c r="AO273">
        <v>3.8062339796243731E-2</v>
      </c>
      <c r="AP273">
        <v>3.7769133099571195E-2</v>
      </c>
      <c r="AQ273">
        <v>3.7486303790498124E-2</v>
      </c>
      <c r="AR273">
        <v>3.7216106915107183E-2</v>
      </c>
      <c r="AS273">
        <v>3.6958193203380105E-2</v>
      </c>
      <c r="AT273">
        <v>3.671181252871536E-2</v>
      </c>
      <c r="AU273">
        <v>3.6476214764511385E-2</v>
      </c>
      <c r="AV273">
        <v>3.6250649784166644E-2</v>
      </c>
      <c r="AW273">
        <v>3.6034367461079589E-2</v>
      </c>
      <c r="AX273">
        <v>3.5826617668648683E-2</v>
      </c>
      <c r="AY273">
        <v>3.5626650280272357E-2</v>
      </c>
      <c r="AZ273">
        <v>3.5433715169349102E-2</v>
      </c>
    </row>
    <row r="274" spans="1:52" x14ac:dyDescent="0.25">
      <c r="A274" s="1">
        <v>273</v>
      </c>
      <c r="B274">
        <v>5.6113680306841267E-2</v>
      </c>
      <c r="C274">
        <v>5.0407641897904677E-2</v>
      </c>
      <c r="D274">
        <v>5.058773976987576E-2</v>
      </c>
      <c r="E274">
        <v>5.0990878748641118E-2</v>
      </c>
      <c r="F274">
        <v>5.0993746971752393E-2</v>
      </c>
      <c r="G274">
        <v>5.081227448166567E-2</v>
      </c>
      <c r="H274">
        <v>5.0483874918144052E-2</v>
      </c>
      <c r="I274">
        <v>5.001049749795048E-2</v>
      </c>
      <c r="J274">
        <v>4.9407138061432904E-2</v>
      </c>
      <c r="K274">
        <v>4.8693179738856701E-2</v>
      </c>
      <c r="L274">
        <v>4.7894278707189833E-2</v>
      </c>
      <c r="M274">
        <v>4.7039931877229622E-2</v>
      </c>
      <c r="N274">
        <v>4.6162071121655428E-2</v>
      </c>
      <c r="O274">
        <v>4.5294823555014713E-2</v>
      </c>
      <c r="P274">
        <v>4.4472167567459621E-2</v>
      </c>
      <c r="Q274">
        <v>4.372495861708145E-2</v>
      </c>
      <c r="R274">
        <v>4.307881358002421E-2</v>
      </c>
      <c r="S274">
        <v>4.254848845787728E-2</v>
      </c>
      <c r="T274">
        <v>4.2139585377209993E-2</v>
      </c>
      <c r="U274">
        <v>4.1850478561361107E-2</v>
      </c>
      <c r="V274">
        <v>4.1665784125273199E-2</v>
      </c>
      <c r="W274">
        <v>4.1565222704498937E-2</v>
      </c>
      <c r="X274">
        <v>4.1521782559724947E-2</v>
      </c>
      <c r="Y274">
        <v>4.1510930199033111E-2</v>
      </c>
      <c r="Z274">
        <v>4.1509857695105332E-2</v>
      </c>
      <c r="AA274">
        <v>4.1501001402315219E-2</v>
      </c>
      <c r="AB274">
        <v>4.1469569140337968E-2</v>
      </c>
      <c r="AC274">
        <v>4.1406314127697207E-2</v>
      </c>
      <c r="AD274">
        <v>4.1308060440828472E-2</v>
      </c>
      <c r="AE274">
        <v>4.1171942833931087E-2</v>
      </c>
      <c r="AF274">
        <v>4.0995112734019429E-2</v>
      </c>
      <c r="AG274">
        <v>4.0778112166725243E-2</v>
      </c>
      <c r="AH274">
        <v>4.0528978491006729E-2</v>
      </c>
      <c r="AI274">
        <v>4.0256750938965108E-2</v>
      </c>
      <c r="AJ274">
        <v>3.9969158375021976E-2</v>
      </c>
      <c r="AK274">
        <v>3.9670251928050619E-2</v>
      </c>
      <c r="AL274">
        <v>3.9363442317513646E-2</v>
      </c>
      <c r="AM274">
        <v>3.9052140262873694E-2</v>
      </c>
      <c r="AN274">
        <v>3.8739756483593416E-2</v>
      </c>
      <c r="AO274">
        <v>3.8429701699135434E-2</v>
      </c>
      <c r="AP274">
        <v>3.8125386628962366E-2</v>
      </c>
      <c r="AQ274">
        <v>3.7830218946268493E-2</v>
      </c>
      <c r="AR274">
        <v>3.7546543500832447E-2</v>
      </c>
      <c r="AS274">
        <v>3.7274086201497539E-2</v>
      </c>
      <c r="AT274">
        <v>3.7012176738311094E-2</v>
      </c>
      <c r="AU274">
        <v>3.6760144801320421E-2</v>
      </c>
      <c r="AV274">
        <v>3.6517320080572846E-2</v>
      </c>
      <c r="AW274">
        <v>3.6283032266115685E-2</v>
      </c>
      <c r="AX274">
        <v>3.6056611047996255E-2</v>
      </c>
      <c r="AY274">
        <v>3.5837386116261874E-2</v>
      </c>
      <c r="AZ274">
        <v>3.5624687160959866E-2</v>
      </c>
    </row>
    <row r="275" spans="1:52" x14ac:dyDescent="0.25">
      <c r="A275" s="1">
        <v>274</v>
      </c>
      <c r="B275">
        <v>5.5013350674901339E-2</v>
      </c>
      <c r="C275">
        <v>5.0240498806351092E-2</v>
      </c>
      <c r="D275">
        <v>4.993768845215308E-2</v>
      </c>
      <c r="E275">
        <v>5.0267832270700905E-2</v>
      </c>
      <c r="F275">
        <v>5.0236123587904309E-2</v>
      </c>
      <c r="G275">
        <v>5.0036679006907871E-2</v>
      </c>
      <c r="H275">
        <v>4.9704582520219628E-2</v>
      </c>
      <c r="I275">
        <v>4.9240562186235029E-2</v>
      </c>
      <c r="J275">
        <v>4.8656691118778933E-2</v>
      </c>
      <c r="K275">
        <v>4.7969636163765941E-2</v>
      </c>
      <c r="L275">
        <v>4.7203174294994266E-2</v>
      </c>
      <c r="M275">
        <v>4.6385706776260249E-2</v>
      </c>
      <c r="N275">
        <v>4.5548800776799542E-2</v>
      </c>
      <c r="O275">
        <v>4.4726675401839631E-2</v>
      </c>
      <c r="P275">
        <v>4.3953589494170317E-2</v>
      </c>
      <c r="Q275">
        <v>4.3260504686098745E-2</v>
      </c>
      <c r="R275">
        <v>4.2672884318774279E-2</v>
      </c>
      <c r="S275">
        <v>4.2204832605881905E-2</v>
      </c>
      <c r="T275">
        <v>4.1861005511777016E-2</v>
      </c>
      <c r="U275">
        <v>4.1638591537165287E-2</v>
      </c>
      <c r="V275">
        <v>4.1520758468375302E-2</v>
      </c>
      <c r="W275">
        <v>4.1485660700049179E-2</v>
      </c>
      <c r="X275">
        <v>4.1504632777219753E-2</v>
      </c>
      <c r="Y275">
        <v>4.1551719653186103E-2</v>
      </c>
      <c r="Z275">
        <v>4.1602795171601592E-2</v>
      </c>
      <c r="AA275">
        <v>4.1639282651185973E-2</v>
      </c>
      <c r="AB275">
        <v>4.1645509083934613E-2</v>
      </c>
      <c r="AC275">
        <v>4.1611832270076497E-2</v>
      </c>
      <c r="AD275">
        <v>4.1535119741721742E-2</v>
      </c>
      <c r="AE275">
        <v>4.141256414516483E-2</v>
      </c>
      <c r="AF275">
        <v>4.1241377626320415E-2</v>
      </c>
      <c r="AG275">
        <v>4.102247826514796E-2</v>
      </c>
      <c r="AH275">
        <v>4.0764851664855842E-2</v>
      </c>
      <c r="AI275">
        <v>4.0478542570151238E-2</v>
      </c>
      <c r="AJ275">
        <v>4.017216428984903E-2</v>
      </c>
      <c r="AK275">
        <v>3.9850375420977954E-2</v>
      </c>
      <c r="AL275">
        <v>3.951715734331275E-2</v>
      </c>
      <c r="AM275">
        <v>3.91764914366282E-2</v>
      </c>
      <c r="AN275">
        <v>3.8832359080699035E-2</v>
      </c>
      <c r="AO275">
        <v>3.8488741655300043E-2</v>
      </c>
      <c r="AP275">
        <v>3.8149620540206E-2</v>
      </c>
      <c r="AQ275">
        <v>3.7818973321925166E-2</v>
      </c>
      <c r="AR275">
        <v>3.7499562301349862E-2</v>
      </c>
      <c r="AS275">
        <v>3.719120156795401E-2</v>
      </c>
      <c r="AT275">
        <v>3.6893266822799434E-2</v>
      </c>
      <c r="AU275">
        <v>3.6605133766947968E-2</v>
      </c>
      <c r="AV275">
        <v>3.6326178101461423E-2</v>
      </c>
      <c r="AW275">
        <v>3.6055775527401628E-2</v>
      </c>
      <c r="AX275">
        <v>3.579330174583039E-2</v>
      </c>
      <c r="AY275">
        <v>3.5538132457809547E-2</v>
      </c>
      <c r="AZ275">
        <v>3.5289643364400915E-2</v>
      </c>
    </row>
    <row r="276" spans="1:52" x14ac:dyDescent="0.25">
      <c r="A276" s="1">
        <v>275</v>
      </c>
      <c r="B276">
        <v>5.5133758635787705E-2</v>
      </c>
      <c r="C276">
        <v>5.0638026271512489E-2</v>
      </c>
      <c r="D276">
        <v>5.0308048821293028E-2</v>
      </c>
      <c r="E276">
        <v>5.0425358864174985E-2</v>
      </c>
      <c r="F276">
        <v>5.0294332680867165E-2</v>
      </c>
      <c r="G276">
        <v>5.0058545095079114E-2</v>
      </c>
      <c r="H276">
        <v>4.9718672072069356E-2</v>
      </c>
      <c r="I276">
        <v>4.9259687233874014E-2</v>
      </c>
      <c r="J276">
        <v>4.8685634339019429E-2</v>
      </c>
      <c r="K276">
        <v>4.8008792566493021E-2</v>
      </c>
      <c r="L276">
        <v>4.725074138937449E-2</v>
      </c>
      <c r="M276">
        <v>4.6438762531797802E-2</v>
      </c>
      <c r="N276">
        <v>4.560392508942572E-2</v>
      </c>
      <c r="O276">
        <v>4.4780224608444143E-2</v>
      </c>
      <c r="P276">
        <v>4.4001866753128976E-2</v>
      </c>
      <c r="Q276">
        <v>4.3299854874417856E-2</v>
      </c>
      <c r="R276">
        <v>4.2699937896511747E-2</v>
      </c>
      <c r="S276">
        <v>4.2216643037057827E-2</v>
      </c>
      <c r="T276">
        <v>4.1855265487315815E-2</v>
      </c>
      <c r="U276">
        <v>4.1613610404361054E-2</v>
      </c>
      <c r="V276">
        <v>4.1475596131242479E-2</v>
      </c>
      <c r="W276">
        <v>4.1420099355765211E-2</v>
      </c>
      <c r="X276">
        <v>4.141911627734321E-2</v>
      </c>
      <c r="Y276">
        <v>4.1447227464444063E-2</v>
      </c>
      <c r="Z276">
        <v>4.1480771925838066E-2</v>
      </c>
      <c r="AA276">
        <v>4.1501455823937675E-2</v>
      </c>
      <c r="AB276">
        <v>4.1493765788091712E-2</v>
      </c>
      <c r="AC276">
        <v>4.1448162379399349E-2</v>
      </c>
      <c r="AD276">
        <v>4.1361463927841707E-2</v>
      </c>
      <c r="AE276">
        <v>4.123079856551861E-2</v>
      </c>
      <c r="AF276">
        <v>4.1053315454665749E-2</v>
      </c>
      <c r="AG276">
        <v>4.0829906345521104E-2</v>
      </c>
      <c r="AH276">
        <v>4.0569486380277485E-2</v>
      </c>
      <c r="AI276">
        <v>4.0282005152877678E-2</v>
      </c>
      <c r="AJ276">
        <v>3.9975952180376056E-2</v>
      </c>
      <c r="AK276">
        <v>3.9655846068911899E-2</v>
      </c>
      <c r="AL276">
        <v>3.9325536738164871E-2</v>
      </c>
      <c r="AM276">
        <v>3.8988874107814639E-2</v>
      </c>
      <c r="AN276">
        <v>3.8649708097540869E-2</v>
      </c>
      <c r="AO276">
        <v>3.8311888627023241E-2</v>
      </c>
      <c r="AP276">
        <v>3.7979265615941421E-2</v>
      </c>
      <c r="AQ276">
        <v>3.7655684892357537E-2</v>
      </c>
      <c r="AR276">
        <v>3.7343784918595427E-2</v>
      </c>
      <c r="AS276">
        <v>3.7043320449840302E-2</v>
      </c>
      <c r="AT276">
        <v>3.67536248176824E-2</v>
      </c>
      <c r="AU276">
        <v>3.6474031353711946E-2</v>
      </c>
      <c r="AV276">
        <v>3.6203873389519151E-2</v>
      </c>
      <c r="AW276">
        <v>3.5942484256694246E-2</v>
      </c>
      <c r="AX276">
        <v>3.5689197286827443E-2</v>
      </c>
      <c r="AY276">
        <v>3.5443345811508986E-2</v>
      </c>
      <c r="AZ276">
        <v>3.520426316232908E-2</v>
      </c>
    </row>
    <row r="277" spans="1:52" x14ac:dyDescent="0.25">
      <c r="A277" s="1">
        <v>276</v>
      </c>
      <c r="B277">
        <v>5.5374640627545421E-2</v>
      </c>
      <c r="C277">
        <v>5.1080511577148012E-2</v>
      </c>
      <c r="D277">
        <v>5.0713332271692252E-2</v>
      </c>
      <c r="E277">
        <v>5.071309619100868E-2</v>
      </c>
      <c r="F277">
        <v>5.0492491835103473E-2</v>
      </c>
      <c r="G277">
        <v>5.0194609418883311E-2</v>
      </c>
      <c r="H277">
        <v>4.9806803292632804E-2</v>
      </c>
      <c r="I277">
        <v>4.9307355216605855E-2</v>
      </c>
      <c r="J277">
        <v>4.869825172972584E-2</v>
      </c>
      <c r="K277">
        <v>4.7991046526226572E-2</v>
      </c>
      <c r="L277">
        <v>4.7207277867612113E-2</v>
      </c>
      <c r="M277">
        <v>4.6374573685375113E-2</v>
      </c>
      <c r="N277">
        <v>4.5524457104853484E-2</v>
      </c>
      <c r="O277">
        <v>4.4691202622798153E-2</v>
      </c>
      <c r="P277">
        <v>4.3908951060985614E-2</v>
      </c>
      <c r="Q277">
        <v>4.3208100269020659E-2</v>
      </c>
      <c r="R277">
        <v>4.2613710739387634E-2</v>
      </c>
      <c r="S277">
        <v>4.2139301321785963E-2</v>
      </c>
      <c r="T277">
        <v>4.1789243236004706E-2</v>
      </c>
      <c r="U277">
        <v>4.1560257058438549E-2</v>
      </c>
      <c r="V277">
        <v>4.1435435828265296E-2</v>
      </c>
      <c r="W277">
        <v>4.1392863112492725E-2</v>
      </c>
      <c r="X277">
        <v>4.1403986044239491E-2</v>
      </c>
      <c r="Y277">
        <v>4.1443059488440834E-2</v>
      </c>
      <c r="Z277">
        <v>4.148614745849042E-2</v>
      </c>
      <c r="AA277">
        <v>4.1514852924228046E-2</v>
      </c>
      <c r="AB277">
        <v>4.1513551222118951E-2</v>
      </c>
      <c r="AC277">
        <v>4.1472823340809463E-2</v>
      </c>
      <c r="AD277">
        <v>4.1389578736835617E-2</v>
      </c>
      <c r="AE277">
        <v>4.1261012846187654E-2</v>
      </c>
      <c r="AF277">
        <v>4.1084347745065981E-2</v>
      </c>
      <c r="AG277">
        <v>4.0860740365894432E-2</v>
      </c>
      <c r="AH277">
        <v>4.0599405808380944E-2</v>
      </c>
      <c r="AI277">
        <v>4.0310542547760078E-2</v>
      </c>
      <c r="AJ277">
        <v>4.0002787989049098E-2</v>
      </c>
      <c r="AK277">
        <v>3.9680728675975468E-2</v>
      </c>
      <c r="AL277">
        <v>3.934830262347698E-2</v>
      </c>
      <c r="AM277">
        <v>3.9009447846491449E-2</v>
      </c>
      <c r="AN277">
        <v>3.8668102359956671E-2</v>
      </c>
      <c r="AO277">
        <v>3.8328204178810499E-2</v>
      </c>
      <c r="AP277">
        <v>3.7993691317990713E-2</v>
      </c>
      <c r="AQ277">
        <v>3.7668496316863954E-2</v>
      </c>
      <c r="AR277">
        <v>3.7355268634257387E-2</v>
      </c>
      <c r="AS277">
        <v>3.7053732501649402E-2</v>
      </c>
      <c r="AT277">
        <v>3.6763206476117416E-2</v>
      </c>
      <c r="AU277">
        <v>3.6483009114738812E-2</v>
      </c>
      <c r="AV277">
        <v>3.6212458974591008E-2</v>
      </c>
      <c r="AW277">
        <v>3.5950874612751406E-2</v>
      </c>
      <c r="AX277">
        <v>3.5697574586297402E-2</v>
      </c>
      <c r="AY277">
        <v>3.5451877452306407E-2</v>
      </c>
      <c r="AZ277">
        <v>3.5213101767855824E-2</v>
      </c>
    </row>
    <row r="278" spans="1:52" x14ac:dyDescent="0.25">
      <c r="A278" s="1">
        <v>277</v>
      </c>
      <c r="B278">
        <v>5.4915188761497882E-2</v>
      </c>
      <c r="C278">
        <v>5.0892156485894569E-2</v>
      </c>
      <c r="D278">
        <v>5.0944842424691883E-2</v>
      </c>
      <c r="E278">
        <v>5.0812885255700296E-2</v>
      </c>
      <c r="F278">
        <v>5.0493554679804292E-2</v>
      </c>
      <c r="G278">
        <v>5.0139435625427289E-2</v>
      </c>
      <c r="H278">
        <v>4.9724575091750503E-2</v>
      </c>
      <c r="I278">
        <v>4.9214541822391447E-2</v>
      </c>
      <c r="J278">
        <v>4.860436688355381E-2</v>
      </c>
      <c r="K278">
        <v>4.7902095339447212E-2</v>
      </c>
      <c r="L278">
        <v>4.7127633352267828E-2</v>
      </c>
      <c r="M278">
        <v>4.6307992005225049E-2</v>
      </c>
      <c r="N278">
        <v>4.5474565157576877E-2</v>
      </c>
      <c r="O278">
        <v>4.4661793444412373E-2</v>
      </c>
      <c r="P278">
        <v>4.3904177711819134E-2</v>
      </c>
      <c r="Q278">
        <v>4.3232405021613331E-2</v>
      </c>
      <c r="R278">
        <v>4.2671767490499481E-2</v>
      </c>
      <c r="S278">
        <v>4.223561525066874E-2</v>
      </c>
      <c r="T278">
        <v>4.1927944782777032E-2</v>
      </c>
      <c r="U278">
        <v>4.174477074993644E-2</v>
      </c>
      <c r="V278">
        <v>4.1668074690664782E-2</v>
      </c>
      <c r="W278">
        <v>4.1674691465348801E-2</v>
      </c>
      <c r="X278">
        <v>4.1734719555174937E-2</v>
      </c>
      <c r="Y278">
        <v>4.182117711057938E-2</v>
      </c>
      <c r="Z278">
        <v>4.1908946937150929E-2</v>
      </c>
      <c r="AA278">
        <v>4.1978658775364594E-2</v>
      </c>
      <c r="AB278">
        <v>4.2013793564392221E-2</v>
      </c>
      <c r="AC278">
        <v>4.2004447691283774E-2</v>
      </c>
      <c r="AD278">
        <v>4.194736880768353E-2</v>
      </c>
      <c r="AE278">
        <v>4.1839597515909419E-2</v>
      </c>
      <c r="AF278">
        <v>4.167820399255507E-2</v>
      </c>
      <c r="AG278">
        <v>4.1464377097028778E-2</v>
      </c>
      <c r="AH278">
        <v>4.1207613167456317E-2</v>
      </c>
      <c r="AI278">
        <v>4.0918403915468596E-2</v>
      </c>
      <c r="AJ278">
        <v>4.0605693598847331E-2</v>
      </c>
      <c r="AK278">
        <v>4.0274473006511935E-2</v>
      </c>
      <c r="AL278">
        <v>3.9929110620242222E-2</v>
      </c>
      <c r="AM278">
        <v>3.9573974921817981E-2</v>
      </c>
      <c r="AN278">
        <v>3.9213434393019025E-2</v>
      </c>
      <c r="AO278">
        <v>3.8851857515625171E-2</v>
      </c>
      <c r="AP278">
        <v>3.8493612771416247E-2</v>
      </c>
      <c r="AQ278">
        <v>3.8143062291909023E-2</v>
      </c>
      <c r="AR278">
        <v>3.7803183497227652E-2</v>
      </c>
      <c r="AS278">
        <v>3.747384523141413E-2</v>
      </c>
      <c r="AT278">
        <v>3.7154492751305689E-2</v>
      </c>
      <c r="AU278">
        <v>3.6844571313739534E-2</v>
      </c>
      <c r="AV278">
        <v>3.6543526175552891E-2</v>
      </c>
      <c r="AW278">
        <v>3.6250802593583001E-2</v>
      </c>
      <c r="AX278">
        <v>3.5965845824667074E-2</v>
      </c>
      <c r="AY278">
        <v>3.5688101125642337E-2</v>
      </c>
      <c r="AZ278">
        <v>3.5417013753346001E-2</v>
      </c>
    </row>
    <row r="279" spans="1:52" x14ac:dyDescent="0.25">
      <c r="A279" s="1">
        <v>278</v>
      </c>
      <c r="B279">
        <v>5.5239335037552503E-2</v>
      </c>
      <c r="C279">
        <v>5.0975939860341851E-2</v>
      </c>
      <c r="D279">
        <v>5.0539157120139108E-2</v>
      </c>
      <c r="E279">
        <v>5.0599856599723742E-2</v>
      </c>
      <c r="F279">
        <v>5.0409089780254906E-2</v>
      </c>
      <c r="G279">
        <v>5.0116827914343735E-2</v>
      </c>
      <c r="H279">
        <v>4.9724781786826731E-2</v>
      </c>
      <c r="I279">
        <v>4.9219043473743618E-2</v>
      </c>
      <c r="J279">
        <v>4.860458540837833E-2</v>
      </c>
      <c r="K279">
        <v>4.7894227331615441E-2</v>
      </c>
      <c r="L279">
        <v>4.7110154888010874E-2</v>
      </c>
      <c r="M279">
        <v>4.6280486507799173E-2</v>
      </c>
      <c r="N279">
        <v>4.5436903284631611E-2</v>
      </c>
      <c r="O279">
        <v>4.4613740329389563E-2</v>
      </c>
      <c r="P279">
        <v>4.3845184645743135E-2</v>
      </c>
      <c r="Q279">
        <v>4.3161581588282247E-2</v>
      </c>
      <c r="R279">
        <v>4.2587928125403358E-2</v>
      </c>
      <c r="S279">
        <v>4.2137426955869001E-2</v>
      </c>
      <c r="T279">
        <v>4.1814162366557203E-2</v>
      </c>
      <c r="U279">
        <v>4.1614244811698925E-2</v>
      </c>
      <c r="V279">
        <v>4.1519945806686914E-2</v>
      </c>
      <c r="W279">
        <v>4.1508437781487967E-2</v>
      </c>
      <c r="X279">
        <v>4.1550278090981767E-2</v>
      </c>
      <c r="Y279">
        <v>4.1618939891271453E-2</v>
      </c>
      <c r="Z279">
        <v>4.1689743740443826E-2</v>
      </c>
      <c r="AA279">
        <v>4.1743729442509377E-2</v>
      </c>
      <c r="AB279">
        <v>4.17647396078622E-2</v>
      </c>
      <c r="AC279">
        <v>4.1743137229279144E-2</v>
      </c>
      <c r="AD279">
        <v>4.1675748050921196E-2</v>
      </c>
      <c r="AE279">
        <v>4.1559675175000275E-2</v>
      </c>
      <c r="AF279">
        <v>4.1392052623798248E-2</v>
      </c>
      <c r="AG279">
        <v>4.1174080680728829E-2</v>
      </c>
      <c r="AH279">
        <v>4.0915038006353918E-2</v>
      </c>
      <c r="AI279">
        <v>4.062515326873594E-2</v>
      </c>
      <c r="AJ279">
        <v>4.0313113699779038E-2</v>
      </c>
      <c r="AK279">
        <v>3.9983729154632573E-2</v>
      </c>
      <c r="AL279">
        <v>3.9641209437121613E-2</v>
      </c>
      <c r="AM279">
        <v>3.9289764351071246E-2</v>
      </c>
      <c r="AN279">
        <v>3.8933603700306518E-2</v>
      </c>
      <c r="AO279">
        <v>3.8576937288652496E-2</v>
      </c>
      <c r="AP279">
        <v>3.8223974919934275E-2</v>
      </c>
      <c r="AQ279">
        <v>3.7878919708894787E-2</v>
      </c>
      <c r="AR279">
        <v>3.7544614470554315E-2</v>
      </c>
      <c r="AS279">
        <v>3.7220894910956592E-2</v>
      </c>
      <c r="AT279">
        <v>3.6907194143645322E-2</v>
      </c>
      <c r="AU279">
        <v>3.66029452821642E-2</v>
      </c>
      <c r="AV279">
        <v>3.630758144005692E-2</v>
      </c>
      <c r="AW279">
        <v>3.6020535730867172E-2</v>
      </c>
      <c r="AX279">
        <v>3.5741241268138664E-2</v>
      </c>
      <c r="AY279">
        <v>3.5469131165415078E-2</v>
      </c>
      <c r="AZ279">
        <v>3.5203638536240131E-2</v>
      </c>
    </row>
    <row r="280" spans="1:52" x14ac:dyDescent="0.25">
      <c r="A280" s="1">
        <v>279</v>
      </c>
      <c r="B280">
        <v>5.551168431066103E-2</v>
      </c>
      <c r="C280">
        <v>5.079361470091133E-2</v>
      </c>
      <c r="D280">
        <v>5.0760132467779356E-2</v>
      </c>
      <c r="E280">
        <v>5.0660062462517974E-2</v>
      </c>
      <c r="F280">
        <v>5.0311266096164854E-2</v>
      </c>
      <c r="G280">
        <v>4.9894409708031134E-2</v>
      </c>
      <c r="H280">
        <v>4.9408359078713014E-2</v>
      </c>
      <c r="I280">
        <v>4.883071538354275E-2</v>
      </c>
      <c r="J280">
        <v>4.8160545265962369E-2</v>
      </c>
      <c r="K280">
        <v>4.7407112906076972E-2</v>
      </c>
      <c r="L280">
        <v>4.6590931625424201E-2</v>
      </c>
      <c r="M280">
        <v>4.5739187959883319E-2</v>
      </c>
      <c r="N280">
        <v>4.4882896054613923E-2</v>
      </c>
      <c r="O280">
        <v>4.4055657857994437E-2</v>
      </c>
      <c r="P280">
        <v>4.3290919181591399E-2</v>
      </c>
      <c r="Q280">
        <v>4.2618199054647962E-2</v>
      </c>
      <c r="R280">
        <v>4.2061508234624068E-2</v>
      </c>
      <c r="S280">
        <v>4.1632971106625852E-2</v>
      </c>
      <c r="T280">
        <v>4.1335650393133347E-2</v>
      </c>
      <c r="U280">
        <v>4.1164517664343106E-2</v>
      </c>
      <c r="V280">
        <v>4.1100684637498407E-2</v>
      </c>
      <c r="W280">
        <v>4.11201227127777E-2</v>
      </c>
      <c r="X280">
        <v>4.1192224588682415E-2</v>
      </c>
      <c r="Y280">
        <v>4.1289492908970923E-2</v>
      </c>
      <c r="Z280">
        <v>4.1386364636833962E-2</v>
      </c>
      <c r="AA280">
        <v>4.1463289467489242E-2</v>
      </c>
      <c r="AB280">
        <v>4.1503630213750323E-2</v>
      </c>
      <c r="AC280">
        <v>4.1497591672586223E-2</v>
      </c>
      <c r="AD280">
        <v>4.1442064051136956E-2</v>
      </c>
      <c r="AE280">
        <v>4.1334217042529806E-2</v>
      </c>
      <c r="AF280">
        <v>4.1171254751816683E-2</v>
      </c>
      <c r="AG280">
        <v>4.0954660854525822E-2</v>
      </c>
      <c r="AH280">
        <v>4.0694293572484809E-2</v>
      </c>
      <c r="AI280">
        <v>4.0400977608146732E-2</v>
      </c>
      <c r="AJ280">
        <v>4.0083904287808919E-2</v>
      </c>
      <c r="AK280">
        <v>3.9748219489697131E-2</v>
      </c>
      <c r="AL280">
        <v>3.9398453604087495E-2</v>
      </c>
      <c r="AM280">
        <v>3.903913702125613E-2</v>
      </c>
      <c r="AN280">
        <v>3.8674800131479142E-2</v>
      </c>
      <c r="AO280">
        <v>3.8309973325032678E-2</v>
      </c>
      <c r="AP280">
        <v>3.794918699219281E-2</v>
      </c>
      <c r="AQ280">
        <v>3.7596963748409998E-2</v>
      </c>
      <c r="AR280">
        <v>3.7256348591199209E-2</v>
      </c>
      <c r="AS280">
        <v>3.6927169861510713E-2</v>
      </c>
      <c r="AT280">
        <v>3.6608832815629197E-2</v>
      </c>
      <c r="AU280">
        <v>3.6300742709839372E-2</v>
      </c>
      <c r="AV280">
        <v>3.6002304800425926E-2</v>
      </c>
      <c r="AW280">
        <v>3.5712924343673576E-2</v>
      </c>
      <c r="AX280">
        <v>3.5432006595867017E-2</v>
      </c>
      <c r="AY280">
        <v>3.515895681329094E-2</v>
      </c>
      <c r="AZ280">
        <v>3.4893180252230059E-2</v>
      </c>
    </row>
    <row r="281" spans="1:52" x14ac:dyDescent="0.25">
      <c r="A281" s="1">
        <v>280</v>
      </c>
      <c r="B281">
        <v>5.5705492172873523E-2</v>
      </c>
      <c r="C281">
        <v>5.1147153623461949E-2</v>
      </c>
      <c r="D281">
        <v>5.0882556797479106E-2</v>
      </c>
      <c r="E281">
        <v>5.0915356460535049E-2</v>
      </c>
      <c r="F281">
        <v>5.0682634423473247E-2</v>
      </c>
      <c r="G281">
        <v>5.0359533317087542E-2</v>
      </c>
      <c r="H281">
        <v>4.9947851084038944E-2</v>
      </c>
      <c r="I281">
        <v>4.9429394471532676E-2</v>
      </c>
      <c r="J281">
        <v>4.8805450785256478E-2</v>
      </c>
      <c r="K281">
        <v>4.8087246984189216E-2</v>
      </c>
      <c r="L281">
        <v>4.7297171543388083E-2</v>
      </c>
      <c r="M281">
        <v>4.6463714339414375E-2</v>
      </c>
      <c r="N281">
        <v>4.5618563585726572E-2</v>
      </c>
      <c r="O281">
        <v>4.479560348302089E-2</v>
      </c>
      <c r="P281">
        <v>4.4028337261884598E-2</v>
      </c>
      <c r="Q281">
        <v>4.3346378162710163E-2</v>
      </c>
      <c r="R281">
        <v>4.2773832551179031E-2</v>
      </c>
      <c r="S281">
        <v>4.2323177600264161E-2</v>
      </c>
      <c r="T281">
        <v>4.1998148302867272E-2</v>
      </c>
      <c r="U281">
        <v>4.1794489477518633E-2</v>
      </c>
      <c r="V281">
        <v>4.1694436713820587E-2</v>
      </c>
      <c r="W281">
        <v>4.167518609261589E-2</v>
      </c>
      <c r="X281">
        <v>4.1707529986132481E-2</v>
      </c>
      <c r="Y281">
        <v>4.1765275432348446E-2</v>
      </c>
      <c r="Z281">
        <v>4.1824094280227667E-2</v>
      </c>
      <c r="AA281">
        <v>4.1865455617448644E-2</v>
      </c>
      <c r="AB281">
        <v>4.1873600840209371E-2</v>
      </c>
      <c r="AC281">
        <v>4.1839254496510131E-2</v>
      </c>
      <c r="AD281">
        <v>4.1759385958251197E-2</v>
      </c>
      <c r="AE281">
        <v>4.1631218830962241E-2</v>
      </c>
      <c r="AF281">
        <v>4.1452011779306658E-2</v>
      </c>
      <c r="AG281">
        <v>4.1223152289749466E-2</v>
      </c>
      <c r="AH281">
        <v>4.0953986390626501E-2</v>
      </c>
      <c r="AI281">
        <v>4.0654761337024628E-2</v>
      </c>
      <c r="AJ281">
        <v>4.0334140056496513E-2</v>
      </c>
      <c r="AK281">
        <v>3.9996921722945417E-2</v>
      </c>
      <c r="AL281">
        <v>3.9647327623613594E-2</v>
      </c>
      <c r="AM281">
        <v>3.9289579045743296E-2</v>
      </c>
      <c r="AN281">
        <v>3.8927897276576758E-2</v>
      </c>
      <c r="AO281">
        <v>3.8566503603356242E-2</v>
      </c>
      <c r="AP281">
        <v>3.8209619313323971E-2</v>
      </c>
      <c r="AQ281">
        <v>3.7861457772870061E-2</v>
      </c>
      <c r="AR281">
        <v>3.7524822730539413E-2</v>
      </c>
      <c r="AS281">
        <v>3.7199495984088136E-2</v>
      </c>
      <c r="AT281">
        <v>3.6884868862729139E-2</v>
      </c>
      <c r="AU281">
        <v>3.658033269567533E-2</v>
      </c>
      <c r="AV281">
        <v>3.6285278812139624E-2</v>
      </c>
      <c r="AW281">
        <v>3.5999098541334928E-2</v>
      </c>
      <c r="AX281">
        <v>3.5721183212474153E-2</v>
      </c>
      <c r="AY281">
        <v>3.5450924154770205E-2</v>
      </c>
      <c r="AZ281">
        <v>3.5187712697435994E-2</v>
      </c>
    </row>
    <row r="282" spans="1:52" x14ac:dyDescent="0.25">
      <c r="A282" s="1">
        <v>281</v>
      </c>
      <c r="B282">
        <v>5.5195045498866696E-2</v>
      </c>
      <c r="C282">
        <v>5.0886976121283747E-2</v>
      </c>
      <c r="D282">
        <v>5.0904701654160472E-2</v>
      </c>
      <c r="E282">
        <v>5.065498455582676E-2</v>
      </c>
      <c r="F282">
        <v>5.0246497278095693E-2</v>
      </c>
      <c r="G282">
        <v>4.984454658569E-2</v>
      </c>
      <c r="H282">
        <v>4.9411522201533768E-2</v>
      </c>
      <c r="I282">
        <v>4.8903910363032412E-2</v>
      </c>
      <c r="J282">
        <v>4.8310189918215667E-2</v>
      </c>
      <c r="K282">
        <v>4.7634362758033337E-2</v>
      </c>
      <c r="L282">
        <v>4.6894058627448193E-2</v>
      </c>
      <c r="M282">
        <v>4.6114428989757462E-2</v>
      </c>
      <c r="N282">
        <v>4.5325025246687224E-2</v>
      </c>
      <c r="O282">
        <v>4.4558393888800021E-2</v>
      </c>
      <c r="P282">
        <v>4.3847096694639903E-2</v>
      </c>
      <c r="Q282">
        <v>4.3220106877630698E-2</v>
      </c>
      <c r="R282">
        <v>4.2700818153546274E-2</v>
      </c>
      <c r="S282">
        <v>4.2300950948813802E-2</v>
      </c>
      <c r="T282">
        <v>4.2023794123724929E-2</v>
      </c>
      <c r="U282">
        <v>4.1864501859704334E-2</v>
      </c>
      <c r="V282">
        <v>4.1805011728787991E-2</v>
      </c>
      <c r="W282">
        <v>4.1822210653940706E-2</v>
      </c>
      <c r="X282">
        <v>4.1886727932838784E-2</v>
      </c>
      <c r="Y282">
        <v>4.1972231906643447E-2</v>
      </c>
      <c r="Z282">
        <v>4.2054253943444649E-2</v>
      </c>
      <c r="AA282">
        <v>4.2114204827390499E-2</v>
      </c>
      <c r="AB282">
        <v>4.2136225548750822E-2</v>
      </c>
      <c r="AC282">
        <v>4.2111232171018573E-2</v>
      </c>
      <c r="AD282">
        <v>4.2036392949575084E-2</v>
      </c>
      <c r="AE282">
        <v>4.1909110769940854E-2</v>
      </c>
      <c r="AF282">
        <v>4.1726832010260478E-2</v>
      </c>
      <c r="AG282">
        <v>4.1491385913317982E-2</v>
      </c>
      <c r="AH282">
        <v>4.1212677528806543E-2</v>
      </c>
      <c r="AI282">
        <v>4.0901475048746125E-2</v>
      </c>
      <c r="AJ282">
        <v>4.0566837671786746E-2</v>
      </c>
      <c r="AK282">
        <v>4.0213844873740759E-2</v>
      </c>
      <c r="AL282">
        <v>3.9847010821827296E-2</v>
      </c>
      <c r="AM282">
        <v>3.9470849683265412E-2</v>
      </c>
      <c r="AN282">
        <v>3.9089875625274176E-2</v>
      </c>
      <c r="AO282">
        <v>3.8708602815072712E-2</v>
      </c>
      <c r="AP282">
        <v>3.833154541988007E-2</v>
      </c>
      <c r="AQ282">
        <v>3.7963207133164811E-2</v>
      </c>
      <c r="AR282">
        <v>3.7606544636710905E-2</v>
      </c>
      <c r="AS282">
        <v>3.7261346496845281E-2</v>
      </c>
      <c r="AT282">
        <v>3.6927013363223821E-2</v>
      </c>
      <c r="AU282">
        <v>3.6602945885502385E-2</v>
      </c>
      <c r="AV282">
        <v>3.6288544713336847E-2</v>
      </c>
      <c r="AW282">
        <v>3.5983210496383082E-2</v>
      </c>
      <c r="AX282">
        <v>3.5686343884296964E-2</v>
      </c>
      <c r="AY282">
        <v>3.5397345526734361E-2</v>
      </c>
      <c r="AZ282">
        <v>3.5115616073351154E-2</v>
      </c>
    </row>
    <row r="283" spans="1:52" x14ac:dyDescent="0.25">
      <c r="A283" s="1">
        <v>282</v>
      </c>
      <c r="B283">
        <v>5.5758074870454387E-2</v>
      </c>
      <c r="C283">
        <v>5.0758226958662708E-2</v>
      </c>
      <c r="D283">
        <v>5.0264412871620673E-2</v>
      </c>
      <c r="E283">
        <v>5.0236350993776109E-2</v>
      </c>
      <c r="F283">
        <v>4.9999218586036613E-2</v>
      </c>
      <c r="G283">
        <v>4.9718635160662245E-2</v>
      </c>
      <c r="H283">
        <v>4.9374929731318712E-2</v>
      </c>
      <c r="I283">
        <v>4.8938640958922697E-2</v>
      </c>
      <c r="J283">
        <v>4.8405132622502602E-2</v>
      </c>
      <c r="K283">
        <v>4.7781522013831429E-2</v>
      </c>
      <c r="L283">
        <v>4.7086599155055336E-2</v>
      </c>
      <c r="M283">
        <v>4.6345865839011999E-2</v>
      </c>
      <c r="N283">
        <v>4.5588977499688051E-2</v>
      </c>
      <c r="O283">
        <v>4.4848633612182096E-2</v>
      </c>
      <c r="P283">
        <v>4.4157615491563336E-2</v>
      </c>
      <c r="Q283">
        <v>4.3545270580517104E-2</v>
      </c>
      <c r="R283">
        <v>4.3035510816463042E-2</v>
      </c>
      <c r="S283">
        <v>4.264064615122163E-2</v>
      </c>
      <c r="T283">
        <v>4.2364706412790672E-2</v>
      </c>
      <c r="U283">
        <v>4.2203507278641236E-2</v>
      </c>
      <c r="V283">
        <v>4.2139692124293998E-2</v>
      </c>
      <c r="W283">
        <v>4.2150816549152606E-2</v>
      </c>
      <c r="X283">
        <v>4.2208154208505461E-2</v>
      </c>
      <c r="Y283">
        <v>4.2285926026205914E-2</v>
      </c>
      <c r="Z283">
        <v>4.2360164864771364E-2</v>
      </c>
      <c r="AA283">
        <v>4.2412624722001462E-2</v>
      </c>
      <c r="AB283">
        <v>4.242769351683276E-2</v>
      </c>
      <c r="AC283">
        <v>4.2396457674780494E-2</v>
      </c>
      <c r="AD283">
        <v>4.2316097327180807E-2</v>
      </c>
      <c r="AE283">
        <v>4.2184015020911285E-2</v>
      </c>
      <c r="AF283">
        <v>4.1997659116693127E-2</v>
      </c>
      <c r="AG283">
        <v>4.1758871401694327E-2</v>
      </c>
      <c r="AH283">
        <v>4.1477468671069474E-2</v>
      </c>
      <c r="AI283">
        <v>4.1164103574751303E-2</v>
      </c>
      <c r="AJ283">
        <v>4.082771580871828E-2</v>
      </c>
      <c r="AK283">
        <v>4.0473316758410142E-2</v>
      </c>
      <c r="AL283">
        <v>4.0105369378487798E-2</v>
      </c>
      <c r="AM283">
        <v>3.9728336623612144E-2</v>
      </c>
      <c r="AN283">
        <v>3.9346681448444117E-2</v>
      </c>
      <c r="AO283">
        <v>3.8964866807644591E-2</v>
      </c>
      <c r="AP283">
        <v>3.858735565587449E-2</v>
      </c>
      <c r="AQ283">
        <v>3.8218599818571626E-2</v>
      </c>
      <c r="AR283">
        <v>3.7861501202428323E-2</v>
      </c>
      <c r="AS283">
        <v>3.7515835492064067E-2</v>
      </c>
      <c r="AT283">
        <v>3.7181002444822329E-2</v>
      </c>
      <c r="AU283">
        <v>3.6856401818046586E-2</v>
      </c>
      <c r="AV283">
        <v>3.6541433369080299E-2</v>
      </c>
      <c r="AW283">
        <v>3.6235496855266953E-2</v>
      </c>
      <c r="AX283">
        <v>3.5937992033950011E-2</v>
      </c>
      <c r="AY283">
        <v>3.5648318662472943E-2</v>
      </c>
      <c r="AZ283">
        <v>3.5365876498179225E-2</v>
      </c>
    </row>
    <row r="284" spans="1:52" x14ac:dyDescent="0.25">
      <c r="A284" s="1">
        <v>283</v>
      </c>
      <c r="B284">
        <v>5.5419534425333782E-2</v>
      </c>
      <c r="C284">
        <v>5.0676626261424419E-2</v>
      </c>
      <c r="D284">
        <v>5.0228674721627821E-2</v>
      </c>
      <c r="E284">
        <v>5.0171642209199341E-2</v>
      </c>
      <c r="F284">
        <v>4.9928335657857217E-2</v>
      </c>
      <c r="G284">
        <v>4.9649192178881467E-2</v>
      </c>
      <c r="H284">
        <v>4.9314156783297022E-2</v>
      </c>
      <c r="I284">
        <v>4.8893213617192573E-2</v>
      </c>
      <c r="J284">
        <v>4.8380512813497284E-2</v>
      </c>
      <c r="K284">
        <v>4.7781748404324136E-2</v>
      </c>
      <c r="L284">
        <v>4.7114117061012623E-2</v>
      </c>
      <c r="M284">
        <v>4.6401653221989282E-2</v>
      </c>
      <c r="N284">
        <v>4.567281363565695E-2</v>
      </c>
      <c r="O284">
        <v>4.4959333213884435E-2</v>
      </c>
      <c r="P284">
        <v>4.4293116665026097E-2</v>
      </c>
      <c r="Q284">
        <v>4.3702841660395439E-2</v>
      </c>
      <c r="R284">
        <v>4.3211946085855768E-2</v>
      </c>
      <c r="S284">
        <v>4.2832507107135209E-2</v>
      </c>
      <c r="T284">
        <v>4.2568592873354773E-2</v>
      </c>
      <c r="U284">
        <v>4.2416121540620758E-2</v>
      </c>
      <c r="V284">
        <v>4.2358112581737585E-2</v>
      </c>
      <c r="W284">
        <v>4.2372513466413277E-2</v>
      </c>
      <c r="X284">
        <v>4.2431034839410797E-2</v>
      </c>
      <c r="Y284">
        <v>4.2508282319279458E-2</v>
      </c>
      <c r="Z284">
        <v>4.2580648602661156E-2</v>
      </c>
      <c r="AA284">
        <v>4.2630201975558023E-2</v>
      </c>
      <c r="AB284">
        <v>4.2641595965325886E-2</v>
      </c>
      <c r="AC284">
        <v>4.2606120495182968E-2</v>
      </c>
      <c r="AD284">
        <v>4.2521016738796685E-2</v>
      </c>
      <c r="AE284">
        <v>4.2383737061587726E-2</v>
      </c>
      <c r="AF284">
        <v>4.2191782189704902E-2</v>
      </c>
      <c r="AG284">
        <v>4.1947070989632879E-2</v>
      </c>
      <c r="AH284">
        <v>4.1659423289243304E-2</v>
      </c>
      <c r="AI284">
        <v>4.1339470849546214E-2</v>
      </c>
      <c r="AJ284">
        <v>4.0996128784762421E-2</v>
      </c>
      <c r="AK284">
        <v>4.0634435132369938E-2</v>
      </c>
      <c r="AL284">
        <v>4.0258895971926029E-2</v>
      </c>
      <c r="AM284">
        <v>3.9874017382988007E-2</v>
      </c>
      <c r="AN284">
        <v>3.9484305445113152E-2</v>
      </c>
      <c r="AO284">
        <v>3.9094266237858777E-2</v>
      </c>
      <c r="AP284">
        <v>3.8708405840782167E-2</v>
      </c>
      <c r="AQ284">
        <v>3.8331218330281032E-2</v>
      </c>
      <c r="AR284">
        <v>3.7965619261845981E-2</v>
      </c>
      <c r="AS284">
        <v>3.7611388168256245E-2</v>
      </c>
      <c r="AT284">
        <v>3.7267934264162951E-2</v>
      </c>
      <c r="AU284">
        <v>3.6934666764217264E-2</v>
      </c>
      <c r="AV284">
        <v>3.6610994883070319E-2</v>
      </c>
      <c r="AW284">
        <v>3.6296327835373267E-2</v>
      </c>
      <c r="AX284">
        <v>3.5990074835777243E-2</v>
      </c>
      <c r="AY284">
        <v>3.5691645098933404E-2</v>
      </c>
      <c r="AZ284">
        <v>3.5400447839492886E-2</v>
      </c>
    </row>
    <row r="285" spans="1:52" x14ac:dyDescent="0.25">
      <c r="A285" s="1">
        <v>284</v>
      </c>
      <c r="B285">
        <v>5.5399866828618596E-2</v>
      </c>
      <c r="C285">
        <v>5.1099874565674636E-2</v>
      </c>
      <c r="D285">
        <v>5.073224294697605E-2</v>
      </c>
      <c r="E285">
        <v>5.0743224304211597E-2</v>
      </c>
      <c r="F285">
        <v>5.0560026402448971E-2</v>
      </c>
      <c r="G285">
        <v>5.0319440965160195E-2</v>
      </c>
      <c r="H285">
        <v>5.0006037229689687E-2</v>
      </c>
      <c r="I285">
        <v>4.9595501608534584E-2</v>
      </c>
      <c r="J285">
        <v>4.9084769354584591E-2</v>
      </c>
      <c r="K285">
        <v>4.8480588654600344E-2</v>
      </c>
      <c r="L285">
        <v>4.7800332880452795E-2</v>
      </c>
      <c r="M285">
        <v>4.7067792204456574E-2</v>
      </c>
      <c r="N285">
        <v>4.6311019529318875E-2</v>
      </c>
      <c r="O285">
        <v>4.5561532738723161E-2</v>
      </c>
      <c r="P285">
        <v>4.4851449362085558E-2</v>
      </c>
      <c r="Q285">
        <v>4.4210092133911243E-2</v>
      </c>
      <c r="R285">
        <v>4.3661942471464189E-2</v>
      </c>
      <c r="S285">
        <v>4.3220429945657293E-2</v>
      </c>
      <c r="T285">
        <v>4.289127445321473E-2</v>
      </c>
      <c r="U285">
        <v>4.2671926514614669E-2</v>
      </c>
      <c r="V285">
        <v>4.2546911852637204E-2</v>
      </c>
      <c r="W285">
        <v>4.2495450488461789E-2</v>
      </c>
      <c r="X285">
        <v>4.2490159625711649E-2</v>
      </c>
      <c r="Y285">
        <v>4.2506418437167931E-2</v>
      </c>
      <c r="Z285">
        <v>4.2521350193885005E-2</v>
      </c>
      <c r="AA285">
        <v>4.2517647184738605E-2</v>
      </c>
      <c r="AB285">
        <v>4.2480510455477169E-2</v>
      </c>
      <c r="AC285">
        <v>4.2401619831774491E-2</v>
      </c>
      <c r="AD285">
        <v>4.2278382243783781E-2</v>
      </c>
      <c r="AE285">
        <v>4.210840215367815E-2</v>
      </c>
      <c r="AF285">
        <v>4.1889334549106039E-2</v>
      </c>
      <c r="AG285">
        <v>4.1623236449216963E-2</v>
      </c>
      <c r="AH285">
        <v>4.1319920532726095E-2</v>
      </c>
      <c r="AI285">
        <v>4.0989980139186602E-2</v>
      </c>
      <c r="AJ285">
        <v>4.0642168660695345E-2</v>
      </c>
      <c r="AK285">
        <v>4.0281146810117067E-2</v>
      </c>
      <c r="AL285">
        <v>3.9911023464040241E-2</v>
      </c>
      <c r="AM285">
        <v>3.9535907499053273E-2</v>
      </c>
      <c r="AN285">
        <v>3.9159907791744664E-2</v>
      </c>
      <c r="AO285">
        <v>3.8787133218702835E-2</v>
      </c>
      <c r="AP285">
        <v>3.8421692656516265E-2</v>
      </c>
      <c r="AQ285">
        <v>3.8067682657040788E-2</v>
      </c>
      <c r="AR285">
        <v>3.7727667030714021E-2</v>
      </c>
      <c r="AS285">
        <v>3.7401210218324508E-2</v>
      </c>
      <c r="AT285">
        <v>3.7087528882996504E-2</v>
      </c>
      <c r="AU285">
        <v>3.6785839687854288E-2</v>
      </c>
      <c r="AV285">
        <v>3.6495359296022115E-2</v>
      </c>
      <c r="AW285">
        <v>3.6215304370624264E-2</v>
      </c>
      <c r="AX285">
        <v>3.5944891574785004E-2</v>
      </c>
      <c r="AY285">
        <v>3.5683337571628594E-2</v>
      </c>
      <c r="AZ285">
        <v>3.5429859024279309E-2</v>
      </c>
    </row>
    <row r="286" spans="1:52" x14ac:dyDescent="0.25">
      <c r="A286" s="1">
        <v>285</v>
      </c>
      <c r="B286">
        <v>5.5444911599174057E-2</v>
      </c>
      <c r="C286">
        <v>5.1647008252888656E-2</v>
      </c>
      <c r="D286">
        <v>5.1435259620753973E-2</v>
      </c>
      <c r="E286">
        <v>5.1445818395145906E-2</v>
      </c>
      <c r="F286">
        <v>5.1242890809405986E-2</v>
      </c>
      <c r="G286">
        <v>5.0964891568328057E-2</v>
      </c>
      <c r="H286">
        <v>5.059971361390217E-2</v>
      </c>
      <c r="I286">
        <v>5.0125753823599552E-2</v>
      </c>
      <c r="J286">
        <v>4.9542997437383579E-2</v>
      </c>
      <c r="K286">
        <v>4.8860818774343159E-2</v>
      </c>
      <c r="L286">
        <v>4.809875954152347E-2</v>
      </c>
      <c r="M286">
        <v>4.7282282092031863E-2</v>
      </c>
      <c r="N286">
        <v>4.6440589988738241E-2</v>
      </c>
      <c r="O286">
        <v>4.56058660261002E-2</v>
      </c>
      <c r="P286">
        <v>4.4810532811713155E-2</v>
      </c>
      <c r="Q286">
        <v>4.4084045223395749E-2</v>
      </c>
      <c r="R286">
        <v>4.345113745406376E-2</v>
      </c>
      <c r="S286">
        <v>4.2925771593816921E-2</v>
      </c>
      <c r="T286">
        <v>4.251448892867727E-2</v>
      </c>
      <c r="U286">
        <v>4.2215793549963493E-2</v>
      </c>
      <c r="V286">
        <v>4.2015796417878414E-2</v>
      </c>
      <c r="W286">
        <v>4.1895418812534203E-2</v>
      </c>
      <c r="X286">
        <v>4.1829236102293992E-2</v>
      </c>
      <c r="Y286">
        <v>4.1794794460512118E-2</v>
      </c>
      <c r="Z286">
        <v>4.1771444360865349E-2</v>
      </c>
      <c r="AA286">
        <v>4.1744214465533475E-2</v>
      </c>
      <c r="AB286">
        <v>4.170061988897019E-2</v>
      </c>
      <c r="AC286">
        <v>4.1633956743202749E-2</v>
      </c>
      <c r="AD286">
        <v>4.1542558072490833E-2</v>
      </c>
      <c r="AE286">
        <v>4.14249257109605E-2</v>
      </c>
      <c r="AF286">
        <v>4.1279587794322128E-2</v>
      </c>
      <c r="AG286">
        <v>4.1107260007836294E-2</v>
      </c>
      <c r="AH286">
        <v>4.0912455213991186E-2</v>
      </c>
      <c r="AI286">
        <v>4.0700065523324509E-2</v>
      </c>
      <c r="AJ286">
        <v>4.0474844550850465E-2</v>
      </c>
      <c r="AK286">
        <v>4.0239914189088163E-2</v>
      </c>
      <c r="AL286">
        <v>3.9997333204007626E-2</v>
      </c>
      <c r="AM286">
        <v>3.9749142169542354E-2</v>
      </c>
      <c r="AN286">
        <v>3.9497381659625887E-2</v>
      </c>
      <c r="AO286">
        <v>3.9244092248191739E-2</v>
      </c>
      <c r="AP286">
        <v>3.8991314509173418E-2</v>
      </c>
      <c r="AQ286">
        <v>3.8741083174104227E-2</v>
      </c>
      <c r="AR286">
        <v>3.8494744930374025E-2</v>
      </c>
      <c r="AS286">
        <v>3.8252320220654779E-2</v>
      </c>
      <c r="AT286">
        <v>3.8013678502400235E-2</v>
      </c>
      <c r="AU286">
        <v>3.7778689233064128E-2</v>
      </c>
      <c r="AV286">
        <v>3.7547221870100206E-2</v>
      </c>
      <c r="AW286">
        <v>3.7319145870962196E-2</v>
      </c>
      <c r="AX286">
        <v>3.7094330693103861E-2</v>
      </c>
      <c r="AY286">
        <v>3.687264579397892E-2</v>
      </c>
      <c r="AZ286">
        <v>3.6653960631041135E-2</v>
      </c>
    </row>
    <row r="287" spans="1:52" x14ac:dyDescent="0.25">
      <c r="A287" s="1">
        <v>286</v>
      </c>
      <c r="B287">
        <v>5.5220783788931221E-2</v>
      </c>
      <c r="C287">
        <v>5.1080522147949094E-2</v>
      </c>
      <c r="D287">
        <v>5.0882855184582534E-2</v>
      </c>
      <c r="E287">
        <v>5.1262966105961726E-2</v>
      </c>
      <c r="F287">
        <v>5.1320762114662986E-2</v>
      </c>
      <c r="G287">
        <v>5.1153056903372365E-2</v>
      </c>
      <c r="H287">
        <v>5.0810750488754497E-2</v>
      </c>
      <c r="I287">
        <v>5.0320867791353557E-2</v>
      </c>
      <c r="J287">
        <v>4.9705328046013374E-2</v>
      </c>
      <c r="K287">
        <v>4.8983998888920278E-2</v>
      </c>
      <c r="L287">
        <v>4.8181960271643128E-2</v>
      </c>
      <c r="M287">
        <v>4.7328113989391365E-2</v>
      </c>
      <c r="N287">
        <v>4.6453690096432056E-2</v>
      </c>
      <c r="O287">
        <v>4.5592153164391046E-2</v>
      </c>
      <c r="P287">
        <v>4.4776678037260813E-2</v>
      </c>
      <c r="Q287">
        <v>4.4036897678848261E-2</v>
      </c>
      <c r="R287">
        <v>4.3397590722345412E-2</v>
      </c>
      <c r="S287">
        <v>4.2872257210904027E-2</v>
      </c>
      <c r="T287">
        <v>4.2466912671685383E-2</v>
      </c>
      <c r="U287">
        <v>4.2179181096958472E-2</v>
      </c>
      <c r="V287">
        <v>4.1994261833931491E-2</v>
      </c>
      <c r="W287">
        <v>4.1892002946167788E-2</v>
      </c>
      <c r="X287">
        <v>4.1845928285943093E-2</v>
      </c>
      <c r="Y287">
        <v>4.183267642333495E-2</v>
      </c>
      <c r="Z287">
        <v>4.1830751585745757E-2</v>
      </c>
      <c r="AA287">
        <v>4.1824522980855441E-2</v>
      </c>
      <c r="AB287">
        <v>4.180085651683834E-2</v>
      </c>
      <c r="AC287">
        <v>4.1752745624612529E-2</v>
      </c>
      <c r="AD287">
        <v>4.1678297221770959E-2</v>
      </c>
      <c r="AE287">
        <v>4.1575775026823629E-2</v>
      </c>
      <c r="AF287">
        <v>4.1443474982825822E-2</v>
      </c>
      <c r="AG287">
        <v>4.128203787188843E-2</v>
      </c>
      <c r="AH287">
        <v>4.1095997603808908E-2</v>
      </c>
      <c r="AI287">
        <v>4.0890255146075971E-2</v>
      </c>
      <c r="AJ287">
        <v>4.0669570205560147E-2</v>
      </c>
      <c r="AK287">
        <v>4.0437134847488905E-2</v>
      </c>
      <c r="AL287">
        <v>4.0195164048458375E-2</v>
      </c>
      <c r="AM287">
        <v>3.9945857973875898E-2</v>
      </c>
      <c r="AN287">
        <v>3.9691416789148906E-2</v>
      </c>
      <c r="AO287">
        <v>3.943404065968472E-2</v>
      </c>
      <c r="AP287">
        <v>3.9175929750890723E-2</v>
      </c>
      <c r="AQ287">
        <v>3.8919276903443767E-2</v>
      </c>
      <c r="AR287">
        <v>3.8665536825983116E-2</v>
      </c>
      <c r="AS287">
        <v>3.8414804155065957E-2</v>
      </c>
      <c r="AT287">
        <v>3.8167027054006666E-2</v>
      </c>
      <c r="AU287">
        <v>3.7922153686119627E-2</v>
      </c>
      <c r="AV287">
        <v>3.7680132214719213E-2</v>
      </c>
      <c r="AW287">
        <v>3.7440910803119801E-2</v>
      </c>
      <c r="AX287">
        <v>3.7204437614635766E-2</v>
      </c>
      <c r="AY287">
        <v>3.6970660812581484E-2</v>
      </c>
      <c r="AZ287">
        <v>3.6739528560271344E-2</v>
      </c>
    </row>
    <row r="288" spans="1:52" x14ac:dyDescent="0.25">
      <c r="A288" s="1">
        <v>287</v>
      </c>
      <c r="B288">
        <v>5.5237104947099457E-2</v>
      </c>
      <c r="C288">
        <v>5.0968217709729584E-2</v>
      </c>
      <c r="D288">
        <v>5.059642088973608E-2</v>
      </c>
      <c r="E288">
        <v>5.0980631064184198E-2</v>
      </c>
      <c r="F288">
        <v>5.1079271289766547E-2</v>
      </c>
      <c r="G288">
        <v>5.0960888901614231E-2</v>
      </c>
      <c r="H288">
        <v>5.0665108900193753E-2</v>
      </c>
      <c r="I288">
        <v>5.0215108497335084E-2</v>
      </c>
      <c r="J288">
        <v>4.9631645086543059E-2</v>
      </c>
      <c r="K288">
        <v>4.8935301017946881E-2</v>
      </c>
      <c r="L288">
        <v>4.8152647608326736E-2</v>
      </c>
      <c r="M288">
        <v>4.7314092629914824E-2</v>
      </c>
      <c r="N288">
        <v>4.6452189160247848E-2</v>
      </c>
      <c r="O288">
        <v>4.5601576384886239E-2</v>
      </c>
      <c r="P288">
        <v>4.4796412824349069E-2</v>
      </c>
      <c r="Q288">
        <v>4.4066994584009818E-2</v>
      </c>
      <c r="R288">
        <v>4.3438552852623359E-2</v>
      </c>
      <c r="S288">
        <v>4.292473903058467E-2</v>
      </c>
      <c r="T288">
        <v>4.2531622549170277E-2</v>
      </c>
      <c r="U288">
        <v>4.225673530031928E-2</v>
      </c>
      <c r="V288">
        <v>4.2085139578674005E-2</v>
      </c>
      <c r="W288">
        <v>4.199646929075903E-2</v>
      </c>
      <c r="X288">
        <v>4.19640084829144E-2</v>
      </c>
      <c r="Y288">
        <v>4.1964185041383724E-2</v>
      </c>
      <c r="Z288">
        <v>4.1975314198673327E-2</v>
      </c>
      <c r="AA288">
        <v>4.1981659381268389E-2</v>
      </c>
      <c r="AB288">
        <v>4.1969989127675349E-2</v>
      </c>
      <c r="AC288">
        <v>4.1933268187105494E-2</v>
      </c>
      <c r="AD288">
        <v>4.1869558115004535E-2</v>
      </c>
      <c r="AE288">
        <v>4.1777072079650507E-2</v>
      </c>
      <c r="AF288">
        <v>4.1654057190570956E-2</v>
      </c>
      <c r="AG288">
        <v>4.1501126848804623E-2</v>
      </c>
      <c r="AH288">
        <v>4.132276558110972E-2</v>
      </c>
      <c r="AI288">
        <v>4.1123815873392922E-2</v>
      </c>
      <c r="AJ288">
        <v>4.0908981592164703E-2</v>
      </c>
      <c r="AK288">
        <v>4.0681458275150885E-2</v>
      </c>
      <c r="AL288">
        <v>4.0443515173397906E-2</v>
      </c>
      <c r="AM288">
        <v>4.019740807366104E-2</v>
      </c>
      <c r="AN288">
        <v>3.994539276269559E-2</v>
      </c>
      <c r="AO288">
        <v>3.9689725027256866E-2</v>
      </c>
      <c r="AP288">
        <v>3.9432660654100164E-2</v>
      </c>
      <c r="AQ288">
        <v>3.9176447603755021E-2</v>
      </c>
      <c r="AR288">
        <v>3.8922583322152232E-2</v>
      </c>
      <c r="AS288">
        <v>3.8671202910842681E-2</v>
      </c>
      <c r="AT288">
        <v>3.8422297470761202E-2</v>
      </c>
      <c r="AU288">
        <v>3.8175858102842603E-2</v>
      </c>
      <c r="AV288">
        <v>3.7931875908021717E-2</v>
      </c>
      <c r="AW288">
        <v>3.7690341987233367E-2</v>
      </c>
      <c r="AX288">
        <v>3.7451247441412372E-2</v>
      </c>
      <c r="AY288">
        <v>3.721458337149354E-2</v>
      </c>
      <c r="AZ288">
        <v>3.6980340878411719E-2</v>
      </c>
    </row>
    <row r="289" spans="1:52" x14ac:dyDescent="0.25">
      <c r="A289" s="1">
        <v>288</v>
      </c>
      <c r="B289">
        <v>5.5330613861310954E-2</v>
      </c>
      <c r="C289">
        <v>5.0822643068140209E-2</v>
      </c>
      <c r="D289">
        <v>5.016983862577104E-2</v>
      </c>
      <c r="E289">
        <v>5.0477314472530434E-2</v>
      </c>
      <c r="F289">
        <v>5.0598461378371977E-2</v>
      </c>
      <c r="G289">
        <v>5.0561612463747088E-2</v>
      </c>
      <c r="H289">
        <v>5.0372560333703985E-2</v>
      </c>
      <c r="I289">
        <v>5.0039050182717801E-2</v>
      </c>
      <c r="J289">
        <v>4.9573194466215165E-2</v>
      </c>
      <c r="K289">
        <v>4.8989521781666712E-2</v>
      </c>
      <c r="L289">
        <v>4.8309987132398688E-2</v>
      </c>
      <c r="M289">
        <v>4.7561593077381593E-2</v>
      </c>
      <c r="N289">
        <v>4.6774631578409324E-2</v>
      </c>
      <c r="O289">
        <v>4.5982625856019393E-2</v>
      </c>
      <c r="P289">
        <v>4.5219456010531477E-2</v>
      </c>
      <c r="Q289">
        <v>4.4515914528094946E-2</v>
      </c>
      <c r="R289">
        <v>4.3898071370855857E-2</v>
      </c>
      <c r="S289">
        <v>4.3380903587474942E-2</v>
      </c>
      <c r="T289">
        <v>4.2972213032024156E-2</v>
      </c>
      <c r="U289">
        <v>4.2671402614315242E-2</v>
      </c>
      <c r="V289">
        <v>4.2465766863822897E-2</v>
      </c>
      <c r="W289">
        <v>4.2337201563124018E-2</v>
      </c>
      <c r="X289">
        <v>4.2261261186126144E-2</v>
      </c>
      <c r="Y289">
        <v>4.2216359179831103E-2</v>
      </c>
      <c r="Z289">
        <v>4.2182666199885747E-2</v>
      </c>
      <c r="AA289">
        <v>4.2145922391660554E-2</v>
      </c>
      <c r="AB289">
        <v>4.2094180454653768E-2</v>
      </c>
      <c r="AC289">
        <v>4.2021143605460373E-2</v>
      </c>
      <c r="AD289">
        <v>4.1925096364817692E-2</v>
      </c>
      <c r="AE289">
        <v>4.1804455399067922E-2</v>
      </c>
      <c r="AF289">
        <v>4.1657668896511443E-2</v>
      </c>
      <c r="AG289">
        <v>4.1485292338902892E-2</v>
      </c>
      <c r="AH289">
        <v>4.1291278151213417E-2</v>
      </c>
      <c r="AI289">
        <v>4.1079886789251494E-2</v>
      </c>
      <c r="AJ289">
        <v>4.0855253449020704E-2</v>
      </c>
      <c r="AK289">
        <v>4.0620176786992299E-2</v>
      </c>
      <c r="AL289">
        <v>4.0376646768624645E-2</v>
      </c>
      <c r="AM289">
        <v>4.0126642096595194E-2</v>
      </c>
      <c r="AN289">
        <v>3.9872141473581355E-2</v>
      </c>
      <c r="AO289">
        <v>3.9615123602260605E-2</v>
      </c>
      <c r="AP289">
        <v>3.935756718531036E-2</v>
      </c>
      <c r="AQ289">
        <v>3.9101443537067931E-2</v>
      </c>
      <c r="AR289">
        <v>3.884804898747142E-2</v>
      </c>
      <c r="AS289">
        <v>3.8597472791725755E-2</v>
      </c>
      <c r="AT289">
        <v>3.8349678991751054E-2</v>
      </c>
      <c r="AU289">
        <v>3.8104631629467402E-2</v>
      </c>
      <c r="AV289">
        <v>3.7862294746794915E-2</v>
      </c>
      <c r="AW289">
        <v>3.7622632385653693E-2</v>
      </c>
      <c r="AX289">
        <v>3.7385608587963831E-2</v>
      </c>
      <c r="AY289">
        <v>3.7151187395645442E-2</v>
      </c>
      <c r="AZ289">
        <v>3.6919332850618623E-2</v>
      </c>
    </row>
    <row r="290" spans="1:52" x14ac:dyDescent="0.25">
      <c r="A290" s="1">
        <v>289</v>
      </c>
      <c r="B290">
        <v>5.5190537932451746E-2</v>
      </c>
      <c r="C290">
        <v>5.0734202577513161E-2</v>
      </c>
      <c r="D290">
        <v>4.9958288143297065E-2</v>
      </c>
      <c r="E290">
        <v>5.0291943373911005E-2</v>
      </c>
      <c r="F290">
        <v>5.0509216524923198E-2</v>
      </c>
      <c r="G290">
        <v>5.0586326810663461E-2</v>
      </c>
      <c r="H290">
        <v>5.050123447550367E-2</v>
      </c>
      <c r="I290">
        <v>5.025305870899191E-2</v>
      </c>
      <c r="J290">
        <v>4.9853434644591584E-2</v>
      </c>
      <c r="K290">
        <v>4.9319809877367692E-2</v>
      </c>
      <c r="L290">
        <v>4.8677703133678793E-2</v>
      </c>
      <c r="M290">
        <v>4.7956583703061613E-2</v>
      </c>
      <c r="N290">
        <v>4.7187909495368371E-2</v>
      </c>
      <c r="O290">
        <v>4.6405317167959578E-2</v>
      </c>
      <c r="P290">
        <v>4.564225166791485E-2</v>
      </c>
      <c r="Q290">
        <v>4.4928934719929654E-2</v>
      </c>
      <c r="R290">
        <v>4.4290917154100364E-2</v>
      </c>
      <c r="S290">
        <v>4.3743322068228722E-2</v>
      </c>
      <c r="T290">
        <v>4.3294621530780321E-2</v>
      </c>
      <c r="U290">
        <v>4.2945305883310754E-2</v>
      </c>
      <c r="V290">
        <v>4.2684510386661503E-2</v>
      </c>
      <c r="W290">
        <v>4.2496204841518261E-2</v>
      </c>
      <c r="X290">
        <v>4.2358337987883049E-2</v>
      </c>
      <c r="Y290">
        <v>4.2251562463582054E-2</v>
      </c>
      <c r="Z290">
        <v>4.2158181530328243E-2</v>
      </c>
      <c r="AA290">
        <v>4.2065693218092969E-2</v>
      </c>
      <c r="AB290">
        <v>4.1963712529845723E-2</v>
      </c>
      <c r="AC290">
        <v>4.1846836972289497E-2</v>
      </c>
      <c r="AD290">
        <v>4.1713645738102934E-2</v>
      </c>
      <c r="AE290">
        <v>4.1562829339060817E-2</v>
      </c>
      <c r="AF290">
        <v>4.1393106319671177E-2</v>
      </c>
      <c r="AG290">
        <v>4.1204993652684319E-2</v>
      </c>
      <c r="AH290">
        <v>4.1001864987614212E-2</v>
      </c>
      <c r="AI290">
        <v>4.0787347968698408E-2</v>
      </c>
      <c r="AJ290">
        <v>4.0564949118681116E-2</v>
      </c>
      <c r="AK290">
        <v>4.0336907484259159E-2</v>
      </c>
      <c r="AL290">
        <v>4.0104706531418274E-2</v>
      </c>
      <c r="AM290">
        <v>3.9869819652250289E-2</v>
      </c>
      <c r="AN290">
        <v>3.9633720238847023E-2</v>
      </c>
      <c r="AO290">
        <v>3.9397881683300301E-2</v>
      </c>
      <c r="AP290">
        <v>3.9163777377701936E-2</v>
      </c>
      <c r="AQ290">
        <v>3.8932874394397125E-2</v>
      </c>
      <c r="AR290">
        <v>3.8706089197708148E-2</v>
      </c>
      <c r="AS290">
        <v>3.8483368170686122E-2</v>
      </c>
      <c r="AT290">
        <v>3.826455895032306E-2</v>
      </c>
      <c r="AU290">
        <v>3.8049509173611003E-2</v>
      </c>
      <c r="AV290">
        <v>3.7838066477541968E-2</v>
      </c>
      <c r="AW290">
        <v>3.7630078499107988E-2</v>
      </c>
      <c r="AX290">
        <v>3.7425392875301083E-2</v>
      </c>
      <c r="AY290">
        <v>3.7223857243113279E-2</v>
      </c>
      <c r="AZ290">
        <v>3.7025319239536607E-2</v>
      </c>
    </row>
    <row r="291" spans="1:52" x14ac:dyDescent="0.25">
      <c r="A291" s="1">
        <v>290</v>
      </c>
      <c r="B291">
        <v>5.5019584548791828E-2</v>
      </c>
      <c r="C291">
        <v>5.0752228543966674E-2</v>
      </c>
      <c r="D291">
        <v>4.9898030162787779E-2</v>
      </c>
      <c r="E291">
        <v>5.0281032197591037E-2</v>
      </c>
      <c r="F291">
        <v>5.0569362017123351E-2</v>
      </c>
      <c r="G291">
        <v>5.0709413786142681E-2</v>
      </c>
      <c r="H291">
        <v>5.0678897717607009E-2</v>
      </c>
      <c r="I291">
        <v>5.0480028530849513E-2</v>
      </c>
      <c r="J291">
        <v>5.0125304842901522E-2</v>
      </c>
      <c r="K291">
        <v>4.9632503072944131E-2</v>
      </c>
      <c r="L291">
        <v>4.9027505216775985E-2</v>
      </c>
      <c r="M291">
        <v>4.8339918350087906E-2</v>
      </c>
      <c r="N291">
        <v>4.7601121855058215E-2</v>
      </c>
      <c r="O291">
        <v>4.6844422535706344E-2</v>
      </c>
      <c r="P291">
        <v>4.6102881763814274E-2</v>
      </c>
      <c r="Q291">
        <v>4.5406415021935584E-2</v>
      </c>
      <c r="R291">
        <v>4.47805353763914E-2</v>
      </c>
      <c r="S291">
        <v>4.4240552293373196E-2</v>
      </c>
      <c r="T291">
        <v>4.3795338655604615E-2</v>
      </c>
      <c r="U291">
        <v>4.3445831825931383E-2</v>
      </c>
      <c r="V291">
        <v>4.3181831158721609E-2</v>
      </c>
      <c r="W291">
        <v>4.2988135739018156E-2</v>
      </c>
      <c r="X291">
        <v>4.284375433214957E-2</v>
      </c>
      <c r="Y291">
        <v>4.2730107712174087E-2</v>
      </c>
      <c r="Z291">
        <v>4.2630153359313507E-2</v>
      </c>
      <c r="AA291">
        <v>4.2531782964901434E-2</v>
      </c>
      <c r="AB291">
        <v>4.2424884434291842E-2</v>
      </c>
      <c r="AC291">
        <v>4.2304172291579081E-2</v>
      </c>
      <c r="AD291">
        <v>4.2168162829458483E-2</v>
      </c>
      <c r="AE291">
        <v>4.2015475316469687E-2</v>
      </c>
      <c r="AF291">
        <v>4.1844756808181297E-2</v>
      </c>
      <c r="AG291">
        <v>4.1656366412541439E-2</v>
      </c>
      <c r="AH291">
        <v>4.1453343022503496E-2</v>
      </c>
      <c r="AI291">
        <v>4.1238959128321581E-2</v>
      </c>
      <c r="AJ291">
        <v>4.1016375742551139E-2</v>
      </c>
      <c r="AK291">
        <v>4.0787609671936779E-2</v>
      </c>
      <c r="AL291">
        <v>4.0554005715728515E-2</v>
      </c>
      <c r="AM291">
        <v>4.0316900103627089E-2</v>
      </c>
      <c r="AN291">
        <v>4.0077629065333277E-2</v>
      </c>
      <c r="AO291">
        <v>3.9837528830547801E-2</v>
      </c>
      <c r="AP291">
        <v>3.9597935628971404E-2</v>
      </c>
      <c r="AQ291">
        <v>3.936017985465802E-2</v>
      </c>
      <c r="AR291">
        <v>3.912510654044745E-2</v>
      </c>
      <c r="AS291">
        <v>3.8892718222820546E-2</v>
      </c>
      <c r="AT291">
        <v>3.8662933292829424E-2</v>
      </c>
      <c r="AU291">
        <v>3.8435670141526178E-2</v>
      </c>
      <c r="AV291">
        <v>3.8210847159962903E-2</v>
      </c>
      <c r="AW291">
        <v>3.7988382739191702E-2</v>
      </c>
      <c r="AX291">
        <v>3.7768195270264676E-2</v>
      </c>
      <c r="AY291">
        <v>3.7550203144233935E-2</v>
      </c>
      <c r="AZ291">
        <v>3.7334324752151558E-2</v>
      </c>
    </row>
    <row r="292" spans="1:52" x14ac:dyDescent="0.25">
      <c r="A292" s="1">
        <v>291</v>
      </c>
      <c r="B292">
        <v>5.5450722078076921E-2</v>
      </c>
      <c r="C292">
        <v>5.0425182629689036E-2</v>
      </c>
      <c r="D292">
        <v>4.9645318491504116E-2</v>
      </c>
      <c r="E292">
        <v>5.0097833379151219E-2</v>
      </c>
      <c r="F292">
        <v>5.0384863828345158E-2</v>
      </c>
      <c r="G292">
        <v>5.0501805012937669E-2</v>
      </c>
      <c r="H292">
        <v>5.0451142145434343E-2</v>
      </c>
      <c r="I292">
        <v>5.0241542572776951E-2</v>
      </c>
      <c r="J292">
        <v>4.9885489060871986E-2</v>
      </c>
      <c r="K292">
        <v>4.9399313960247389E-2</v>
      </c>
      <c r="L292">
        <v>4.8807105694500551E-2</v>
      </c>
      <c r="M292">
        <v>4.8136783817757461E-2</v>
      </c>
      <c r="N292">
        <v>4.7418361591782393E-2</v>
      </c>
      <c r="O292">
        <v>4.668414021713059E-2</v>
      </c>
      <c r="P292">
        <v>4.5966661515129174E-2</v>
      </c>
      <c r="Q292">
        <v>4.5295929885511323E-2</v>
      </c>
      <c r="R292">
        <v>4.469789012916614E-2</v>
      </c>
      <c r="S292">
        <v>4.4188312587303574E-2</v>
      </c>
      <c r="T292">
        <v>4.3776765809122944E-2</v>
      </c>
      <c r="U292">
        <v>4.3464286479443344E-2</v>
      </c>
      <c r="V292">
        <v>4.3240401062661193E-2</v>
      </c>
      <c r="W292">
        <v>4.3089141877698633E-2</v>
      </c>
      <c r="X292">
        <v>4.2988222434773557E-2</v>
      </c>
      <c r="Y292">
        <v>4.291755122720077E-2</v>
      </c>
      <c r="Z292">
        <v>4.2858580303816896E-2</v>
      </c>
      <c r="AA292">
        <v>4.2797870875865313E-2</v>
      </c>
      <c r="AB292">
        <v>4.2724026574783955E-2</v>
      </c>
      <c r="AC292">
        <v>4.2631174303879756E-2</v>
      </c>
      <c r="AD292">
        <v>4.2517606402482845E-2</v>
      </c>
      <c r="AE292">
        <v>4.2381717523952755E-2</v>
      </c>
      <c r="AF292">
        <v>4.2221939107905448E-2</v>
      </c>
      <c r="AG292">
        <v>4.203871897658653E-2</v>
      </c>
      <c r="AH292">
        <v>4.1835525312509309E-2</v>
      </c>
      <c r="AI292">
        <v>4.1616074214510634E-2</v>
      </c>
      <c r="AJ292">
        <v>4.1383959743208812E-2</v>
      </c>
      <c r="AK292">
        <v>4.1141593225424017E-2</v>
      </c>
      <c r="AL292">
        <v>4.0890721828753376E-2</v>
      </c>
      <c r="AM292">
        <v>4.0633085352332891E-2</v>
      </c>
      <c r="AN292">
        <v>4.0370423595298612E-2</v>
      </c>
      <c r="AO292">
        <v>4.0104476356786531E-2</v>
      </c>
      <c r="AP292">
        <v>3.9836983435932706E-2</v>
      </c>
      <c r="AQ292">
        <v>3.9569676338464019E-2</v>
      </c>
      <c r="AR292">
        <v>3.9303683095121833E-2</v>
      </c>
      <c r="AS292">
        <v>3.9039129789333188E-2</v>
      </c>
      <c r="AT292">
        <v>3.8776048037430226E-2</v>
      </c>
      <c r="AU292">
        <v>3.851446945574509E-2</v>
      </c>
      <c r="AV292">
        <v>3.8254425660609923E-2</v>
      </c>
      <c r="AW292">
        <v>3.7995948268356859E-2</v>
      </c>
      <c r="AX292">
        <v>3.7739068895318043E-2</v>
      </c>
      <c r="AY292">
        <v>3.7483819157825615E-2</v>
      </c>
      <c r="AZ292">
        <v>3.7230230672211713E-2</v>
      </c>
    </row>
    <row r="293" spans="1:52" x14ac:dyDescent="0.25">
      <c r="A293" s="1">
        <v>292</v>
      </c>
      <c r="B293">
        <v>5.4810637399198968E-2</v>
      </c>
      <c r="C293">
        <v>5.0041604696859414E-2</v>
      </c>
      <c r="D293">
        <v>4.9512549350210794E-2</v>
      </c>
      <c r="E293">
        <v>5.0045505831583043E-2</v>
      </c>
      <c r="F293">
        <v>5.0366934147604174E-2</v>
      </c>
      <c r="G293">
        <v>5.0502030373320433E-2</v>
      </c>
      <c r="H293">
        <v>5.0463609774293337E-2</v>
      </c>
      <c r="I293">
        <v>5.0264481638072823E-2</v>
      </c>
      <c r="J293">
        <v>4.991991701081662E-2</v>
      </c>
      <c r="K293">
        <v>4.9447640450335506E-2</v>
      </c>
      <c r="L293">
        <v>4.8871486107090016E-2</v>
      </c>
      <c r="M293">
        <v>4.8217945666355864E-2</v>
      </c>
      <c r="N293">
        <v>4.7514861693710782E-2</v>
      </c>
      <c r="O293">
        <v>4.6792062057077095E-2</v>
      </c>
      <c r="P293">
        <v>4.607977987011732E-2</v>
      </c>
      <c r="Q293">
        <v>4.5406275000688695E-2</v>
      </c>
      <c r="R293">
        <v>4.4796414830558212E-2</v>
      </c>
      <c r="S293">
        <v>4.4265858582870361E-2</v>
      </c>
      <c r="T293">
        <v>4.3824705443531481E-2</v>
      </c>
      <c r="U293">
        <v>4.3475017951888455E-2</v>
      </c>
      <c r="V293">
        <v>4.3208157328478894E-2</v>
      </c>
      <c r="W293">
        <v>4.3010246022382334E-2</v>
      </c>
      <c r="X293">
        <v>4.2861378897979169E-2</v>
      </c>
      <c r="Y293">
        <v>4.2743561172698688E-2</v>
      </c>
      <c r="Z293">
        <v>4.2640161933377344E-2</v>
      </c>
      <c r="AA293">
        <v>4.2539034022779337E-2</v>
      </c>
      <c r="AB293">
        <v>4.2429812711944043E-2</v>
      </c>
      <c r="AC293">
        <v>4.2307069292378034E-2</v>
      </c>
      <c r="AD293">
        <v>4.2169043898128283E-2</v>
      </c>
      <c r="AE293">
        <v>4.2014063803418281E-2</v>
      </c>
      <c r="AF293">
        <v>4.1840490614675187E-2</v>
      </c>
      <c r="AG293">
        <v>4.1648498306666469E-2</v>
      </c>
      <c r="AH293">
        <v>4.1440936230998489E-2</v>
      </c>
      <c r="AI293">
        <v>4.1220868922235185E-2</v>
      </c>
      <c r="AJ293">
        <v>4.0991254019939027E-2</v>
      </c>
      <c r="AK293">
        <v>4.0754032610318264E-2</v>
      </c>
      <c r="AL293">
        <v>4.0510583443761836E-2</v>
      </c>
      <c r="AM293">
        <v>4.026227932700252E-2</v>
      </c>
      <c r="AN293">
        <v>4.0010493066773067E-2</v>
      </c>
      <c r="AO293">
        <v>3.9756597469806282E-2</v>
      </c>
      <c r="AP293">
        <v>3.950196534283492E-2</v>
      </c>
      <c r="AQ293">
        <v>3.9247962464139641E-2</v>
      </c>
      <c r="AR293">
        <v>3.8995464607686867E-2</v>
      </c>
      <c r="AS293">
        <v>3.8744545926698737E-2</v>
      </c>
      <c r="AT293">
        <v>3.849520644932769E-2</v>
      </c>
      <c r="AU293">
        <v>3.8247446203726179E-2</v>
      </c>
      <c r="AV293">
        <v>3.8001265218046643E-2</v>
      </c>
      <c r="AW293">
        <v>3.7756663520441526E-2</v>
      </c>
      <c r="AX293">
        <v>3.7513641139063275E-2</v>
      </c>
      <c r="AY293">
        <v>3.7272198102064336E-2</v>
      </c>
      <c r="AZ293">
        <v>3.7032334437597153E-2</v>
      </c>
    </row>
    <row r="294" spans="1:52" x14ac:dyDescent="0.25">
      <c r="A294" s="1">
        <v>293</v>
      </c>
      <c r="B294">
        <v>5.4509421071188904E-2</v>
      </c>
      <c r="C294">
        <v>4.9354644171597205E-2</v>
      </c>
      <c r="D294">
        <v>4.9340456314010434E-2</v>
      </c>
      <c r="E294">
        <v>5.0090347379767544E-2</v>
      </c>
      <c r="F294">
        <v>5.0365190718205194E-2</v>
      </c>
      <c r="G294">
        <v>5.0335822475710647E-2</v>
      </c>
      <c r="H294">
        <v>5.0117561312652062E-2</v>
      </c>
      <c r="I294">
        <v>4.9761006202472945E-2</v>
      </c>
      <c r="J294">
        <v>4.9286298771644296E-2</v>
      </c>
      <c r="K294">
        <v>4.8707254946697504E-2</v>
      </c>
      <c r="L294">
        <v>4.8044155267989448E-2</v>
      </c>
      <c r="M294">
        <v>4.7323146416093476E-2</v>
      </c>
      <c r="N294">
        <v>4.6574982185568291E-2</v>
      </c>
      <c r="O294">
        <v>4.5831450528669063E-2</v>
      </c>
      <c r="P294">
        <v>4.5121390962649943E-2</v>
      </c>
      <c r="Q294">
        <v>4.4469359876374306E-2</v>
      </c>
      <c r="R294">
        <v>4.3895507682828676E-2</v>
      </c>
      <c r="S294">
        <v>4.3410600594227328E-2</v>
      </c>
      <c r="T294">
        <v>4.3019857913222423E-2</v>
      </c>
      <c r="U294">
        <v>4.2721209703305209E-2</v>
      </c>
      <c r="V294">
        <v>4.2503026235724911E-2</v>
      </c>
      <c r="W294">
        <v>4.2349281491684071E-2</v>
      </c>
      <c r="X294">
        <v>4.2239279315952602E-2</v>
      </c>
      <c r="Y294">
        <v>4.215474412271196E-2</v>
      </c>
      <c r="Z294">
        <v>4.2078927120199269E-2</v>
      </c>
      <c r="AA294">
        <v>4.1999959476599472E-2</v>
      </c>
      <c r="AB294">
        <v>4.1907872434364848E-2</v>
      </c>
      <c r="AC294">
        <v>4.1797752362364854E-2</v>
      </c>
      <c r="AD294">
        <v>4.1668388681422461E-2</v>
      </c>
      <c r="AE294">
        <v>4.1518655816121929E-2</v>
      </c>
      <c r="AF294">
        <v>4.134746294927371E-2</v>
      </c>
      <c r="AG294">
        <v>4.1155487484109743E-2</v>
      </c>
      <c r="AH294">
        <v>4.0945979210585653E-2</v>
      </c>
      <c r="AI294">
        <v>4.072239062862433E-2</v>
      </c>
      <c r="AJ294">
        <v>4.0488050178205705E-2</v>
      </c>
      <c r="AK294">
        <v>4.0245128511363817E-2</v>
      </c>
      <c r="AL294">
        <v>3.9995165377792768E-2</v>
      </c>
      <c r="AM294">
        <v>3.9739694181220642E-2</v>
      </c>
      <c r="AN294">
        <v>3.9480248325375528E-2</v>
      </c>
      <c r="AO294">
        <v>3.9218361213985524E-2</v>
      </c>
      <c r="AP294">
        <v>3.8955566250778735E-2</v>
      </c>
      <c r="AQ294">
        <v>3.8693388599073064E-2</v>
      </c>
      <c r="AR294">
        <v>3.8432802537627361E-2</v>
      </c>
      <c r="AS294">
        <v>3.8173894322898666E-2</v>
      </c>
      <c r="AT294">
        <v>3.7916669686521791E-2</v>
      </c>
      <c r="AU294">
        <v>3.7661134360131555E-2</v>
      </c>
      <c r="AV294">
        <v>3.7407294075362779E-2</v>
      </c>
      <c r="AW294">
        <v>3.7155154563850268E-2</v>
      </c>
      <c r="AX294">
        <v>3.6904721557228848E-2</v>
      </c>
      <c r="AY294">
        <v>3.6656000787133325E-2</v>
      </c>
      <c r="AZ294">
        <v>3.6408997985198512E-2</v>
      </c>
    </row>
    <row r="295" spans="1:52" x14ac:dyDescent="0.25">
      <c r="A295" s="1">
        <v>294</v>
      </c>
      <c r="B295">
        <v>5.4285734803283477E-2</v>
      </c>
      <c r="C295">
        <v>4.9347151460583133E-2</v>
      </c>
      <c r="D295">
        <v>4.9271606928221037E-2</v>
      </c>
      <c r="E295">
        <v>5.0091187969834368E-2</v>
      </c>
      <c r="F295">
        <v>5.038705147062332E-2</v>
      </c>
      <c r="G295">
        <v>5.034063088016226E-2</v>
      </c>
      <c r="H295">
        <v>5.0085499660719623E-2</v>
      </c>
      <c r="I295">
        <v>4.9681898738569555E-2</v>
      </c>
      <c r="J295">
        <v>4.9154321006481518E-2</v>
      </c>
      <c r="K295">
        <v>4.8519915283373051E-2</v>
      </c>
      <c r="L295">
        <v>4.7801946232551941E-2</v>
      </c>
      <c r="M295">
        <v>4.7028951285606781E-2</v>
      </c>
      <c r="N295">
        <v>4.6233515608197162E-2</v>
      </c>
      <c r="O295">
        <v>4.5448540505301137E-2</v>
      </c>
      <c r="P295">
        <v>4.4703382296287592E-2</v>
      </c>
      <c r="Q295">
        <v>4.4022459731657831E-2</v>
      </c>
      <c r="R295">
        <v>4.3425317322596649E-2</v>
      </c>
      <c r="S295">
        <v>4.2921725655645157E-2</v>
      </c>
      <c r="T295">
        <v>4.2515768291556372E-2</v>
      </c>
      <c r="U295">
        <v>4.2204267661893127E-2</v>
      </c>
      <c r="V295">
        <v>4.1974657200051294E-2</v>
      </c>
      <c r="W295">
        <v>4.1810133338097154E-2</v>
      </c>
      <c r="X295">
        <v>4.1689587151302367E-2</v>
      </c>
      <c r="Y295">
        <v>4.1594581489047398E-2</v>
      </c>
      <c r="Z295">
        <v>4.1508293938933669E-2</v>
      </c>
      <c r="AA295">
        <v>4.1418975025823028E-2</v>
      </c>
      <c r="AB295">
        <v>4.1316819871371563E-2</v>
      </c>
      <c r="AC295">
        <v>4.119710344667811E-2</v>
      </c>
      <c r="AD295">
        <v>4.1058768035109286E-2</v>
      </c>
      <c r="AE295">
        <v>4.0900837237230717E-2</v>
      </c>
      <c r="AF295">
        <v>4.0722370947257447E-2</v>
      </c>
      <c r="AG295">
        <v>4.0524209431164228E-2</v>
      </c>
      <c r="AH295">
        <v>4.0309745540185821E-2</v>
      </c>
      <c r="AI295">
        <v>4.008256917396219E-2</v>
      </c>
      <c r="AJ295">
        <v>3.9846129418678926E-2</v>
      </c>
      <c r="AK295">
        <v>3.960258560254034E-2</v>
      </c>
      <c r="AL295">
        <v>3.9353404751505734E-2</v>
      </c>
      <c r="AM295">
        <v>3.9100047272217289E-2</v>
      </c>
      <c r="AN295">
        <v>3.8843973571317192E-2</v>
      </c>
      <c r="AO295">
        <v>3.8586644055447636E-2</v>
      </c>
      <c r="AP295">
        <v>3.8329519131250801E-2</v>
      </c>
      <c r="AQ295">
        <v>3.8074050541070256E-2</v>
      </c>
      <c r="AR295">
        <v>3.7821134172727366E-2</v>
      </c>
      <c r="AS295">
        <v>3.7570782978242012E-2</v>
      </c>
      <c r="AT295">
        <v>3.7322931405463854E-2</v>
      </c>
      <c r="AU295">
        <v>3.7077513902242565E-2</v>
      </c>
      <c r="AV295">
        <v>3.6834464916427806E-2</v>
      </c>
      <c r="AW295">
        <v>3.6593718895869244E-2</v>
      </c>
      <c r="AX295">
        <v>3.6355210288416547E-2</v>
      </c>
      <c r="AY295">
        <v>3.6118873541919373E-2</v>
      </c>
      <c r="AZ295">
        <v>3.5884643104227391E-2</v>
      </c>
    </row>
    <row r="296" spans="1:52" x14ac:dyDescent="0.25">
      <c r="A296" s="1">
        <v>295</v>
      </c>
      <c r="B296">
        <v>5.4386133847908094E-2</v>
      </c>
      <c r="C296">
        <v>4.9462480250676712E-2</v>
      </c>
      <c r="D296">
        <v>4.9684397976659592E-2</v>
      </c>
      <c r="E296">
        <v>5.0193412301184168E-2</v>
      </c>
      <c r="F296">
        <v>5.0261099282692866E-2</v>
      </c>
      <c r="G296">
        <v>5.0059372531227241E-2</v>
      </c>
      <c r="H296">
        <v>4.9688472522825322E-2</v>
      </c>
      <c r="I296">
        <v>4.9188491337824478E-2</v>
      </c>
      <c r="J296">
        <v>4.8574768456863836E-2</v>
      </c>
      <c r="K296">
        <v>4.786117957899947E-2</v>
      </c>
      <c r="L296">
        <v>4.7070823766246876E-2</v>
      </c>
      <c r="M296">
        <v>4.6233441009788309E-2</v>
      </c>
      <c r="N296">
        <v>4.538355688138556E-2</v>
      </c>
      <c r="O296">
        <v>4.4556211425874057E-2</v>
      </c>
      <c r="P296">
        <v>4.3782837181913059E-2</v>
      </c>
      <c r="Q296">
        <v>4.30895751945174E-2</v>
      </c>
      <c r="R296">
        <v>4.24973113860996E-2</v>
      </c>
      <c r="S296">
        <v>4.201620247979107E-2</v>
      </c>
      <c r="T296">
        <v>4.165023194292547E-2</v>
      </c>
      <c r="U296">
        <v>4.1395179443400695E-2</v>
      </c>
      <c r="V296">
        <v>4.1236352768139917E-2</v>
      </c>
      <c r="W296">
        <v>4.1154100345518731E-2</v>
      </c>
      <c r="X296">
        <v>4.1123621414466432E-2</v>
      </c>
      <c r="Y296">
        <v>4.1122807336084304E-2</v>
      </c>
      <c r="Z296">
        <v>4.1131299828125384E-2</v>
      </c>
      <c r="AA296">
        <v>4.113436536270175E-2</v>
      </c>
      <c r="AB296">
        <v>4.1119447388149669E-2</v>
      </c>
      <c r="AC296">
        <v>4.1080158868367175E-2</v>
      </c>
      <c r="AD296">
        <v>4.1014502246394573E-2</v>
      </c>
      <c r="AE296">
        <v>4.0920573929585966E-2</v>
      </c>
      <c r="AF296">
        <v>4.0796518893408705E-2</v>
      </c>
      <c r="AG296">
        <v>4.0642780855910686E-2</v>
      </c>
      <c r="AH296">
        <v>4.0463051697077833E-2</v>
      </c>
      <c r="AI296">
        <v>4.0261268892384204E-2</v>
      </c>
      <c r="AJ296">
        <v>4.0041253394322324E-2</v>
      </c>
      <c r="AK296">
        <v>3.9805778585411435E-2</v>
      </c>
      <c r="AL296">
        <v>3.9557063973374551E-2</v>
      </c>
      <c r="AM296">
        <v>3.9297324037979614E-2</v>
      </c>
      <c r="AN296">
        <v>3.9028773258994613E-2</v>
      </c>
      <c r="AO296">
        <v>3.875362611618749E-2</v>
      </c>
      <c r="AP296">
        <v>3.8474097089326226E-2</v>
      </c>
      <c r="AQ296">
        <v>3.8192388670024134E-2</v>
      </c>
      <c r="AR296">
        <v>3.7909964719365565E-2</v>
      </c>
      <c r="AS296">
        <v>3.7627132959145285E-2</v>
      </c>
      <c r="AT296">
        <v>3.7344100330306107E-2</v>
      </c>
      <c r="AU296">
        <v>3.7061073773790872E-2</v>
      </c>
      <c r="AV296">
        <v>3.6778260230542384E-2</v>
      </c>
      <c r="AW296">
        <v>3.6495866641503477E-2</v>
      </c>
      <c r="AX296">
        <v>3.6214099947616964E-2</v>
      </c>
      <c r="AY296">
        <v>3.5933167089825677E-2</v>
      </c>
      <c r="AZ296">
        <v>3.5653275009072428E-2</v>
      </c>
    </row>
    <row r="297" spans="1:52" x14ac:dyDescent="0.25">
      <c r="A297" s="1">
        <v>296</v>
      </c>
      <c r="B297">
        <v>5.4193546604504525E-2</v>
      </c>
      <c r="C297">
        <v>4.9872156991486311E-2</v>
      </c>
      <c r="D297">
        <v>4.967524023702536E-2</v>
      </c>
      <c r="E297">
        <v>5.0253504908218408E-2</v>
      </c>
      <c r="F297">
        <v>5.0376741809428707E-2</v>
      </c>
      <c r="G297">
        <v>5.0189415656872398E-2</v>
      </c>
      <c r="H297">
        <v>4.9804337538144915E-2</v>
      </c>
      <c r="I297">
        <v>4.9274749046399446E-2</v>
      </c>
      <c r="J297">
        <v>4.8623971654952115E-2</v>
      </c>
      <c r="K297">
        <v>4.7870876684255756E-2</v>
      </c>
      <c r="L297">
        <v>4.7041987391949799E-2</v>
      </c>
      <c r="M297">
        <v>4.6169867643530142E-2</v>
      </c>
      <c r="N297">
        <v>4.5291363577857943E-2</v>
      </c>
      <c r="O297">
        <v>4.4443360764672486E-2</v>
      </c>
      <c r="P297">
        <v>4.3658563318675007E-2</v>
      </c>
      <c r="Q297">
        <v>4.2963440950356736E-2</v>
      </c>
      <c r="R297">
        <v>4.2378720222399767E-2</v>
      </c>
      <c r="S297">
        <v>4.1913486590425472E-2</v>
      </c>
      <c r="T297">
        <v>4.1570386009136262E-2</v>
      </c>
      <c r="U297">
        <v>4.13435167774052E-2</v>
      </c>
      <c r="V297">
        <v>4.1216503364216631E-2</v>
      </c>
      <c r="W297">
        <v>4.1167909163628245E-2</v>
      </c>
      <c r="X297">
        <v>4.1171371946644338E-2</v>
      </c>
      <c r="Y297">
        <v>4.1203567486313923E-2</v>
      </c>
      <c r="Z297">
        <v>4.1243077129301142E-2</v>
      </c>
      <c r="AA297">
        <v>4.1274431428869038E-2</v>
      </c>
      <c r="AB297">
        <v>4.1284416453319379E-2</v>
      </c>
      <c r="AC297">
        <v>4.1266451004763033E-2</v>
      </c>
      <c r="AD297">
        <v>4.1218470201165841E-2</v>
      </c>
      <c r="AE297">
        <v>4.1138495847005456E-2</v>
      </c>
      <c r="AF297">
        <v>4.1024609651019256E-2</v>
      </c>
      <c r="AG297">
        <v>4.0877448598111515E-2</v>
      </c>
      <c r="AH297">
        <v>4.0701106388665871E-2</v>
      </c>
      <c r="AI297">
        <v>4.0499922090920994E-2</v>
      </c>
      <c r="AJ297">
        <v>4.0278097664049037E-2</v>
      </c>
      <c r="AK297">
        <v>4.0038668812642578E-2</v>
      </c>
      <c r="AL297">
        <v>3.9784082041770946E-2</v>
      </c>
      <c r="AM297">
        <v>3.9516779314343761E-2</v>
      </c>
      <c r="AN297">
        <v>3.92392025932706E-2</v>
      </c>
      <c r="AO297">
        <v>3.8953793841461075E-2</v>
      </c>
      <c r="AP297">
        <v>3.8662995021824811E-2</v>
      </c>
      <c r="AQ297">
        <v>3.8369232944350413E-2</v>
      </c>
      <c r="AR297">
        <v>3.8074103835144119E-2</v>
      </c>
      <c r="AS297">
        <v>3.7777959780125575E-2</v>
      </c>
      <c r="AT297">
        <v>3.7481050744073749E-2</v>
      </c>
      <c r="AU297">
        <v>3.7183626691767613E-2</v>
      </c>
      <c r="AV297">
        <v>3.688593758798614E-2</v>
      </c>
      <c r="AW297">
        <v>3.6588233397508281E-2</v>
      </c>
      <c r="AX297">
        <v>3.6290764085113017E-2</v>
      </c>
      <c r="AY297">
        <v>3.5993779615579313E-2</v>
      </c>
      <c r="AZ297">
        <v>3.5697529953686136E-2</v>
      </c>
    </row>
    <row r="298" spans="1:52" x14ac:dyDescent="0.25">
      <c r="A298" s="1">
        <v>297</v>
      </c>
      <c r="B298">
        <v>5.4579405933875218E-2</v>
      </c>
      <c r="C298">
        <v>4.9880366612719967E-2</v>
      </c>
      <c r="D298">
        <v>5.0072048250330362E-2</v>
      </c>
      <c r="E298">
        <v>5.0616094820061353E-2</v>
      </c>
      <c r="F298">
        <v>5.0660473995493331E-2</v>
      </c>
      <c r="G298">
        <v>5.0417258175763029E-2</v>
      </c>
      <c r="H298">
        <v>5.0006149691676743E-2</v>
      </c>
      <c r="I298">
        <v>4.9471639284838581E-2</v>
      </c>
      <c r="J298">
        <v>4.8828088669069292E-2</v>
      </c>
      <c r="K298">
        <v>4.8087145106413015E-2</v>
      </c>
      <c r="L298">
        <v>4.7270338801028003E-2</v>
      </c>
      <c r="M298">
        <v>4.6406913882616238E-2</v>
      </c>
      <c r="N298">
        <v>4.553174969107212E-2</v>
      </c>
      <c r="O298">
        <v>4.4681004898759709E-2</v>
      </c>
      <c r="P298">
        <v>4.388739689812754E-2</v>
      </c>
      <c r="Q298">
        <v>4.3177936220263238E-2</v>
      </c>
      <c r="R298">
        <v>4.2574150289218932E-2</v>
      </c>
      <c r="S298">
        <v>4.2086089943639299E-2</v>
      </c>
      <c r="T298">
        <v>4.1717526808647092E-2</v>
      </c>
      <c r="U298">
        <v>4.1463584343485044E-2</v>
      </c>
      <c r="V298">
        <v>4.1308926587615195E-2</v>
      </c>
      <c r="W298">
        <v>4.1233008925306402E-2</v>
      </c>
      <c r="X298">
        <v>4.1210210168223932E-2</v>
      </c>
      <c r="Y298">
        <v>4.1217842640510101E-2</v>
      </c>
      <c r="Z298">
        <v>4.1235069693735679E-2</v>
      </c>
      <c r="AA298">
        <v>4.1246788395523926E-2</v>
      </c>
      <c r="AB298">
        <v>4.1240058718877613E-2</v>
      </c>
      <c r="AC298">
        <v>4.120840285683771E-2</v>
      </c>
      <c r="AD298">
        <v>4.1149679088258923E-2</v>
      </c>
      <c r="AE298">
        <v>4.1061825847060709E-2</v>
      </c>
      <c r="AF298">
        <v>4.0942842168263077E-2</v>
      </c>
      <c r="AG298">
        <v>4.0793226679744291E-2</v>
      </c>
      <c r="AH298">
        <v>4.0616810752857502E-2</v>
      </c>
      <c r="AI298">
        <v>4.0417657324738482E-2</v>
      </c>
      <c r="AJ298">
        <v>4.0199696837734188E-2</v>
      </c>
      <c r="AK298">
        <v>3.996575314712545E-2</v>
      </c>
      <c r="AL298">
        <v>3.9718099503776021E-2</v>
      </c>
      <c r="AM298">
        <v>3.9459005150189241E-2</v>
      </c>
      <c r="AN298">
        <v>3.9190739328868393E-2</v>
      </c>
      <c r="AO298">
        <v>3.891557128231684E-2</v>
      </c>
      <c r="AP298">
        <v>3.8635770253037889E-2</v>
      </c>
      <c r="AQ298">
        <v>3.8353590596239509E-2</v>
      </c>
      <c r="AR298">
        <v>3.8070500779323016E-2</v>
      </c>
      <c r="AS298">
        <v>3.7786809160010836E-2</v>
      </c>
      <c r="AT298">
        <v>3.7502730787365463E-2</v>
      </c>
      <c r="AU298">
        <v>3.7218480710449413E-2</v>
      </c>
      <c r="AV298">
        <v>3.6934273978325174E-2</v>
      </c>
      <c r="AW298">
        <v>3.6650325640055256E-2</v>
      </c>
      <c r="AX298">
        <v>3.6366850744702153E-2</v>
      </c>
      <c r="AY298">
        <v>3.6084064341328381E-2</v>
      </c>
      <c r="AZ298">
        <v>3.5802181478996428E-2</v>
      </c>
    </row>
    <row r="299" spans="1:52" x14ac:dyDescent="0.25">
      <c r="A299" s="1">
        <v>298</v>
      </c>
      <c r="B299">
        <v>5.4612766938536714E-2</v>
      </c>
      <c r="C299">
        <v>5.0216559421813606E-2</v>
      </c>
      <c r="D299">
        <v>5.019192630651019E-2</v>
      </c>
      <c r="E299">
        <v>5.0661139042660258E-2</v>
      </c>
      <c r="F299">
        <v>5.0666722398196792E-2</v>
      </c>
      <c r="G299">
        <v>5.0394914169183201E-2</v>
      </c>
      <c r="H299">
        <v>4.9962075305338048E-2</v>
      </c>
      <c r="I299">
        <v>4.9412175489859426E-2</v>
      </c>
      <c r="J299">
        <v>4.875820879718433E-2</v>
      </c>
      <c r="K299">
        <v>4.8010696481926567E-2</v>
      </c>
      <c r="L299">
        <v>4.7190638700832219E-2</v>
      </c>
      <c r="M299">
        <v>4.6327103461719588E-2</v>
      </c>
      <c r="N299">
        <v>4.5455047437759764E-2</v>
      </c>
      <c r="O299">
        <v>4.4610804047662246E-2</v>
      </c>
      <c r="P299">
        <v>4.3827278461065863E-2</v>
      </c>
      <c r="Q299">
        <v>4.3131603714619091E-2</v>
      </c>
      <c r="R299">
        <v>4.2545439293897307E-2</v>
      </c>
      <c r="S299">
        <v>4.2078775634250346E-2</v>
      </c>
      <c r="T299">
        <v>4.1735291177595835E-2</v>
      </c>
      <c r="U299">
        <v>4.1509734457026368E-2</v>
      </c>
      <c r="V299">
        <v>4.138619459406459E-2</v>
      </c>
      <c r="W299">
        <v>4.1343287975125896E-2</v>
      </c>
      <c r="X299">
        <v>4.1354329417310348E-2</v>
      </c>
      <c r="Y299">
        <v>4.1395625818916627E-2</v>
      </c>
      <c r="Z299">
        <v>4.1445403479381637E-2</v>
      </c>
      <c r="AA299">
        <v>4.1487827293272994E-2</v>
      </c>
      <c r="AB299">
        <v>4.1509295164017537E-2</v>
      </c>
      <c r="AC299">
        <v>4.1503010099195201E-2</v>
      </c>
      <c r="AD299">
        <v>4.1466674619085181E-2</v>
      </c>
      <c r="AE299">
        <v>4.1398071297144318E-2</v>
      </c>
      <c r="AF299">
        <v>4.1295050347156075E-2</v>
      </c>
      <c r="AG299">
        <v>4.1158161098902593E-2</v>
      </c>
      <c r="AH299">
        <v>4.0991499933403321E-2</v>
      </c>
      <c r="AI299">
        <v>4.0799404436583808E-2</v>
      </c>
      <c r="AJ299">
        <v>4.0586075639020266E-2</v>
      </c>
      <c r="AK299">
        <v>4.0354594642151846E-2</v>
      </c>
      <c r="AL299">
        <v>4.0107493746106476E-2</v>
      </c>
      <c r="AM299">
        <v>3.9847301483873346E-2</v>
      </c>
      <c r="AN299">
        <v>3.9576546388441665E-2</v>
      </c>
      <c r="AO299">
        <v>3.9297756992800643E-2</v>
      </c>
      <c r="AP299">
        <v>3.9013461829939478E-2</v>
      </c>
      <c r="AQ299">
        <v>3.8726172221898614E-2</v>
      </c>
      <c r="AR299">
        <v>3.8437523935213706E-2</v>
      </c>
      <c r="AS299">
        <v>3.8147878988366801E-2</v>
      </c>
      <c r="AT299">
        <v>3.7857499025571707E-2</v>
      </c>
      <c r="AU299">
        <v>3.7566645691042226E-2</v>
      </c>
      <c r="AV299">
        <v>3.7275580628992167E-2</v>
      </c>
      <c r="AW299">
        <v>3.6984565483635323E-2</v>
      </c>
      <c r="AX299">
        <v>3.6693861899185505E-2</v>
      </c>
      <c r="AY299">
        <v>3.6403731519856521E-2</v>
      </c>
      <c r="AZ299">
        <v>3.6114435989862165E-2</v>
      </c>
    </row>
    <row r="300" spans="1:52" x14ac:dyDescent="0.25">
      <c r="A300" s="1">
        <v>299</v>
      </c>
      <c r="B300">
        <v>5.4248545913791385E-2</v>
      </c>
      <c r="C300">
        <v>5.0248884469929742E-2</v>
      </c>
      <c r="D300">
        <v>5.0270669337128163E-2</v>
      </c>
      <c r="E300">
        <v>5.0684226878669136E-2</v>
      </c>
      <c r="F300">
        <v>5.0657620916677984E-2</v>
      </c>
      <c r="G300">
        <v>5.0375384957814455E-2</v>
      </c>
      <c r="H300">
        <v>4.9946802719610363E-2</v>
      </c>
      <c r="I300">
        <v>4.9411082794538548E-2</v>
      </c>
      <c r="J300">
        <v>4.8778622304260513E-2</v>
      </c>
      <c r="K300">
        <v>4.8058390751609253E-2</v>
      </c>
      <c r="L300">
        <v>4.7270533058692644E-2</v>
      </c>
      <c r="M300">
        <v>4.6443849717987089E-2</v>
      </c>
      <c r="N300">
        <v>4.5613385179502669E-2</v>
      </c>
      <c r="O300">
        <v>4.4815525428306205E-2</v>
      </c>
      <c r="P300">
        <v>4.4083111788207729E-2</v>
      </c>
      <c r="Q300">
        <v>4.3442957238888955E-2</v>
      </c>
      <c r="R300">
        <v>4.2916227682632681E-2</v>
      </c>
      <c r="S300">
        <v>4.2512080344799481E-2</v>
      </c>
      <c r="T300">
        <v>4.2233259797851606E-2</v>
      </c>
      <c r="U300">
        <v>4.2073379502180222E-2</v>
      </c>
      <c r="V300">
        <v>4.2015299824444095E-2</v>
      </c>
      <c r="W300">
        <v>4.203632484337793E-2</v>
      </c>
      <c r="X300">
        <v>4.210848135216249E-2</v>
      </c>
      <c r="Y300">
        <v>4.2206886266795592E-2</v>
      </c>
      <c r="Z300">
        <v>4.2308660140304516E-2</v>
      </c>
      <c r="AA300">
        <v>4.2397113225283188E-2</v>
      </c>
      <c r="AB300">
        <v>4.2457890290106326E-2</v>
      </c>
      <c r="AC300">
        <v>4.2484005669052305E-2</v>
      </c>
      <c r="AD300">
        <v>4.2473275199609216E-2</v>
      </c>
      <c r="AE300">
        <v>4.2423596881795173E-2</v>
      </c>
      <c r="AF300">
        <v>4.2332944902191423E-2</v>
      </c>
      <c r="AG300">
        <v>4.2202236060465845E-2</v>
      </c>
      <c r="AH300">
        <v>4.2036198678915178E-2</v>
      </c>
      <c r="AI300">
        <v>4.1839814703225946E-2</v>
      </c>
      <c r="AJ300">
        <v>4.1617911855732298E-2</v>
      </c>
      <c r="AK300">
        <v>4.1374075744787756E-2</v>
      </c>
      <c r="AL300">
        <v>4.1111292544279365E-2</v>
      </c>
      <c r="AM300">
        <v>4.083254455447384E-2</v>
      </c>
      <c r="AN300">
        <v>4.0540814075637865E-2</v>
      </c>
      <c r="AO300">
        <v>4.0239083408038147E-2</v>
      </c>
      <c r="AP300">
        <v>3.9930334851941404E-2</v>
      </c>
      <c r="AQ300">
        <v>3.9617529743682683E-2</v>
      </c>
      <c r="AR300">
        <v>3.9302601041789564E-2</v>
      </c>
      <c r="AS300">
        <v>3.8986007281218295E-2</v>
      </c>
      <c r="AT300">
        <v>3.8668093177886449E-2</v>
      </c>
      <c r="AU300">
        <v>3.8349203447711588E-2</v>
      </c>
      <c r="AV300">
        <v>3.8029682806611301E-2</v>
      </c>
      <c r="AW300">
        <v>3.7709875970503147E-2</v>
      </c>
      <c r="AX300">
        <v>3.7390127655304708E-2</v>
      </c>
      <c r="AY300">
        <v>3.707078257693356E-2</v>
      </c>
      <c r="AZ300">
        <v>3.6752185451307262E-2</v>
      </c>
    </row>
    <row r="301" spans="1:52" x14ac:dyDescent="0.25">
      <c r="A301" s="1">
        <v>300</v>
      </c>
      <c r="B301">
        <v>5.4557887693998296E-2</v>
      </c>
      <c r="C301">
        <v>4.9818868734449122E-2</v>
      </c>
      <c r="D301">
        <v>4.9780581423607237E-2</v>
      </c>
      <c r="E301">
        <v>5.0123033413855961E-2</v>
      </c>
      <c r="F301">
        <v>5.0067566709045358E-2</v>
      </c>
      <c r="G301">
        <v>4.9794585450616505E-2</v>
      </c>
      <c r="H301">
        <v>4.9403161064788842E-2</v>
      </c>
      <c r="I301">
        <v>4.8924461694491217E-2</v>
      </c>
      <c r="J301">
        <v>4.8363843779250584E-2</v>
      </c>
      <c r="K301">
        <v>4.7726952397386668E-2</v>
      </c>
      <c r="L301">
        <v>4.7031123660671297E-2</v>
      </c>
      <c r="M301">
        <v>4.6302654408223939E-2</v>
      </c>
      <c r="N301">
        <v>4.557447138499171E-2</v>
      </c>
      <c r="O301">
        <v>4.4881262971323575E-2</v>
      </c>
      <c r="P301">
        <v>4.4254443292147505E-2</v>
      </c>
      <c r="Q301">
        <v>4.371962513262577E-2</v>
      </c>
      <c r="R301">
        <v>4.3296751164880277E-2</v>
      </c>
      <c r="S301">
        <v>4.2993874933081357E-2</v>
      </c>
      <c r="T301">
        <v>4.281278262040631E-2</v>
      </c>
      <c r="U301">
        <v>4.2746193622490963E-2</v>
      </c>
      <c r="V301">
        <v>4.2776292809949018E-2</v>
      </c>
      <c r="W301">
        <v>4.2879785241465906E-2</v>
      </c>
      <c r="X301">
        <v>4.3028183010150649E-2</v>
      </c>
      <c r="Y301">
        <v>4.3195847030214375E-2</v>
      </c>
      <c r="Z301">
        <v>4.335912315790514E-2</v>
      </c>
      <c r="AA301">
        <v>4.3500598445733701E-2</v>
      </c>
      <c r="AB301">
        <v>4.3605247651704711E-2</v>
      </c>
      <c r="AC301">
        <v>4.3666044775472354E-2</v>
      </c>
      <c r="AD301">
        <v>4.368109926690613E-2</v>
      </c>
      <c r="AE301">
        <v>4.3648605035893337E-2</v>
      </c>
      <c r="AF301">
        <v>4.3566841710566101E-2</v>
      </c>
      <c r="AG301">
        <v>4.3437294980156818E-2</v>
      </c>
      <c r="AH301">
        <v>4.32655437287571E-2</v>
      </c>
      <c r="AI301">
        <v>4.3057433311045418E-2</v>
      </c>
      <c r="AJ301">
        <v>4.281862173350201E-2</v>
      </c>
      <c r="AK301">
        <v>4.255328508596528E-2</v>
      </c>
      <c r="AL301">
        <v>4.2264895179418713E-2</v>
      </c>
      <c r="AM301">
        <v>4.1956919547519872E-2</v>
      </c>
      <c r="AN301">
        <v>4.1632825723926334E-2</v>
      </c>
      <c r="AO301">
        <v>4.1296081242295682E-2</v>
      </c>
      <c r="AP301">
        <v>4.0950153636285458E-2</v>
      </c>
      <c r="AQ301">
        <v>4.0598485337929736E-2</v>
      </c>
      <c r="AR301">
        <v>4.0243330712377123E-2</v>
      </c>
      <c r="AS301">
        <v>3.9885265366269129E-2</v>
      </c>
      <c r="AT301">
        <v>3.9524737974303344E-2</v>
      </c>
      <c r="AU301">
        <v>3.9162197211177356E-2</v>
      </c>
      <c r="AV301">
        <v>3.8798091751588756E-2</v>
      </c>
      <c r="AW301">
        <v>3.8432870270235148E-2</v>
      </c>
      <c r="AX301">
        <v>3.8066981441814099E-2</v>
      </c>
      <c r="AY301">
        <v>3.7700873941023214E-2</v>
      </c>
      <c r="AZ301">
        <v>3.7334996442560074E-2</v>
      </c>
    </row>
    <row r="302" spans="1:52" x14ac:dyDescent="0.25">
      <c r="A302" s="1">
        <v>301</v>
      </c>
      <c r="B302">
        <v>5.4986943300617062E-2</v>
      </c>
      <c r="C302">
        <v>4.948616944299751E-2</v>
      </c>
      <c r="D302">
        <v>4.9645697225532158E-2</v>
      </c>
      <c r="E302">
        <v>4.9937090925022944E-2</v>
      </c>
      <c r="F302">
        <v>4.9849917914256005E-2</v>
      </c>
      <c r="G302">
        <v>4.9578698470542915E-2</v>
      </c>
      <c r="H302">
        <v>4.9214875735177736E-2</v>
      </c>
      <c r="I302">
        <v>4.8781455509425295E-2</v>
      </c>
      <c r="J302">
        <v>4.8277741289815428E-2</v>
      </c>
      <c r="K302">
        <v>4.7705002717353701E-2</v>
      </c>
      <c r="L302">
        <v>4.7077085322814488E-2</v>
      </c>
      <c r="M302">
        <v>4.6417213818638219E-2</v>
      </c>
      <c r="N302">
        <v>4.575560244229665E-2</v>
      </c>
      <c r="O302">
        <v>4.5124533943894762E-2</v>
      </c>
      <c r="P302">
        <v>4.455345264738441E-2</v>
      </c>
      <c r="Q302">
        <v>4.406674504202697E-2</v>
      </c>
      <c r="R302">
        <v>4.3683537124367788E-2</v>
      </c>
      <c r="S302">
        <v>4.3411762623724426E-2</v>
      </c>
      <c r="T302">
        <v>4.3253655449243006E-2</v>
      </c>
      <c r="U302">
        <v>4.3202477186347579E-2</v>
      </c>
      <c r="V302">
        <v>4.3241475831212496E-2</v>
      </c>
      <c r="W302">
        <v>4.3348592465182273E-2</v>
      </c>
      <c r="X302">
        <v>4.3496970763634228E-2</v>
      </c>
      <c r="Y302">
        <v>4.3662480407312118E-2</v>
      </c>
      <c r="Z302">
        <v>4.3822922017344036E-2</v>
      </c>
      <c r="AA302">
        <v>4.3962040584941971E-2</v>
      </c>
      <c r="AB302">
        <v>4.4065818357485617E-2</v>
      </c>
      <c r="AC302">
        <v>4.412786612287075E-2</v>
      </c>
      <c r="AD302">
        <v>4.4146479465686096E-2</v>
      </c>
      <c r="AE302">
        <v>4.4120022067637724E-2</v>
      </c>
      <c r="AF302">
        <v>4.4046947746479284E-2</v>
      </c>
      <c r="AG302">
        <v>4.3928780024236745E-2</v>
      </c>
      <c r="AH302">
        <v>4.3770795562947058E-2</v>
      </c>
      <c r="AI302">
        <v>4.3578499581455717E-2</v>
      </c>
      <c r="AJ302">
        <v>4.3357210100072478E-2</v>
      </c>
      <c r="AK302">
        <v>4.3110841820359486E-2</v>
      </c>
      <c r="AL302">
        <v>4.2842672638193663E-2</v>
      </c>
      <c r="AM302">
        <v>4.2555977273895686E-2</v>
      </c>
      <c r="AN302">
        <v>4.2254030447786264E-2</v>
      </c>
      <c r="AO302">
        <v>4.1940106880186082E-2</v>
      </c>
      <c r="AP302">
        <v>4.1617481291415848E-2</v>
      </c>
      <c r="AQ302">
        <v>4.1289401434714046E-2</v>
      </c>
      <c r="AR302">
        <v>4.0957964755466113E-2</v>
      </c>
      <c r="AS302">
        <v>4.0623712590552585E-2</v>
      </c>
      <c r="AT302">
        <v>4.028707581968588E-2</v>
      </c>
      <c r="AU302">
        <v>3.9948485322578421E-2</v>
      </c>
      <c r="AV302">
        <v>3.9608371978942625E-2</v>
      </c>
      <c r="AW302">
        <v>3.9267166668490915E-2</v>
      </c>
      <c r="AX302">
        <v>3.89253002709357E-2</v>
      </c>
      <c r="AY302">
        <v>3.8583203665989413E-2</v>
      </c>
      <c r="AZ302">
        <v>3.8241307733364455E-2</v>
      </c>
    </row>
    <row r="303" spans="1:52" x14ac:dyDescent="0.25">
      <c r="A303" s="1">
        <v>302</v>
      </c>
      <c r="B303">
        <v>5.402076341331305E-2</v>
      </c>
      <c r="C303">
        <v>4.9373846162230818E-2</v>
      </c>
      <c r="D303">
        <v>4.9114354645241477E-2</v>
      </c>
      <c r="E303">
        <v>4.9519699252248264E-2</v>
      </c>
      <c r="F303">
        <v>4.9564477636776537E-2</v>
      </c>
      <c r="G303">
        <v>4.9398540354252264E-2</v>
      </c>
      <c r="H303">
        <v>4.9111417900675018E-2</v>
      </c>
      <c r="I303">
        <v>4.8732865955847304E-2</v>
      </c>
      <c r="J303">
        <v>4.8267639207354662E-2</v>
      </c>
      <c r="K303">
        <v>4.7721574209514749E-2</v>
      </c>
      <c r="L303">
        <v>4.711210893203191E-2</v>
      </c>
      <c r="M303">
        <v>4.6464947958049209E-2</v>
      </c>
      <c r="N303">
        <v>4.5811830983567156E-2</v>
      </c>
      <c r="O303">
        <v>4.5185840632272579E-2</v>
      </c>
      <c r="P303">
        <v>4.461701384507108E-2</v>
      </c>
      <c r="Q303">
        <v>4.4130240117248351E-2</v>
      </c>
      <c r="R303">
        <v>4.3745117349429166E-2</v>
      </c>
      <c r="S303">
        <v>4.3469989433174282E-2</v>
      </c>
      <c r="T303">
        <v>4.3307536511298504E-2</v>
      </c>
      <c r="U303">
        <v>4.3251355467529444E-2</v>
      </c>
      <c r="V303">
        <v>4.3285041380917606E-2</v>
      </c>
      <c r="W303">
        <v>4.3386856144891593E-2</v>
      </c>
      <c r="X303">
        <v>4.3530288902165246E-2</v>
      </c>
      <c r="Y303">
        <v>4.3691483938579349E-2</v>
      </c>
      <c r="Z303">
        <v>4.3848503072380349E-2</v>
      </c>
      <c r="AA303">
        <v>4.3985286347186292E-2</v>
      </c>
      <c r="AB303">
        <v>4.4087973625748039E-2</v>
      </c>
      <c r="AC303">
        <v>4.415023472429408E-2</v>
      </c>
      <c r="AD303">
        <v>4.4170295557247677E-2</v>
      </c>
      <c r="AE303">
        <v>4.4146445492634828E-2</v>
      </c>
      <c r="AF303">
        <v>4.4077066212948962E-2</v>
      </c>
      <c r="AG303">
        <v>4.3963589197375363E-2</v>
      </c>
      <c r="AH303">
        <v>4.3811121408741507E-2</v>
      </c>
      <c r="AI303">
        <v>4.3624988629373161E-2</v>
      </c>
      <c r="AJ303">
        <v>4.341033705007713E-2</v>
      </c>
      <c r="AK303">
        <v>4.3170990267144729E-2</v>
      </c>
      <c r="AL303">
        <v>4.2910180919873489E-2</v>
      </c>
      <c r="AM303">
        <v>4.2631138899100612E-2</v>
      </c>
      <c r="AN303">
        <v>4.2337094095663323E-2</v>
      </c>
      <c r="AO303">
        <v>4.2031276400398825E-2</v>
      </c>
      <c r="AP303">
        <v>4.171691570414434E-2</v>
      </c>
      <c r="AQ303">
        <v>4.1397214177454483E-2</v>
      </c>
      <c r="AR303">
        <v>4.1074230621870093E-2</v>
      </c>
      <c r="AS303">
        <v>4.0748499368414043E-2</v>
      </c>
      <c r="AT303">
        <v>4.0420448824802675E-2</v>
      </c>
      <c r="AU303">
        <v>4.0090507398752369E-2</v>
      </c>
      <c r="AV303">
        <v>3.9759103497979453E-2</v>
      </c>
      <c r="AW303">
        <v>3.9426665530200293E-2</v>
      </c>
      <c r="AX303">
        <v>3.9093621903131232E-2</v>
      </c>
      <c r="AY303">
        <v>3.8760401024488612E-2</v>
      </c>
      <c r="AZ303">
        <v>3.84274313019888E-2</v>
      </c>
    </row>
    <row r="304" spans="1:52" x14ac:dyDescent="0.25">
      <c r="A304" s="1">
        <v>303</v>
      </c>
      <c r="B304">
        <v>5.3775491235530076E-2</v>
      </c>
      <c r="C304">
        <v>4.9307346571786731E-2</v>
      </c>
      <c r="D304">
        <v>4.9221764945743908E-2</v>
      </c>
      <c r="E304">
        <v>4.9689898574985819E-2</v>
      </c>
      <c r="F304">
        <v>4.9767273459885603E-2</v>
      </c>
      <c r="G304">
        <v>4.9615216314063473E-2</v>
      </c>
      <c r="H304">
        <v>4.933031424999737E-2</v>
      </c>
      <c r="I304">
        <v>4.8944488916938617E-2</v>
      </c>
      <c r="J304">
        <v>4.8463934058652576E-2</v>
      </c>
      <c r="K304">
        <v>4.7895733238730774E-2</v>
      </c>
      <c r="L304">
        <v>4.7258161259402763E-2</v>
      </c>
      <c r="M304">
        <v>4.6577370057957153E-2</v>
      </c>
      <c r="N304">
        <v>4.5885229865146641E-2</v>
      </c>
      <c r="O304">
        <v>4.5214848903970505E-2</v>
      </c>
      <c r="P304">
        <v>4.459637500113231E-2</v>
      </c>
      <c r="Q304">
        <v>4.405497887033636E-2</v>
      </c>
      <c r="R304">
        <v>4.3610684779207307E-2</v>
      </c>
      <c r="S304">
        <v>4.3272572058188553E-2</v>
      </c>
      <c r="T304">
        <v>4.3044281885208084E-2</v>
      </c>
      <c r="U304">
        <v>4.2920701331240159E-2</v>
      </c>
      <c r="V304">
        <v>4.2887210793821094E-2</v>
      </c>
      <c r="W304">
        <v>4.2924197598119232E-2</v>
      </c>
      <c r="X304">
        <v>4.3007541424524308E-2</v>
      </c>
      <c r="Y304">
        <v>4.3115290355348203E-2</v>
      </c>
      <c r="Z304">
        <v>4.3227184873975567E-2</v>
      </c>
      <c r="AA304">
        <v>4.3328199681057521E-2</v>
      </c>
      <c r="AB304">
        <v>4.3405261457679624E-2</v>
      </c>
      <c r="AC304">
        <v>4.345203001908296E-2</v>
      </c>
      <c r="AD304">
        <v>4.3466179004818993E-2</v>
      </c>
      <c r="AE304">
        <v>4.3445435569377445E-2</v>
      </c>
      <c r="AF304">
        <v>4.3387613108039493E-2</v>
      </c>
      <c r="AG304">
        <v>4.3293289999743634E-2</v>
      </c>
      <c r="AH304">
        <v>4.3166329248438044E-2</v>
      </c>
      <c r="AI304">
        <v>4.3010784994341036E-2</v>
      </c>
      <c r="AJ304">
        <v>4.2830591229484162E-2</v>
      </c>
      <c r="AK304">
        <v>4.26288126376594E-2</v>
      </c>
      <c r="AL304">
        <v>4.2408131460667867E-2</v>
      </c>
      <c r="AM304">
        <v>4.2171228285062839E-2</v>
      </c>
      <c r="AN304">
        <v>4.1920783697397566E-2</v>
      </c>
      <c r="AO304">
        <v>4.1659478284225268E-2</v>
      </c>
      <c r="AP304">
        <v>4.1389992632099221E-2</v>
      </c>
      <c r="AQ304">
        <v>4.111498405437939E-2</v>
      </c>
      <c r="AR304">
        <v>4.0836181171954623E-2</v>
      </c>
      <c r="AS304">
        <v>4.0554092161800261E-2</v>
      </c>
      <c r="AT304">
        <v>4.0269142208834603E-2</v>
      </c>
      <c r="AU304">
        <v>3.9981756497975939E-2</v>
      </c>
      <c r="AV304">
        <v>3.9692360214142568E-2</v>
      </c>
      <c r="AW304">
        <v>3.9401378542252792E-2</v>
      </c>
      <c r="AX304">
        <v>3.9109236667224906E-2</v>
      </c>
      <c r="AY304">
        <v>3.881635977397721E-2</v>
      </c>
      <c r="AZ304">
        <v>3.8523173047428007E-2</v>
      </c>
    </row>
    <row r="305" spans="1:52" x14ac:dyDescent="0.25">
      <c r="A305" s="1">
        <v>304</v>
      </c>
      <c r="B305">
        <v>5.343032225647356E-2</v>
      </c>
      <c r="C305">
        <v>4.8596791519135582E-2</v>
      </c>
      <c r="D305">
        <v>4.8349450996076501E-2</v>
      </c>
      <c r="E305">
        <v>4.8803554663800472E-2</v>
      </c>
      <c r="F305">
        <v>4.8884996080687818E-2</v>
      </c>
      <c r="G305">
        <v>4.8736221235929127E-2</v>
      </c>
      <c r="H305">
        <v>4.8447964244384717E-2</v>
      </c>
      <c r="I305">
        <v>4.8053444353747456E-2</v>
      </c>
      <c r="J305">
        <v>4.7561683762466188E-2</v>
      </c>
      <c r="K305">
        <v>4.6982683317933246E-2</v>
      </c>
      <c r="L305">
        <v>4.6337314817254741E-2</v>
      </c>
      <c r="M305">
        <v>4.5654002180229573E-2</v>
      </c>
      <c r="N305">
        <v>4.4966629809651042E-2</v>
      </c>
      <c r="O305">
        <v>4.4309896416057371E-2</v>
      </c>
      <c r="P305">
        <v>4.371516909423348E-2</v>
      </c>
      <c r="Q305">
        <v>4.3208320111615184E-2</v>
      </c>
      <c r="R305">
        <v>4.2809609711171911E-2</v>
      </c>
      <c r="S305">
        <v>4.2527622907987908E-2</v>
      </c>
      <c r="T305">
        <v>4.23652180670476E-2</v>
      </c>
      <c r="U305">
        <v>4.2315957374471129E-2</v>
      </c>
      <c r="V305">
        <v>4.2363442937191603E-2</v>
      </c>
      <c r="W305">
        <v>4.2486008267890195E-2</v>
      </c>
      <c r="X305">
        <v>4.2657323379102857E-2</v>
      </c>
      <c r="Y305">
        <v>4.2853386454933286E-2</v>
      </c>
      <c r="Z305">
        <v>4.3052016983091024E-2</v>
      </c>
      <c r="AA305">
        <v>4.3236616978678255E-2</v>
      </c>
      <c r="AB305">
        <v>4.3392675942686164E-2</v>
      </c>
      <c r="AC305">
        <v>4.3513020032648508E-2</v>
      </c>
      <c r="AD305">
        <v>4.3594784323242555E-2</v>
      </c>
      <c r="AE305">
        <v>4.3635158837188277E-2</v>
      </c>
      <c r="AF305">
        <v>4.3631431051361413E-2</v>
      </c>
      <c r="AG305">
        <v>4.3583921841650414E-2</v>
      </c>
      <c r="AH305">
        <v>4.3496504111135793E-2</v>
      </c>
      <c r="AI305">
        <v>4.3373252753371977E-2</v>
      </c>
      <c r="AJ305">
        <v>4.3218160854310156E-2</v>
      </c>
      <c r="AK305">
        <v>4.3034639941075946E-2</v>
      </c>
      <c r="AL305">
        <v>4.2825849638581791E-2</v>
      </c>
      <c r="AM305">
        <v>4.2594948559516267E-2</v>
      </c>
      <c r="AN305">
        <v>4.2345095316567931E-2</v>
      </c>
      <c r="AO305">
        <v>4.2079448522425331E-2</v>
      </c>
      <c r="AP305">
        <v>4.1801166789776995E-2</v>
      </c>
      <c r="AQ305">
        <v>4.1513382200945442E-2</v>
      </c>
      <c r="AR305">
        <v>4.1218202135091017E-2</v>
      </c>
      <c r="AS305">
        <v>4.0916406688746597E-2</v>
      </c>
      <c r="AT305">
        <v>4.0608687639427821E-2</v>
      </c>
      <c r="AU305">
        <v>4.0295736764650328E-2</v>
      </c>
      <c r="AV305">
        <v>3.9978245841929785E-2</v>
      </c>
      <c r="AW305">
        <v>3.9656906648781826E-2</v>
      </c>
      <c r="AX305">
        <v>3.9332410962722109E-2</v>
      </c>
      <c r="AY305">
        <v>3.9005450561266267E-2</v>
      </c>
      <c r="AZ305">
        <v>3.8676717221929974E-2</v>
      </c>
    </row>
    <row r="306" spans="1:52" x14ac:dyDescent="0.25">
      <c r="A306" s="1">
        <v>305</v>
      </c>
      <c r="B306">
        <v>5.3183193317970744E-2</v>
      </c>
      <c r="C306">
        <v>4.8300675224279895E-2</v>
      </c>
      <c r="D306">
        <v>4.807800077360113E-2</v>
      </c>
      <c r="E306">
        <v>4.8524371455787606E-2</v>
      </c>
      <c r="F306">
        <v>4.8544905525210937E-2</v>
      </c>
      <c r="G306">
        <v>4.8315592999292056E-2</v>
      </c>
      <c r="H306">
        <v>4.795749094270902E-2</v>
      </c>
      <c r="I306">
        <v>4.7512147108845514E-2</v>
      </c>
      <c r="J306">
        <v>4.6987906279650972E-2</v>
      </c>
      <c r="K306">
        <v>4.6391639239159149E-2</v>
      </c>
      <c r="L306">
        <v>4.5740666864959229E-2</v>
      </c>
      <c r="M306">
        <v>4.5060292060958122E-2</v>
      </c>
      <c r="N306">
        <v>4.4381830223962304E-2</v>
      </c>
      <c r="O306">
        <v>4.3738111129473324E-2</v>
      </c>
      <c r="P306">
        <v>4.3159172862662826E-2</v>
      </c>
      <c r="Q306">
        <v>4.2670122373540315E-2</v>
      </c>
      <c r="R306">
        <v>4.2290832471242192E-2</v>
      </c>
      <c r="S306">
        <v>4.2029788728449674E-2</v>
      </c>
      <c r="T306">
        <v>4.1889943198886961E-2</v>
      </c>
      <c r="U306">
        <v>4.1864899356945325E-2</v>
      </c>
      <c r="V306">
        <v>4.1938373536285684E-2</v>
      </c>
      <c r="W306">
        <v>4.2088688386373752E-2</v>
      </c>
      <c r="X306">
        <v>4.2289388187619729E-2</v>
      </c>
      <c r="Y306">
        <v>4.2516230933661373E-2</v>
      </c>
      <c r="Z306">
        <v>4.2746751126573945E-2</v>
      </c>
      <c r="AA306">
        <v>4.2963894894813476E-2</v>
      </c>
      <c r="AB306">
        <v>4.3152652034424026E-2</v>
      </c>
      <c r="AC306">
        <v>4.330541139258199E-2</v>
      </c>
      <c r="AD306">
        <v>4.3418842993279722E-2</v>
      </c>
      <c r="AE306">
        <v>4.3489669029455905E-2</v>
      </c>
      <c r="AF306">
        <v>4.3514711306282837E-2</v>
      </c>
      <c r="AG306">
        <v>4.349380294839307E-2</v>
      </c>
      <c r="AH306">
        <v>4.3430252927449169E-2</v>
      </c>
      <c r="AI306">
        <v>4.332756333267327E-2</v>
      </c>
      <c r="AJ306">
        <v>4.3189218910464892E-2</v>
      </c>
      <c r="AK306">
        <v>4.3018583266465182E-2</v>
      </c>
      <c r="AL306">
        <v>4.2818968345803884E-2</v>
      </c>
      <c r="AM306">
        <v>4.259368590135125E-2</v>
      </c>
      <c r="AN306">
        <v>4.2346047685977509E-2</v>
      </c>
      <c r="AO306">
        <v>4.2079365452552947E-2</v>
      </c>
      <c r="AP306">
        <v>4.1796950953947754E-2</v>
      </c>
      <c r="AQ306">
        <v>4.1502089006186973E-2</v>
      </c>
      <c r="AR306">
        <v>4.1197056924650977E-2</v>
      </c>
      <c r="AS306">
        <v>4.0882845743443086E-2</v>
      </c>
      <c r="AT306">
        <v>4.0560362758618844E-2</v>
      </c>
      <c r="AU306">
        <v>4.0230515266233773E-2</v>
      </c>
      <c r="AV306">
        <v>3.9894210562343393E-2</v>
      </c>
      <c r="AW306">
        <v>3.955235594300327E-2</v>
      </c>
      <c r="AX306">
        <v>3.9205858704268917E-2</v>
      </c>
      <c r="AY306">
        <v>3.8855626142195857E-2</v>
      </c>
      <c r="AZ306">
        <v>3.8502565552839638E-2</v>
      </c>
    </row>
    <row r="307" spans="1:52" x14ac:dyDescent="0.25">
      <c r="A307" s="1">
        <v>306</v>
      </c>
      <c r="B307">
        <v>5.3192570854241748E-2</v>
      </c>
      <c r="C307">
        <v>4.7658110483929705E-2</v>
      </c>
      <c r="D307">
        <v>4.7313867246420491E-2</v>
      </c>
      <c r="E307">
        <v>4.7765422782436361E-2</v>
      </c>
      <c r="F307">
        <v>4.7781412365169522E-2</v>
      </c>
      <c r="G307">
        <v>4.7554439502940561E-2</v>
      </c>
      <c r="H307">
        <v>4.7209169719346251E-2</v>
      </c>
      <c r="I307">
        <v>4.6784216991357347E-2</v>
      </c>
      <c r="J307">
        <v>4.6284690485933318E-2</v>
      </c>
      <c r="K307">
        <v>4.5715594666872195E-2</v>
      </c>
      <c r="L307">
        <v>4.5093611629915688E-2</v>
      </c>
      <c r="M307">
        <v>4.4443884127139531E-2</v>
      </c>
      <c r="N307">
        <v>4.3797618336954856E-2</v>
      </c>
      <c r="O307">
        <v>4.3187397673229121E-2</v>
      </c>
      <c r="P307">
        <v>4.264279253751365E-2</v>
      </c>
      <c r="Q307">
        <v>4.2187875412819549E-2</v>
      </c>
      <c r="R307">
        <v>4.1841234779034224E-2</v>
      </c>
      <c r="S307">
        <v>4.1609398828235583E-2</v>
      </c>
      <c r="T307">
        <v>4.1493248588337028E-2</v>
      </c>
      <c r="U307">
        <v>4.1483950640913231E-2</v>
      </c>
      <c r="V307">
        <v>4.156280499119578E-2</v>
      </c>
      <c r="W307">
        <v>4.1705639728744651E-2</v>
      </c>
      <c r="X307">
        <v>4.1884261923285961E-2</v>
      </c>
      <c r="Y307">
        <v>4.2074086924636649E-2</v>
      </c>
      <c r="Z307">
        <v>4.2253120619937586E-2</v>
      </c>
      <c r="AA307">
        <v>4.2406884615846539E-2</v>
      </c>
      <c r="AB307">
        <v>4.2525495440133218E-2</v>
      </c>
      <c r="AC307">
        <v>4.2606744524336451E-2</v>
      </c>
      <c r="AD307">
        <v>4.2649694187264137E-2</v>
      </c>
      <c r="AE307">
        <v>4.26534067477242E-2</v>
      </c>
      <c r="AF307">
        <v>4.2617022381332151E-2</v>
      </c>
      <c r="AG307">
        <v>4.2541842150887285E-2</v>
      </c>
      <c r="AH307">
        <v>4.2431556170042226E-2</v>
      </c>
      <c r="AI307">
        <v>4.2289978186203239E-2</v>
      </c>
      <c r="AJ307">
        <v>4.212080966929295E-2</v>
      </c>
      <c r="AK307">
        <v>4.1927007826437344E-2</v>
      </c>
      <c r="AL307">
        <v>4.1711227042863432E-2</v>
      </c>
      <c r="AM307">
        <v>4.1476120823297637E-2</v>
      </c>
      <c r="AN307">
        <v>4.1224342672466358E-2</v>
      </c>
      <c r="AO307">
        <v>4.0958546095096027E-2</v>
      </c>
      <c r="AP307">
        <v>4.0681384595913021E-2</v>
      </c>
      <c r="AQ307">
        <v>4.0395486013778251E-2</v>
      </c>
      <c r="AR307">
        <v>4.0102604101811525E-2</v>
      </c>
      <c r="AS307">
        <v>3.9803423921892109E-2</v>
      </c>
      <c r="AT307">
        <v>3.9498565455278786E-2</v>
      </c>
      <c r="AU307">
        <v>3.9188648683230361E-2</v>
      </c>
      <c r="AV307">
        <v>3.8874293587005636E-2</v>
      </c>
      <c r="AW307">
        <v>3.8556120147863408E-2</v>
      </c>
      <c r="AX307">
        <v>3.8234748347062489E-2</v>
      </c>
      <c r="AY307">
        <v>3.7910798165861681E-2</v>
      </c>
      <c r="AZ307">
        <v>3.7584889585519782E-2</v>
      </c>
    </row>
    <row r="308" spans="1:52" x14ac:dyDescent="0.25">
      <c r="A308" s="1">
        <v>307</v>
      </c>
      <c r="B308">
        <v>5.2287336315742491E-2</v>
      </c>
      <c r="C308">
        <v>4.7426160479592541E-2</v>
      </c>
      <c r="D308">
        <v>4.7072355647302902E-2</v>
      </c>
      <c r="E308">
        <v>4.7591176839033938E-2</v>
      </c>
      <c r="F308">
        <v>4.7645019126458778E-2</v>
      </c>
      <c r="G308">
        <v>4.7445501197441411E-2</v>
      </c>
      <c r="H308">
        <v>4.7120193605594371E-2</v>
      </c>
      <c r="I308">
        <v>4.6710863692698598E-2</v>
      </c>
      <c r="J308">
        <v>4.6225738922619761E-2</v>
      </c>
      <c r="K308">
        <v>4.5671649034208742E-2</v>
      </c>
      <c r="L308">
        <v>4.5065841453250044E-2</v>
      </c>
      <c r="M308">
        <v>4.4433590674396013E-2</v>
      </c>
      <c r="N308">
        <v>4.3806139755131597E-2</v>
      </c>
      <c r="O308">
        <v>4.3216258664634744E-2</v>
      </c>
      <c r="P308">
        <v>4.2693849413844201E-2</v>
      </c>
      <c r="Q308">
        <v>4.22634986338883E-2</v>
      </c>
      <c r="R308">
        <v>4.1944473804055048E-2</v>
      </c>
      <c r="S308">
        <v>4.1743917496181747E-2</v>
      </c>
      <c r="T308">
        <v>4.166334688676071E-2</v>
      </c>
      <c r="U308">
        <v>4.1694240106099532E-2</v>
      </c>
      <c r="V308">
        <v>4.1818007760349885E-2</v>
      </c>
      <c r="W308">
        <v>4.2010250601273495E-2</v>
      </c>
      <c r="X308">
        <v>4.2242153129915874E-2</v>
      </c>
      <c r="Y308">
        <v>4.2488218486045615E-2</v>
      </c>
      <c r="Z308">
        <v>4.2725410046525775E-2</v>
      </c>
      <c r="AA308">
        <v>4.2937788480749577E-2</v>
      </c>
      <c r="AB308">
        <v>4.3114082881548346E-2</v>
      </c>
      <c r="AC308">
        <v>4.3251096956408476E-2</v>
      </c>
      <c r="AD308">
        <v>4.3346949151095535E-2</v>
      </c>
      <c r="AE308">
        <v>4.3399757911375056E-2</v>
      </c>
      <c r="AF308">
        <v>4.340773396412731E-2</v>
      </c>
      <c r="AG308">
        <v>4.3371579068556515E-2</v>
      </c>
      <c r="AH308">
        <v>4.3294709802532833E-2</v>
      </c>
      <c r="AI308">
        <v>4.3180679886172933E-2</v>
      </c>
      <c r="AJ308">
        <v>4.3032990296555836E-2</v>
      </c>
      <c r="AK308">
        <v>4.2854798399242305E-2</v>
      </c>
      <c r="AL308">
        <v>4.2649123936132634E-2</v>
      </c>
      <c r="AM308">
        <v>4.2418986282834178E-2</v>
      </c>
      <c r="AN308">
        <v>4.2167404814954311E-2</v>
      </c>
      <c r="AO308">
        <v>4.1897398908100382E-2</v>
      </c>
      <c r="AP308">
        <v>4.1611987937879749E-2</v>
      </c>
      <c r="AQ308">
        <v>4.1314163039269006E-2</v>
      </c>
      <c r="AR308">
        <v>4.1005982360487095E-2</v>
      </c>
      <c r="AS308">
        <v>4.0688379654275887E-2</v>
      </c>
      <c r="AT308">
        <v>4.0362221732623486E-2</v>
      </c>
      <c r="AU308">
        <v>4.0028375407517996E-2</v>
      </c>
      <c r="AV308">
        <v>3.9687707490947507E-2</v>
      </c>
      <c r="AW308">
        <v>3.9341084794900109E-2</v>
      </c>
      <c r="AX308">
        <v>3.8989374131363899E-2</v>
      </c>
      <c r="AY308">
        <v>3.863344231232696E-2</v>
      </c>
      <c r="AZ308">
        <v>3.8274156149777402E-2</v>
      </c>
    </row>
    <row r="309" spans="1:52" x14ac:dyDescent="0.25">
      <c r="A309" s="1">
        <v>308</v>
      </c>
      <c r="B309">
        <v>5.2547530829424829E-2</v>
      </c>
      <c r="C309">
        <v>4.7782701787469378E-2</v>
      </c>
      <c r="D309">
        <v>4.7636028568015049E-2</v>
      </c>
      <c r="E309">
        <v>4.8131621308960766E-2</v>
      </c>
      <c r="F309">
        <v>4.8162093016091409E-2</v>
      </c>
      <c r="G309">
        <v>4.7941360400706845E-2</v>
      </c>
      <c r="H309">
        <v>4.7595562530108833E-2</v>
      </c>
      <c r="I309">
        <v>4.7166201276122095E-2</v>
      </c>
      <c r="J309">
        <v>4.6660787327625422E-2</v>
      </c>
      <c r="K309">
        <v>4.6084920572391448E-2</v>
      </c>
      <c r="L309">
        <v>4.5454643716142787E-2</v>
      </c>
      <c r="M309">
        <v>4.4794235086702577E-2</v>
      </c>
      <c r="N309">
        <v>4.413413469847164E-2</v>
      </c>
      <c r="O309">
        <v>4.350666500103334E-2</v>
      </c>
      <c r="P309">
        <v>4.2941606503626675E-2</v>
      </c>
      <c r="Q309">
        <v>4.246387370419083E-2</v>
      </c>
      <c r="R309">
        <v>4.2093428937713707E-2</v>
      </c>
      <c r="S309">
        <v>4.1838609861477305E-2</v>
      </c>
      <c r="T309">
        <v>4.1702405578519966E-2</v>
      </c>
      <c r="U309">
        <v>4.1677820951782699E-2</v>
      </c>
      <c r="V309">
        <v>4.1747972044375997E-2</v>
      </c>
      <c r="W309">
        <v>4.1889988355044115E-2</v>
      </c>
      <c r="X309">
        <v>4.2076328826959754E-2</v>
      </c>
      <c r="Y309">
        <v>4.2282434261965901E-2</v>
      </c>
      <c r="Z309">
        <v>4.2486057733148383E-2</v>
      </c>
      <c r="AA309">
        <v>4.2671601565488146E-2</v>
      </c>
      <c r="AB309">
        <v>4.2827911816702841E-2</v>
      </c>
      <c r="AC309">
        <v>4.2951528655466052E-2</v>
      </c>
      <c r="AD309">
        <v>4.3040224050880059E-2</v>
      </c>
      <c r="AE309">
        <v>4.3091769972047098E-2</v>
      </c>
      <c r="AF309">
        <v>4.3104030396199949E-2</v>
      </c>
      <c r="AG309">
        <v>4.3077285691183825E-2</v>
      </c>
      <c r="AH309">
        <v>4.3014412189100293E-2</v>
      </c>
      <c r="AI309">
        <v>4.29184142027711E-2</v>
      </c>
      <c r="AJ309">
        <v>4.2792258696406821E-2</v>
      </c>
      <c r="AK309">
        <v>4.263867348521435E-2</v>
      </c>
      <c r="AL309">
        <v>4.2460292099606889E-2</v>
      </c>
      <c r="AM309">
        <v>4.2259747841080213E-2</v>
      </c>
      <c r="AN309">
        <v>4.2039674011130089E-2</v>
      </c>
      <c r="AO309">
        <v>4.1802703911252313E-2</v>
      </c>
      <c r="AP309">
        <v>4.155147084294266E-2</v>
      </c>
      <c r="AQ309">
        <v>4.1288583125732574E-2</v>
      </c>
      <c r="AR309">
        <v>4.1015848127203977E-2</v>
      </c>
      <c r="AS309">
        <v>4.0734121734897294E-2</v>
      </c>
      <c r="AT309">
        <v>4.0444204468585328E-2</v>
      </c>
      <c r="AU309">
        <v>4.0146896848040819E-2</v>
      </c>
      <c r="AV309">
        <v>3.9842999393036538E-2</v>
      </c>
      <c r="AW309">
        <v>3.9533312623345286E-2</v>
      </c>
      <c r="AX309">
        <v>3.9218637058739798E-2</v>
      </c>
      <c r="AY309">
        <v>3.8899773218992871E-2</v>
      </c>
      <c r="AZ309">
        <v>3.8577521623877259E-2</v>
      </c>
    </row>
    <row r="310" spans="1:52" x14ac:dyDescent="0.25">
      <c r="A310" s="1">
        <v>309</v>
      </c>
      <c r="B310">
        <v>5.2456204979316683E-2</v>
      </c>
      <c r="C310">
        <v>4.774116014964009E-2</v>
      </c>
      <c r="D310">
        <v>4.7426375005264851E-2</v>
      </c>
      <c r="E310">
        <v>4.7866686807405009E-2</v>
      </c>
      <c r="F310">
        <v>4.7902390973196637E-2</v>
      </c>
      <c r="G310">
        <v>4.7715107833060814E-2</v>
      </c>
      <c r="H310">
        <v>4.7426297403176658E-2</v>
      </c>
      <c r="I310">
        <v>4.7070020030189938E-2</v>
      </c>
      <c r="J310">
        <v>4.6645110913497725E-2</v>
      </c>
      <c r="K310">
        <v>4.6150041159961096E-2</v>
      </c>
      <c r="L310">
        <v>4.5595701597570738E-2</v>
      </c>
      <c r="M310">
        <v>4.5002976731932966E-2</v>
      </c>
      <c r="N310">
        <v>4.4400362809993252E-2</v>
      </c>
      <c r="O310">
        <v>4.3819521202954521E-2</v>
      </c>
      <c r="P310">
        <v>4.3290255783529338E-2</v>
      </c>
      <c r="Q310">
        <v>4.2838102148491979E-2</v>
      </c>
      <c r="R310">
        <v>4.2483869685655352E-2</v>
      </c>
      <c r="S310">
        <v>4.2236919719861168E-2</v>
      </c>
      <c r="T310">
        <v>4.2101399195433445E-2</v>
      </c>
      <c r="U310">
        <v>4.2071482747356503E-2</v>
      </c>
      <c r="V310">
        <v>4.2131595904292697E-2</v>
      </c>
      <c r="W310">
        <v>4.2260139579788587E-2</v>
      </c>
      <c r="X310">
        <v>4.2430784315502193E-2</v>
      </c>
      <c r="Y310">
        <v>4.2619945222082956E-2</v>
      </c>
      <c r="Z310">
        <v>4.2806242756607771E-2</v>
      </c>
      <c r="AA310">
        <v>4.2974606666911691E-2</v>
      </c>
      <c r="AB310">
        <v>4.3114289531649835E-2</v>
      </c>
      <c r="AC310">
        <v>4.3222062995372658E-2</v>
      </c>
      <c r="AD310">
        <v>4.3295882262828621E-2</v>
      </c>
      <c r="AE310">
        <v>4.3333702538766186E-2</v>
      </c>
      <c r="AF310">
        <v>4.333357383044107E-2</v>
      </c>
      <c r="AG310">
        <v>4.3295969262576645E-2</v>
      </c>
      <c r="AH310">
        <v>4.3223928084691783E-2</v>
      </c>
      <c r="AI310">
        <v>4.3120612979750422E-2</v>
      </c>
      <c r="AJ310">
        <v>4.2989123301014856E-2</v>
      </c>
      <c r="AK310">
        <v>4.2832159822422999E-2</v>
      </c>
      <c r="AL310">
        <v>4.2652268643352434E-2</v>
      </c>
      <c r="AM310">
        <v>4.2451995521875036E-2</v>
      </c>
      <c r="AN310">
        <v>4.223388621606268E-2</v>
      </c>
      <c r="AO310">
        <v>4.2000486483987229E-2</v>
      </c>
      <c r="AP310">
        <v>4.1754342083720572E-2</v>
      </c>
      <c r="AQ310">
        <v>4.1497972718052972E-2</v>
      </c>
      <c r="AR310">
        <v>4.1233087082099849E-2</v>
      </c>
      <c r="AS310">
        <v>4.0960444203199511E-2</v>
      </c>
      <c r="AT310">
        <v>4.0680749104642026E-2</v>
      </c>
      <c r="AU310">
        <v>4.0394706809717441E-2</v>
      </c>
      <c r="AV310">
        <v>4.0103022341715845E-2</v>
      </c>
      <c r="AW310">
        <v>3.9806400723927278E-2</v>
      </c>
      <c r="AX310">
        <v>3.9505546979641801E-2</v>
      </c>
      <c r="AY310">
        <v>3.9201166132149481E-2</v>
      </c>
      <c r="AZ310">
        <v>3.8893963204740367E-2</v>
      </c>
    </row>
    <row r="311" spans="1:52" x14ac:dyDescent="0.25">
      <c r="A311" s="1">
        <v>310</v>
      </c>
      <c r="B311">
        <v>5.1497395506805231E-2</v>
      </c>
      <c r="C311">
        <v>4.6744368697988092E-2</v>
      </c>
      <c r="D311">
        <v>4.6369313975476084E-2</v>
      </c>
      <c r="E311">
        <v>4.6882627938914456E-2</v>
      </c>
      <c r="F311">
        <v>4.6988271642614939E-2</v>
      </c>
      <c r="G311">
        <v>4.6867369102654613E-2</v>
      </c>
      <c r="H311">
        <v>4.6645101584225829E-2</v>
      </c>
      <c r="I311">
        <v>4.635753200971289E-2</v>
      </c>
      <c r="J311">
        <v>4.6003026958254561E-2</v>
      </c>
      <c r="K311">
        <v>4.5578382724560787E-2</v>
      </c>
      <c r="L311">
        <v>4.5092497510398649E-2</v>
      </c>
      <c r="M311">
        <v>4.4564762751482877E-2</v>
      </c>
      <c r="N311">
        <v>4.402277162723963E-2</v>
      </c>
      <c r="O311">
        <v>4.3497952057106964E-2</v>
      </c>
      <c r="P311">
        <v>4.3020411684119256E-2</v>
      </c>
      <c r="Q311">
        <v>4.261664923526344E-2</v>
      </c>
      <c r="R311">
        <v>4.2308709343775425E-2</v>
      </c>
      <c r="S311">
        <v>4.2107122388169153E-2</v>
      </c>
      <c r="T311">
        <v>4.2017201891566894E-2</v>
      </c>
      <c r="U311">
        <v>4.2033632685311642E-2</v>
      </c>
      <c r="V311">
        <v>4.2140837766162502E-2</v>
      </c>
      <c r="W311">
        <v>4.2316650575729343E-2</v>
      </c>
      <c r="X311">
        <v>4.2533690546117366E-2</v>
      </c>
      <c r="Y311">
        <v>4.2767307287145381E-2</v>
      </c>
      <c r="Z311">
        <v>4.299513408255444E-2</v>
      </c>
      <c r="AA311">
        <v>4.3201305399699186E-2</v>
      </c>
      <c r="AB311">
        <v>4.3374541718625842E-2</v>
      </c>
      <c r="AC311">
        <v>4.3511582705503676E-2</v>
      </c>
      <c r="AD311">
        <v>4.3610409051949441E-2</v>
      </c>
      <c r="AE311">
        <v>4.3669001449579886E-2</v>
      </c>
      <c r="AF311">
        <v>4.3685447072510222E-2</v>
      </c>
      <c r="AG311">
        <v>4.3660482706032934E-2</v>
      </c>
      <c r="AH311">
        <v>4.3597611175555551E-2</v>
      </c>
      <c r="AI311">
        <v>4.3500465088300855E-2</v>
      </c>
      <c r="AJ311">
        <v>4.3372582702404829E-2</v>
      </c>
      <c r="AK311">
        <v>4.3216918590294834E-2</v>
      </c>
      <c r="AL311">
        <v>4.3036204379476681E-2</v>
      </c>
      <c r="AM311">
        <v>4.2833171252139035E-2</v>
      </c>
      <c r="AN311">
        <v>4.2610550390470597E-2</v>
      </c>
      <c r="AO311">
        <v>4.2371072976660068E-2</v>
      </c>
      <c r="AP311">
        <v>4.2117470192896113E-2</v>
      </c>
      <c r="AQ311">
        <v>4.1852444311804307E-2</v>
      </c>
      <c r="AR311">
        <v>4.1577823657867059E-2</v>
      </c>
      <c r="AS311">
        <v>4.1294427791761484E-2</v>
      </c>
      <c r="AT311">
        <v>4.1003020227394396E-2</v>
      </c>
      <c r="AU311">
        <v>4.0704364478672594E-2</v>
      </c>
      <c r="AV311">
        <v>4.0399224059502886E-2</v>
      </c>
      <c r="AW311">
        <v>4.0088362483792078E-2</v>
      </c>
      <c r="AX311">
        <v>3.977254326544695E-2</v>
      </c>
      <c r="AY311">
        <v>3.9452529918374328E-2</v>
      </c>
      <c r="AZ311">
        <v>3.9129085956481013E-2</v>
      </c>
    </row>
    <row r="312" spans="1:52" x14ac:dyDescent="0.25">
      <c r="A312" s="1">
        <v>311</v>
      </c>
      <c r="B312">
        <v>5.2149779495185566E-2</v>
      </c>
      <c r="C312">
        <v>4.6460079268092785E-2</v>
      </c>
      <c r="D312">
        <v>4.6498893465849706E-2</v>
      </c>
      <c r="E312">
        <v>4.7015595530067691E-2</v>
      </c>
      <c r="F312">
        <v>4.7102942865527846E-2</v>
      </c>
      <c r="G312">
        <v>4.6999856931320257E-2</v>
      </c>
      <c r="H312">
        <v>4.6827462385143542E-2</v>
      </c>
      <c r="I312">
        <v>4.6611594282299301E-2</v>
      </c>
      <c r="J312">
        <v>4.6342513810710508E-2</v>
      </c>
      <c r="K312">
        <v>4.6009894611028779E-2</v>
      </c>
      <c r="L312">
        <v>4.5615865292932906E-2</v>
      </c>
      <c r="M312">
        <v>4.5173687236965979E-2</v>
      </c>
      <c r="N312">
        <v>4.4705423000343372E-2</v>
      </c>
      <c r="O312">
        <v>4.423791680360923E-2</v>
      </c>
      <c r="P312">
        <v>4.3797761656889402E-2</v>
      </c>
      <c r="Q312">
        <v>4.3409401538900536E-2</v>
      </c>
      <c r="R312">
        <v>4.3093748068128546E-2</v>
      </c>
      <c r="S312">
        <v>4.2861902546783327E-2</v>
      </c>
      <c r="T312">
        <v>4.2720623432921406E-2</v>
      </c>
      <c r="U312">
        <v>4.2666787047124816E-2</v>
      </c>
      <c r="V312">
        <v>4.2688093951325307E-2</v>
      </c>
      <c r="W312">
        <v>4.2766054037745069E-2</v>
      </c>
      <c r="X312">
        <v>4.2877452172507484E-2</v>
      </c>
      <c r="Y312">
        <v>4.300145589684698E-2</v>
      </c>
      <c r="Z312">
        <v>4.3119431575473835E-2</v>
      </c>
      <c r="AA312">
        <v>4.3218888794293121E-2</v>
      </c>
      <c r="AB312">
        <v>4.3291349840214585E-2</v>
      </c>
      <c r="AC312">
        <v>4.3334956207366063E-2</v>
      </c>
      <c r="AD312">
        <v>4.3348822577340726E-2</v>
      </c>
      <c r="AE312">
        <v>4.3332063631731726E-2</v>
      </c>
      <c r="AF312">
        <v>4.3283883857810714E-2</v>
      </c>
      <c r="AG312">
        <v>4.3205553273247183E-2</v>
      </c>
      <c r="AH312">
        <v>4.31004074261555E-2</v>
      </c>
      <c r="AI312">
        <v>4.2971871670312869E-2</v>
      </c>
      <c r="AJ312">
        <v>4.2823203326752511E-2</v>
      </c>
      <c r="AK312">
        <v>4.2656672177522059E-2</v>
      </c>
      <c r="AL312">
        <v>4.2474188407419768E-2</v>
      </c>
      <c r="AM312">
        <v>4.2277661682922296E-2</v>
      </c>
      <c r="AN312">
        <v>4.2069001670506291E-2</v>
      </c>
      <c r="AO312">
        <v>4.1850118036648391E-2</v>
      </c>
      <c r="AP312">
        <v>4.1622920447825236E-2</v>
      </c>
      <c r="AQ312">
        <v>4.138929392060909E-2</v>
      </c>
      <c r="AR312">
        <v>4.1150439322574124E-2</v>
      </c>
      <c r="AS312">
        <v>4.0906801134385155E-2</v>
      </c>
      <c r="AT312">
        <v>4.0658784693569192E-2</v>
      </c>
      <c r="AU312">
        <v>4.0406795337653255E-2</v>
      </c>
      <c r="AV312">
        <v>4.015123840416434E-2</v>
      </c>
      <c r="AW312">
        <v>3.9892519230629496E-2</v>
      </c>
      <c r="AX312">
        <v>3.9631043154575718E-2</v>
      </c>
      <c r="AY312">
        <v>3.9367215513530014E-2</v>
      </c>
      <c r="AZ312">
        <v>3.910144164501942E-2</v>
      </c>
    </row>
    <row r="313" spans="1:52" x14ac:dyDescent="0.25">
      <c r="A313" s="1">
        <v>312</v>
      </c>
      <c r="B313">
        <v>5.1645680606770522E-2</v>
      </c>
      <c r="C313">
        <v>4.7061300408179865E-2</v>
      </c>
      <c r="D313">
        <v>4.6822339422741548E-2</v>
      </c>
      <c r="E313">
        <v>4.7285465094656587E-2</v>
      </c>
      <c r="F313">
        <v>4.7398323694623185E-2</v>
      </c>
      <c r="G313">
        <v>4.7337056257783401E-2</v>
      </c>
      <c r="H313">
        <v>4.7202625127298198E-2</v>
      </c>
      <c r="I313">
        <v>4.701530955302817E-2</v>
      </c>
      <c r="J313">
        <v>4.6764841847637441E-2</v>
      </c>
      <c r="K313">
        <v>4.6442681123414854E-2</v>
      </c>
      <c r="L313">
        <v>4.6053437738085463E-2</v>
      </c>
      <c r="M313">
        <v>4.561270442390146E-2</v>
      </c>
      <c r="N313">
        <v>4.5144482020760109E-2</v>
      </c>
      <c r="O313">
        <v>4.467661330641523E-2</v>
      </c>
      <c r="P313">
        <v>4.4235902146303012E-2</v>
      </c>
      <c r="Q313">
        <v>4.3846397227247626E-2</v>
      </c>
      <c r="R313">
        <v>4.3528466509446445E-2</v>
      </c>
      <c r="S313">
        <v>4.3292776126206037E-2</v>
      </c>
      <c r="T313">
        <v>4.3145746415382782E-2</v>
      </c>
      <c r="U313">
        <v>4.3084052106670413E-2</v>
      </c>
      <c r="V313">
        <v>4.3095434903348703E-2</v>
      </c>
      <c r="W313">
        <v>4.3161492292189622E-2</v>
      </c>
      <c r="X313">
        <v>4.3259250356026284E-2</v>
      </c>
      <c r="Y313">
        <v>4.3368170051356091E-2</v>
      </c>
      <c r="Z313">
        <v>4.3469949736152674E-2</v>
      </c>
      <c r="AA313">
        <v>4.3552460118892203E-2</v>
      </c>
      <c r="AB313">
        <v>4.3607584364830025E-2</v>
      </c>
      <c r="AC313">
        <v>4.3633758919818064E-2</v>
      </c>
      <c r="AD313">
        <v>4.3630367301137493E-2</v>
      </c>
      <c r="AE313">
        <v>4.3596793026069489E-2</v>
      </c>
      <c r="AF313">
        <v>4.3532512426594047E-2</v>
      </c>
      <c r="AG313">
        <v>4.3439082488519937E-2</v>
      </c>
      <c r="AH313">
        <v>4.3320111240878617E-2</v>
      </c>
      <c r="AI313">
        <v>4.3179293604913814E-2</v>
      </c>
      <c r="AJ313">
        <v>4.3020113158414502E-2</v>
      </c>
      <c r="AK313">
        <v>4.2844832358812812E-2</v>
      </c>
      <c r="AL313">
        <v>4.2655276072207426E-2</v>
      </c>
      <c r="AM313">
        <v>4.2453268604852462E-2</v>
      </c>
      <c r="AN313">
        <v>4.224063426300198E-2</v>
      </c>
      <c r="AO313">
        <v>4.2019197352910084E-2</v>
      </c>
      <c r="AP313">
        <v>4.1790782180830897E-2</v>
      </c>
      <c r="AQ313">
        <v>4.1557187385699003E-2</v>
      </c>
      <c r="AR313">
        <v>4.1319518744031995E-2</v>
      </c>
      <c r="AS313">
        <v>4.1078126925382465E-2</v>
      </c>
      <c r="AT313">
        <v>4.0833324454192278E-2</v>
      </c>
      <c r="AU313">
        <v>4.058542385490331E-2</v>
      </c>
      <c r="AV313">
        <v>4.0334737651957428E-2</v>
      </c>
      <c r="AW313">
        <v>4.0081578369796492E-2</v>
      </c>
      <c r="AX313">
        <v>3.9826258532862382E-2</v>
      </c>
      <c r="AY313">
        <v>3.9569090665596968E-2</v>
      </c>
      <c r="AZ313">
        <v>3.9310387292442121E-2</v>
      </c>
    </row>
    <row r="314" spans="1:52" x14ac:dyDescent="0.25">
      <c r="A314" s="1">
        <v>313</v>
      </c>
      <c r="B314">
        <v>5.157864758870527E-2</v>
      </c>
      <c r="C314">
        <v>4.7232656354939291E-2</v>
      </c>
      <c r="D314">
        <v>4.7128045239891822E-2</v>
      </c>
      <c r="E314">
        <v>4.7726402562595152E-2</v>
      </c>
      <c r="F314">
        <v>4.7969471865099526E-2</v>
      </c>
      <c r="G314">
        <v>4.800513037049365E-2</v>
      </c>
      <c r="H314">
        <v>4.7922726386345468E-2</v>
      </c>
      <c r="I314">
        <v>4.7749789388412053E-2</v>
      </c>
      <c r="J314">
        <v>4.7488597985152946E-2</v>
      </c>
      <c r="K314">
        <v>4.7141224375134572E-2</v>
      </c>
      <c r="L314">
        <v>4.6719189083497197E-2</v>
      </c>
      <c r="M314">
        <v>4.6242146243752377E-2</v>
      </c>
      <c r="N314">
        <v>4.5736066750117231E-2</v>
      </c>
      <c r="O314">
        <v>4.5229082108967485E-2</v>
      </c>
      <c r="P314">
        <v>4.4747392159179798E-2</v>
      </c>
      <c r="Q314">
        <v>4.431386037005107E-2</v>
      </c>
      <c r="R314">
        <v>4.3947652055682497E-2</v>
      </c>
      <c r="S314">
        <v>4.3658591727505899E-2</v>
      </c>
      <c r="T314">
        <v>4.3452466985433091E-2</v>
      </c>
      <c r="U314">
        <v>4.3325802190228614E-2</v>
      </c>
      <c r="V314">
        <v>4.3266744173817109E-2</v>
      </c>
      <c r="W314">
        <v>4.3257673010235101E-2</v>
      </c>
      <c r="X314">
        <v>4.327693486906195E-2</v>
      </c>
      <c r="Y314">
        <v>4.3305509771401456E-2</v>
      </c>
      <c r="Z314">
        <v>4.3326716164361241E-2</v>
      </c>
      <c r="AA314">
        <v>4.3330218396670721E-2</v>
      </c>
      <c r="AB314">
        <v>4.3309426585403647E-2</v>
      </c>
      <c r="AC314">
        <v>4.3263551024208875E-2</v>
      </c>
      <c r="AD314">
        <v>4.3192625905715654E-2</v>
      </c>
      <c r="AE314">
        <v>4.3096685422553203E-2</v>
      </c>
      <c r="AF314">
        <v>4.2975847949141999E-2</v>
      </c>
      <c r="AG314">
        <v>4.2832071676615194E-2</v>
      </c>
      <c r="AH314">
        <v>4.2669102617803475E-2</v>
      </c>
      <c r="AI314">
        <v>4.2490760565664767E-2</v>
      </c>
      <c r="AJ314">
        <v>4.2300563619884442E-2</v>
      </c>
      <c r="AK314">
        <v>4.2100316075148018E-2</v>
      </c>
      <c r="AL314">
        <v>4.1891217855268531E-2</v>
      </c>
      <c r="AM314">
        <v>4.1674468201928716E-2</v>
      </c>
      <c r="AN314">
        <v>4.1451266356811241E-2</v>
      </c>
      <c r="AO314">
        <v>4.1222811561598821E-2</v>
      </c>
      <c r="AP314">
        <v>4.0990303057974159E-2</v>
      </c>
      <c r="AQ314">
        <v>4.0754920426368253E-2</v>
      </c>
      <c r="AR314">
        <v>4.0517326887844811E-2</v>
      </c>
      <c r="AS314">
        <v>4.0277630930935351E-2</v>
      </c>
      <c r="AT314">
        <v>4.00359136959271E-2</v>
      </c>
      <c r="AU314">
        <v>3.9792256323107317E-2</v>
      </c>
      <c r="AV314">
        <v>3.9546739952763213E-2</v>
      </c>
      <c r="AW314">
        <v>3.9299445725182042E-2</v>
      </c>
      <c r="AX314">
        <v>3.9050454780651042E-2</v>
      </c>
      <c r="AY314">
        <v>3.879984825945746E-2</v>
      </c>
      <c r="AZ314">
        <v>3.8547707301888522E-2</v>
      </c>
    </row>
    <row r="315" spans="1:52" x14ac:dyDescent="0.25">
      <c r="A315" s="1">
        <v>314</v>
      </c>
      <c r="B315">
        <v>5.1455437924832578E-2</v>
      </c>
      <c r="C315">
        <v>4.7605607654294356E-2</v>
      </c>
      <c r="D315">
        <v>4.7713180032023031E-2</v>
      </c>
      <c r="E315">
        <v>4.8345417190149842E-2</v>
      </c>
      <c r="F315">
        <v>4.8489814234258792E-2</v>
      </c>
      <c r="G315">
        <v>4.8379182574117954E-2</v>
      </c>
      <c r="H315">
        <v>4.8153802915149951E-2</v>
      </c>
      <c r="I315">
        <v>4.7855396114584538E-2</v>
      </c>
      <c r="J315">
        <v>4.748780424650121E-2</v>
      </c>
      <c r="K315">
        <v>4.7052416778832845E-2</v>
      </c>
      <c r="L315">
        <v>4.6560854253972703E-2</v>
      </c>
      <c r="M315">
        <v>4.6033502786189374E-2</v>
      </c>
      <c r="N315">
        <v>4.549733488932798E-2</v>
      </c>
      <c r="O315">
        <v>4.4980891143809071E-2</v>
      </c>
      <c r="P315">
        <v>4.4509941110699829E-2</v>
      </c>
      <c r="Q315">
        <v>4.4106003564041887E-2</v>
      </c>
      <c r="R315">
        <v>4.3786361321150269E-2</v>
      </c>
      <c r="S315">
        <v>4.3558332173207953E-2</v>
      </c>
      <c r="T315">
        <v>4.3424997046718594E-2</v>
      </c>
      <c r="U315">
        <v>4.3379943684753772E-2</v>
      </c>
      <c r="V315">
        <v>4.3408289642775391E-2</v>
      </c>
      <c r="W315">
        <v>4.3489329484816847E-2</v>
      </c>
      <c r="X315">
        <v>4.3598536687090614E-2</v>
      </c>
      <c r="Y315">
        <v>4.3714371715718466E-2</v>
      </c>
      <c r="Z315">
        <v>4.3817801425644377E-2</v>
      </c>
      <c r="AA315">
        <v>4.3896456111927072E-2</v>
      </c>
      <c r="AB315">
        <v>4.394225909500564E-2</v>
      </c>
      <c r="AC315">
        <v>4.3954007989617391E-2</v>
      </c>
      <c r="AD315">
        <v>4.3931460129594056E-2</v>
      </c>
      <c r="AE315">
        <v>4.3874372848767419E-2</v>
      </c>
      <c r="AF315">
        <v>4.3782612607622576E-2</v>
      </c>
      <c r="AG315">
        <v>4.3658371683540767E-2</v>
      </c>
      <c r="AH315">
        <v>4.3506070271789904E-2</v>
      </c>
      <c r="AI315">
        <v>4.3330218103152109E-2</v>
      </c>
      <c r="AJ315">
        <v>4.313503659783019E-2</v>
      </c>
      <c r="AK315">
        <v>4.2923136906830847E-2</v>
      </c>
      <c r="AL315">
        <v>4.2696571381211544E-2</v>
      </c>
      <c r="AM315">
        <v>4.2457391819343923E-2</v>
      </c>
      <c r="AN315">
        <v>4.220765001959971E-2</v>
      </c>
      <c r="AO315">
        <v>4.1949397780350582E-2</v>
      </c>
      <c r="AP315">
        <v>4.168468689996821E-2</v>
      </c>
      <c r="AQ315">
        <v>4.1415536489274374E-2</v>
      </c>
      <c r="AR315">
        <v>4.1143130177188424E-2</v>
      </c>
      <c r="AS315">
        <v>4.0867766802345065E-2</v>
      </c>
      <c r="AT315">
        <v>4.0589702643983865E-2</v>
      </c>
      <c r="AU315">
        <v>4.0309193981344388E-2</v>
      </c>
      <c r="AV315">
        <v>4.0026497093666208E-2</v>
      </c>
      <c r="AW315">
        <v>3.9741868260188877E-2</v>
      </c>
      <c r="AX315">
        <v>3.9455563760151968E-2</v>
      </c>
      <c r="AY315">
        <v>3.9167839872795054E-2</v>
      </c>
      <c r="AZ315">
        <v>3.8878952877357695E-2</v>
      </c>
    </row>
    <row r="316" spans="1:52" x14ac:dyDescent="0.25">
      <c r="A316" s="1">
        <v>315</v>
      </c>
      <c r="B316">
        <v>5.2682687535287528E-2</v>
      </c>
      <c r="C316">
        <v>4.7662389561164045E-2</v>
      </c>
      <c r="D316">
        <v>4.7936408426513505E-2</v>
      </c>
      <c r="E316">
        <v>4.8526532128140572E-2</v>
      </c>
      <c r="F316">
        <v>4.8691220144558178E-2</v>
      </c>
      <c r="G316">
        <v>4.8650280327246144E-2</v>
      </c>
      <c r="H316">
        <v>4.8518144988291233E-2</v>
      </c>
      <c r="I316">
        <v>4.832152614529979E-2</v>
      </c>
      <c r="J316">
        <v>4.8056971420651344E-2</v>
      </c>
      <c r="K316">
        <v>4.7721445705758828E-2</v>
      </c>
      <c r="L316">
        <v>4.7323216115485456E-2</v>
      </c>
      <c r="M316">
        <v>4.6879991868880672E-2</v>
      </c>
      <c r="N316">
        <v>4.6416579091097275E-2</v>
      </c>
      <c r="O316">
        <v>4.5960095193355505E-2</v>
      </c>
      <c r="P316">
        <v>4.5535471786106133E-2</v>
      </c>
      <c r="Q316">
        <v>4.5164068344816108E-2</v>
      </c>
      <c r="R316">
        <v>4.4863435936682163E-2</v>
      </c>
      <c r="S316">
        <v>4.4641680079381504E-2</v>
      </c>
      <c r="T316">
        <v>4.4502916403821438E-2</v>
      </c>
      <c r="U316">
        <v>4.4442010259396272E-2</v>
      </c>
      <c r="V316">
        <v>4.4445679839790489E-2</v>
      </c>
      <c r="W316">
        <v>4.4494961085148652E-2</v>
      </c>
      <c r="X316">
        <v>4.4567182975581481E-2</v>
      </c>
      <c r="Y316">
        <v>4.4642467424132339E-2</v>
      </c>
      <c r="Z316">
        <v>4.4703377322471323E-2</v>
      </c>
      <c r="AA316">
        <v>4.4738925720013867E-2</v>
      </c>
      <c r="AB316">
        <v>4.4742161891861934E-2</v>
      </c>
      <c r="AC316">
        <v>4.4712466159083676E-2</v>
      </c>
      <c r="AD316">
        <v>4.4650087499812613E-2</v>
      </c>
      <c r="AE316">
        <v>4.455527489218223E-2</v>
      </c>
      <c r="AF316">
        <v>4.4428376954944365E-2</v>
      </c>
      <c r="AG316">
        <v>4.4271813789473091E-2</v>
      </c>
      <c r="AH316">
        <v>4.4089961538352991E-2</v>
      </c>
      <c r="AI316">
        <v>4.388727287268656E-2</v>
      </c>
      <c r="AJ316">
        <v>4.3667879288013065E-2</v>
      </c>
      <c r="AK316">
        <v>4.3434148527045677E-2</v>
      </c>
      <c r="AL316">
        <v>4.3187846056616089E-2</v>
      </c>
      <c r="AM316">
        <v>4.2930736825411556E-2</v>
      </c>
      <c r="AN316">
        <v>4.2664585782119333E-2</v>
      </c>
      <c r="AO316">
        <v>4.2391157875426716E-2</v>
      </c>
      <c r="AP316">
        <v>4.2112218054020954E-2</v>
      </c>
      <c r="AQ316">
        <v>4.1829501488814411E-2</v>
      </c>
      <c r="AR316">
        <v>4.1544002388381213E-2</v>
      </c>
      <c r="AS316">
        <v>4.1255941439659341E-2</v>
      </c>
      <c r="AT316">
        <v>4.0965503036173079E-2</v>
      </c>
      <c r="AU316">
        <v>4.0672871571446764E-2</v>
      </c>
      <c r="AV316">
        <v>4.0378231439004708E-2</v>
      </c>
      <c r="AW316">
        <v>4.0081767032371228E-2</v>
      </c>
      <c r="AX316">
        <v>3.9783662745070635E-2</v>
      </c>
      <c r="AY316">
        <v>3.9484102970627252E-2</v>
      </c>
      <c r="AZ316">
        <v>3.9183272102565399E-2</v>
      </c>
    </row>
    <row r="317" spans="1:52" x14ac:dyDescent="0.25">
      <c r="A317" s="1">
        <v>316</v>
      </c>
      <c r="B317">
        <v>5.2306976634151667E-2</v>
      </c>
      <c r="C317">
        <v>4.7533321892332711E-2</v>
      </c>
      <c r="D317">
        <v>4.7759937433291724E-2</v>
      </c>
      <c r="E317">
        <v>4.8438009140942012E-2</v>
      </c>
      <c r="F317">
        <v>4.86497767442573E-2</v>
      </c>
      <c r="G317">
        <v>4.8634863542410554E-2</v>
      </c>
      <c r="H317">
        <v>4.8528802165717574E-2</v>
      </c>
      <c r="I317">
        <v>4.8367118131511531E-2</v>
      </c>
      <c r="J317">
        <v>4.814870731802267E-2</v>
      </c>
      <c r="K317">
        <v>4.7870429945889595E-2</v>
      </c>
      <c r="L317">
        <v>4.753931323580355E-2</v>
      </c>
      <c r="M317">
        <v>4.7171003810204469E-2</v>
      </c>
      <c r="N317">
        <v>4.6787682871622327E-2</v>
      </c>
      <c r="O317">
        <v>4.641337968602692E-2</v>
      </c>
      <c r="P317">
        <v>4.6069628608898246E-2</v>
      </c>
      <c r="Q317">
        <v>4.5774803284557783E-2</v>
      </c>
      <c r="R317">
        <v>4.554410240133322E-2</v>
      </c>
      <c r="S317">
        <v>4.5384012798340673E-2</v>
      </c>
      <c r="T317">
        <v>4.5297433397533907E-2</v>
      </c>
      <c r="U317">
        <v>4.5278459822906764E-2</v>
      </c>
      <c r="V317">
        <v>4.5313732562835309E-2</v>
      </c>
      <c r="W317">
        <v>4.5384537142153319E-2</v>
      </c>
      <c r="X317">
        <v>4.5469028712865261E-2</v>
      </c>
      <c r="Y317">
        <v>4.5548232601248684E-2</v>
      </c>
      <c r="Z317">
        <v>4.5605717516102491E-2</v>
      </c>
      <c r="AA317">
        <v>4.5631541602099854E-2</v>
      </c>
      <c r="AB317">
        <v>4.5619766271463108E-2</v>
      </c>
      <c r="AC317">
        <v>4.5570547280521234E-2</v>
      </c>
      <c r="AD317">
        <v>4.5484833806511624E-2</v>
      </c>
      <c r="AE317">
        <v>4.5363575026671654E-2</v>
      </c>
      <c r="AF317">
        <v>4.5207827198181609E-2</v>
      </c>
      <c r="AG317">
        <v>4.5020715749775411E-2</v>
      </c>
      <c r="AH317">
        <v>4.4807237667753762E-2</v>
      </c>
      <c r="AI317">
        <v>4.4572457370680808E-2</v>
      </c>
      <c r="AJ317">
        <v>4.4321044749572491E-2</v>
      </c>
      <c r="AK317">
        <v>4.4055609880150434E-2</v>
      </c>
      <c r="AL317">
        <v>4.37780928108518E-2</v>
      </c>
      <c r="AM317">
        <v>4.3490433230374458E-2</v>
      </c>
      <c r="AN317">
        <v>4.3194570827416318E-2</v>
      </c>
      <c r="AO317">
        <v>4.2892445290675291E-2</v>
      </c>
      <c r="AP317">
        <v>4.2585996308849253E-2</v>
      </c>
      <c r="AQ317">
        <v>4.2277125373219107E-2</v>
      </c>
      <c r="AR317">
        <v>4.1966855434493411E-2</v>
      </c>
      <c r="AS317">
        <v>4.1655330902804259E-2</v>
      </c>
      <c r="AT317">
        <v>4.1342657990868142E-2</v>
      </c>
      <c r="AU317">
        <v>4.1028942911401509E-2</v>
      </c>
      <c r="AV317">
        <v>4.0714291877120855E-2</v>
      </c>
      <c r="AW317">
        <v>4.0398811100742636E-2</v>
      </c>
      <c r="AX317">
        <v>4.0082606794983343E-2</v>
      </c>
      <c r="AY317">
        <v>3.9765785172559423E-2</v>
      </c>
      <c r="AZ317">
        <v>3.9448452446187381E-2</v>
      </c>
    </row>
    <row r="318" spans="1:52" x14ac:dyDescent="0.25">
      <c r="A318" s="1">
        <v>317</v>
      </c>
      <c r="B318">
        <v>5.2595353317502216E-2</v>
      </c>
      <c r="C318">
        <v>4.7159681559816452E-2</v>
      </c>
      <c r="D318">
        <v>4.7227490243043554E-2</v>
      </c>
      <c r="E318">
        <v>4.7879064923814371E-2</v>
      </c>
      <c r="F318">
        <v>4.806614583692384E-2</v>
      </c>
      <c r="G318">
        <v>4.8051539397690392E-2</v>
      </c>
      <c r="H318">
        <v>4.7981787256025393E-2</v>
      </c>
      <c r="I318">
        <v>4.7891103335187479E-2</v>
      </c>
      <c r="J318">
        <v>4.7773821091241987E-2</v>
      </c>
      <c r="K318">
        <v>4.7621971486334465E-2</v>
      </c>
      <c r="L318">
        <v>4.743778639398924E-2</v>
      </c>
      <c r="M318">
        <v>4.7231692523213402E-2</v>
      </c>
      <c r="N318">
        <v>4.7020011157412528E-2</v>
      </c>
      <c r="O318">
        <v>4.6819982469347113E-2</v>
      </c>
      <c r="P318">
        <v>4.6645932080546251E-2</v>
      </c>
      <c r="Q318">
        <v>4.6509683910471999E-2</v>
      </c>
      <c r="R318">
        <v>4.6420947797382761E-2</v>
      </c>
      <c r="S318">
        <v>4.6382623081346372E-2</v>
      </c>
      <c r="T318">
        <v>4.6394802782304512E-2</v>
      </c>
      <c r="U318">
        <v>4.645028841971019E-2</v>
      </c>
      <c r="V318">
        <v>4.6535782922281915E-2</v>
      </c>
      <c r="W318">
        <v>4.663350322308589E-2</v>
      </c>
      <c r="X318">
        <v>4.6723704734512109E-2</v>
      </c>
      <c r="Y318">
        <v>4.6790151209104416E-2</v>
      </c>
      <c r="Z318">
        <v>4.6819438534452675E-2</v>
      </c>
      <c r="AA318">
        <v>4.680521069289463E-2</v>
      </c>
      <c r="AB318">
        <v>4.6744761382568945E-2</v>
      </c>
      <c r="AC318">
        <v>4.664046449018236E-2</v>
      </c>
      <c r="AD318">
        <v>4.6495343731568717E-2</v>
      </c>
      <c r="AE318">
        <v>4.6312422822561858E-2</v>
      </c>
      <c r="AF318">
        <v>4.6094802732672503E-2</v>
      </c>
      <c r="AG318">
        <v>4.5847041993473454E-2</v>
      </c>
      <c r="AH318">
        <v>4.5574998706376386E-2</v>
      </c>
      <c r="AI318">
        <v>4.528457649756689E-2</v>
      </c>
      <c r="AJ318">
        <v>4.4981154903852877E-2</v>
      </c>
      <c r="AK318">
        <v>4.466742275244371E-2</v>
      </c>
      <c r="AL318">
        <v>4.4345207738115421E-2</v>
      </c>
      <c r="AM318">
        <v>4.4016337168963686E-2</v>
      </c>
      <c r="AN318">
        <v>4.3682638353084211E-2</v>
      </c>
      <c r="AO318">
        <v>4.3345938598572678E-2</v>
      </c>
      <c r="AP318">
        <v>4.3008065213524779E-2</v>
      </c>
      <c r="AQ318">
        <v>4.2670803890777868E-2</v>
      </c>
      <c r="AR318">
        <v>4.233500742196121E-2</v>
      </c>
      <c r="AS318">
        <v>4.2000608973976866E-2</v>
      </c>
      <c r="AT318">
        <v>4.166750275393092E-2</v>
      </c>
      <c r="AU318">
        <v>4.1335582968929481E-2</v>
      </c>
      <c r="AV318">
        <v>4.1004743826078632E-2</v>
      </c>
      <c r="AW318">
        <v>4.0674879532484477E-2</v>
      </c>
      <c r="AX318">
        <v>4.0345884295253119E-2</v>
      </c>
      <c r="AY318">
        <v>4.001765232149064E-2</v>
      </c>
      <c r="AZ318">
        <v>3.9690077818303152E-2</v>
      </c>
    </row>
    <row r="319" spans="1:52" x14ac:dyDescent="0.25">
      <c r="A319" s="1">
        <v>318</v>
      </c>
      <c r="B319">
        <v>5.2713497409431494E-2</v>
      </c>
      <c r="C319">
        <v>4.7031590164681635E-2</v>
      </c>
      <c r="D319">
        <v>4.7049252790622456E-2</v>
      </c>
      <c r="E319">
        <v>4.7672279243729444E-2</v>
      </c>
      <c r="F319">
        <v>4.7837142251338151E-2</v>
      </c>
      <c r="G319">
        <v>4.7807018051952109E-2</v>
      </c>
      <c r="H319">
        <v>4.7724893090654127E-2</v>
      </c>
      <c r="I319">
        <v>4.7623405473182313E-2</v>
      </c>
      <c r="J319">
        <v>4.7496719170466516E-2</v>
      </c>
      <c r="K319">
        <v>4.7337434681222729E-2</v>
      </c>
      <c r="L319">
        <v>4.7148533633295298E-2</v>
      </c>
      <c r="M319">
        <v>4.6941414124873661E-2</v>
      </c>
      <c r="N319">
        <v>4.6733656669455177E-2</v>
      </c>
      <c r="O319">
        <v>4.6544047322814343E-2</v>
      </c>
      <c r="P319">
        <v>4.6388434477894619E-2</v>
      </c>
      <c r="Q319">
        <v>4.627966990411423E-2</v>
      </c>
      <c r="R319">
        <v>4.6228008212333679E-2</v>
      </c>
      <c r="S319">
        <v>4.6236000891378248E-2</v>
      </c>
      <c r="T319">
        <v>4.6303084435384917E-2</v>
      </c>
      <c r="U319">
        <v>4.6420871787228431E-2</v>
      </c>
      <c r="V319">
        <v>4.6574527334768613E-2</v>
      </c>
      <c r="W319">
        <v>4.6744614926175897E-2</v>
      </c>
      <c r="X319">
        <v>4.6909688169125038E-2</v>
      </c>
      <c r="Y319">
        <v>4.7051747526669935E-2</v>
      </c>
      <c r="Z319">
        <v>4.7155629386966963E-2</v>
      </c>
      <c r="AA319">
        <v>4.7213159779389793E-2</v>
      </c>
      <c r="AB319">
        <v>4.7220147614175367E-2</v>
      </c>
      <c r="AC319">
        <v>4.7178170297896116E-2</v>
      </c>
      <c r="AD319">
        <v>4.7089530163434749E-2</v>
      </c>
      <c r="AE319">
        <v>4.6956529543674061E-2</v>
      </c>
      <c r="AF319">
        <v>4.6781575611572229E-2</v>
      </c>
      <c r="AG319">
        <v>4.6569007298893655E-2</v>
      </c>
      <c r="AH319">
        <v>4.6324861346037818E-2</v>
      </c>
      <c r="AI319">
        <v>4.6055232298859966E-2</v>
      </c>
      <c r="AJ319">
        <v>4.5765713639819475E-2</v>
      </c>
      <c r="AK319">
        <v>4.545936911048748E-2</v>
      </c>
      <c r="AL319">
        <v>4.5138465919461898E-2</v>
      </c>
      <c r="AM319">
        <v>4.4805270980144994E-2</v>
      </c>
      <c r="AN319">
        <v>4.4462051205939025E-2</v>
      </c>
      <c r="AO319">
        <v>4.4111073510246242E-2</v>
      </c>
      <c r="AP319">
        <v>4.3754604806468859E-2</v>
      </c>
      <c r="AQ319">
        <v>4.3394864610282149E-2</v>
      </c>
      <c r="AR319">
        <v>4.3033036546704817E-2</v>
      </c>
      <c r="AS319">
        <v>4.2669297625381172E-2</v>
      </c>
      <c r="AT319">
        <v>4.2303783314782309E-2</v>
      </c>
      <c r="AU319">
        <v>4.19366290833793E-2</v>
      </c>
      <c r="AV319">
        <v>4.1567970399643259E-2</v>
      </c>
      <c r="AW319">
        <v>4.119794273204528E-2</v>
      </c>
      <c r="AX319">
        <v>4.082668154905645E-2</v>
      </c>
      <c r="AY319">
        <v>4.0454322319147862E-2</v>
      </c>
      <c r="AZ319">
        <v>4.008100051079061E-2</v>
      </c>
    </row>
    <row r="320" spans="1:52" x14ac:dyDescent="0.25">
      <c r="A320" s="1">
        <v>319</v>
      </c>
      <c r="B320">
        <v>5.2696152855272196E-2</v>
      </c>
      <c r="C320">
        <v>4.7025832391196024E-2</v>
      </c>
      <c r="D320">
        <v>4.6960004144090482E-2</v>
      </c>
      <c r="E320">
        <v>4.7679214761609655E-2</v>
      </c>
      <c r="F320">
        <v>4.7987489848105878E-2</v>
      </c>
      <c r="G320">
        <v>4.8103094386046104E-2</v>
      </c>
      <c r="H320">
        <v>4.8152728978891342E-2</v>
      </c>
      <c r="I320">
        <v>4.816489168263096E-2</v>
      </c>
      <c r="J320">
        <v>4.8131734139035008E-2</v>
      </c>
      <c r="K320">
        <v>4.8044426552608994E-2</v>
      </c>
      <c r="L320">
        <v>4.7904685842013947E-2</v>
      </c>
      <c r="M320">
        <v>4.7722878503190763E-2</v>
      </c>
      <c r="N320">
        <v>4.7515940220183156E-2</v>
      </c>
      <c r="O320">
        <v>4.7303144957038759E-2</v>
      </c>
      <c r="P320">
        <v>4.710187828384383E-2</v>
      </c>
      <c r="Q320">
        <v>4.6928660501582439E-2</v>
      </c>
      <c r="R320">
        <v>4.6798204151933497E-2</v>
      </c>
      <c r="S320">
        <v>4.6717243308966247E-2</v>
      </c>
      <c r="T320">
        <v>4.6689837854344704E-2</v>
      </c>
      <c r="U320">
        <v>4.6711170922179336E-2</v>
      </c>
      <c r="V320">
        <v>4.6769226899889611E-2</v>
      </c>
      <c r="W320">
        <v>4.6847243226216806E-2</v>
      </c>
      <c r="X320">
        <v>4.6926075886576241E-2</v>
      </c>
      <c r="Y320">
        <v>4.6989417584100156E-2</v>
      </c>
      <c r="Z320">
        <v>4.7023538629280069E-2</v>
      </c>
      <c r="AA320">
        <v>4.7021062267890101E-2</v>
      </c>
      <c r="AB320">
        <v>4.6978166086374618E-2</v>
      </c>
      <c r="AC320">
        <v>4.6896095689876537E-2</v>
      </c>
      <c r="AD320">
        <v>4.6776722359683214E-2</v>
      </c>
      <c r="AE320">
        <v>4.6621917377082031E-2</v>
      </c>
      <c r="AF320">
        <v>4.6433641635289069E-2</v>
      </c>
      <c r="AG320">
        <v>4.6215468917603239E-2</v>
      </c>
      <c r="AH320">
        <v>4.5972370343587733E-2</v>
      </c>
      <c r="AI320">
        <v>4.5709363255672465E-2</v>
      </c>
      <c r="AJ320">
        <v>4.5431033842433771E-2</v>
      </c>
      <c r="AK320">
        <v>4.5139827630002544E-2</v>
      </c>
      <c r="AL320">
        <v>4.4837527032993291E-2</v>
      </c>
      <c r="AM320">
        <v>4.4525914266236477E-2</v>
      </c>
      <c r="AN320">
        <v>4.4206771544562595E-2</v>
      </c>
      <c r="AO320">
        <v>4.3881881082802103E-2</v>
      </c>
      <c r="AP320">
        <v>4.35530250957855E-2</v>
      </c>
      <c r="AQ320">
        <v>4.3221946686835377E-2</v>
      </c>
      <c r="AR320">
        <v>4.2889555375687685E-2</v>
      </c>
      <c r="AS320">
        <v>4.2555962185911012E-2</v>
      </c>
      <c r="AT320">
        <v>4.2221246051135475E-2</v>
      </c>
      <c r="AU320">
        <v>4.1885485904991186E-2</v>
      </c>
      <c r="AV320">
        <v>4.1548760681108271E-2</v>
      </c>
      <c r="AW320">
        <v>4.1211149313116834E-2</v>
      </c>
      <c r="AX320">
        <v>4.0872730734646992E-2</v>
      </c>
      <c r="AY320">
        <v>4.0533583879328858E-2</v>
      </c>
      <c r="AZ320">
        <v>4.0193787680792577E-2</v>
      </c>
    </row>
    <row r="321" spans="1:52" x14ac:dyDescent="0.25">
      <c r="A321" s="1">
        <v>320</v>
      </c>
      <c r="B321">
        <v>5.2276708975242198E-2</v>
      </c>
      <c r="C321">
        <v>4.7277584031510195E-2</v>
      </c>
      <c r="D321">
        <v>4.7291419094750008E-2</v>
      </c>
      <c r="E321">
        <v>4.7978654118540923E-2</v>
      </c>
      <c r="F321">
        <v>4.8291858678544533E-2</v>
      </c>
      <c r="G321">
        <v>4.8409312614608929E-2</v>
      </c>
      <c r="H321">
        <v>4.8441052605341012E-2</v>
      </c>
      <c r="I321">
        <v>4.8413196095449189E-2</v>
      </c>
      <c r="J321">
        <v>4.8322239294322819E-2</v>
      </c>
      <c r="K321">
        <v>4.8167083677152993E-2</v>
      </c>
      <c r="L321">
        <v>4.7956866632001577E-2</v>
      </c>
      <c r="M321">
        <v>4.7707162180210989E-2</v>
      </c>
      <c r="N321">
        <v>4.7438586344163113E-2</v>
      </c>
      <c r="O321">
        <v>4.717287364254031E-2</v>
      </c>
      <c r="P321">
        <v>4.6929075989014503E-2</v>
      </c>
      <c r="Q321">
        <v>4.6724291364114906E-2</v>
      </c>
      <c r="R321">
        <v>4.6573130851454474E-2</v>
      </c>
      <c r="S321">
        <v>4.6481440377177219E-2</v>
      </c>
      <c r="T321">
        <v>4.6452193399964037E-2</v>
      </c>
      <c r="U321">
        <v>4.6479202730598385E-2</v>
      </c>
      <c r="V321">
        <v>4.654895268119099E-2</v>
      </c>
      <c r="W321">
        <v>4.6643106077839336E-2</v>
      </c>
      <c r="X321">
        <v>4.6741099027371599E-2</v>
      </c>
      <c r="Y321">
        <v>4.6825456403607531E-2</v>
      </c>
      <c r="Z321">
        <v>4.6881417585290436E-2</v>
      </c>
      <c r="AA321">
        <v>4.6900799453642159E-2</v>
      </c>
      <c r="AB321">
        <v>4.6879180149219463E-2</v>
      </c>
      <c r="AC321">
        <v>4.6817511277419156E-2</v>
      </c>
      <c r="AD321">
        <v>4.671739609202142E-2</v>
      </c>
      <c r="AE321">
        <v>4.6580437846806405E-2</v>
      </c>
      <c r="AF321">
        <v>4.6408338601344593E-2</v>
      </c>
      <c r="AG321">
        <v>4.6204537927100678E-2</v>
      </c>
      <c r="AH321">
        <v>4.5973959214945202E-2</v>
      </c>
      <c r="AI321">
        <v>4.572157352648535E-2</v>
      </c>
      <c r="AJ321">
        <v>4.5451937178575791E-2</v>
      </c>
      <c r="AK321">
        <v>4.5167581422108312E-2</v>
      </c>
      <c r="AL321">
        <v>4.4870420380402648E-2</v>
      </c>
      <c r="AM321">
        <v>4.4562368028295357E-2</v>
      </c>
      <c r="AN321">
        <v>4.4245338340622997E-2</v>
      </c>
      <c r="AO321">
        <v>4.3921245292222168E-2</v>
      </c>
      <c r="AP321">
        <v>4.359200285792942E-2</v>
      </c>
      <c r="AQ321">
        <v>4.3259483420151346E-2</v>
      </c>
      <c r="AR321">
        <v>4.2924694673818681E-2</v>
      </c>
      <c r="AS321">
        <v>4.2587827814450009E-2</v>
      </c>
      <c r="AT321">
        <v>4.2249042092690578E-2</v>
      </c>
      <c r="AU321">
        <v>4.1908496759185641E-2</v>
      </c>
      <c r="AV321">
        <v>4.1566351064580467E-2</v>
      </c>
      <c r="AW321">
        <v>4.1222764259520289E-2</v>
      </c>
      <c r="AX321">
        <v>4.0877895594650389E-2</v>
      </c>
      <c r="AY321">
        <v>4.0531904320616013E-2</v>
      </c>
      <c r="AZ321">
        <v>4.0184949688062417E-2</v>
      </c>
    </row>
    <row r="322" spans="1:52" x14ac:dyDescent="0.25">
      <c r="A322" s="1">
        <v>321</v>
      </c>
      <c r="B322">
        <v>5.2285287265247629E-2</v>
      </c>
      <c r="C322">
        <v>4.7006128753256021E-2</v>
      </c>
      <c r="D322">
        <v>4.674570573265209E-2</v>
      </c>
      <c r="E322">
        <v>4.7494815700122262E-2</v>
      </c>
      <c r="F322">
        <v>4.7847100080034205E-2</v>
      </c>
      <c r="G322">
        <v>4.7969916080197669E-2</v>
      </c>
      <c r="H322">
        <v>4.7989289586552714E-2</v>
      </c>
      <c r="I322">
        <v>4.7938477824848731E-2</v>
      </c>
      <c r="J322">
        <v>4.7816799054647384E-2</v>
      </c>
      <c r="K322">
        <v>4.7625244540500711E-2</v>
      </c>
      <c r="L322">
        <v>4.7375500051222347E-2</v>
      </c>
      <c r="M322">
        <v>4.7086196872910158E-2</v>
      </c>
      <c r="N322">
        <v>4.6781241429079391E-2</v>
      </c>
      <c r="O322">
        <v>4.6485510680641606E-2</v>
      </c>
      <c r="P322">
        <v>4.6220983334889082E-2</v>
      </c>
      <c r="Q322">
        <v>4.6006895009687188E-2</v>
      </c>
      <c r="R322">
        <v>4.5859007815527375E-2</v>
      </c>
      <c r="S322">
        <v>4.5782832361536824E-2</v>
      </c>
      <c r="T322">
        <v>4.5780636161538685E-2</v>
      </c>
      <c r="U322">
        <v>4.5844462599047564E-2</v>
      </c>
      <c r="V322">
        <v>4.5958490349824507E-2</v>
      </c>
      <c r="W322">
        <v>4.6101544914394769E-2</v>
      </c>
      <c r="X322">
        <v>4.6250236740218754E-2</v>
      </c>
      <c r="Y322">
        <v>4.6384621935380101E-2</v>
      </c>
      <c r="Z322">
        <v>4.6487817568148584E-2</v>
      </c>
      <c r="AA322">
        <v>4.6550086665502907E-2</v>
      </c>
      <c r="AB322">
        <v>4.6566010948362102E-2</v>
      </c>
      <c r="AC322">
        <v>4.6536324528691268E-2</v>
      </c>
      <c r="AD322">
        <v>4.6462468388922623E-2</v>
      </c>
      <c r="AE322">
        <v>4.6345883511488356E-2</v>
      </c>
      <c r="AF322">
        <v>4.6188138772503079E-2</v>
      </c>
      <c r="AG322">
        <v>4.5992903194723135E-2</v>
      </c>
      <c r="AH322">
        <v>4.5765563517131104E-2</v>
      </c>
      <c r="AI322">
        <v>4.5511556916170877E-2</v>
      </c>
      <c r="AJ322">
        <v>4.5235878812597961E-2</v>
      </c>
      <c r="AK322">
        <v>4.4941472902600754E-2</v>
      </c>
      <c r="AL322">
        <v>4.4630687668633276E-2</v>
      </c>
      <c r="AM322">
        <v>4.4305871529864579E-2</v>
      </c>
      <c r="AN322">
        <v>4.3969372905463745E-2</v>
      </c>
      <c r="AO322">
        <v>4.3623540214599875E-2</v>
      </c>
      <c r="AP322">
        <v>4.3270721876442007E-2</v>
      </c>
      <c r="AQ322">
        <v>4.2913212335584941E-2</v>
      </c>
      <c r="AR322">
        <v>4.2552263052708234E-2</v>
      </c>
      <c r="AS322">
        <v>4.2188182113634773E-2</v>
      </c>
      <c r="AT322">
        <v>4.1821243614367114E-2</v>
      </c>
      <c r="AU322">
        <v>4.1451721650907852E-2</v>
      </c>
      <c r="AV322">
        <v>4.1079890319259557E-2</v>
      </c>
      <c r="AW322">
        <v>4.0706023715424797E-2</v>
      </c>
      <c r="AX322">
        <v>4.0330395935406153E-2</v>
      </c>
      <c r="AY322">
        <v>3.995328107520621E-2</v>
      </c>
      <c r="AZ322">
        <v>3.957495323082752E-2</v>
      </c>
    </row>
    <row r="323" spans="1:52" x14ac:dyDescent="0.25">
      <c r="A323" s="1">
        <v>322</v>
      </c>
      <c r="B323">
        <v>5.2495036064705521E-2</v>
      </c>
      <c r="C323">
        <v>4.6695718622816677E-2</v>
      </c>
      <c r="D323">
        <v>4.6519468683418032E-2</v>
      </c>
      <c r="E323">
        <v>4.7395240540743823E-2</v>
      </c>
      <c r="F323">
        <v>4.7836955532680039E-2</v>
      </c>
      <c r="G323">
        <v>4.8013842302104967E-2</v>
      </c>
      <c r="H323">
        <v>4.8064305717581489E-2</v>
      </c>
      <c r="I323">
        <v>4.8030749406061224E-2</v>
      </c>
      <c r="J323">
        <v>4.7918160373436908E-2</v>
      </c>
      <c r="K323">
        <v>4.7731208681471161E-2</v>
      </c>
      <c r="L323">
        <v>4.7483504039897186E-2</v>
      </c>
      <c r="M323">
        <v>4.7194438201817936E-2</v>
      </c>
      <c r="N323">
        <v>4.6887935779179886E-2</v>
      </c>
      <c r="O323">
        <v>4.6588470240756699E-2</v>
      </c>
      <c r="P323">
        <v>4.6317554467039918E-2</v>
      </c>
      <c r="Q323">
        <v>4.6094072545657866E-2</v>
      </c>
      <c r="R323">
        <v>4.5933516447264774E-2</v>
      </c>
      <c r="S323">
        <v>4.5841349778011839E-2</v>
      </c>
      <c r="T323">
        <v>4.5819884415499057E-2</v>
      </c>
      <c r="U323">
        <v>4.5861379647180504E-2</v>
      </c>
      <c r="V323">
        <v>4.5950465498024486E-2</v>
      </c>
      <c r="W323">
        <v>4.6066575638066161E-2</v>
      </c>
      <c r="X323">
        <v>4.6187104973485688E-2</v>
      </c>
      <c r="Y323">
        <v>4.6292843031084475E-2</v>
      </c>
      <c r="Z323">
        <v>4.6367629788740219E-2</v>
      </c>
      <c r="AA323">
        <v>4.6402344613349106E-2</v>
      </c>
      <c r="AB323">
        <v>4.6392078006117464E-2</v>
      </c>
      <c r="AC323">
        <v>4.63378461760421E-2</v>
      </c>
      <c r="AD323">
        <v>4.6241333896650624E-2</v>
      </c>
      <c r="AE323">
        <v>4.6104225941470657E-2</v>
      </c>
      <c r="AF323">
        <v>4.5928333822727145E-2</v>
      </c>
      <c r="AG323">
        <v>4.5717504060130858E-2</v>
      </c>
      <c r="AH323">
        <v>4.5477223795797682E-2</v>
      </c>
      <c r="AI323">
        <v>4.5213026884266719E-2</v>
      </c>
      <c r="AJ323">
        <v>4.4929959791180391E-2</v>
      </c>
      <c r="AK323">
        <v>4.463084266647406E-2</v>
      </c>
      <c r="AL323">
        <v>4.4317860342352751E-2</v>
      </c>
      <c r="AM323">
        <v>4.3993197602830006E-2</v>
      </c>
      <c r="AN323">
        <v>4.3659039231919362E-2</v>
      </c>
      <c r="AO323">
        <v>4.3317570013634371E-2</v>
      </c>
      <c r="AP323">
        <v>4.297097473198859E-2</v>
      </c>
      <c r="AQ323">
        <v>4.262138377539957E-2</v>
      </c>
      <c r="AR323">
        <v>4.2269901238609811E-2</v>
      </c>
      <c r="AS323">
        <v>4.1916716167646931E-2</v>
      </c>
      <c r="AT323">
        <v>4.1561985553786984E-2</v>
      </c>
      <c r="AU323">
        <v>4.120586638830602E-2</v>
      </c>
      <c r="AV323">
        <v>4.0848515662480107E-2</v>
      </c>
      <c r="AW323">
        <v>4.0490090367585274E-2</v>
      </c>
      <c r="AX323">
        <v>4.013074749489759E-2</v>
      </c>
      <c r="AY323">
        <v>3.9770644035693095E-2</v>
      </c>
      <c r="AZ323">
        <v>3.9409936981247853E-2</v>
      </c>
    </row>
    <row r="324" spans="1:52" x14ac:dyDescent="0.25">
      <c r="A324" s="1">
        <v>323</v>
      </c>
      <c r="B324">
        <v>5.2110910455273059E-2</v>
      </c>
      <c r="C324">
        <v>4.7168376507845763E-2</v>
      </c>
      <c r="D324">
        <v>4.7285812946696391E-2</v>
      </c>
      <c r="E324">
        <v>4.807768360599142E-2</v>
      </c>
      <c r="F324">
        <v>4.8435823696261225E-2</v>
      </c>
      <c r="G324">
        <v>4.855338291276861E-2</v>
      </c>
      <c r="H324">
        <v>4.8559627568559444E-2</v>
      </c>
      <c r="I324">
        <v>4.8486732054316611E-2</v>
      </c>
      <c r="J324">
        <v>4.8334774061074864E-2</v>
      </c>
      <c r="K324">
        <v>4.810641569590126E-2</v>
      </c>
      <c r="L324">
        <v>4.7814963181364876E-2</v>
      </c>
      <c r="M324">
        <v>4.748021587925548E-2</v>
      </c>
      <c r="N324">
        <v>4.7126810385485045E-2</v>
      </c>
      <c r="O324">
        <v>4.6779906848205058E-2</v>
      </c>
      <c r="P324">
        <v>4.6461621545474313E-2</v>
      </c>
      <c r="Q324">
        <v>4.6191141971861568E-2</v>
      </c>
      <c r="R324">
        <v>4.5984027919489655E-2</v>
      </c>
      <c r="S324">
        <v>4.5845799856771799E-2</v>
      </c>
      <c r="T324">
        <v>4.5778856113162139E-2</v>
      </c>
      <c r="U324">
        <v>4.5775643853928287E-2</v>
      </c>
      <c r="V324">
        <v>4.5821155770748613E-2</v>
      </c>
      <c r="W324">
        <v>4.5895253735188116E-2</v>
      </c>
      <c r="X324">
        <v>4.5975889935903708E-2</v>
      </c>
      <c r="Y324">
        <v>4.6044407757625659E-2</v>
      </c>
      <c r="Z324">
        <v>4.6085219502345891E-2</v>
      </c>
      <c r="AA324">
        <v>4.6089732618832396E-2</v>
      </c>
      <c r="AB324">
        <v>4.6053409162501155E-2</v>
      </c>
      <c r="AC324">
        <v>4.5977303292203384E-2</v>
      </c>
      <c r="AD324">
        <v>4.5863088676208676E-2</v>
      </c>
      <c r="AE324">
        <v>4.5712438982786645E-2</v>
      </c>
      <c r="AF324">
        <v>4.5527150332235165E-2</v>
      </c>
      <c r="AG324">
        <v>4.5310941763696003E-2</v>
      </c>
      <c r="AH324">
        <v>4.5069060373315949E-2</v>
      </c>
      <c r="AI324">
        <v>4.4806795426740098E-2</v>
      </c>
      <c r="AJ324">
        <v>4.4528942099133856E-2</v>
      </c>
      <c r="AK324">
        <v>4.4238075847173423E-2</v>
      </c>
      <c r="AL324">
        <v>4.3936149049267709E-2</v>
      </c>
      <c r="AM324">
        <v>4.3625114051653507E-2</v>
      </c>
      <c r="AN324">
        <v>4.3306923200567615E-2</v>
      </c>
      <c r="AO324">
        <v>4.2983528842246814E-2</v>
      </c>
      <c r="AP324">
        <v>4.2656883322927899E-2</v>
      </c>
      <c r="AQ324">
        <v>4.2328886417381736E-2</v>
      </c>
      <c r="AR324">
        <v>4.2000469230656166E-2</v>
      </c>
      <c r="AS324">
        <v>4.1671711511125691E-2</v>
      </c>
      <c r="AT324">
        <v>4.1342664020934533E-2</v>
      </c>
      <c r="AU324">
        <v>4.1013377522226835E-2</v>
      </c>
      <c r="AV324">
        <v>4.0683902777146758E-2</v>
      </c>
      <c r="AW324">
        <v>4.0354290547838512E-2</v>
      </c>
      <c r="AX324">
        <v>4.0024591596446238E-2</v>
      </c>
      <c r="AY324">
        <v>3.9694856685114112E-2</v>
      </c>
      <c r="AZ324">
        <v>3.9365136575986323E-2</v>
      </c>
    </row>
    <row r="325" spans="1:52" x14ac:dyDescent="0.25">
      <c r="A325" s="1">
        <v>324</v>
      </c>
      <c r="B325">
        <v>5.2637302552972255E-2</v>
      </c>
      <c r="C325">
        <v>4.8459967449223894E-2</v>
      </c>
      <c r="D325">
        <v>4.8694317279663314E-2</v>
      </c>
      <c r="E325">
        <v>4.9504284593030079E-2</v>
      </c>
      <c r="F325">
        <v>4.9806461974927795E-2</v>
      </c>
      <c r="G325">
        <v>4.9833331075096722E-2</v>
      </c>
      <c r="H325">
        <v>4.9743281110562351E-2</v>
      </c>
      <c r="I325">
        <v>4.9578572996464516E-2</v>
      </c>
      <c r="J325">
        <v>4.9341635836961342E-2</v>
      </c>
      <c r="K325">
        <v>4.903459643320434E-2</v>
      </c>
      <c r="L325">
        <v>4.8669634272901406E-2</v>
      </c>
      <c r="M325">
        <v>4.8265478460908832E-2</v>
      </c>
      <c r="N325">
        <v>4.7845696105915027E-2</v>
      </c>
      <c r="O325">
        <v>4.7434354090262844E-2</v>
      </c>
      <c r="P325">
        <v>4.7052641898829253E-2</v>
      </c>
      <c r="Q325">
        <v>4.6718948905546537E-2</v>
      </c>
      <c r="R325">
        <v>4.6448055591536933E-2</v>
      </c>
      <c r="S325">
        <v>4.6245014954617768E-2</v>
      </c>
      <c r="T325">
        <v>4.6111886102839998E-2</v>
      </c>
      <c r="U325">
        <v>4.6041199716731721E-2</v>
      </c>
      <c r="V325">
        <v>4.6018446926451601E-2</v>
      </c>
      <c r="W325">
        <v>4.6024313896428595E-2</v>
      </c>
      <c r="X325">
        <v>4.603786370322048E-2</v>
      </c>
      <c r="Y325">
        <v>4.6041479195794412E-2</v>
      </c>
      <c r="Z325">
        <v>4.6020597579838347E-2</v>
      </c>
      <c r="AA325">
        <v>4.5967539474148375E-2</v>
      </c>
      <c r="AB325">
        <v>4.5878401532501181E-2</v>
      </c>
      <c r="AC325">
        <v>4.5754338910795625E-2</v>
      </c>
      <c r="AD325">
        <v>4.5597056971374589E-2</v>
      </c>
      <c r="AE325">
        <v>4.5408261076580997E-2</v>
      </c>
      <c r="AF325">
        <v>4.5189762683976037E-2</v>
      </c>
      <c r="AG325">
        <v>4.4945002956002622E-2</v>
      </c>
      <c r="AH325">
        <v>4.4678699547806525E-2</v>
      </c>
      <c r="AI325">
        <v>4.4395604243241162E-2</v>
      </c>
      <c r="AJ325">
        <v>4.410002528834063E-2</v>
      </c>
      <c r="AK325">
        <v>4.3794311147497884E-2</v>
      </c>
      <c r="AL325">
        <v>4.3480269177131159E-2</v>
      </c>
      <c r="AM325">
        <v>4.3159706715775278E-2</v>
      </c>
      <c r="AN325">
        <v>4.2834431101965074E-2</v>
      </c>
      <c r="AO325">
        <v>4.25062496742354E-2</v>
      </c>
      <c r="AP325">
        <v>4.2176969771121058E-2</v>
      </c>
      <c r="AQ325">
        <v>4.1848346217794902E-2</v>
      </c>
      <c r="AR325">
        <v>4.1521188672044899E-2</v>
      </c>
      <c r="AS325">
        <v>4.1195487940631034E-2</v>
      </c>
      <c r="AT325">
        <v>4.0871207743321952E-2</v>
      </c>
      <c r="AU325">
        <v>4.0548311799886279E-2</v>
      </c>
      <c r="AV325">
        <v>4.022676383009266E-2</v>
      </c>
      <c r="AW325">
        <v>3.9906527553709728E-2</v>
      </c>
      <c r="AX325">
        <v>3.9587566690506115E-2</v>
      </c>
      <c r="AY325">
        <v>3.9269844960250454E-2</v>
      </c>
      <c r="AZ325">
        <v>3.8953326082711383E-2</v>
      </c>
    </row>
    <row r="326" spans="1:52" x14ac:dyDescent="0.25">
      <c r="A326" s="1">
        <v>325</v>
      </c>
      <c r="B326">
        <v>5.2606425374994832E-2</v>
      </c>
      <c r="C326">
        <v>4.8766590756772449E-2</v>
      </c>
      <c r="D326">
        <v>4.8921856976733853E-2</v>
      </c>
      <c r="E326">
        <v>4.9842452815852131E-2</v>
      </c>
      <c r="F326">
        <v>5.0258952312324266E-2</v>
      </c>
      <c r="G326">
        <v>5.0379066087737429E-2</v>
      </c>
      <c r="H326">
        <v>5.0354630296980799E-2</v>
      </c>
      <c r="I326">
        <v>5.0230762151587713E-2</v>
      </c>
      <c r="J326">
        <v>5.0015313612816331E-2</v>
      </c>
      <c r="K326">
        <v>4.9716737940920297E-2</v>
      </c>
      <c r="L326">
        <v>4.9351984969394108E-2</v>
      </c>
      <c r="M326">
        <v>4.8942915817059902E-2</v>
      </c>
      <c r="N326">
        <v>4.8515203948163936E-2</v>
      </c>
      <c r="O326">
        <v>4.8094175222784911E-2</v>
      </c>
      <c r="P326">
        <v>4.7701800597966304E-2</v>
      </c>
      <c r="Q326">
        <v>4.7356692679456955E-2</v>
      </c>
      <c r="R326">
        <v>4.7073476464967595E-2</v>
      </c>
      <c r="S326">
        <v>4.6856940681459507E-2</v>
      </c>
      <c r="T326">
        <v>4.6708958889733108E-2</v>
      </c>
      <c r="U326">
        <v>4.6621885043106721E-2</v>
      </c>
      <c r="V326">
        <v>4.6581491366520483E-2</v>
      </c>
      <c r="W326">
        <v>4.6568951052943806E-2</v>
      </c>
      <c r="X326">
        <v>4.6564205078619442E-2</v>
      </c>
      <c r="Y326">
        <v>4.6550306398988883E-2</v>
      </c>
      <c r="Z326">
        <v>4.6513394410338825E-2</v>
      </c>
      <c r="AA326">
        <v>4.6446169535463794E-2</v>
      </c>
      <c r="AB326">
        <v>4.6345019980045581E-2</v>
      </c>
      <c r="AC326">
        <v>4.621111207265198E-2</v>
      </c>
      <c r="AD326">
        <v>4.6046085619299862E-2</v>
      </c>
      <c r="AE326">
        <v>4.5851580426006067E-2</v>
      </c>
      <c r="AF326">
        <v>4.562934993826466E-2</v>
      </c>
      <c r="AG326">
        <v>4.5382714944917059E-2</v>
      </c>
      <c r="AH326">
        <v>4.5116138161916786E-2</v>
      </c>
      <c r="AI326">
        <v>4.4834108177882026E-2</v>
      </c>
      <c r="AJ326">
        <v>4.4540649762260062E-2</v>
      </c>
      <c r="AK326">
        <v>4.4237901400544975E-2</v>
      </c>
      <c r="AL326">
        <v>4.3927522126323372E-2</v>
      </c>
      <c r="AM326">
        <v>4.3611170973099606E-2</v>
      </c>
      <c r="AN326">
        <v>4.3290506974377994E-2</v>
      </c>
      <c r="AO326">
        <v>4.2967189163662871E-2</v>
      </c>
      <c r="AP326">
        <v>4.2642876574458546E-2</v>
      </c>
      <c r="AQ326">
        <v>4.23191724082735E-2</v>
      </c>
      <c r="AR326">
        <v>4.1996783387990885E-2</v>
      </c>
      <c r="AS326">
        <v>4.1675693495711846E-2</v>
      </c>
      <c r="AT326">
        <v>4.1355866135386235E-2</v>
      </c>
      <c r="AU326">
        <v>4.1037264710963944E-2</v>
      </c>
      <c r="AV326">
        <v>4.0719852626394853E-2</v>
      </c>
      <c r="AW326">
        <v>4.0403593285628835E-2</v>
      </c>
      <c r="AX326">
        <v>4.0088450092615746E-2</v>
      </c>
      <c r="AY326">
        <v>3.9774386451305509E-2</v>
      </c>
      <c r="AZ326">
        <v>3.9461365765647974E-2</v>
      </c>
    </row>
    <row r="327" spans="1:52" x14ac:dyDescent="0.25">
      <c r="A327" s="1">
        <v>326</v>
      </c>
      <c r="B327">
        <v>5.2646058774673363E-2</v>
      </c>
      <c r="C327">
        <v>4.87085210871991E-2</v>
      </c>
      <c r="D327">
        <v>4.9271881543048554E-2</v>
      </c>
      <c r="E327">
        <v>5.0114257672946215E-2</v>
      </c>
      <c r="F327">
        <v>5.044419265935509E-2</v>
      </c>
      <c r="G327">
        <v>5.0512100160090834E-2</v>
      </c>
      <c r="H327">
        <v>5.0469988823182252E-2</v>
      </c>
      <c r="I327">
        <v>5.0355123121004229E-2</v>
      </c>
      <c r="J327">
        <v>5.016883946209072E-2</v>
      </c>
      <c r="K327">
        <v>4.9913903573246203E-2</v>
      </c>
      <c r="L327">
        <v>4.9602661724654835E-2</v>
      </c>
      <c r="M327">
        <v>4.9253183413603747E-2</v>
      </c>
      <c r="N327">
        <v>4.8887776206854167E-2</v>
      </c>
      <c r="O327">
        <v>4.8528824377291217E-2</v>
      </c>
      <c r="P327">
        <v>4.8195760903109536E-2</v>
      </c>
      <c r="Q327">
        <v>4.790530716776549E-2</v>
      </c>
      <c r="R327">
        <v>4.7670650586239628E-2</v>
      </c>
      <c r="S327">
        <v>4.7495815688382362E-2</v>
      </c>
      <c r="T327">
        <v>4.738210978187167E-2</v>
      </c>
      <c r="U327">
        <v>4.7321761672716962E-2</v>
      </c>
      <c r="V327">
        <v>4.7300810172066388E-2</v>
      </c>
      <c r="W327">
        <v>4.7301006736578562E-2</v>
      </c>
      <c r="X327">
        <v>4.7303159682641177E-2</v>
      </c>
      <c r="Y327">
        <v>4.7291183941640898E-2</v>
      </c>
      <c r="Z327">
        <v>4.7252127767033594E-2</v>
      </c>
      <c r="AA327">
        <v>4.7179621328146001E-2</v>
      </c>
      <c r="AB327">
        <v>4.7070873510966636E-2</v>
      </c>
      <c r="AC327">
        <v>4.6927638716636341E-2</v>
      </c>
      <c r="AD327">
        <v>4.6752113325156441E-2</v>
      </c>
      <c r="AE327">
        <v>4.6546493716528275E-2</v>
      </c>
      <c r="AF327">
        <v>4.6313081533881653E-2</v>
      </c>
      <c r="AG327">
        <v>4.6055599992350205E-2</v>
      </c>
      <c r="AH327">
        <v>4.5778793096177356E-2</v>
      </c>
      <c r="AI327">
        <v>4.5487427189876334E-2</v>
      </c>
      <c r="AJ327">
        <v>4.5185745854150985E-2</v>
      </c>
      <c r="AK327">
        <v>4.4875901614500717E-2</v>
      </c>
      <c r="AL327">
        <v>4.4559524232606139E-2</v>
      </c>
      <c r="AM327">
        <v>4.4238243470152566E-2</v>
      </c>
      <c r="AN327">
        <v>4.3913689088825258E-2</v>
      </c>
      <c r="AO327">
        <v>4.3587490850309531E-2</v>
      </c>
      <c r="AP327">
        <v>4.3261278516290712E-2</v>
      </c>
      <c r="AQ327">
        <v>4.2936623094290777E-2</v>
      </c>
      <c r="AR327">
        <v>4.2614172948984466E-2</v>
      </c>
      <c r="AS327">
        <v>4.2293843262328316E-2</v>
      </c>
      <c r="AT327">
        <v>4.1975528982774853E-2</v>
      </c>
      <c r="AU327">
        <v>4.1659125058776586E-2</v>
      </c>
      <c r="AV327">
        <v>4.1344526438786028E-2</v>
      </c>
      <c r="AW327">
        <v>4.1031628071255689E-2</v>
      </c>
      <c r="AX327">
        <v>4.072032490463811E-2</v>
      </c>
      <c r="AY327">
        <v>4.0410511887385772E-2</v>
      </c>
      <c r="AZ327">
        <v>4.0102083967951216E-2</v>
      </c>
    </row>
    <row r="328" spans="1:52" x14ac:dyDescent="0.25">
      <c r="A328" s="1">
        <v>327</v>
      </c>
      <c r="B328">
        <v>5.2626450262447014E-2</v>
      </c>
      <c r="C328">
        <v>4.8688248043047076E-2</v>
      </c>
      <c r="D328">
        <v>4.9382746524867863E-2</v>
      </c>
      <c r="E328">
        <v>5.0430859230473454E-2</v>
      </c>
      <c r="F328">
        <v>5.0880201628467903E-2</v>
      </c>
      <c r="G328">
        <v>5.1026643405691546E-2</v>
      </c>
      <c r="H328">
        <v>5.1053777580905214E-2</v>
      </c>
      <c r="I328">
        <v>5.101100147238169E-2</v>
      </c>
      <c r="J328">
        <v>5.0902206913827651E-2</v>
      </c>
      <c r="K328">
        <v>5.072814258449751E-2</v>
      </c>
      <c r="L328">
        <v>5.0497334648661338E-2</v>
      </c>
      <c r="M328">
        <v>5.0223782963869416E-2</v>
      </c>
      <c r="N328">
        <v>4.992575163514959E-2</v>
      </c>
      <c r="O328">
        <v>4.9622033949212094E-2</v>
      </c>
      <c r="P328">
        <v>4.9329192439686059E-2</v>
      </c>
      <c r="Q328">
        <v>4.9062319114448999E-2</v>
      </c>
      <c r="R328">
        <v>4.8833806917456493E-2</v>
      </c>
      <c r="S328">
        <v>4.8648208235869121E-2</v>
      </c>
      <c r="T328">
        <v>4.8507718188505911E-2</v>
      </c>
      <c r="U328">
        <v>4.8406248681176392E-2</v>
      </c>
      <c r="V328">
        <v>4.83321367473208E-2</v>
      </c>
      <c r="W328">
        <v>4.8269823051003372E-2</v>
      </c>
      <c r="X328">
        <v>4.8203006462787315E-2</v>
      </c>
      <c r="Y328">
        <v>4.8118287470251951E-2</v>
      </c>
      <c r="Z328">
        <v>4.8005270087592873E-2</v>
      </c>
      <c r="AA328">
        <v>4.7859793516439521E-2</v>
      </c>
      <c r="AB328">
        <v>4.7680754342453932E-2</v>
      </c>
      <c r="AC328">
        <v>4.7470759557235613E-2</v>
      </c>
      <c r="AD328">
        <v>4.7232770125188013E-2</v>
      </c>
      <c r="AE328">
        <v>4.6969747010714588E-2</v>
      </c>
      <c r="AF328">
        <v>4.6684724703011687E-2</v>
      </c>
      <c r="AG328">
        <v>4.6381710104929412E-2</v>
      </c>
      <c r="AH328">
        <v>4.6065398301996262E-2</v>
      </c>
      <c r="AI328">
        <v>4.5740498919637752E-2</v>
      </c>
      <c r="AJ328">
        <v>4.5411118411937491E-2</v>
      </c>
      <c r="AK328">
        <v>4.5078990205767354E-2</v>
      </c>
      <c r="AL328">
        <v>4.4745264223319189E-2</v>
      </c>
      <c r="AM328">
        <v>4.4411090386784882E-2</v>
      </c>
      <c r="AN328">
        <v>4.4077618618356282E-2</v>
      </c>
      <c r="AO328">
        <v>4.3745998840225259E-2</v>
      </c>
      <c r="AP328">
        <v>4.3417380974583676E-2</v>
      </c>
      <c r="AQ328">
        <v>4.3092864266045423E-2</v>
      </c>
      <c r="AR328">
        <v>4.2772769512377629E-2</v>
      </c>
      <c r="AS328">
        <v>4.2456807780244403E-2</v>
      </c>
      <c r="AT328">
        <v>4.2144673834352983E-2</v>
      </c>
      <c r="AU328">
        <v>4.1836062439410598E-2</v>
      </c>
      <c r="AV328">
        <v>4.1530668360124479E-2</v>
      </c>
      <c r="AW328">
        <v>4.1228186361201867E-2</v>
      </c>
      <c r="AX328">
        <v>4.0928311207349966E-2</v>
      </c>
      <c r="AY328">
        <v>4.0630737663276045E-2</v>
      </c>
      <c r="AZ328">
        <v>4.0335160493687308E-2</v>
      </c>
    </row>
    <row r="329" spans="1:52" x14ac:dyDescent="0.25">
      <c r="A329" s="1">
        <v>328</v>
      </c>
      <c r="B329">
        <v>5.1868607420738864E-2</v>
      </c>
      <c r="C329">
        <v>4.8593191484793401E-2</v>
      </c>
      <c r="D329">
        <v>4.9274828027244678E-2</v>
      </c>
      <c r="E329">
        <v>5.034174700372842E-2</v>
      </c>
      <c r="F329">
        <v>5.088460377679014E-2</v>
      </c>
      <c r="G329">
        <v>5.1146919002165128E-2</v>
      </c>
      <c r="H329">
        <v>5.1288898953183351E-2</v>
      </c>
      <c r="I329">
        <v>5.1349954102139078E-2</v>
      </c>
      <c r="J329">
        <v>5.1330658377640032E-2</v>
      </c>
      <c r="K329">
        <v>5.123152570022179E-2</v>
      </c>
      <c r="L329">
        <v>5.1061707524747001E-2</v>
      </c>
      <c r="M329">
        <v>5.0836009455277831E-2</v>
      </c>
      <c r="N329">
        <v>5.0573707976643928E-2</v>
      </c>
      <c r="O329">
        <v>5.0294930693782394E-2</v>
      </c>
      <c r="P329">
        <v>5.0017639704964E-2</v>
      </c>
      <c r="Q329">
        <v>4.9758006178284721E-2</v>
      </c>
      <c r="R329">
        <v>4.9529188138102566E-2</v>
      </c>
      <c r="S329">
        <v>4.9336214032543915E-2</v>
      </c>
      <c r="T329">
        <v>4.918171057509188E-2</v>
      </c>
      <c r="U329">
        <v>4.90600439994473E-2</v>
      </c>
      <c r="V329">
        <v>4.896011446923669E-2</v>
      </c>
      <c r="W329">
        <v>4.8867242689371218E-2</v>
      </c>
      <c r="X329">
        <v>4.876628276361715E-2</v>
      </c>
      <c r="Y329">
        <v>4.8644976528491174E-2</v>
      </c>
      <c r="Z329">
        <v>4.8494121644487666E-2</v>
      </c>
      <c r="AA329">
        <v>4.8310783097742824E-2</v>
      </c>
      <c r="AB329">
        <v>4.8094828777629967E-2</v>
      </c>
      <c r="AC329">
        <v>4.7849379894439367E-2</v>
      </c>
      <c r="AD329">
        <v>4.7577862137779217E-2</v>
      </c>
      <c r="AE329">
        <v>4.7283701197257694E-2</v>
      </c>
      <c r="AF329">
        <v>4.6970378086099815E-2</v>
      </c>
      <c r="AG329">
        <v>4.6642090485436466E-2</v>
      </c>
      <c r="AH329">
        <v>4.630353593638066E-2</v>
      </c>
      <c r="AI329">
        <v>4.5959422169088458E-2</v>
      </c>
      <c r="AJ329">
        <v>4.5613825810340736E-2</v>
      </c>
      <c r="AK329">
        <v>4.5268381371896781E-2</v>
      </c>
      <c r="AL329">
        <v>4.4924132744907717E-2</v>
      </c>
      <c r="AM329">
        <v>4.458212382052465E-2</v>
      </c>
      <c r="AN329">
        <v>4.4243398489898708E-2</v>
      </c>
      <c r="AO329">
        <v>4.3909000644181004E-2</v>
      </c>
      <c r="AP329">
        <v>4.3579974174522661E-2</v>
      </c>
      <c r="AQ329">
        <v>4.3257309912647174E-2</v>
      </c>
      <c r="AR329">
        <v>4.2941201298480385E-2</v>
      </c>
      <c r="AS329">
        <v>4.2631226160876133E-2</v>
      </c>
      <c r="AT329">
        <v>4.2326946390033884E-2</v>
      </c>
      <c r="AU329">
        <v>4.2027923876153103E-2</v>
      </c>
      <c r="AV329">
        <v>4.1733720509433248E-2</v>
      </c>
      <c r="AW329">
        <v>4.1443898180073789E-2</v>
      </c>
      <c r="AX329">
        <v>4.1158018778274172E-2</v>
      </c>
      <c r="AY329">
        <v>4.0875644194233868E-2</v>
      </c>
      <c r="AZ329">
        <v>4.0596336318152362E-2</v>
      </c>
    </row>
    <row r="330" spans="1:52" x14ac:dyDescent="0.25">
      <c r="A330" s="1">
        <v>329</v>
      </c>
      <c r="B330">
        <v>5.1691950714058577E-2</v>
      </c>
      <c r="C330">
        <v>4.827184863203892E-2</v>
      </c>
      <c r="D330">
        <v>4.940637824925595E-2</v>
      </c>
      <c r="E330">
        <v>5.0519255709100389E-2</v>
      </c>
      <c r="F330">
        <v>5.1011900082878495E-2</v>
      </c>
      <c r="G330">
        <v>5.1201175338994237E-2</v>
      </c>
      <c r="H330">
        <v>5.1271619898922947E-2</v>
      </c>
      <c r="I330">
        <v>5.1266559619789209E-2</v>
      </c>
      <c r="J330">
        <v>5.1186863119715167E-2</v>
      </c>
      <c r="K330">
        <v>5.1032928346062469E-2</v>
      </c>
      <c r="L330">
        <v>5.0813828729936311E-2</v>
      </c>
      <c r="M330">
        <v>5.0544367311898437E-2</v>
      </c>
      <c r="N330">
        <v>5.0243710031975898E-2</v>
      </c>
      <c r="O330">
        <v>4.9931572305143931E-2</v>
      </c>
      <c r="P330">
        <v>4.9625360515923166E-2</v>
      </c>
      <c r="Q330">
        <v>4.9340707497258815E-2</v>
      </c>
      <c r="R330">
        <v>4.9090191563933704E-2</v>
      </c>
      <c r="S330">
        <v>4.8878218348265001E-2</v>
      </c>
      <c r="T330">
        <v>4.8706807334274044E-2</v>
      </c>
      <c r="U330">
        <v>4.8569590404369506E-2</v>
      </c>
      <c r="V330">
        <v>4.8454864267939601E-2</v>
      </c>
      <c r="W330">
        <v>4.8347360109696404E-2</v>
      </c>
      <c r="X330">
        <v>4.8231646720672164E-2</v>
      </c>
      <c r="Y330">
        <v>4.8095341135850032E-2</v>
      </c>
      <c r="Z330">
        <v>4.7929367430182307E-2</v>
      </c>
      <c r="AA330">
        <v>4.7731174792391695E-2</v>
      </c>
      <c r="AB330">
        <v>4.7501060919459374E-2</v>
      </c>
      <c r="AC330">
        <v>4.7242527830439605E-2</v>
      </c>
      <c r="AD330">
        <v>4.6959360498528863E-2</v>
      </c>
      <c r="AE330">
        <v>4.6655343896923676E-2</v>
      </c>
      <c r="AF330">
        <v>4.6334314771243681E-2</v>
      </c>
      <c r="AG330">
        <v>4.6000740609800174E-2</v>
      </c>
      <c r="AH330">
        <v>4.5659509982608218E-2</v>
      </c>
      <c r="AI330">
        <v>4.5315519127674141E-2</v>
      </c>
      <c r="AJ330">
        <v>4.4972938270068881E-2</v>
      </c>
      <c r="AK330">
        <v>4.4633264354801645E-2</v>
      </c>
      <c r="AL330">
        <v>4.4297379182197588E-2</v>
      </c>
      <c r="AM330">
        <v>4.3966164552581934E-2</v>
      </c>
      <c r="AN330">
        <v>4.3640502266279871E-2</v>
      </c>
      <c r="AO330">
        <v>4.3321274123616568E-2</v>
      </c>
      <c r="AP330">
        <v>4.3009361924917222E-2</v>
      </c>
      <c r="AQ330">
        <v>4.2705591515623989E-2</v>
      </c>
      <c r="AR330">
        <v>4.2410000454833785E-2</v>
      </c>
      <c r="AS330">
        <v>4.2122043583962342E-2</v>
      </c>
      <c r="AT330">
        <v>4.1841162083560077E-2</v>
      </c>
      <c r="AU330">
        <v>4.1566797134177408E-2</v>
      </c>
      <c r="AV330">
        <v>4.1298389916364753E-2</v>
      </c>
      <c r="AW330">
        <v>4.103538161067255E-2</v>
      </c>
      <c r="AX330">
        <v>4.0777213397651203E-2</v>
      </c>
      <c r="AY330">
        <v>4.0523326457851158E-2</v>
      </c>
      <c r="AZ330">
        <v>4.0273161971822825E-2</v>
      </c>
    </row>
    <row r="331" spans="1:52" x14ac:dyDescent="0.25">
      <c r="A331" s="1">
        <v>330</v>
      </c>
      <c r="B331">
        <v>5.2178313071114833E-2</v>
      </c>
      <c r="C331">
        <v>4.7579291209023558E-2</v>
      </c>
      <c r="D331">
        <v>4.8460563759340977E-2</v>
      </c>
      <c r="E331">
        <v>4.9757147438084237E-2</v>
      </c>
      <c r="F331">
        <v>5.0381306883666169E-2</v>
      </c>
      <c r="G331">
        <v>5.0658413910673744E-2</v>
      </c>
      <c r="H331">
        <v>5.0785866367136154E-2</v>
      </c>
      <c r="I331">
        <v>5.0817827951035725E-2</v>
      </c>
      <c r="J331">
        <v>5.0763182704832481E-2</v>
      </c>
      <c r="K331">
        <v>5.0628193416248489E-2</v>
      </c>
      <c r="L331">
        <v>5.0425799979743967E-2</v>
      </c>
      <c r="M331">
        <v>5.0173234192956107E-2</v>
      </c>
      <c r="N331">
        <v>4.9891207491704587E-2</v>
      </c>
      <c r="O331">
        <v>4.9600404444470676E-2</v>
      </c>
      <c r="P331">
        <v>4.9318922389210977E-2</v>
      </c>
      <c r="Q331">
        <v>4.9062711361756842E-2</v>
      </c>
      <c r="R331">
        <v>4.8844376619961244E-2</v>
      </c>
      <c r="S331">
        <v>4.8667995859313577E-2</v>
      </c>
      <c r="T331">
        <v>4.8535177664242798E-2</v>
      </c>
      <c r="U331">
        <v>4.8438873959997929E-2</v>
      </c>
      <c r="V331">
        <v>4.8366600790240216E-2</v>
      </c>
      <c r="W331">
        <v>4.8302199614671928E-2</v>
      </c>
      <c r="X331">
        <v>4.8229414425402933E-2</v>
      </c>
      <c r="Y331">
        <v>4.8135139641747482E-2</v>
      </c>
      <c r="Z331">
        <v>4.8009672293198552E-2</v>
      </c>
      <c r="AA331">
        <v>4.7849933070215143E-2</v>
      </c>
      <c r="AB331">
        <v>4.76558598398589E-2</v>
      </c>
      <c r="AC331">
        <v>4.7430815863174998E-2</v>
      </c>
      <c r="AD331">
        <v>4.7178461000270275E-2</v>
      </c>
      <c r="AE331">
        <v>4.690245511125158E-2</v>
      </c>
      <c r="AF331">
        <v>4.6606526676418077E-2</v>
      </c>
      <c r="AG331">
        <v>4.6295223472712879E-2</v>
      </c>
      <c r="AH331">
        <v>4.5973632289901992E-2</v>
      </c>
      <c r="AI331">
        <v>4.5646849357117693E-2</v>
      </c>
      <c r="AJ331">
        <v>4.5319220069432981E-2</v>
      </c>
      <c r="AK331">
        <v>4.4992370455714914E-2</v>
      </c>
      <c r="AL331">
        <v>4.4667311097802885E-2</v>
      </c>
      <c r="AM331">
        <v>4.4345052577536299E-2</v>
      </c>
      <c r="AN331">
        <v>4.4026605476754528E-2</v>
      </c>
      <c r="AO331">
        <v>4.3712980377296977E-2</v>
      </c>
      <c r="AP331">
        <v>4.3405187861003058E-2</v>
      </c>
      <c r="AQ331">
        <v>4.3104178782113978E-2</v>
      </c>
      <c r="AR331">
        <v>4.2810080217284358E-2</v>
      </c>
      <c r="AS331">
        <v>4.2522419059450242E-2</v>
      </c>
      <c r="AT331">
        <v>4.2240708603173346E-2</v>
      </c>
      <c r="AU331">
        <v>4.1964462143015455E-2</v>
      </c>
      <c r="AV331">
        <v>4.1693192973538268E-2</v>
      </c>
      <c r="AW331">
        <v>4.1426414389303542E-2</v>
      </c>
      <c r="AX331">
        <v>4.1163639684873014E-2</v>
      </c>
      <c r="AY331">
        <v>4.0904382154808433E-2</v>
      </c>
      <c r="AZ331">
        <v>4.0648155093671534E-2</v>
      </c>
    </row>
    <row r="332" spans="1:52" x14ac:dyDescent="0.25">
      <c r="A332" s="1">
        <v>331</v>
      </c>
      <c r="B332">
        <v>5.1510957776460448E-2</v>
      </c>
      <c r="C332">
        <v>4.766170027804046E-2</v>
      </c>
      <c r="D332">
        <v>4.8659359483209472E-2</v>
      </c>
      <c r="E332">
        <v>4.997537598966284E-2</v>
      </c>
      <c r="F332">
        <v>5.0605422249685318E-2</v>
      </c>
      <c r="G332">
        <v>5.0863229615035067E-2</v>
      </c>
      <c r="H332">
        <v>5.0953524438737109E-2</v>
      </c>
      <c r="I332">
        <v>5.0937183942896896E-2</v>
      </c>
      <c r="J332">
        <v>5.0828179110740071E-2</v>
      </c>
      <c r="K332">
        <v>5.0636919810186545E-2</v>
      </c>
      <c r="L332">
        <v>5.0379996474458011E-2</v>
      </c>
      <c r="M332">
        <v>5.0077598624788278E-2</v>
      </c>
      <c r="N332">
        <v>4.9752754023882108E-2</v>
      </c>
      <c r="O332">
        <v>4.9427482130443068E-2</v>
      </c>
      <c r="P332">
        <v>4.9120470820886192E-2</v>
      </c>
      <c r="Q332">
        <v>4.8847494934974291E-2</v>
      </c>
      <c r="R332">
        <v>4.8620620464627819E-2</v>
      </c>
      <c r="S332">
        <v>4.8443072297523218E-2</v>
      </c>
      <c r="T332">
        <v>4.831554914549032E-2</v>
      </c>
      <c r="U332">
        <v>4.8230000893463659E-2</v>
      </c>
      <c r="V332">
        <v>4.8172959199143106E-2</v>
      </c>
      <c r="W332">
        <v>4.8127314271583475E-2</v>
      </c>
      <c r="X332">
        <v>4.8076035683366311E-2</v>
      </c>
      <c r="Y332">
        <v>4.8005366907186209E-2</v>
      </c>
      <c r="Z332">
        <v>4.7905027771493393E-2</v>
      </c>
      <c r="AA332">
        <v>4.7771408211299798E-2</v>
      </c>
      <c r="AB332">
        <v>4.7603996302105947E-2</v>
      </c>
      <c r="AC332">
        <v>4.7405794861759706E-2</v>
      </c>
      <c r="AD332">
        <v>4.718010509375388E-2</v>
      </c>
      <c r="AE332">
        <v>4.6930228201581201E-2</v>
      </c>
      <c r="AF332">
        <v>4.6659544419980999E-2</v>
      </c>
      <c r="AG332">
        <v>4.6372358855172997E-2</v>
      </c>
      <c r="AH332">
        <v>4.6073576230066034E-2</v>
      </c>
      <c r="AI332">
        <v>4.5768111356207265E-2</v>
      </c>
      <c r="AJ332">
        <v>4.5460158238686328E-2</v>
      </c>
      <c r="AK332">
        <v>4.5151343007120585E-2</v>
      </c>
      <c r="AL332">
        <v>4.484272020385642E-2</v>
      </c>
      <c r="AM332">
        <v>4.4535344371240237E-2</v>
      </c>
      <c r="AN332">
        <v>4.4230270051618413E-2</v>
      </c>
      <c r="AO332">
        <v>4.3928551787337351E-2</v>
      </c>
      <c r="AP332">
        <v>4.3631244120743443E-2</v>
      </c>
      <c r="AQ332">
        <v>4.3339341897648459E-2</v>
      </c>
      <c r="AR332">
        <v>4.3053033765851859E-2</v>
      </c>
      <c r="AS332">
        <v>4.2771929466043204E-2</v>
      </c>
      <c r="AT332">
        <v>4.2495626069358167E-2</v>
      </c>
      <c r="AU332">
        <v>4.2223720646932354E-2</v>
      </c>
      <c r="AV332">
        <v>4.1955810269901445E-2</v>
      </c>
      <c r="AW332">
        <v>4.1691492009401039E-2</v>
      </c>
      <c r="AX332">
        <v>4.1430362936566809E-2</v>
      </c>
      <c r="AY332">
        <v>4.1172020122534375E-2</v>
      </c>
      <c r="AZ332">
        <v>4.0916060638439375E-2</v>
      </c>
    </row>
    <row r="333" spans="1:52" x14ac:dyDescent="0.25">
      <c r="A333" s="1">
        <v>332</v>
      </c>
      <c r="B333">
        <v>5.0702594754091473E-2</v>
      </c>
      <c r="C333">
        <v>4.7446439791265088E-2</v>
      </c>
      <c r="D333">
        <v>4.8546242837951462E-2</v>
      </c>
      <c r="E333">
        <v>5.0175991791851476E-2</v>
      </c>
      <c r="F333">
        <v>5.1008291848483191E-2</v>
      </c>
      <c r="G333">
        <v>5.1383508066186752E-2</v>
      </c>
      <c r="H333">
        <v>5.1534874762120479E-2</v>
      </c>
      <c r="I333">
        <v>5.1540448651538062E-2</v>
      </c>
      <c r="J333">
        <v>5.1425915350482521E-2</v>
      </c>
      <c r="K333">
        <v>5.1210552054097656E-2</v>
      </c>
      <c r="L333">
        <v>5.0917192876904112E-2</v>
      </c>
      <c r="M333">
        <v>5.0570218995538416E-2</v>
      </c>
      <c r="N333">
        <v>5.0195435454333165E-2</v>
      </c>
      <c r="O333">
        <v>4.9816488245254142E-2</v>
      </c>
      <c r="P333">
        <v>4.9453270487675755E-2</v>
      </c>
      <c r="Q333">
        <v>4.9122529981787878E-2</v>
      </c>
      <c r="R333">
        <v>4.8837239292858194E-2</v>
      </c>
      <c r="S333">
        <v>4.8601543875869312E-2</v>
      </c>
      <c r="T333">
        <v>4.8417076951795555E-2</v>
      </c>
      <c r="U333">
        <v>4.8276726400397735E-2</v>
      </c>
      <c r="V333">
        <v>4.8168038039233106E-2</v>
      </c>
      <c r="W333">
        <v>4.8074976380943893E-2</v>
      </c>
      <c r="X333">
        <v>4.7981517807427619E-2</v>
      </c>
      <c r="Y333">
        <v>4.7874685222449379E-2</v>
      </c>
      <c r="Z333">
        <v>4.7744872767358032E-2</v>
      </c>
      <c r="AA333">
        <v>4.7588870247945385E-2</v>
      </c>
      <c r="AB333">
        <v>4.7406217126737211E-2</v>
      </c>
      <c r="AC333">
        <v>4.7199460876695236E-2</v>
      </c>
      <c r="AD333">
        <v>4.6971399312744834E-2</v>
      </c>
      <c r="AE333">
        <v>4.6724830249811361E-2</v>
      </c>
      <c r="AF333">
        <v>4.6462592318756352E-2</v>
      </c>
      <c r="AG333">
        <v>4.6187992383374885E-2</v>
      </c>
      <c r="AH333">
        <v>4.5904636450582535E-2</v>
      </c>
      <c r="AI333">
        <v>4.5616135341424169E-2</v>
      </c>
      <c r="AJ333">
        <v>4.5325558844746539E-2</v>
      </c>
      <c r="AK333">
        <v>4.5034080834267909E-2</v>
      </c>
      <c r="AL333">
        <v>4.4742460126680726E-2</v>
      </c>
      <c r="AM333">
        <v>4.4451455538677458E-2</v>
      </c>
      <c r="AN333">
        <v>4.4161825886950563E-2</v>
      </c>
      <c r="AO333">
        <v>4.3874329988192497E-2</v>
      </c>
      <c r="AP333">
        <v>4.3589726659095718E-2</v>
      </c>
      <c r="AQ333">
        <v>4.3308731437722334E-2</v>
      </c>
      <c r="AR333">
        <v>4.3031487473727432E-2</v>
      </c>
      <c r="AS333">
        <v>4.2757732834265309E-2</v>
      </c>
      <c r="AT333">
        <v>4.2487197027855146E-2</v>
      </c>
      <c r="AU333">
        <v>4.2219609563016069E-2</v>
      </c>
      <c r="AV333">
        <v>4.1954699948267254E-2</v>
      </c>
      <c r="AW333">
        <v>4.1692197692127862E-2</v>
      </c>
      <c r="AX333">
        <v>4.1431832303117026E-2</v>
      </c>
      <c r="AY333">
        <v>4.1173333289753943E-2</v>
      </c>
      <c r="AZ333">
        <v>4.0916430160557737E-2</v>
      </c>
    </row>
    <row r="334" spans="1:52" x14ac:dyDescent="0.25">
      <c r="A334" s="1">
        <v>333</v>
      </c>
      <c r="B334">
        <v>5.0699997166717387E-2</v>
      </c>
      <c r="C334">
        <v>4.7455856773156058E-2</v>
      </c>
      <c r="D334">
        <v>4.8114814992016953E-2</v>
      </c>
      <c r="E334">
        <v>4.975777198460557E-2</v>
      </c>
      <c r="F334">
        <v>5.0629883293529625E-2</v>
      </c>
      <c r="G334">
        <v>5.1016330839920618E-2</v>
      </c>
      <c r="H334">
        <v>5.1154390148614517E-2</v>
      </c>
      <c r="I334">
        <v>5.1131834090473942E-2</v>
      </c>
      <c r="J334">
        <v>5.0981849084987402E-2</v>
      </c>
      <c r="K334">
        <v>5.0729553631008964E-2</v>
      </c>
      <c r="L334">
        <v>5.0402228790345352E-2</v>
      </c>
      <c r="M334">
        <v>5.0027758170427629E-2</v>
      </c>
      <c r="N334">
        <v>4.9634793494205569E-2</v>
      </c>
      <c r="O334">
        <v>4.9248883011271637E-2</v>
      </c>
      <c r="P334">
        <v>4.8891070579288848E-2</v>
      </c>
      <c r="Q334">
        <v>4.8578340697742896E-2</v>
      </c>
      <c r="R334">
        <v>4.8323323788514047E-2</v>
      </c>
      <c r="S334">
        <v>4.8129105287001872E-2</v>
      </c>
      <c r="T334">
        <v>4.7996085977811534E-2</v>
      </c>
      <c r="U334">
        <v>4.7915410276455628E-2</v>
      </c>
      <c r="V334">
        <v>4.7872638276514584E-2</v>
      </c>
      <c r="W334">
        <v>4.7849517980489503E-2</v>
      </c>
      <c r="X334">
        <v>4.7827815619162897E-2</v>
      </c>
      <c r="Y334">
        <v>4.7792461748937642E-2</v>
      </c>
      <c r="Z334">
        <v>4.7731955220037571E-2</v>
      </c>
      <c r="AA334">
        <v>4.764148857648285E-2</v>
      </c>
      <c r="AB334">
        <v>4.7519509975947241E-2</v>
      </c>
      <c r="AC334">
        <v>4.7368157020994547E-2</v>
      </c>
      <c r="AD334">
        <v>4.7189868287681035E-2</v>
      </c>
      <c r="AE334">
        <v>4.6987082352062906E-2</v>
      </c>
      <c r="AF334">
        <v>4.6762303935763777E-2</v>
      </c>
      <c r="AG334">
        <v>4.6518781699175192E-2</v>
      </c>
      <c r="AH334">
        <v>4.626023265124117E-2</v>
      </c>
      <c r="AI334">
        <v>4.5990381048698056E-2</v>
      </c>
      <c r="AJ334">
        <v>4.5712457155620022E-2</v>
      </c>
      <c r="AK334">
        <v>4.5427988424389679E-2</v>
      </c>
      <c r="AL334">
        <v>4.5138135675945733E-2</v>
      </c>
      <c r="AM334">
        <v>4.4844059731226876E-2</v>
      </c>
      <c r="AN334">
        <v>4.4546921411171822E-2</v>
      </c>
      <c r="AO334">
        <v>4.4247881536719304E-2</v>
      </c>
      <c r="AP334">
        <v>4.3948100928807993E-2</v>
      </c>
      <c r="AQ334">
        <v>4.3648688440315803E-2</v>
      </c>
      <c r="AR334">
        <v>4.3350079724546735E-2</v>
      </c>
      <c r="AS334">
        <v>4.3052240892986884E-2</v>
      </c>
      <c r="AT334">
        <v>4.2755128485309983E-2</v>
      </c>
      <c r="AU334">
        <v>4.245869904118979E-2</v>
      </c>
      <c r="AV334">
        <v>4.2162909100300044E-2</v>
      </c>
      <c r="AW334">
        <v>4.1867715202314477E-2</v>
      </c>
      <c r="AX334">
        <v>4.1573073886906842E-2</v>
      </c>
      <c r="AY334">
        <v>4.1278941693750883E-2</v>
      </c>
      <c r="AZ334">
        <v>4.0985275162520353E-2</v>
      </c>
    </row>
    <row r="335" spans="1:52" x14ac:dyDescent="0.25">
      <c r="A335" s="1">
        <v>334</v>
      </c>
      <c r="B335">
        <v>5.1591391669886376E-2</v>
      </c>
      <c r="C335">
        <v>4.7648841016256542E-2</v>
      </c>
      <c r="D335">
        <v>4.8481711722639487E-2</v>
      </c>
      <c r="E335">
        <v>5.0005303716038597E-2</v>
      </c>
      <c r="F335">
        <v>5.0877058254971172E-2</v>
      </c>
      <c r="G335">
        <v>5.1326817450460506E-2</v>
      </c>
      <c r="H335">
        <v>5.1550012106702028E-2</v>
      </c>
      <c r="I335">
        <v>5.1614815547310886E-2</v>
      </c>
      <c r="J335">
        <v>5.1546079470163896E-2</v>
      </c>
      <c r="K335">
        <v>5.1364902438607106E-2</v>
      </c>
      <c r="L335">
        <v>5.1096254842194225E-2</v>
      </c>
      <c r="M335">
        <v>5.0766462324148574E-2</v>
      </c>
      <c r="N335">
        <v>5.0403240329310595E-2</v>
      </c>
      <c r="O335">
        <v>5.0031869112264669E-2</v>
      </c>
      <c r="P335">
        <v>4.9673647584485635E-2</v>
      </c>
      <c r="Q335">
        <v>4.9346629020697801E-2</v>
      </c>
      <c r="R335">
        <v>4.9064846570048302E-2</v>
      </c>
      <c r="S335">
        <v>4.8833288809239477E-2</v>
      </c>
      <c r="T335">
        <v>4.8654371130736999E-2</v>
      </c>
      <c r="U335">
        <v>4.8521200869048507E-2</v>
      </c>
      <c r="V335">
        <v>4.8421475766361105E-2</v>
      </c>
      <c r="W335">
        <v>4.8339015040067303E-2</v>
      </c>
      <c r="X335">
        <v>4.8257556976177486E-2</v>
      </c>
      <c r="Y335">
        <v>4.8163684689412324E-2</v>
      </c>
      <c r="Z335">
        <v>4.8047490743783616E-2</v>
      </c>
      <c r="AA335">
        <v>4.7905417439886654E-2</v>
      </c>
      <c r="AB335">
        <v>4.7736776697009313E-2</v>
      </c>
      <c r="AC335">
        <v>4.7543976915979433E-2</v>
      </c>
      <c r="AD335">
        <v>4.732966419212406E-2</v>
      </c>
      <c r="AE335">
        <v>4.7096484620770235E-2</v>
      </c>
      <c r="AF335">
        <v>4.6847115690348856E-2</v>
      </c>
      <c r="AG335">
        <v>4.65845678543041E-2</v>
      </c>
      <c r="AH335">
        <v>4.6312052111606307E-2</v>
      </c>
      <c r="AI335">
        <v>4.6032782098783025E-2</v>
      </c>
      <c r="AJ335">
        <v>4.5749478947838845E-2</v>
      </c>
      <c r="AK335">
        <v>4.5463247667724846E-2</v>
      </c>
      <c r="AL335">
        <v>4.5174862276407851E-2</v>
      </c>
      <c r="AM335">
        <v>4.4885096791854699E-2</v>
      </c>
      <c r="AN335">
        <v>4.4594725232032222E-2</v>
      </c>
      <c r="AO335">
        <v>4.430452161490725E-2</v>
      </c>
      <c r="AP335">
        <v>4.4015259958446622E-2</v>
      </c>
      <c r="AQ335">
        <v>4.3727671979664082E-2</v>
      </c>
      <c r="AR335">
        <v>4.3441974043751254E-2</v>
      </c>
      <c r="AS335">
        <v>4.3158038468725124E-2</v>
      </c>
      <c r="AT335">
        <v>4.287573129590995E-2</v>
      </c>
      <c r="AU335">
        <v>4.2594918566629947E-2</v>
      </c>
      <c r="AV335">
        <v>4.2315466322209373E-2</v>
      </c>
      <c r="AW335">
        <v>4.2037240603972473E-2</v>
      </c>
      <c r="AX335">
        <v>4.1760107453243475E-2</v>
      </c>
      <c r="AY335">
        <v>4.1483932911346617E-2</v>
      </c>
      <c r="AZ335">
        <v>4.1208583019606143E-2</v>
      </c>
    </row>
    <row r="336" spans="1:52" x14ac:dyDescent="0.25">
      <c r="A336" s="1">
        <v>335</v>
      </c>
      <c r="B336">
        <v>5.0676110484872472E-2</v>
      </c>
      <c r="C336">
        <v>4.8363229301104788E-2</v>
      </c>
      <c r="D336">
        <v>4.937081387327763E-2</v>
      </c>
      <c r="E336">
        <v>5.0865772292303643E-2</v>
      </c>
      <c r="F336">
        <v>5.1684204287740482E-2</v>
      </c>
      <c r="G336">
        <v>5.2086799728586042E-2</v>
      </c>
      <c r="H336">
        <v>5.2271692878666599E-2</v>
      </c>
      <c r="I336">
        <v>5.2304467960773954E-2</v>
      </c>
      <c r="J336">
        <v>5.2208100563397357E-2</v>
      </c>
      <c r="K336">
        <v>5.2002359519447018E-2</v>
      </c>
      <c r="L336">
        <v>5.1711379682751975E-2</v>
      </c>
      <c r="M336">
        <v>5.1361105203744664E-2</v>
      </c>
      <c r="N336">
        <v>5.097913786261498E-2</v>
      </c>
      <c r="O336">
        <v>5.0590743838381309E-2</v>
      </c>
      <c r="P336">
        <v>5.0217237027355172E-2</v>
      </c>
      <c r="Q336">
        <v>4.9876726038339127E-2</v>
      </c>
      <c r="R336">
        <v>4.9583235847974277E-2</v>
      </c>
      <c r="S336">
        <v>4.9341665376059357E-2</v>
      </c>
      <c r="T336">
        <v>4.9154319687553925E-2</v>
      </c>
      <c r="U336">
        <v>4.9014067676195677E-2</v>
      </c>
      <c r="V336">
        <v>4.8908368589764287E-2</v>
      </c>
      <c r="W336">
        <v>4.8820812708372435E-2</v>
      </c>
      <c r="X336">
        <v>4.8734996544390501E-2</v>
      </c>
      <c r="Y336">
        <v>4.863738492671385E-2</v>
      </c>
      <c r="Z336">
        <v>4.8517984874499695E-2</v>
      </c>
      <c r="AA336">
        <v>4.837312778092269E-2</v>
      </c>
      <c r="AB336">
        <v>4.8202064880212697E-2</v>
      </c>
      <c r="AC336">
        <v>4.8007192918187981E-2</v>
      </c>
      <c r="AD336">
        <v>4.7791145185203401E-2</v>
      </c>
      <c r="AE336">
        <v>4.7556554971613763E-2</v>
      </c>
      <c r="AF336">
        <v>4.7306088631993592E-2</v>
      </c>
      <c r="AG336">
        <v>4.7042756500274605E-2</v>
      </c>
      <c r="AH336">
        <v>4.6769773046208461E-2</v>
      </c>
      <c r="AI336">
        <v>4.6490355271632436E-2</v>
      </c>
      <c r="AJ336">
        <v>4.6207210784450309E-2</v>
      </c>
      <c r="AK336">
        <v>4.5921402762646772E-2</v>
      </c>
      <c r="AL336">
        <v>4.5633663177239228E-2</v>
      </c>
      <c r="AM336">
        <v>4.5344723999245093E-2</v>
      </c>
      <c r="AN336">
        <v>4.5055317199681762E-2</v>
      </c>
      <c r="AO336">
        <v>4.4766174749566637E-2</v>
      </c>
      <c r="AP336">
        <v>4.4478028619917141E-2</v>
      </c>
      <c r="AQ336">
        <v>4.4191569184604963E-2</v>
      </c>
      <c r="AR336">
        <v>4.3906990164767165E-2</v>
      </c>
      <c r="AS336">
        <v>4.3624158535206028E-2</v>
      </c>
      <c r="AT336">
        <v>4.3342935533594924E-2</v>
      </c>
      <c r="AU336">
        <v>4.306318239760723E-2</v>
      </c>
      <c r="AV336">
        <v>4.2784760364916331E-2</v>
      </c>
      <c r="AW336">
        <v>4.2507530673195612E-2</v>
      </c>
      <c r="AX336">
        <v>4.2231354560118464E-2</v>
      </c>
      <c r="AY336">
        <v>4.1956093263358231E-2</v>
      </c>
      <c r="AZ336">
        <v>4.1681608020588345E-2</v>
      </c>
    </row>
    <row r="337" spans="1:52" x14ac:dyDescent="0.25">
      <c r="A337" s="1">
        <v>336</v>
      </c>
      <c r="B337">
        <v>5.046063619829641E-2</v>
      </c>
      <c r="C337">
        <v>4.8245163337742619E-2</v>
      </c>
      <c r="D337">
        <v>4.9166751088904295E-2</v>
      </c>
      <c r="E337">
        <v>5.0645845499823372E-2</v>
      </c>
      <c r="F337">
        <v>5.1448535118919142E-2</v>
      </c>
      <c r="G337">
        <v>5.183719367034352E-2</v>
      </c>
      <c r="H337">
        <v>5.2008033040734647E-2</v>
      </c>
      <c r="I337">
        <v>5.2026319034337749E-2</v>
      </c>
      <c r="J337">
        <v>5.1916000633771109E-2</v>
      </c>
      <c r="K337">
        <v>5.1697656882427105E-2</v>
      </c>
      <c r="L337">
        <v>5.1395822234429137E-2</v>
      </c>
      <c r="M337">
        <v>5.1036636774961751E-2</v>
      </c>
      <c r="N337">
        <v>5.0647782572623944E-2</v>
      </c>
      <c r="O337">
        <v>5.0254424696580619E-2</v>
      </c>
      <c r="P337">
        <v>4.9877641655795772E-2</v>
      </c>
      <c r="Q337">
        <v>4.9535245032137853E-2</v>
      </c>
      <c r="R337">
        <v>4.9240922606417721E-2</v>
      </c>
      <c r="S337">
        <v>4.8999235369991928E-2</v>
      </c>
      <c r="T337">
        <v>4.8812154274007008E-2</v>
      </c>
      <c r="U337">
        <v>4.8672189821363829E-2</v>
      </c>
      <c r="V337">
        <v>4.8566502434548603E-2</v>
      </c>
      <c r="W337">
        <v>4.8478435437189035E-2</v>
      </c>
      <c r="X337">
        <v>4.8391466025382072E-2</v>
      </c>
      <c r="Y337">
        <v>4.8291982378080911E-2</v>
      </c>
      <c r="Z337">
        <v>4.8169981434968666E-2</v>
      </c>
      <c r="AA337">
        <v>4.8021818533879698E-2</v>
      </c>
      <c r="AB337">
        <v>4.7846805656196451E-2</v>
      </c>
      <c r="AC337">
        <v>4.7647419445664065E-2</v>
      </c>
      <c r="AD337">
        <v>4.7426369653163228E-2</v>
      </c>
      <c r="AE337">
        <v>4.7186366029574628E-2</v>
      </c>
      <c r="AF337">
        <v>4.6930154135395717E-2</v>
      </c>
      <c r="AG337">
        <v>4.6660844984607E-2</v>
      </c>
      <c r="AH337">
        <v>4.6381763279027835E-2</v>
      </c>
      <c r="AI337">
        <v>4.6096236210278078E-2</v>
      </c>
      <c r="AJ337">
        <v>4.5807054151398664E-2</v>
      </c>
      <c r="AK337">
        <v>4.5515302571735951E-2</v>
      </c>
      <c r="AL337">
        <v>4.5221729251983117E-2</v>
      </c>
      <c r="AM337">
        <v>4.4927081972833391E-2</v>
      </c>
      <c r="AN337">
        <v>4.4632108514979923E-2</v>
      </c>
      <c r="AO337">
        <v>4.4337556659115922E-2</v>
      </c>
      <c r="AP337">
        <v>4.4044174185934572E-2</v>
      </c>
      <c r="AQ337">
        <v>4.375266476752708E-2</v>
      </c>
      <c r="AR337">
        <v>4.3463215890338025E-2</v>
      </c>
      <c r="AS337">
        <v>4.3175680385124454E-2</v>
      </c>
      <c r="AT337">
        <v>4.2889905431235727E-2</v>
      </c>
      <c r="AU337">
        <v>4.2605738208021188E-2</v>
      </c>
      <c r="AV337">
        <v>4.2323025894830196E-2</v>
      </c>
      <c r="AW337">
        <v>4.2041615671012084E-2</v>
      </c>
      <c r="AX337">
        <v>4.1761354715916202E-2</v>
      </c>
      <c r="AY337">
        <v>4.148209020889191E-2</v>
      </c>
      <c r="AZ337">
        <v>4.1203669329288539E-2</v>
      </c>
    </row>
    <row r="338" spans="1:52" x14ac:dyDescent="0.25">
      <c r="A338" s="1">
        <v>337</v>
      </c>
      <c r="B338">
        <v>5.0752074210486178E-2</v>
      </c>
      <c r="C338">
        <v>4.8312154817438974E-2</v>
      </c>
      <c r="D338">
        <v>4.9313740546254987E-2</v>
      </c>
      <c r="E338">
        <v>5.0674838974173485E-2</v>
      </c>
      <c r="F338">
        <v>5.1354191669626431E-2</v>
      </c>
      <c r="G338">
        <v>5.1641187798582934E-2</v>
      </c>
      <c r="H338">
        <v>5.1729362323326075E-2</v>
      </c>
      <c r="I338">
        <v>5.1679696517807815E-2</v>
      </c>
      <c r="J338">
        <v>5.1514466479285523E-2</v>
      </c>
      <c r="K338">
        <v>5.1253568089872553E-2</v>
      </c>
      <c r="L338">
        <v>5.0920858092104913E-2</v>
      </c>
      <c r="M338">
        <v>5.05416991360556E-2</v>
      </c>
      <c r="N338">
        <v>5.0142770975287562E-2</v>
      </c>
      <c r="O338">
        <v>4.9747827569284676E-2</v>
      </c>
      <c r="P338">
        <v>4.9376268610874942E-2</v>
      </c>
      <c r="Q338">
        <v>4.9044501843279298E-2</v>
      </c>
      <c r="R338">
        <v>4.8765188875371734E-2</v>
      </c>
      <c r="S338">
        <v>4.8542333508479169E-2</v>
      </c>
      <c r="T338">
        <v>4.8377422723117347E-2</v>
      </c>
      <c r="U338">
        <v>4.8262395804158892E-2</v>
      </c>
      <c r="V338">
        <v>4.8183832756100012E-2</v>
      </c>
      <c r="W338">
        <v>4.8124184505834798E-2</v>
      </c>
      <c r="X338">
        <v>4.8065997732802401E-2</v>
      </c>
      <c r="Y338">
        <v>4.7994827683301017E-2</v>
      </c>
      <c r="Z338">
        <v>4.7899940815454907E-2</v>
      </c>
      <c r="AA338">
        <v>4.7777056588199238E-2</v>
      </c>
      <c r="AB338">
        <v>4.7625053525645014E-2</v>
      </c>
      <c r="AC338">
        <v>4.7446211123879742E-2</v>
      </c>
      <c r="AD338">
        <v>4.7243054220927852E-2</v>
      </c>
      <c r="AE338">
        <v>4.7018107654813776E-2</v>
      </c>
      <c r="AF338">
        <v>4.6773954899918646E-2</v>
      </c>
      <c r="AG338">
        <v>4.6513766520505581E-2</v>
      </c>
      <c r="AH338">
        <v>4.6241051302610886E-2</v>
      </c>
      <c r="AI338">
        <v>4.5959321851739648E-2</v>
      </c>
      <c r="AJ338">
        <v>4.5671540512144213E-2</v>
      </c>
      <c r="AK338">
        <v>4.5378950272064372E-2</v>
      </c>
      <c r="AL338">
        <v>4.5082459228071838E-2</v>
      </c>
      <c r="AM338">
        <v>4.4782975476738394E-2</v>
      </c>
      <c r="AN338">
        <v>4.4481407114635774E-2</v>
      </c>
      <c r="AO338">
        <v>4.4178662238335747E-2</v>
      </c>
      <c r="AP338">
        <v>4.3875648944410053E-2</v>
      </c>
      <c r="AQ338">
        <v>4.3573225790348544E-2</v>
      </c>
      <c r="AR338">
        <v>4.3271683030447997E-2</v>
      </c>
      <c r="AS338">
        <v>4.2970947843303103E-2</v>
      </c>
      <c r="AT338">
        <v>4.2670941514700182E-2</v>
      </c>
      <c r="AU338">
        <v>4.2371585330425537E-2</v>
      </c>
      <c r="AV338">
        <v>4.2072800576265473E-2</v>
      </c>
      <c r="AW338">
        <v>4.1774508538006294E-2</v>
      </c>
      <c r="AX338">
        <v>4.1476630501434297E-2</v>
      </c>
      <c r="AY338">
        <v>4.1179087752335801E-2</v>
      </c>
      <c r="AZ338">
        <v>4.0881801576497116E-2</v>
      </c>
    </row>
    <row r="339" spans="1:52" x14ac:dyDescent="0.25">
      <c r="A339" s="1">
        <v>338</v>
      </c>
      <c r="B339">
        <v>5.0953368808129958E-2</v>
      </c>
      <c r="C339">
        <v>4.8182029831354854E-2</v>
      </c>
      <c r="D339">
        <v>4.9107331716966345E-2</v>
      </c>
      <c r="E339">
        <v>5.0417207207866979E-2</v>
      </c>
      <c r="F339">
        <v>5.1060898922489981E-2</v>
      </c>
      <c r="G339">
        <v>5.1327343824714176E-2</v>
      </c>
      <c r="H339">
        <v>5.1406088638925367E-2</v>
      </c>
      <c r="I339">
        <v>5.135463642924698E-2</v>
      </c>
      <c r="J339">
        <v>5.1193336865328162E-2</v>
      </c>
      <c r="K339">
        <v>5.0941150745923543E-2</v>
      </c>
      <c r="L339">
        <v>5.0621447075064829E-2</v>
      </c>
      <c r="M339">
        <v>5.0259365540398865E-2</v>
      </c>
      <c r="N339">
        <v>4.9881409011429491E-2</v>
      </c>
      <c r="O339">
        <v>4.9510962012933729E-2</v>
      </c>
      <c r="P339">
        <v>4.9166844555634318E-2</v>
      </c>
      <c r="Q339">
        <v>4.8864831401722882E-2</v>
      </c>
      <c r="R339">
        <v>4.8616990096737006E-2</v>
      </c>
      <c r="S339">
        <v>4.8426825690593846E-2</v>
      </c>
      <c r="T339">
        <v>4.8295329231990355E-2</v>
      </c>
      <c r="U339">
        <v>4.8213801882937911E-2</v>
      </c>
      <c r="V339">
        <v>4.8168153859946689E-2</v>
      </c>
      <c r="W339">
        <v>4.8139921345936247E-2</v>
      </c>
      <c r="X339">
        <v>4.811078314509383E-2</v>
      </c>
      <c r="Y339">
        <v>4.8065570689272835E-2</v>
      </c>
      <c r="Z339">
        <v>4.799295830324269E-2</v>
      </c>
      <c r="AA339">
        <v>4.7888213275135316E-2</v>
      </c>
      <c r="AB339">
        <v>4.7750010809738778E-2</v>
      </c>
      <c r="AC339">
        <v>4.7580712785731449E-2</v>
      </c>
      <c r="AD339">
        <v>4.7382941503069126E-2</v>
      </c>
      <c r="AE339">
        <v>4.715931926170757E-2</v>
      </c>
      <c r="AF339">
        <v>4.6912549479715245E-2</v>
      </c>
      <c r="AG339">
        <v>4.6646132479406022E-2</v>
      </c>
      <c r="AH339">
        <v>4.6364020897670707E-2</v>
      </c>
      <c r="AI339">
        <v>4.607017224513732E-2</v>
      </c>
      <c r="AJ339">
        <v>4.5767952100722188E-2</v>
      </c>
      <c r="AK339">
        <v>4.5458906311429965E-2</v>
      </c>
      <c r="AL339">
        <v>4.5144232181190957E-2</v>
      </c>
      <c r="AM339">
        <v>4.4825127013935505E-2</v>
      </c>
      <c r="AN339">
        <v>4.45027881135939E-2</v>
      </c>
      <c r="AO339">
        <v>4.4178412784096469E-2</v>
      </c>
      <c r="AP339">
        <v>4.3853198329373538E-2</v>
      </c>
      <c r="AQ339">
        <v>4.3528278281177446E-2</v>
      </c>
      <c r="AR339">
        <v>4.3204068926073175E-2</v>
      </c>
      <c r="AS339">
        <v>4.2880535007055666E-2</v>
      </c>
      <c r="AT339">
        <v>4.2557634228753208E-2</v>
      </c>
      <c r="AU339">
        <v>4.2235324295794061E-2</v>
      </c>
      <c r="AV339">
        <v>4.191356291280654E-2</v>
      </c>
      <c r="AW339">
        <v>4.1592307784418886E-2</v>
      </c>
      <c r="AX339">
        <v>4.1271516615259421E-2</v>
      </c>
      <c r="AY339">
        <v>4.0951147109956398E-2</v>
      </c>
      <c r="AZ339">
        <v>4.0631156973138106E-2</v>
      </c>
    </row>
    <row r="340" spans="1:52" x14ac:dyDescent="0.25">
      <c r="A340" s="1">
        <v>339</v>
      </c>
      <c r="B340">
        <v>4.9748108744348228E-2</v>
      </c>
      <c r="C340">
        <v>4.7673594524129982E-2</v>
      </c>
      <c r="D340">
        <v>4.8252601274076955E-2</v>
      </c>
      <c r="E340">
        <v>4.9541979432396861E-2</v>
      </c>
      <c r="F340">
        <v>5.0217980818827168E-2</v>
      </c>
      <c r="G340">
        <v>5.0537357013362483E-2</v>
      </c>
      <c r="H340">
        <v>5.0682705790917007E-2</v>
      </c>
      <c r="I340">
        <v>5.0706483414296469E-2</v>
      </c>
      <c r="J340">
        <v>5.0624689851552794E-2</v>
      </c>
      <c r="K340">
        <v>5.0453035598077012E-2</v>
      </c>
      <c r="L340">
        <v>5.0211918661429655E-2</v>
      </c>
      <c r="M340">
        <v>4.9923614364159048E-2</v>
      </c>
      <c r="N340">
        <v>4.9611864566899817E-2</v>
      </c>
      <c r="O340">
        <v>4.9297716020384373E-2</v>
      </c>
      <c r="P340">
        <v>4.89983559082545E-2</v>
      </c>
      <c r="Q340">
        <v>4.8728734593196175E-2</v>
      </c>
      <c r="R340">
        <v>4.8500457962069345E-2</v>
      </c>
      <c r="S340">
        <v>4.8317476648705872E-2</v>
      </c>
      <c r="T340">
        <v>4.8181439328122667E-2</v>
      </c>
      <c r="U340">
        <v>4.8084845194354783E-2</v>
      </c>
      <c r="V340">
        <v>4.8015321968550302E-2</v>
      </c>
      <c r="W340">
        <v>4.7956167740413627E-2</v>
      </c>
      <c r="X340">
        <v>4.7890915802331693E-2</v>
      </c>
      <c r="Y340">
        <v>4.7806016320357657E-2</v>
      </c>
      <c r="Z340">
        <v>4.7691882317839787E-2</v>
      </c>
      <c r="AA340">
        <v>4.7545391488065428E-2</v>
      </c>
      <c r="AB340">
        <v>4.7366455020535311E-2</v>
      </c>
      <c r="AC340">
        <v>4.7158067979996721E-2</v>
      </c>
      <c r="AD340">
        <v>4.6923425380137572E-2</v>
      </c>
      <c r="AE340">
        <v>4.6665722234645823E-2</v>
      </c>
      <c r="AF340">
        <v>4.6388202208456776E-2</v>
      </c>
      <c r="AG340">
        <v>4.6094552391098234E-2</v>
      </c>
      <c r="AH340">
        <v>4.5788696943297784E-2</v>
      </c>
      <c r="AI340">
        <v>4.5474561595501103E-2</v>
      </c>
      <c r="AJ340">
        <v>4.5155398257565003E-2</v>
      </c>
      <c r="AK340">
        <v>4.4832517120311256E-2</v>
      </c>
      <c r="AL340">
        <v>4.4506880719550536E-2</v>
      </c>
      <c r="AM340">
        <v>4.4179451591093502E-2</v>
      </c>
      <c r="AN340">
        <v>4.3851192270750801E-2</v>
      </c>
      <c r="AO340">
        <v>4.3523065294333071E-2</v>
      </c>
      <c r="AP340">
        <v>4.3196033197650981E-2</v>
      </c>
      <c r="AQ340">
        <v>4.287099476393199E-2</v>
      </c>
      <c r="AR340">
        <v>4.254818553434396E-2</v>
      </c>
      <c r="AS340">
        <v>4.2227447446695897E-2</v>
      </c>
      <c r="AT340">
        <v>4.1908617260644973E-2</v>
      </c>
      <c r="AU340">
        <v>4.1591531735848342E-2</v>
      </c>
      <c r="AV340">
        <v>4.1276027631963169E-2</v>
      </c>
      <c r="AW340">
        <v>4.0961941708646622E-2</v>
      </c>
      <c r="AX340">
        <v>4.0649110725555875E-2</v>
      </c>
      <c r="AY340">
        <v>4.0337371442348079E-2</v>
      </c>
      <c r="AZ340">
        <v>4.0026560618680394E-2</v>
      </c>
    </row>
    <row r="341" spans="1:52" x14ac:dyDescent="0.25">
      <c r="A341" s="1">
        <v>340</v>
      </c>
      <c r="B341">
        <v>4.9986476131127236E-2</v>
      </c>
      <c r="C341">
        <v>4.7452161267723988E-2</v>
      </c>
      <c r="D341">
        <v>4.8074664707134132E-2</v>
      </c>
      <c r="E341">
        <v>4.937570980658091E-2</v>
      </c>
      <c r="F341">
        <v>5.0080183149753044E-2</v>
      </c>
      <c r="G341">
        <v>5.0429340160464839E-2</v>
      </c>
      <c r="H341">
        <v>5.0599852004409744E-2</v>
      </c>
      <c r="I341">
        <v>5.0643934483269391E-2</v>
      </c>
      <c r="J341">
        <v>5.0578742979635445E-2</v>
      </c>
      <c r="K341">
        <v>5.0421639762894085E-2</v>
      </c>
      <c r="L341">
        <v>5.0194159286263675E-2</v>
      </c>
      <c r="M341">
        <v>4.9919337346764972E-2</v>
      </c>
      <c r="N341">
        <v>4.9621472266359233E-2</v>
      </c>
      <c r="O341">
        <v>4.9321862510899518E-2</v>
      </c>
      <c r="P341">
        <v>4.9037719597974053E-2</v>
      </c>
      <c r="Q341">
        <v>4.8783771100959127E-2</v>
      </c>
      <c r="R341">
        <v>4.8571226657181346E-2</v>
      </c>
      <c r="S341">
        <v>4.840349536150191E-2</v>
      </c>
      <c r="T341">
        <v>4.8281657736489167E-2</v>
      </c>
      <c r="U341">
        <v>4.819761223762143E-2</v>
      </c>
      <c r="V341">
        <v>4.8138431215646198E-2</v>
      </c>
      <c r="W341">
        <v>4.8086898563877975E-2</v>
      </c>
      <c r="X341">
        <v>4.8026303446967414E-2</v>
      </c>
      <c r="Y341">
        <v>4.7943054099937425E-2</v>
      </c>
      <c r="Z341">
        <v>4.7827708097745288E-2</v>
      </c>
      <c r="AA341">
        <v>4.7677493588675054E-2</v>
      </c>
      <c r="AB341">
        <v>4.7492693342771466E-2</v>
      </c>
      <c r="AC341">
        <v>4.7276647669700481E-2</v>
      </c>
      <c r="AD341">
        <v>4.703289083484509E-2</v>
      </c>
      <c r="AE341">
        <v>4.6764957103588307E-2</v>
      </c>
      <c r="AF341">
        <v>4.6476428086977446E-2</v>
      </c>
      <c r="AG341">
        <v>4.6171309008180096E-2</v>
      </c>
      <c r="AH341">
        <v>4.5853828191041279E-2</v>
      </c>
      <c r="AI341">
        <v>4.5528215124820297E-2</v>
      </c>
      <c r="AJ341">
        <v>4.5197961703546383E-2</v>
      </c>
      <c r="AK341">
        <v>4.486446823410524E-2</v>
      </c>
      <c r="AL341">
        <v>4.4528766826424461E-2</v>
      </c>
      <c r="AM341">
        <v>4.4191889590431688E-2</v>
      </c>
      <c r="AN341">
        <v>4.3854868636054513E-2</v>
      </c>
      <c r="AO341">
        <v>4.3518736073220543E-2</v>
      </c>
      <c r="AP341">
        <v>4.3184524011857392E-2</v>
      </c>
      <c r="AQ341">
        <v>4.2853192357508847E-2</v>
      </c>
      <c r="AR341">
        <v>4.252496413706372E-2</v>
      </c>
      <c r="AS341">
        <v>4.2199631509955732E-2</v>
      </c>
      <c r="AT341">
        <v>4.1876981214174422E-2</v>
      </c>
      <c r="AU341">
        <v>4.1556799987709316E-2</v>
      </c>
      <c r="AV341">
        <v>4.1238874568549973E-2</v>
      </c>
      <c r="AW341">
        <v>4.0922991694685898E-2</v>
      </c>
      <c r="AX341">
        <v>4.0608938104106637E-2</v>
      </c>
      <c r="AY341">
        <v>4.0296500534801744E-2</v>
      </c>
      <c r="AZ341">
        <v>3.9985465724760721E-2</v>
      </c>
    </row>
    <row r="342" spans="1:52" x14ac:dyDescent="0.25">
      <c r="A342" s="1">
        <v>341</v>
      </c>
      <c r="B342">
        <v>5.0088003830929081E-2</v>
      </c>
      <c r="C342">
        <v>4.7394454456607595E-2</v>
      </c>
      <c r="D342">
        <v>4.806990928315627E-2</v>
      </c>
      <c r="E342">
        <v>4.9351250104207753E-2</v>
      </c>
      <c r="F342">
        <v>5.0014288327439885E-2</v>
      </c>
      <c r="G342">
        <v>5.0313996385441942E-2</v>
      </c>
      <c r="H342">
        <v>5.0430469638338124E-2</v>
      </c>
      <c r="I342">
        <v>5.0419092004540318E-2</v>
      </c>
      <c r="J342">
        <v>5.0299298009985456E-2</v>
      </c>
      <c r="K342">
        <v>5.0090197848610012E-2</v>
      </c>
      <c r="L342">
        <v>4.9814882462595904E-2</v>
      </c>
      <c r="M342">
        <v>4.9497931238549647E-2</v>
      </c>
      <c r="N342">
        <v>4.9165070327814038E-2</v>
      </c>
      <c r="O342">
        <v>4.8838622930287373E-2</v>
      </c>
      <c r="P342">
        <v>4.8536529847982096E-2</v>
      </c>
      <c r="Q342">
        <v>4.8273742176051099E-2</v>
      </c>
      <c r="R342">
        <v>4.8061268015330977E-2</v>
      </c>
      <c r="S342">
        <v>4.7901845263727594E-2</v>
      </c>
      <c r="T342">
        <v>4.7795756016176319E-2</v>
      </c>
      <c r="U342">
        <v>4.7733656233457288E-2</v>
      </c>
      <c r="V342">
        <v>4.770118847817411E-2</v>
      </c>
      <c r="W342">
        <v>4.7679385157766069E-2</v>
      </c>
      <c r="X342">
        <v>4.7649869946936221E-2</v>
      </c>
      <c r="Y342">
        <v>4.7597589957741965E-2</v>
      </c>
      <c r="Z342">
        <v>4.7511884246684455E-2</v>
      </c>
      <c r="AA342">
        <v>4.7389062571026035E-2</v>
      </c>
      <c r="AB342">
        <v>4.7228851223918206E-2</v>
      </c>
      <c r="AC342">
        <v>4.7034420676646288E-2</v>
      </c>
      <c r="AD342">
        <v>4.6809155120803164E-2</v>
      </c>
      <c r="AE342">
        <v>4.6556438747981696E-2</v>
      </c>
      <c r="AF342">
        <v>4.6279734353074309E-2</v>
      </c>
      <c r="AG342">
        <v>4.598319517740812E-2</v>
      </c>
      <c r="AH342">
        <v>4.5671332659886488E-2</v>
      </c>
      <c r="AI342">
        <v>4.5348660319913622E-2</v>
      </c>
      <c r="AJ342">
        <v>4.5018940473590126E-2</v>
      </c>
      <c r="AK342">
        <v>4.4683839166964605E-2</v>
      </c>
      <c r="AL342">
        <v>4.4344659637483679E-2</v>
      </c>
      <c r="AM342">
        <v>4.4002705122593931E-2</v>
      </c>
      <c r="AN342">
        <v>4.3659278859741961E-2</v>
      </c>
      <c r="AO342">
        <v>4.3315684086374373E-2</v>
      </c>
      <c r="AP342">
        <v>4.2973224039937745E-2</v>
      </c>
      <c r="AQ342">
        <v>4.2633115128413814E-2</v>
      </c>
      <c r="AR342">
        <v>4.2295704389852196E-2</v>
      </c>
      <c r="AS342">
        <v>4.1960838019242719E-2</v>
      </c>
      <c r="AT342">
        <v>4.1628356189787642E-2</v>
      </c>
      <c r="AU342">
        <v>4.1298099074689239E-2</v>
      </c>
      <c r="AV342">
        <v>4.0969906847149747E-2</v>
      </c>
      <c r="AW342">
        <v>4.0643619680371425E-2</v>
      </c>
      <c r="AX342">
        <v>4.0319077747556567E-2</v>
      </c>
      <c r="AY342">
        <v>3.9996121221907398E-2</v>
      </c>
      <c r="AZ342">
        <v>3.967459027662619E-2</v>
      </c>
    </row>
    <row r="343" spans="1:52" x14ac:dyDescent="0.25">
      <c r="A343" s="1">
        <v>342</v>
      </c>
      <c r="B343">
        <v>5.0045267401735344E-2</v>
      </c>
      <c r="C343">
        <v>4.7905276931436556E-2</v>
      </c>
      <c r="D343">
        <v>4.8665292342068664E-2</v>
      </c>
      <c r="E343">
        <v>4.98313976235625E-2</v>
      </c>
      <c r="F343">
        <v>5.0411620985487238E-2</v>
      </c>
      <c r="G343">
        <v>5.0650716876760857E-2</v>
      </c>
      <c r="H343">
        <v>5.0719461244544697E-2</v>
      </c>
      <c r="I343">
        <v>5.0669217332493674E-2</v>
      </c>
      <c r="J343">
        <v>5.051781054670143E-2</v>
      </c>
      <c r="K343">
        <v>5.0284262506580121E-2</v>
      </c>
      <c r="L343">
        <v>4.9991525464531526E-2</v>
      </c>
      <c r="M343">
        <v>4.9663728809168861E-2</v>
      </c>
      <c r="N343">
        <v>4.9325785065602118E-2</v>
      </c>
      <c r="O343">
        <v>4.8998735975367122E-2</v>
      </c>
      <c r="P343">
        <v>4.8699134887906871E-2</v>
      </c>
      <c r="Q343">
        <v>4.8440553268010653E-2</v>
      </c>
      <c r="R343">
        <v>4.8232761634121178E-2</v>
      </c>
      <c r="S343">
        <v>4.8077680614851931E-2</v>
      </c>
      <c r="T343">
        <v>4.7974877567691407E-2</v>
      </c>
      <c r="U343">
        <v>4.7914624758233361E-2</v>
      </c>
      <c r="V343">
        <v>4.7882394196210994E-2</v>
      </c>
      <c r="W343">
        <v>4.7859079587808412E-2</v>
      </c>
      <c r="X343">
        <v>4.7826294886082595E-2</v>
      </c>
      <c r="Y343">
        <v>4.7769019748975426E-2</v>
      </c>
      <c r="Z343">
        <v>4.7676696337505063E-2</v>
      </c>
      <c r="AA343">
        <v>4.7545757453785489E-2</v>
      </c>
      <c r="AB343">
        <v>4.7376115447252752E-2</v>
      </c>
      <c r="AC343">
        <v>4.7171168358481175E-2</v>
      </c>
      <c r="AD343">
        <v>4.6934525770838495E-2</v>
      </c>
      <c r="AE343">
        <v>4.6669797267692402E-2</v>
      </c>
      <c r="AF343">
        <v>4.6380682024379533E-2</v>
      </c>
      <c r="AG343">
        <v>4.6071651892110849E-2</v>
      </c>
      <c r="AH343">
        <v>4.574757357585843E-2</v>
      </c>
      <c r="AI343">
        <v>4.5413315743310638E-2</v>
      </c>
      <c r="AJ343">
        <v>4.5072906028396933E-2</v>
      </c>
      <c r="AK343">
        <v>4.4728062387404927E-2</v>
      </c>
      <c r="AL343">
        <v>4.4380109778027158E-2</v>
      </c>
      <c r="AM343">
        <v>4.4030373157956125E-2</v>
      </c>
      <c r="AN343">
        <v>4.368017748488439E-2</v>
      </c>
      <c r="AO343">
        <v>4.3330847716504452E-2</v>
      </c>
      <c r="AP343">
        <v>4.2983708810508843E-2</v>
      </c>
      <c r="AQ343">
        <v>4.2639991099866978E-2</v>
      </c>
      <c r="AR343">
        <v>4.2299995324257725E-2</v>
      </c>
      <c r="AS343">
        <v>4.1963494595901631E-2</v>
      </c>
      <c r="AT343">
        <v>4.1630255971036118E-2</v>
      </c>
      <c r="AU343">
        <v>4.1300046505898608E-2</v>
      </c>
      <c r="AV343">
        <v>4.097263325672653E-2</v>
      </c>
      <c r="AW343">
        <v>4.0647783279757307E-2</v>
      </c>
      <c r="AX343">
        <v>4.0325263631228368E-2</v>
      </c>
      <c r="AY343">
        <v>4.0004841367377114E-2</v>
      </c>
      <c r="AZ343">
        <v>3.9686283544440995E-2</v>
      </c>
    </row>
    <row r="344" spans="1:52" x14ac:dyDescent="0.25">
      <c r="A344" s="1">
        <v>343</v>
      </c>
      <c r="B344">
        <v>4.9914922982833107E-2</v>
      </c>
      <c r="C344">
        <v>4.8366491236294717E-2</v>
      </c>
      <c r="D344">
        <v>4.9405309016448025E-2</v>
      </c>
      <c r="E344">
        <v>5.0598961966705353E-2</v>
      </c>
      <c r="F344">
        <v>5.1119497304606326E-2</v>
      </c>
      <c r="G344">
        <v>5.1279775170735807E-2</v>
      </c>
      <c r="H344">
        <v>5.1274779057894626E-2</v>
      </c>
      <c r="I344">
        <v>5.1163057851335528E-2</v>
      </c>
      <c r="J344">
        <v>5.0964848824272629E-2</v>
      </c>
      <c r="K344">
        <v>5.0698892515577514E-2</v>
      </c>
      <c r="L344">
        <v>5.0386973818667462E-2</v>
      </c>
      <c r="M344">
        <v>5.0051504317660936E-2</v>
      </c>
      <c r="N344">
        <v>4.9715372720329158E-2</v>
      </c>
      <c r="O344">
        <v>4.9397555878102295E-2</v>
      </c>
      <c r="P344">
        <v>4.911263670210831E-2</v>
      </c>
      <c r="Q344">
        <v>4.8872422220194264E-2</v>
      </c>
      <c r="R344">
        <v>4.8685058617298098E-2</v>
      </c>
      <c r="S344">
        <v>4.855130392906809E-2</v>
      </c>
      <c r="T344">
        <v>4.8469663566957213E-2</v>
      </c>
      <c r="U344">
        <v>4.8429683297617494E-2</v>
      </c>
      <c r="V344">
        <v>4.8416437547890698E-2</v>
      </c>
      <c r="W344">
        <v>4.8410602646312417E-2</v>
      </c>
      <c r="X344">
        <v>4.8393878097942065E-2</v>
      </c>
      <c r="Y344">
        <v>4.8351320616584592E-2</v>
      </c>
      <c r="Z344">
        <v>4.8272621974756721E-2</v>
      </c>
      <c r="AA344">
        <v>4.8154458439441654E-2</v>
      </c>
      <c r="AB344">
        <v>4.7996985498385353E-2</v>
      </c>
      <c r="AC344">
        <v>4.7803741985870507E-2</v>
      </c>
      <c r="AD344">
        <v>4.757845860265851E-2</v>
      </c>
      <c r="AE344">
        <v>4.7324866049510757E-2</v>
      </c>
      <c r="AF344">
        <v>4.7046777808306794E-2</v>
      </c>
      <c r="AG344">
        <v>4.6748683434432149E-2</v>
      </c>
      <c r="AH344">
        <v>4.6435402614382337E-2</v>
      </c>
      <c r="AI344">
        <v>4.6111755523981307E-2</v>
      </c>
      <c r="AJ344">
        <v>4.5781688316968314E-2</v>
      </c>
      <c r="AK344">
        <v>4.5446858895213361E-2</v>
      </c>
      <c r="AL344">
        <v>4.5108555279166615E-2</v>
      </c>
      <c r="AM344">
        <v>4.476806548927826E-2</v>
      </c>
      <c r="AN344">
        <v>4.4426677545998459E-2</v>
      </c>
      <c r="AO344">
        <v>4.4085679469777386E-2</v>
      </c>
      <c r="AP344">
        <v>4.3746359281065218E-2</v>
      </c>
      <c r="AQ344">
        <v>4.3409907901958783E-2</v>
      </c>
      <c r="AR344">
        <v>4.307661465126858E-2</v>
      </c>
      <c r="AS344">
        <v>4.2746279533828008E-2</v>
      </c>
      <c r="AT344">
        <v>4.2418697698846007E-2</v>
      </c>
      <c r="AU344">
        <v>4.2093664295531526E-2</v>
      </c>
      <c r="AV344">
        <v>4.1770974473093518E-2</v>
      </c>
      <c r="AW344">
        <v>4.1450423380740939E-2</v>
      </c>
      <c r="AX344">
        <v>4.1131806167682736E-2</v>
      </c>
      <c r="AY344">
        <v>4.0814917983127863E-2</v>
      </c>
      <c r="AZ344">
        <v>4.0499553976285282E-2</v>
      </c>
    </row>
    <row r="345" spans="1:52" x14ac:dyDescent="0.25">
      <c r="A345" s="1">
        <v>344</v>
      </c>
      <c r="B345">
        <v>5.0225534107087667E-2</v>
      </c>
      <c r="C345">
        <v>4.8675586813696048E-2</v>
      </c>
      <c r="D345">
        <v>4.9951047367609733E-2</v>
      </c>
      <c r="E345">
        <v>5.1188860762128578E-2</v>
      </c>
      <c r="F345">
        <v>5.1718216969291582E-2</v>
      </c>
      <c r="G345">
        <v>5.1883667925502044E-2</v>
      </c>
      <c r="H345">
        <v>5.1884561117759735E-2</v>
      </c>
      <c r="I345">
        <v>5.1778649811743752E-2</v>
      </c>
      <c r="J345">
        <v>5.1586828090614677E-2</v>
      </c>
      <c r="K345">
        <v>5.132893891052763E-2</v>
      </c>
      <c r="L345">
        <v>5.1027215996997027E-2</v>
      </c>
      <c r="M345">
        <v>5.0703572036931405E-2</v>
      </c>
      <c r="N345">
        <v>5.0379673634726924E-2</v>
      </c>
      <c r="O345">
        <v>5.0072920788501826E-2</v>
      </c>
      <c r="P345">
        <v>4.9796390422345224E-2</v>
      </c>
      <c r="Q345">
        <v>4.9560651187396033E-2</v>
      </c>
      <c r="R345">
        <v>4.9372906976778583E-2</v>
      </c>
      <c r="S345">
        <v>4.923349633036872E-2</v>
      </c>
      <c r="T345">
        <v>4.9140645401895403E-2</v>
      </c>
      <c r="U345">
        <v>4.9084148237839867E-2</v>
      </c>
      <c r="V345">
        <v>4.9049648506085904E-2</v>
      </c>
      <c r="W345">
        <v>4.9018749010455179E-2</v>
      </c>
      <c r="X345">
        <v>4.897429860791544E-2</v>
      </c>
      <c r="Y345">
        <v>4.890247893439021E-2</v>
      </c>
      <c r="Z345">
        <v>4.8794124467037722E-2</v>
      </c>
      <c r="AA345">
        <v>4.8646981980100985E-2</v>
      </c>
      <c r="AB345">
        <v>4.8461999895643482E-2</v>
      </c>
      <c r="AC345">
        <v>4.8243162164514859E-2</v>
      </c>
      <c r="AD345">
        <v>4.7994620963412775E-2</v>
      </c>
      <c r="AE345">
        <v>4.7720528469034955E-2</v>
      </c>
      <c r="AF345">
        <v>4.7425087485728809E-2</v>
      </c>
      <c r="AG345">
        <v>4.7112906915588712E-2</v>
      </c>
      <c r="AH345">
        <v>4.6788790965128405E-2</v>
      </c>
      <c r="AI345">
        <v>4.6457543030024508E-2</v>
      </c>
      <c r="AJ345">
        <v>4.6123034939754746E-2</v>
      </c>
      <c r="AK345">
        <v>4.5786737980457008E-2</v>
      </c>
      <c r="AL345">
        <v>4.5449742019316626E-2</v>
      </c>
      <c r="AM345">
        <v>4.5113136923518905E-2</v>
      </c>
      <c r="AN345">
        <v>4.47780125602492E-2</v>
      </c>
      <c r="AO345">
        <v>4.4445458796692809E-2</v>
      </c>
      <c r="AP345">
        <v>4.4116565500035093E-2</v>
      </c>
      <c r="AQ345">
        <v>4.3792328498140257E-2</v>
      </c>
      <c r="AR345">
        <v>4.3472886511336739E-2</v>
      </c>
      <c r="AS345">
        <v>4.3157920018563972E-2</v>
      </c>
      <c r="AT345">
        <v>4.2847105176421339E-2</v>
      </c>
      <c r="AU345">
        <v>4.2540118141508272E-2</v>
      </c>
      <c r="AV345">
        <v>4.2236635070424168E-2</v>
      </c>
      <c r="AW345">
        <v>4.1936332119768445E-2</v>
      </c>
      <c r="AX345">
        <v>4.1638885446140514E-2</v>
      </c>
      <c r="AY345">
        <v>4.1343971206139779E-2</v>
      </c>
      <c r="AZ345">
        <v>4.1051265556365651E-2</v>
      </c>
    </row>
    <row r="346" spans="1:52" x14ac:dyDescent="0.25">
      <c r="A346" s="1">
        <v>345</v>
      </c>
      <c r="B346">
        <v>5.0086673367386508E-2</v>
      </c>
      <c r="C346">
        <v>4.889545501833454E-2</v>
      </c>
      <c r="D346">
        <v>5.0246673955125366E-2</v>
      </c>
      <c r="E346">
        <v>5.1450478555911033E-2</v>
      </c>
      <c r="F346">
        <v>5.1909446101801676E-2</v>
      </c>
      <c r="G346">
        <v>5.2002634541563564E-2</v>
      </c>
      <c r="H346">
        <v>5.1946735477079023E-2</v>
      </c>
      <c r="I346">
        <v>5.1801267073948533E-2</v>
      </c>
      <c r="J346">
        <v>5.1582603672737794E-2</v>
      </c>
      <c r="K346">
        <v>5.1305705905312554E-2</v>
      </c>
      <c r="L346">
        <v>5.0989220541970699E-2</v>
      </c>
      <c r="M346">
        <v>5.0652746130747495E-2</v>
      </c>
      <c r="N346">
        <v>5.0316418597006363E-2</v>
      </c>
      <c r="O346">
        <v>4.9996698605859355E-2</v>
      </c>
      <c r="P346">
        <v>4.9706006161659599E-2</v>
      </c>
      <c r="Q346">
        <v>4.9454546897715931E-2</v>
      </c>
      <c r="R346">
        <v>4.9249310239657562E-2</v>
      </c>
      <c r="S346">
        <v>4.9090683926722542E-2</v>
      </c>
      <c r="T346">
        <v>4.897699866773076E-2</v>
      </c>
      <c r="U346">
        <v>4.889833024293784E-2</v>
      </c>
      <c r="V346">
        <v>4.8840736031851496E-2</v>
      </c>
      <c r="W346">
        <v>4.8786319502195502E-2</v>
      </c>
      <c r="X346">
        <v>4.8718543431937891E-2</v>
      </c>
      <c r="Y346">
        <v>4.8624204773092566E-2</v>
      </c>
      <c r="Z346">
        <v>4.8494797798813341E-2</v>
      </c>
      <c r="AA346">
        <v>4.8328696871539484E-2</v>
      </c>
      <c r="AB346">
        <v>4.812725876821549E-2</v>
      </c>
      <c r="AC346">
        <v>4.789459942363794E-2</v>
      </c>
      <c r="AD346">
        <v>4.763498417220461E-2</v>
      </c>
      <c r="AE346">
        <v>4.7352678348313276E-2</v>
      </c>
      <c r="AF346">
        <v>4.705198385275066E-2</v>
      </c>
      <c r="AG346">
        <v>4.67374906829576E-2</v>
      </c>
      <c r="AH346">
        <v>4.6413925292649066E-2</v>
      </c>
      <c r="AI346">
        <v>4.6086012595575924E-2</v>
      </c>
      <c r="AJ346">
        <v>4.5757506591324354E-2</v>
      </c>
      <c r="AK346">
        <v>4.5429698601043247E-2</v>
      </c>
      <c r="AL346">
        <v>4.5103495342025998E-2</v>
      </c>
      <c r="AM346">
        <v>4.4779803531566013E-2</v>
      </c>
      <c r="AN346">
        <v>4.4459529886956659E-2</v>
      </c>
      <c r="AO346">
        <v>4.4143581125491348E-2</v>
      </c>
      <c r="AP346">
        <v>4.3832863964463439E-2</v>
      </c>
      <c r="AQ346">
        <v>4.3528194560078809E-2</v>
      </c>
      <c r="AR346">
        <v>4.3229578798723321E-2</v>
      </c>
      <c r="AS346">
        <v>4.293659582785133E-2</v>
      </c>
      <c r="AT346">
        <v>4.2648820973419307E-2</v>
      </c>
      <c r="AU346">
        <v>4.2365829561383711E-2</v>
      </c>
      <c r="AV346">
        <v>4.2087196917700999E-2</v>
      </c>
      <c r="AW346">
        <v>4.1812498368327677E-2</v>
      </c>
      <c r="AX346">
        <v>4.1541309239220163E-2</v>
      </c>
      <c r="AY346">
        <v>4.1273204856334969E-2</v>
      </c>
      <c r="AZ346">
        <v>4.1007760545628533E-2</v>
      </c>
    </row>
    <row r="347" spans="1:52" x14ac:dyDescent="0.25">
      <c r="A347" s="1">
        <v>346</v>
      </c>
      <c r="B347">
        <v>5.0004070653926681E-2</v>
      </c>
      <c r="C347">
        <v>4.8881661527691626E-2</v>
      </c>
      <c r="D347">
        <v>5.0188531131178167E-2</v>
      </c>
      <c r="E347">
        <v>5.117690906744396E-2</v>
      </c>
      <c r="F347">
        <v>5.1481386608518219E-2</v>
      </c>
      <c r="G347">
        <v>5.1483857385247613E-2</v>
      </c>
      <c r="H347">
        <v>5.1380249826244034E-2</v>
      </c>
      <c r="I347">
        <v>5.1217418489577698E-2</v>
      </c>
      <c r="J347">
        <v>5.1004454848049725E-2</v>
      </c>
      <c r="K347">
        <v>5.075049638250731E-2</v>
      </c>
      <c r="L347">
        <v>5.0468671081349156E-2</v>
      </c>
      <c r="M347">
        <v>5.0173260954648836E-2</v>
      </c>
      <c r="N347">
        <v>4.9879192955671871E-2</v>
      </c>
      <c r="O347">
        <v>4.9598046382016342E-2</v>
      </c>
      <c r="P347">
        <v>4.9337809538041413E-2</v>
      </c>
      <c r="Q347">
        <v>4.9105076704322598E-2</v>
      </c>
      <c r="R347">
        <v>4.8904331522653111E-2</v>
      </c>
      <c r="S347">
        <v>4.8735378971850637E-2</v>
      </c>
      <c r="T347">
        <v>4.8596679224343776E-2</v>
      </c>
      <c r="U347">
        <v>4.8481642303442568E-2</v>
      </c>
      <c r="V347">
        <v>4.8380516029997295E-2</v>
      </c>
      <c r="W347">
        <v>4.8280411936522306E-2</v>
      </c>
      <c r="X347">
        <v>4.8169030510015087E-2</v>
      </c>
      <c r="Y347">
        <v>4.8035299394517061E-2</v>
      </c>
      <c r="Z347">
        <v>4.7872247504080596E-2</v>
      </c>
      <c r="AA347">
        <v>4.767892865343254E-2</v>
      </c>
      <c r="AB347">
        <v>4.7456882327393896E-2</v>
      </c>
      <c r="AC347">
        <v>4.7209899787313055E-2</v>
      </c>
      <c r="AD347">
        <v>4.6941891396433413E-2</v>
      </c>
      <c r="AE347">
        <v>4.6656767517998424E-2</v>
      </c>
      <c r="AF347">
        <v>4.6358435958697319E-2</v>
      </c>
      <c r="AG347">
        <v>4.6050784739217129E-2</v>
      </c>
      <c r="AH347">
        <v>4.5737692650906242E-2</v>
      </c>
      <c r="AI347">
        <v>4.5423036155573596E-2</v>
      </c>
      <c r="AJ347">
        <v>4.5109835949500111E-2</v>
      </c>
      <c r="AK347">
        <v>4.4798976098554127E-2</v>
      </c>
      <c r="AL347">
        <v>4.4491012704114236E-2</v>
      </c>
      <c r="AM347">
        <v>4.4186501867559021E-2</v>
      </c>
      <c r="AN347">
        <v>4.3885999690267088E-2</v>
      </c>
      <c r="AO347">
        <v>4.3590062273617031E-2</v>
      </c>
      <c r="AP347">
        <v>4.3299245718987425E-2</v>
      </c>
      <c r="AQ347">
        <v>4.3014039058919012E-2</v>
      </c>
      <c r="AR347">
        <v>4.2734342197494481E-2</v>
      </c>
      <c r="AS347">
        <v>4.2459749404104449E-2</v>
      </c>
      <c r="AT347">
        <v>4.2189852352900611E-2</v>
      </c>
      <c r="AU347">
        <v>4.1924242718034625E-2</v>
      </c>
      <c r="AV347">
        <v>4.1662512173658198E-2</v>
      </c>
      <c r="AW347">
        <v>4.1404252393922994E-2</v>
      </c>
      <c r="AX347">
        <v>4.11490550529807E-2</v>
      </c>
      <c r="AY347">
        <v>4.0896511824983023E-2</v>
      </c>
      <c r="AZ347">
        <v>4.0646214384081614E-2</v>
      </c>
    </row>
    <row r="348" spans="1:52" x14ac:dyDescent="0.25">
      <c r="A348" s="1">
        <v>347</v>
      </c>
      <c r="B348">
        <v>4.9718710285930473E-2</v>
      </c>
      <c r="C348">
        <v>4.9564300865210902E-2</v>
      </c>
      <c r="D348">
        <v>5.08865471104877E-2</v>
      </c>
      <c r="E348">
        <v>5.1860443546521508E-2</v>
      </c>
      <c r="F348">
        <v>5.2142114352955904E-2</v>
      </c>
      <c r="G348">
        <v>5.2073617720598993E-2</v>
      </c>
      <c r="H348">
        <v>5.1858135432653357E-2</v>
      </c>
      <c r="I348">
        <v>5.1560193016316987E-2</v>
      </c>
      <c r="J348">
        <v>5.1208879973329721E-2</v>
      </c>
      <c r="K348">
        <v>5.0829061718416897E-2</v>
      </c>
      <c r="L348">
        <v>5.0439983710380103E-2</v>
      </c>
      <c r="M348">
        <v>5.0057242131509236E-2</v>
      </c>
      <c r="N348">
        <v>4.9694805221123232E-2</v>
      </c>
      <c r="O348">
        <v>4.936178278901026E-2</v>
      </c>
      <c r="P348">
        <v>4.9063042462099693E-2</v>
      </c>
      <c r="Q348">
        <v>4.8801971384420668E-2</v>
      </c>
      <c r="R348">
        <v>4.8580183893840848E-2</v>
      </c>
      <c r="S348">
        <v>4.8395209962085801E-2</v>
      </c>
      <c r="T348">
        <v>4.8243401249555722E-2</v>
      </c>
      <c r="U348">
        <v>4.811668488396921E-2</v>
      </c>
      <c r="V348">
        <v>4.80042001342183E-2</v>
      </c>
      <c r="W348">
        <v>4.7892268115260206E-2</v>
      </c>
      <c r="X348">
        <v>4.7768169482806044E-2</v>
      </c>
      <c r="Y348">
        <v>4.7620692811189393E-2</v>
      </c>
      <c r="Z348">
        <v>4.7442966440628967E-2</v>
      </c>
      <c r="AA348">
        <v>4.7234390741170341E-2</v>
      </c>
      <c r="AB348">
        <v>4.6996877188846514E-2</v>
      </c>
      <c r="AC348">
        <v>4.673457497151829E-2</v>
      </c>
      <c r="AD348">
        <v>4.6451748867493051E-2</v>
      </c>
      <c r="AE348">
        <v>4.6152663655078155E-2</v>
      </c>
      <c r="AF348">
        <v>4.5841571956397757E-2</v>
      </c>
      <c r="AG348">
        <v>4.5522633971808425E-2</v>
      </c>
      <c r="AH348">
        <v>4.5199967446352546E-2</v>
      </c>
      <c r="AI348">
        <v>4.4877687172024998E-2</v>
      </c>
      <c r="AJ348">
        <v>4.4558969144214436E-2</v>
      </c>
      <c r="AK348">
        <v>4.4244682024184023E-2</v>
      </c>
      <c r="AL348">
        <v>4.3935346394936126E-2</v>
      </c>
      <c r="AM348">
        <v>4.3631482839473129E-2</v>
      </c>
      <c r="AN348">
        <v>4.3333611940797413E-2</v>
      </c>
      <c r="AO348">
        <v>4.3042254281911371E-2</v>
      </c>
      <c r="AP348">
        <v>4.2757930445817376E-2</v>
      </c>
      <c r="AQ348">
        <v>4.2481087147429569E-2</v>
      </c>
      <c r="AR348">
        <v>4.2211534034565658E-2</v>
      </c>
      <c r="AS348">
        <v>4.1948755200269153E-2</v>
      </c>
      <c r="AT348">
        <v>4.1692232119805175E-2</v>
      </c>
      <c r="AU348">
        <v>4.1441446268438834E-2</v>
      </c>
      <c r="AV348">
        <v>4.1195879121435262E-2</v>
      </c>
      <c r="AW348">
        <v>4.095501215405959E-2</v>
      </c>
      <c r="AX348">
        <v>4.0718326841576925E-2</v>
      </c>
      <c r="AY348">
        <v>4.0485304659252395E-2</v>
      </c>
      <c r="AZ348">
        <v>4.0255427082351122E-2</v>
      </c>
    </row>
    <row r="349" spans="1:52" x14ac:dyDescent="0.25">
      <c r="A349" s="1">
        <v>348</v>
      </c>
      <c r="B349">
        <v>4.9851619240182769E-2</v>
      </c>
      <c r="C349">
        <v>5.0031019883644869E-2</v>
      </c>
      <c r="D349">
        <v>5.1939961757490515E-2</v>
      </c>
      <c r="E349">
        <v>5.302876443331881E-2</v>
      </c>
      <c r="F349">
        <v>5.3190818083823102E-2</v>
      </c>
      <c r="G349">
        <v>5.2943787952885443E-2</v>
      </c>
      <c r="H349">
        <v>5.2552612932570811E-2</v>
      </c>
      <c r="I349">
        <v>5.2098056560736031E-2</v>
      </c>
      <c r="J349">
        <v>5.161356643742461E-2</v>
      </c>
      <c r="K349">
        <v>5.1123904730940695E-2</v>
      </c>
      <c r="L349">
        <v>5.0646895308106663E-2</v>
      </c>
      <c r="M349">
        <v>5.019584581542097E-2</v>
      </c>
      <c r="N349">
        <v>4.9781713868410821E-2</v>
      </c>
      <c r="O349">
        <v>4.9409862796962772E-2</v>
      </c>
      <c r="P349">
        <v>4.9081352060475793E-2</v>
      </c>
      <c r="Q349">
        <v>4.879601147482527E-2</v>
      </c>
      <c r="R349">
        <v>4.855236622712731E-2</v>
      </c>
      <c r="S349">
        <v>4.8345835406040483E-2</v>
      </c>
      <c r="T349">
        <v>4.817090997579572E-2</v>
      </c>
      <c r="U349">
        <v>4.8018548619835497E-2</v>
      </c>
      <c r="V349">
        <v>4.7877428947343793E-2</v>
      </c>
      <c r="W349">
        <v>4.7733770860056694E-2</v>
      </c>
      <c r="X349">
        <v>4.7575095666208836E-2</v>
      </c>
      <c r="Y349">
        <v>4.7390619959337285E-2</v>
      </c>
      <c r="Z349">
        <v>4.7174135114837992E-2</v>
      </c>
      <c r="AA349">
        <v>4.6925766323993118E-2</v>
      </c>
      <c r="AB349">
        <v>4.6648094677383664E-2</v>
      </c>
      <c r="AC349">
        <v>4.6345814097156518E-2</v>
      </c>
      <c r="AD349">
        <v>4.602372002571703E-2</v>
      </c>
      <c r="AE349">
        <v>4.5686607905470557E-2</v>
      </c>
      <c r="AF349">
        <v>4.533924445657319E-2</v>
      </c>
      <c r="AG349">
        <v>4.4986189289400499E-2</v>
      </c>
      <c r="AH349">
        <v>4.4631911170637611E-2</v>
      </c>
      <c r="AI349">
        <v>4.4280874531595807E-2</v>
      </c>
      <c r="AJ349">
        <v>4.393648302482904E-2</v>
      </c>
      <c r="AK349">
        <v>4.3599652842200694E-2</v>
      </c>
      <c r="AL349">
        <v>4.3270944064156491E-2</v>
      </c>
      <c r="AM349">
        <v>4.2950916771142135E-2</v>
      </c>
      <c r="AN349">
        <v>4.2640131043603355E-2</v>
      </c>
      <c r="AO349">
        <v>4.233914696198586E-2</v>
      </c>
      <c r="AP349">
        <v>4.2048524606735374E-2</v>
      </c>
      <c r="AQ349">
        <v>4.1768728865333032E-2</v>
      </c>
      <c r="AR349">
        <v>4.1499447184278421E-2</v>
      </c>
      <c r="AS349">
        <v>4.1239987380524458E-2</v>
      </c>
      <c r="AT349">
        <v>4.0989654700810535E-2</v>
      </c>
      <c r="AU349">
        <v>4.074775439187605E-2</v>
      </c>
      <c r="AV349">
        <v>4.0513591700460372E-2</v>
      </c>
      <c r="AW349">
        <v>4.02864718733029E-2</v>
      </c>
      <c r="AX349">
        <v>4.006570015714303E-2</v>
      </c>
      <c r="AY349">
        <v>3.9850581798720128E-2</v>
      </c>
      <c r="AZ349">
        <v>3.9640422044773596E-2</v>
      </c>
    </row>
    <row r="350" spans="1:52" x14ac:dyDescent="0.25">
      <c r="A350" s="1">
        <v>349</v>
      </c>
      <c r="B350">
        <v>4.8891947305230936E-2</v>
      </c>
      <c r="C350">
        <v>5.057741853943995E-2</v>
      </c>
      <c r="D350">
        <v>5.2219187780831261E-2</v>
      </c>
      <c r="E350">
        <v>5.3145229889133748E-2</v>
      </c>
      <c r="F350">
        <v>5.3254432409601711E-2</v>
      </c>
      <c r="G350">
        <v>5.2994872846908334E-2</v>
      </c>
      <c r="H350">
        <v>5.2600233977031202E-2</v>
      </c>
      <c r="I350">
        <v>5.2142948673739663E-2</v>
      </c>
      <c r="J350">
        <v>5.1655149865892411E-2</v>
      </c>
      <c r="K350">
        <v>5.1161554611560148E-2</v>
      </c>
      <c r="L350">
        <v>5.0680005997143909E-2</v>
      </c>
      <c r="M350">
        <v>5.0223886828613201E-2</v>
      </c>
      <c r="N350">
        <v>4.9804262659387998E-2</v>
      </c>
      <c r="O350">
        <v>4.9426616453077804E-2</v>
      </c>
      <c r="P350">
        <v>4.9092197604888754E-2</v>
      </c>
      <c r="Q350">
        <v>4.8801030495190002E-2</v>
      </c>
      <c r="R350">
        <v>4.8551811877827464E-2</v>
      </c>
      <c r="S350">
        <v>4.8340180822650576E-2</v>
      </c>
      <c r="T350">
        <v>4.8160845027973555E-2</v>
      </c>
      <c r="U350">
        <v>4.8004941114222446E-2</v>
      </c>
      <c r="V350">
        <v>4.7861291825689406E-2</v>
      </c>
      <c r="W350">
        <v>4.7716194178734968E-2</v>
      </c>
      <c r="X350">
        <v>4.7557252280834197E-2</v>
      </c>
      <c r="Y350">
        <v>4.7373756849650943E-2</v>
      </c>
      <c r="Z350">
        <v>4.7159620503384139E-2</v>
      </c>
      <c r="AA350">
        <v>4.6915065065661968E-2</v>
      </c>
      <c r="AB350">
        <v>4.6642676601826964E-2</v>
      </c>
      <c r="AC350">
        <v>4.6347040449536053E-2</v>
      </c>
      <c r="AD350">
        <v>4.6032835675260904E-2</v>
      </c>
      <c r="AE350">
        <v>4.5704741345473199E-2</v>
      </c>
      <c r="AF350">
        <v>4.5367399156755542E-2</v>
      </c>
      <c r="AG350">
        <v>4.5025186019994431E-2</v>
      </c>
      <c r="AH350">
        <v>4.4682364487339435E-2</v>
      </c>
      <c r="AI350">
        <v>4.4343192494826794E-2</v>
      </c>
      <c r="AJ350">
        <v>4.4010891970718904E-2</v>
      </c>
      <c r="AK350">
        <v>4.3686293044061512E-2</v>
      </c>
      <c r="AL350">
        <v>4.3369889390672121E-2</v>
      </c>
      <c r="AM350">
        <v>4.3062174686368221E-2</v>
      </c>
      <c r="AN350">
        <v>4.2763642606967293E-2</v>
      </c>
      <c r="AO350">
        <v>4.2474786828286828E-2</v>
      </c>
      <c r="AP350">
        <v>4.2196101026144323E-2</v>
      </c>
      <c r="AQ350">
        <v>4.1927987653662881E-2</v>
      </c>
      <c r="AR350">
        <v>4.1670117442393267E-2</v>
      </c>
      <c r="AS350">
        <v>4.142180921743692E-2</v>
      </c>
      <c r="AT350">
        <v>4.1182379561059496E-2</v>
      </c>
      <c r="AU350">
        <v>4.0951145055526654E-2</v>
      </c>
      <c r="AV350">
        <v>4.0727422283104039E-2</v>
      </c>
      <c r="AW350">
        <v>4.0510527826057317E-2</v>
      </c>
      <c r="AX350">
        <v>4.0299778266652139E-2</v>
      </c>
      <c r="AY350">
        <v>4.0094490187154171E-2</v>
      </c>
      <c r="AZ350">
        <v>3.9893980169829035E-2</v>
      </c>
    </row>
    <row r="351" spans="1:52" x14ac:dyDescent="0.25">
      <c r="A351" s="1">
        <v>350</v>
      </c>
      <c r="B351">
        <v>4.9763057619001232E-2</v>
      </c>
      <c r="C351">
        <v>4.9885027660538414E-2</v>
      </c>
      <c r="D351">
        <v>5.2076122379611241E-2</v>
      </c>
      <c r="E351">
        <v>5.326255290930091E-2</v>
      </c>
      <c r="F351">
        <v>5.3432030367944271E-2</v>
      </c>
      <c r="G351">
        <v>5.3170237346169547E-2</v>
      </c>
      <c r="H351">
        <v>5.2761127789378852E-2</v>
      </c>
      <c r="I351">
        <v>5.228914636687277E-2</v>
      </c>
      <c r="J351">
        <v>5.1789661588442996E-2</v>
      </c>
      <c r="K351">
        <v>5.1288569501388472E-2</v>
      </c>
      <c r="L351">
        <v>5.0804087246083846E-2</v>
      </c>
      <c r="M351">
        <v>5.0349632561348168E-2</v>
      </c>
      <c r="N351">
        <v>4.9936154193142152E-2</v>
      </c>
      <c r="O351">
        <v>4.9568862255807505E-2</v>
      </c>
      <c r="P351">
        <v>4.9248703516677074E-2</v>
      </c>
      <c r="Q351">
        <v>4.8975358528626264E-2</v>
      </c>
      <c r="R351">
        <v>4.8747066632488976E-2</v>
      </c>
      <c r="S351">
        <v>4.8558877768641449E-2</v>
      </c>
      <c r="T351">
        <v>4.840487128382262E-2</v>
      </c>
      <c r="U351">
        <v>4.8275428158284998E-2</v>
      </c>
      <c r="V351">
        <v>4.8158591608832409E-2</v>
      </c>
      <c r="W351">
        <v>4.8039935501985508E-2</v>
      </c>
      <c r="X351">
        <v>4.7906447978925418E-2</v>
      </c>
      <c r="Y351">
        <v>4.7746868684938028E-2</v>
      </c>
      <c r="Z351">
        <v>4.7554695127166834E-2</v>
      </c>
      <c r="AA351">
        <v>4.7329836830387301E-2</v>
      </c>
      <c r="AB351">
        <v>4.7074773971146573E-2</v>
      </c>
      <c r="AC351">
        <v>4.6794173281905299E-2</v>
      </c>
      <c r="AD351">
        <v>4.6492801487224338E-2</v>
      </c>
      <c r="AE351">
        <v>4.6175425311664513E-2</v>
      </c>
      <c r="AF351">
        <v>4.584679980269158E-2</v>
      </c>
      <c r="AG351">
        <v>4.5511598701375201E-2</v>
      </c>
      <c r="AH351">
        <v>4.5174461173647519E-2</v>
      </c>
      <c r="AI351">
        <v>4.4840021339546024E-2</v>
      </c>
      <c r="AJ351">
        <v>4.451177678520761E-2</v>
      </c>
      <c r="AK351">
        <v>4.4190641702935712E-2</v>
      </c>
      <c r="AL351">
        <v>4.3877173230916701E-2</v>
      </c>
      <c r="AM351">
        <v>4.3571928507336925E-2</v>
      </c>
      <c r="AN351">
        <v>4.3275464670382756E-2</v>
      </c>
      <c r="AO351">
        <v>4.2988338858240542E-2</v>
      </c>
      <c r="AP351">
        <v>4.2711108209096647E-2</v>
      </c>
      <c r="AQ351">
        <v>4.2444231161059956E-2</v>
      </c>
      <c r="AR351">
        <v>4.2187388520975908E-2</v>
      </c>
      <c r="AS351">
        <v>4.1939892772603453E-2</v>
      </c>
      <c r="AT351">
        <v>4.1701054193561238E-2</v>
      </c>
      <c r="AU351">
        <v>4.1470183061467901E-2</v>
      </c>
      <c r="AV351">
        <v>4.1246589653942109E-2</v>
      </c>
      <c r="AW351">
        <v>4.1029584248602508E-2</v>
      </c>
      <c r="AX351">
        <v>4.0818477123067735E-2</v>
      </c>
      <c r="AY351">
        <v>4.0612578554956452E-2</v>
      </c>
      <c r="AZ351">
        <v>4.041119882188729E-2</v>
      </c>
    </row>
    <row r="352" spans="1:52" x14ac:dyDescent="0.25">
      <c r="A352" s="1">
        <v>351</v>
      </c>
      <c r="B352">
        <v>4.948748717639026E-2</v>
      </c>
      <c r="C352">
        <v>4.968498325832793E-2</v>
      </c>
      <c r="D352">
        <v>5.1773240492652722E-2</v>
      </c>
      <c r="E352">
        <v>5.3192775851766114E-2</v>
      </c>
      <c r="F352">
        <v>5.3621237189898946E-2</v>
      </c>
      <c r="G352">
        <v>5.3572650275636048E-2</v>
      </c>
      <c r="H352">
        <v>5.3322318967727662E-2</v>
      </c>
      <c r="I352">
        <v>5.2963041183864391E-2</v>
      </c>
      <c r="J352">
        <v>5.2541012490667338E-2</v>
      </c>
      <c r="K352">
        <v>5.2091222596191818E-2</v>
      </c>
      <c r="L352">
        <v>5.1638816745665422E-2</v>
      </c>
      <c r="M352">
        <v>5.12022356365716E-2</v>
      </c>
      <c r="N352">
        <v>5.0796190387710924E-2</v>
      </c>
      <c r="O352">
        <v>5.0428499862405676E-2</v>
      </c>
      <c r="P352">
        <v>5.0102081458403377E-2</v>
      </c>
      <c r="Q352">
        <v>4.9818091823138524E-2</v>
      </c>
      <c r="R352">
        <v>4.9575973191967312E-2</v>
      </c>
      <c r="S352">
        <v>4.9371649865711541E-2</v>
      </c>
      <c r="T352">
        <v>4.91999939843656E-2</v>
      </c>
      <c r="U352">
        <v>4.9051933948582753E-2</v>
      </c>
      <c r="V352">
        <v>4.8915967836353991E-2</v>
      </c>
      <c r="W352">
        <v>4.8778102973379929E-2</v>
      </c>
      <c r="X352">
        <v>4.8625723427895673E-2</v>
      </c>
      <c r="Y352">
        <v>4.8447909035205926E-2</v>
      </c>
      <c r="Z352">
        <v>4.8238488914327374E-2</v>
      </c>
      <c r="AA352">
        <v>4.7997606924428012E-2</v>
      </c>
      <c r="AB352">
        <v>4.7727925005614208E-2</v>
      </c>
      <c r="AC352">
        <v>4.7434224029902022E-2</v>
      </c>
      <c r="AD352">
        <v>4.7121379365332776E-2</v>
      </c>
      <c r="AE352">
        <v>4.6794266379947776E-2</v>
      </c>
      <c r="AF352">
        <v>4.6457729574139267E-2</v>
      </c>
      <c r="AG352">
        <v>4.6116402227874255E-2</v>
      </c>
      <c r="AH352">
        <v>4.5774829186247763E-2</v>
      </c>
      <c r="AI352">
        <v>4.5437549540792696E-2</v>
      </c>
      <c r="AJ352">
        <v>4.5107929725671056E-2</v>
      </c>
      <c r="AK352">
        <v>4.4786711702883203E-2</v>
      </c>
      <c r="AL352">
        <v>4.4474281064472397E-2</v>
      </c>
      <c r="AM352">
        <v>4.4171023402481892E-2</v>
      </c>
      <c r="AN352">
        <v>4.3877324308954989E-2</v>
      </c>
      <c r="AO352">
        <v>4.3593569375934921E-2</v>
      </c>
      <c r="AP352">
        <v>4.3320144195464948E-2</v>
      </c>
      <c r="AQ352">
        <v>4.3057345175686379E-2</v>
      </c>
      <c r="AR352">
        <v>4.2804778504339148E-2</v>
      </c>
      <c r="AS352">
        <v>4.2561728409247525E-2</v>
      </c>
      <c r="AT352">
        <v>4.2327477309097181E-2</v>
      </c>
      <c r="AU352">
        <v>4.2101307622573782E-2</v>
      </c>
      <c r="AV352">
        <v>4.1882501768363001E-2</v>
      </c>
      <c r="AW352">
        <v>4.167034216515049E-2</v>
      </c>
      <c r="AX352">
        <v>4.1464111231621914E-2</v>
      </c>
      <c r="AY352">
        <v>4.1263091386462947E-2</v>
      </c>
      <c r="AZ352">
        <v>4.1066565048359233E-2</v>
      </c>
    </row>
    <row r="353" spans="1:52" x14ac:dyDescent="0.25">
      <c r="A353" s="1">
        <v>352</v>
      </c>
      <c r="B353">
        <v>5.0084714647400268E-2</v>
      </c>
      <c r="C353">
        <v>4.9757128244140351E-2</v>
      </c>
      <c r="D353">
        <v>5.2163395693308461E-2</v>
      </c>
      <c r="E353">
        <v>5.3661168200866138E-2</v>
      </c>
      <c r="F353">
        <v>5.4084525512630099E-2</v>
      </c>
      <c r="G353">
        <v>5.4000616792402555E-2</v>
      </c>
      <c r="H353">
        <v>5.3701101107143462E-2</v>
      </c>
      <c r="I353">
        <v>5.3284560949759856E-2</v>
      </c>
      <c r="J353">
        <v>5.2800685239226652E-2</v>
      </c>
      <c r="K353">
        <v>5.2287414659589582E-2</v>
      </c>
      <c r="L353">
        <v>5.1772111925847492E-2</v>
      </c>
      <c r="M353">
        <v>5.1275060773209973E-2</v>
      </c>
      <c r="N353">
        <v>5.0812759847086227E-2</v>
      </c>
      <c r="O353">
        <v>5.039477603337171E-2</v>
      </c>
      <c r="P353">
        <v>5.0025751204708549E-2</v>
      </c>
      <c r="Q353">
        <v>4.9708612526482933E-2</v>
      </c>
      <c r="R353">
        <v>4.9444343336149978E-2</v>
      </c>
      <c r="S353">
        <v>4.922999587454871E-2</v>
      </c>
      <c r="T353">
        <v>4.9061349557359482E-2</v>
      </c>
      <c r="U353">
        <v>4.8929223132804095E-2</v>
      </c>
      <c r="V353">
        <v>4.8821512754508002E-2</v>
      </c>
      <c r="W353">
        <v>4.8723157570880984E-2</v>
      </c>
      <c r="X353">
        <v>4.8618211388223781E-2</v>
      </c>
      <c r="Y353">
        <v>4.849270817526212E-2</v>
      </c>
      <c r="Z353">
        <v>4.8338315546508255E-2</v>
      </c>
      <c r="AA353">
        <v>4.8151852371524952E-2</v>
      </c>
      <c r="AB353">
        <v>4.7933741003754721E-2</v>
      </c>
      <c r="AC353">
        <v>4.7687672935662943E-2</v>
      </c>
      <c r="AD353">
        <v>4.7417481796187239E-2</v>
      </c>
      <c r="AE353">
        <v>4.7127001214265253E-2</v>
      </c>
      <c r="AF353">
        <v>4.682014212318289E-2</v>
      </c>
      <c r="AG353">
        <v>4.6501335336598483E-2</v>
      </c>
      <c r="AH353">
        <v>4.6175225968686159E-2</v>
      </c>
      <c r="AI353">
        <v>4.5846454424234843E-2</v>
      </c>
      <c r="AJ353">
        <v>4.5518582585413005E-2</v>
      </c>
      <c r="AK353">
        <v>4.5192795610838325E-2</v>
      </c>
      <c r="AL353">
        <v>4.4869961611307928E-2</v>
      </c>
      <c r="AM353">
        <v>4.4550948697618893E-2</v>
      </c>
      <c r="AN353">
        <v>4.423662498056833E-2</v>
      </c>
      <c r="AO353">
        <v>4.3927858570953326E-2</v>
      </c>
      <c r="AP353">
        <v>4.3625517579570977E-2</v>
      </c>
      <c r="AQ353">
        <v>4.3330359489516808E-2</v>
      </c>
      <c r="AR353">
        <v>4.3042300696169038E-2</v>
      </c>
      <c r="AS353">
        <v>4.2760871229034138E-2</v>
      </c>
      <c r="AT353">
        <v>4.2485599084667466E-2</v>
      </c>
      <c r="AU353">
        <v>4.2216012259624319E-2</v>
      </c>
      <c r="AV353">
        <v>4.1951638750460048E-2</v>
      </c>
      <c r="AW353">
        <v>4.1692006553729975E-2</v>
      </c>
      <c r="AX353">
        <v>4.1436643665989446E-2</v>
      </c>
      <c r="AY353">
        <v>4.1185078083793764E-2</v>
      </c>
      <c r="AZ353">
        <v>4.0936837803698299E-2</v>
      </c>
    </row>
    <row r="354" spans="1:52" x14ac:dyDescent="0.25">
      <c r="A354" s="1">
        <v>353</v>
      </c>
      <c r="B354">
        <v>4.984375157589542E-2</v>
      </c>
      <c r="C354">
        <v>4.994344342703718E-2</v>
      </c>
      <c r="D354">
        <v>5.2517820427068054E-2</v>
      </c>
      <c r="E354">
        <v>5.4016780691955549E-2</v>
      </c>
      <c r="F354">
        <v>5.4397170465867742E-2</v>
      </c>
      <c r="G354">
        <v>5.4276871060459184E-2</v>
      </c>
      <c r="H354">
        <v>5.3958945581485833E-2</v>
      </c>
      <c r="I354">
        <v>5.3540969900319604E-2</v>
      </c>
      <c r="J354">
        <v>5.3069508310765762E-2</v>
      </c>
      <c r="K354">
        <v>5.2578843390710145E-2</v>
      </c>
      <c r="L354">
        <v>5.2092986416404773E-2</v>
      </c>
      <c r="M354">
        <v>5.1629573378407921E-2</v>
      </c>
      <c r="N354">
        <v>5.1202995934518575E-2</v>
      </c>
      <c r="O354">
        <v>5.0821652271150396E-2</v>
      </c>
      <c r="P354">
        <v>5.0489524640126036E-2</v>
      </c>
      <c r="Q354">
        <v>5.0209523119609113E-2</v>
      </c>
      <c r="R354">
        <v>4.9982708843931994E-2</v>
      </c>
      <c r="S354">
        <v>4.9806309863287809E-2</v>
      </c>
      <c r="T354">
        <v>4.9676235330228996E-2</v>
      </c>
      <c r="U354">
        <v>4.9583267123558643E-2</v>
      </c>
      <c r="V354">
        <v>4.9515201601273089E-2</v>
      </c>
      <c r="W354">
        <v>4.9456747555454393E-2</v>
      </c>
      <c r="X354">
        <v>4.9391642384741183E-2</v>
      </c>
      <c r="Y354">
        <v>4.9305527461730871E-2</v>
      </c>
      <c r="Z354">
        <v>4.9189638008914766E-2</v>
      </c>
      <c r="AA354">
        <v>4.904020634669301E-2</v>
      </c>
      <c r="AB354">
        <v>4.885734323513085E-2</v>
      </c>
      <c r="AC354">
        <v>4.8644545130124464E-2</v>
      </c>
      <c r="AD354">
        <v>4.8405441105678904E-2</v>
      </c>
      <c r="AE354">
        <v>4.8143660235799218E-2</v>
      </c>
      <c r="AF354">
        <v>4.7862939631428597E-2</v>
      </c>
      <c r="AG354">
        <v>4.7567694623631473E-2</v>
      </c>
      <c r="AH354">
        <v>4.7262603119090828E-2</v>
      </c>
      <c r="AI354">
        <v>4.6952336566228776E-2</v>
      </c>
      <c r="AJ354">
        <v>4.6640478644377426E-2</v>
      </c>
      <c r="AK354">
        <v>4.6328359019610875E-2</v>
      </c>
      <c r="AL354">
        <v>4.6017027495226161E-2</v>
      </c>
      <c r="AM354">
        <v>4.5707533874520395E-2</v>
      </c>
      <c r="AN354">
        <v>4.5400927960790656E-2</v>
      </c>
      <c r="AO354">
        <v>4.5098259557333986E-2</v>
      </c>
      <c r="AP354">
        <v>4.4800578467447505E-2</v>
      </c>
      <c r="AQ354">
        <v>4.4508806719615671E-2</v>
      </c>
      <c r="AR354">
        <v>4.4222960989358094E-2</v>
      </c>
      <c r="AS354">
        <v>4.3942666937757585E-2</v>
      </c>
      <c r="AT354">
        <v>4.3667548676734294E-2</v>
      </c>
      <c r="AU354">
        <v>4.3397230318208371E-2</v>
      </c>
      <c r="AV354">
        <v>4.3131335974099939E-2</v>
      </c>
      <c r="AW354">
        <v>4.2869489756329163E-2</v>
      </c>
      <c r="AX354">
        <v>4.2611315776816178E-2</v>
      </c>
      <c r="AY354">
        <v>4.2356438147481128E-2</v>
      </c>
      <c r="AZ354">
        <v>4.2104480980244163E-2</v>
      </c>
    </row>
    <row r="355" spans="1:52" x14ac:dyDescent="0.25">
      <c r="A355" s="1">
        <v>354</v>
      </c>
      <c r="B355">
        <v>4.9446615588352963E-2</v>
      </c>
      <c r="C355">
        <v>5.0036982009940639E-2</v>
      </c>
      <c r="D355">
        <v>5.2484878492027737E-2</v>
      </c>
      <c r="E355">
        <v>5.3870851840334535E-2</v>
      </c>
      <c r="F355">
        <v>5.4233501079699875E-2</v>
      </c>
      <c r="G355">
        <v>5.4111291695658356E-2</v>
      </c>
      <c r="H355">
        <v>5.378272931065748E-2</v>
      </c>
      <c r="I355">
        <v>5.334741361424989E-2</v>
      </c>
      <c r="J355">
        <v>5.2853526785768178E-2</v>
      </c>
      <c r="K355">
        <v>5.2335151171351645E-2</v>
      </c>
      <c r="L355">
        <v>5.1818742969605029E-2</v>
      </c>
      <c r="M355">
        <v>5.1325587951802518E-2</v>
      </c>
      <c r="N355">
        <v>5.0873930630791035E-2</v>
      </c>
      <c r="O355">
        <v>5.0475692711146908E-2</v>
      </c>
      <c r="P355">
        <v>5.0138212581917557E-2</v>
      </c>
      <c r="Q355">
        <v>4.9866876177730612E-2</v>
      </c>
      <c r="R355">
        <v>4.9664648523604145E-2</v>
      </c>
      <c r="S355">
        <v>4.9530164488457339E-2</v>
      </c>
      <c r="T355">
        <v>4.9460092774867348E-2</v>
      </c>
      <c r="U355">
        <v>4.9444801446181283E-2</v>
      </c>
      <c r="V355">
        <v>4.9471054226421896E-2</v>
      </c>
      <c r="W355">
        <v>4.9520635989960773E-2</v>
      </c>
      <c r="X355">
        <v>4.9573502970222831E-2</v>
      </c>
      <c r="Y355">
        <v>4.9611182070468898E-2</v>
      </c>
      <c r="Z355">
        <v>4.9620714059111656E-2</v>
      </c>
      <c r="AA355">
        <v>4.9593982228196755E-2</v>
      </c>
      <c r="AB355">
        <v>4.9528408243611655E-2</v>
      </c>
      <c r="AC355">
        <v>4.9426317844503159E-2</v>
      </c>
      <c r="AD355">
        <v>4.9290223778013155E-2</v>
      </c>
      <c r="AE355">
        <v>4.9122638792556558E-2</v>
      </c>
      <c r="AF355">
        <v>4.8926379594690525E-2</v>
      </c>
      <c r="AG355">
        <v>4.8705420393143489E-2</v>
      </c>
      <c r="AH355">
        <v>4.8464010882779324E-2</v>
      </c>
      <c r="AI355">
        <v>4.8206395036496694E-2</v>
      </c>
      <c r="AJ355">
        <v>4.7935983245225057E-2</v>
      </c>
      <c r="AK355">
        <v>4.7654484823848001E-2</v>
      </c>
      <c r="AL355">
        <v>4.7363401671425463E-2</v>
      </c>
      <c r="AM355">
        <v>4.7064235687017425E-2</v>
      </c>
      <c r="AN355">
        <v>4.6758488769683831E-2</v>
      </c>
      <c r="AO355">
        <v>4.6447662818484635E-2</v>
      </c>
      <c r="AP355">
        <v>4.6133259720485958E-2</v>
      </c>
      <c r="AQ355">
        <v>4.5816541554729667E-2</v>
      </c>
      <c r="AR355">
        <v>4.549791500448773E-2</v>
      </c>
      <c r="AS355">
        <v>4.517759610699177E-2</v>
      </c>
      <c r="AT355">
        <v>4.4855800899473414E-2</v>
      </c>
      <c r="AU355">
        <v>4.4532745419164271E-2</v>
      </c>
      <c r="AV355">
        <v>4.4208645703295947E-2</v>
      </c>
      <c r="AW355">
        <v>4.3883717789100093E-2</v>
      </c>
      <c r="AX355">
        <v>4.3558177713808301E-2</v>
      </c>
      <c r="AY355">
        <v>4.3232241514652194E-2</v>
      </c>
      <c r="AZ355">
        <v>4.2906125228863418E-2</v>
      </c>
    </row>
    <row r="356" spans="1:52" x14ac:dyDescent="0.25">
      <c r="A356" s="1">
        <v>355</v>
      </c>
      <c r="B356">
        <v>4.9651985870632444E-2</v>
      </c>
      <c r="C356">
        <v>4.985161683108872E-2</v>
      </c>
      <c r="D356">
        <v>5.2381599342643505E-2</v>
      </c>
      <c r="E356">
        <v>5.3847723074970079E-2</v>
      </c>
      <c r="F356">
        <v>5.4231398302006795E-2</v>
      </c>
      <c r="G356">
        <v>5.4108160016030027E-2</v>
      </c>
      <c r="H356">
        <v>5.3773612982380099E-2</v>
      </c>
      <c r="I356">
        <v>5.3333357565150272E-2</v>
      </c>
      <c r="J356">
        <v>5.2838218583063611E-2</v>
      </c>
      <c r="K356">
        <v>5.2323361496178118E-2</v>
      </c>
      <c r="L356">
        <v>5.181515372221767E-2</v>
      </c>
      <c r="M356">
        <v>5.1334067808828668E-2</v>
      </c>
      <c r="N356">
        <v>5.0897240153117258E-2</v>
      </c>
      <c r="O356">
        <v>5.0515407694550818E-2</v>
      </c>
      <c r="P356">
        <v>5.019483690253293E-2</v>
      </c>
      <c r="Q356">
        <v>4.9940176197416065E-2</v>
      </c>
      <c r="R356">
        <v>4.9753838838592281E-2</v>
      </c>
      <c r="S356">
        <v>4.9634159379621991E-2</v>
      </c>
      <c r="T356">
        <v>4.9577564167077953E-2</v>
      </c>
      <c r="U356">
        <v>4.9574380196509713E-2</v>
      </c>
      <c r="V356">
        <v>4.9611436618860208E-2</v>
      </c>
      <c r="W356">
        <v>4.9670732720800234E-2</v>
      </c>
      <c r="X356">
        <v>4.9732560391992503E-2</v>
      </c>
      <c r="Y356">
        <v>4.9778866867558627E-2</v>
      </c>
      <c r="Z356">
        <v>4.9797068537213794E-2</v>
      </c>
      <c r="AA356">
        <v>4.9779331772398322E-2</v>
      </c>
      <c r="AB356">
        <v>4.972328036658677E-2</v>
      </c>
      <c r="AC356">
        <v>4.9631309489317592E-2</v>
      </c>
      <c r="AD356">
        <v>4.9505991385862223E-2</v>
      </c>
      <c r="AE356">
        <v>4.9349898304049587E-2</v>
      </c>
      <c r="AF356">
        <v>4.9165863602499263E-2</v>
      </c>
      <c r="AG356">
        <v>4.8957698827824997E-2</v>
      </c>
      <c r="AH356">
        <v>4.8729444548059726E-2</v>
      </c>
      <c r="AI356">
        <v>4.8485135492292102E-2</v>
      </c>
      <c r="AJ356">
        <v>4.8228004330144805E-2</v>
      </c>
      <c r="AK356">
        <v>4.7959671777816487E-2</v>
      </c>
      <c r="AL356">
        <v>4.7681565547790308E-2</v>
      </c>
      <c r="AM356">
        <v>4.7395113352549395E-2</v>
      </c>
      <c r="AN356">
        <v>4.7101742904576901E-2</v>
      </c>
      <c r="AO356">
        <v>4.6802881916355975E-2</v>
      </c>
      <c r="AP356">
        <v>4.6499958083989157E-2</v>
      </c>
      <c r="AQ356">
        <v>4.6194176251518053E-2</v>
      </c>
      <c r="AR356">
        <v>4.5885959206660318E-2</v>
      </c>
      <c r="AS356">
        <v>4.5575558278891058E-2</v>
      </c>
      <c r="AT356">
        <v>4.5263224797685353E-2</v>
      </c>
      <c r="AU356">
        <v>4.4949210092518344E-2</v>
      </c>
      <c r="AV356">
        <v>4.4633765492865123E-2</v>
      </c>
      <c r="AW356">
        <v>4.431714232820079E-2</v>
      </c>
      <c r="AX356">
        <v>4.3999591928000459E-2</v>
      </c>
      <c r="AY356">
        <v>4.3681365621739229E-2</v>
      </c>
      <c r="AZ356">
        <v>4.3362714738892215E-2</v>
      </c>
    </row>
    <row r="357" spans="1:52" x14ac:dyDescent="0.25">
      <c r="A357" s="1">
        <v>356</v>
      </c>
      <c r="B357">
        <v>5.001455872549071E-2</v>
      </c>
      <c r="C357">
        <v>4.9939006332426358E-2</v>
      </c>
      <c r="D357">
        <v>5.209508863795137E-2</v>
      </c>
      <c r="E357">
        <v>5.364436046972508E-2</v>
      </c>
      <c r="F357">
        <v>5.4114673542044633E-2</v>
      </c>
      <c r="G357">
        <v>5.407274525771455E-2</v>
      </c>
      <c r="H357">
        <v>5.3814358386895501E-2</v>
      </c>
      <c r="I357">
        <v>5.3441572210201967E-2</v>
      </c>
      <c r="J357">
        <v>5.3004371519957051E-2</v>
      </c>
      <c r="K357">
        <v>5.253771944133865E-2</v>
      </c>
      <c r="L357">
        <v>5.2067648324815606E-2</v>
      </c>
      <c r="M357">
        <v>5.1614452692207408E-2</v>
      </c>
      <c r="N357">
        <v>5.1195328303646662E-2</v>
      </c>
      <c r="O357">
        <v>5.0821444773141947E-2</v>
      </c>
      <c r="P357">
        <v>5.0499822371841689E-2</v>
      </c>
      <c r="Q357">
        <v>5.0236194141773549E-2</v>
      </c>
      <c r="R357">
        <v>5.0034096144782457E-2</v>
      </c>
      <c r="S357">
        <v>4.9893032059799995E-2</v>
      </c>
      <c r="T357">
        <v>4.981055388255793E-2</v>
      </c>
      <c r="U357">
        <v>4.9777989804169517E-2</v>
      </c>
      <c r="V357">
        <v>4.9783139526856084E-2</v>
      </c>
      <c r="W357">
        <v>4.9808991655466622E-2</v>
      </c>
      <c r="X357">
        <v>4.983695709899176E-2</v>
      </c>
      <c r="Y357">
        <v>4.985020609515263E-2</v>
      </c>
      <c r="Z357">
        <v>4.9837351687344572E-2</v>
      </c>
      <c r="AA357">
        <v>4.9791668896939971E-2</v>
      </c>
      <c r="AB357">
        <v>4.9711433624159557E-2</v>
      </c>
      <c r="AC357">
        <v>4.9599221539775737E-2</v>
      </c>
      <c r="AD357">
        <v>4.9457763565198272E-2</v>
      </c>
      <c r="AE357">
        <v>4.9289790624699403E-2</v>
      </c>
      <c r="AF357">
        <v>4.9098186324607947E-2</v>
      </c>
      <c r="AG357">
        <v>4.8886396975712489E-2</v>
      </c>
      <c r="AH357">
        <v>4.8657998489424668E-2</v>
      </c>
      <c r="AI357">
        <v>4.841656081052139E-2</v>
      </c>
      <c r="AJ357">
        <v>4.816487990434893E-2</v>
      </c>
      <c r="AK357">
        <v>4.7904219730504488E-2</v>
      </c>
      <c r="AL357">
        <v>4.7635664140501424E-2</v>
      </c>
      <c r="AM357">
        <v>4.736029698585309E-2</v>
      </c>
      <c r="AN357">
        <v>4.7079202118072844E-2</v>
      </c>
      <c r="AO357">
        <v>4.6793463388674017E-2</v>
      </c>
      <c r="AP357">
        <v>4.6504164631865866E-2</v>
      </c>
      <c r="AQ357">
        <v>4.6212221723254968E-2</v>
      </c>
      <c r="AR357">
        <v>4.5917970641076569E-2</v>
      </c>
      <c r="AS357">
        <v>4.5621622301596679E-2</v>
      </c>
      <c r="AT357">
        <v>4.5323387621081339E-2</v>
      </c>
      <c r="AU357">
        <v>4.5023477515796578E-2</v>
      </c>
      <c r="AV357">
        <v>4.4722102902008419E-2</v>
      </c>
      <c r="AW357">
        <v>4.4419474695982897E-2</v>
      </c>
      <c r="AX357">
        <v>4.411580381398604E-2</v>
      </c>
      <c r="AY357">
        <v>4.3811301172283879E-2</v>
      </c>
      <c r="AZ357">
        <v>4.350617768714244E-2</v>
      </c>
    </row>
    <row r="358" spans="1:52" x14ac:dyDescent="0.25">
      <c r="A358" s="1">
        <v>357</v>
      </c>
      <c r="B358">
        <v>4.9809299832057084E-2</v>
      </c>
      <c r="C358">
        <v>4.9440855309486095E-2</v>
      </c>
      <c r="D358">
        <v>5.1386689172057659E-2</v>
      </c>
      <c r="E358">
        <v>5.2758588345404089E-2</v>
      </c>
      <c r="F358">
        <v>5.3171804220312487E-2</v>
      </c>
      <c r="G358">
        <v>5.312244833583972E-2</v>
      </c>
      <c r="H358">
        <v>5.2865524369032718E-2</v>
      </c>
      <c r="I358">
        <v>5.249242367092579E-2</v>
      </c>
      <c r="J358">
        <v>5.2051895031856726E-2</v>
      </c>
      <c r="K358">
        <v>5.1580698656984912E-2</v>
      </c>
      <c r="L358">
        <v>5.1107234748235773E-2</v>
      </c>
      <c r="M358">
        <v>5.0654271178661225E-2</v>
      </c>
      <c r="N358">
        <v>5.0241331639726425E-2</v>
      </c>
      <c r="O358">
        <v>4.9881497290757873E-2</v>
      </c>
      <c r="P358">
        <v>4.9583450200103893E-2</v>
      </c>
      <c r="Q358">
        <v>4.9354192114646617E-2</v>
      </c>
      <c r="R358">
        <v>4.9197982658248429E-2</v>
      </c>
      <c r="S358">
        <v>4.9114485824949539E-2</v>
      </c>
      <c r="T358">
        <v>4.9101072636583115E-2</v>
      </c>
      <c r="U358">
        <v>4.9148000525722789E-2</v>
      </c>
      <c r="V358">
        <v>4.9241466536964082E-2</v>
      </c>
      <c r="W358">
        <v>4.9362130105864856E-2</v>
      </c>
      <c r="X358">
        <v>4.9488632680176288E-2</v>
      </c>
      <c r="Y358">
        <v>4.9601244766436965E-2</v>
      </c>
      <c r="Z358">
        <v>4.9685831902114827E-2</v>
      </c>
      <c r="AA358">
        <v>4.9732981440246266E-2</v>
      </c>
      <c r="AB358">
        <v>4.9739337827846446E-2</v>
      </c>
      <c r="AC358">
        <v>4.9706597921769499E-2</v>
      </c>
      <c r="AD358">
        <v>4.9636626236576969E-2</v>
      </c>
      <c r="AE358">
        <v>4.9531287316730357E-2</v>
      </c>
      <c r="AF358">
        <v>4.9392852410235791E-2</v>
      </c>
      <c r="AG358">
        <v>4.9225020012816992E-2</v>
      </c>
      <c r="AH358">
        <v>4.9031801530369033E-2</v>
      </c>
      <c r="AI358">
        <v>4.8817201611100473E-2</v>
      </c>
      <c r="AJ358">
        <v>4.8584480482370559E-2</v>
      </c>
      <c r="AK358">
        <v>4.833549041271102E-2</v>
      </c>
      <c r="AL358">
        <v>4.8071927061003647E-2</v>
      </c>
      <c r="AM358">
        <v>4.7795486086130289E-2</v>
      </c>
      <c r="AN358">
        <v>4.7507863146972772E-2</v>
      </c>
      <c r="AO358">
        <v>4.7210753902412937E-2</v>
      </c>
      <c r="AP358">
        <v>4.6905853953751554E-2</v>
      </c>
      <c r="AQ358">
        <v>4.659461205283686E-2</v>
      </c>
      <c r="AR358">
        <v>4.6277665189298753E-2</v>
      </c>
      <c r="AS358">
        <v>4.5955483734851962E-2</v>
      </c>
      <c r="AT358">
        <v>4.5628538061211248E-2</v>
      </c>
      <c r="AU358">
        <v>4.5297298540091332E-2</v>
      </c>
      <c r="AV358">
        <v>4.4962235543206969E-2</v>
      </c>
      <c r="AW358">
        <v>4.4623819442272901E-2</v>
      </c>
      <c r="AX358">
        <v>4.428252060900386E-2</v>
      </c>
      <c r="AY358">
        <v>4.3938809415114591E-2</v>
      </c>
      <c r="AZ358">
        <v>4.3593156232319838E-2</v>
      </c>
    </row>
    <row r="359" spans="1:52" x14ac:dyDescent="0.25">
      <c r="A359" s="1">
        <v>358</v>
      </c>
      <c r="B359">
        <v>4.9709878637560267E-2</v>
      </c>
      <c r="C359">
        <v>4.9498951863035962E-2</v>
      </c>
      <c r="D359">
        <v>5.1286487307540637E-2</v>
      </c>
      <c r="E359">
        <v>5.2640922391854944E-2</v>
      </c>
      <c r="F359">
        <v>5.3079628309774411E-2</v>
      </c>
      <c r="G359">
        <v>5.3071646744819158E-2</v>
      </c>
      <c r="H359">
        <v>5.2863380355964794E-2</v>
      </c>
      <c r="I359">
        <v>5.254078454109077E-2</v>
      </c>
      <c r="J359">
        <v>5.2149235964840134E-2</v>
      </c>
      <c r="K359">
        <v>5.1723493594143966E-2</v>
      </c>
      <c r="L359">
        <v>5.1290574915515183E-2</v>
      </c>
      <c r="M359">
        <v>5.0872229032537047E-2</v>
      </c>
      <c r="N359">
        <v>5.0487244130008706E-2</v>
      </c>
      <c r="O359">
        <v>5.0148615559218589E-2</v>
      </c>
      <c r="P359">
        <v>4.9865574021281139E-2</v>
      </c>
      <c r="Q359">
        <v>4.964596147049747E-2</v>
      </c>
      <c r="R359">
        <v>4.9494837347124211E-2</v>
      </c>
      <c r="S359">
        <v>4.9412677011752427E-2</v>
      </c>
      <c r="T359">
        <v>4.9397616491729891E-2</v>
      </c>
      <c r="U359">
        <v>4.9440584332112403E-2</v>
      </c>
      <c r="V359">
        <v>4.9528431068397813E-2</v>
      </c>
      <c r="W359">
        <v>4.9642500870422414E-2</v>
      </c>
      <c r="X359">
        <v>4.9762192957912059E-2</v>
      </c>
      <c r="Y359">
        <v>4.9868581950817441E-2</v>
      </c>
      <c r="Z359">
        <v>4.994827536679227E-2</v>
      </c>
      <c r="AA359">
        <v>4.9992497417077078E-2</v>
      </c>
      <c r="AB359">
        <v>4.9998294116312646E-2</v>
      </c>
      <c r="AC359">
        <v>4.9967500417910163E-2</v>
      </c>
      <c r="AD359">
        <v>4.9902105671028082E-2</v>
      </c>
      <c r="AE359">
        <v>4.9804099259532844E-2</v>
      </c>
      <c r="AF359">
        <v>4.9675807460540025E-2</v>
      </c>
      <c r="AG359">
        <v>4.9520719715810492E-2</v>
      </c>
      <c r="AH359">
        <v>4.9342576317804684E-2</v>
      </c>
      <c r="AI359">
        <v>4.9145110341994119E-2</v>
      </c>
      <c r="AJ359">
        <v>4.8931300051168657E-2</v>
      </c>
      <c r="AK359">
        <v>4.8702717493375021E-2</v>
      </c>
      <c r="AL359">
        <v>4.8460781188653365E-2</v>
      </c>
      <c r="AM359">
        <v>4.8206909657043849E-2</v>
      </c>
      <c r="AN359">
        <v>4.7942521418586598E-2</v>
      </c>
      <c r="AO359">
        <v>4.7669034993321792E-2</v>
      </c>
      <c r="AP359">
        <v>4.7387868843421416E-2</v>
      </c>
      <c r="AQ359">
        <v>4.7100243337923106E-2</v>
      </c>
      <c r="AR359">
        <v>4.6806737873466231E-2</v>
      </c>
      <c r="AS359">
        <v>4.6507802440470147E-2</v>
      </c>
      <c r="AT359">
        <v>4.6203887029354219E-2</v>
      </c>
      <c r="AU359">
        <v>4.5895441630537819E-2</v>
      </c>
      <c r="AV359">
        <v>4.5582916234440295E-2</v>
      </c>
      <c r="AW359">
        <v>4.5266760831481026E-2</v>
      </c>
      <c r="AX359">
        <v>4.494742541207937E-2</v>
      </c>
      <c r="AY359">
        <v>4.4625359966654662E-2</v>
      </c>
      <c r="AZ359">
        <v>4.4301014485626317E-2</v>
      </c>
    </row>
    <row r="360" spans="1:52" x14ac:dyDescent="0.25">
      <c r="A360" s="1">
        <v>359</v>
      </c>
      <c r="B360">
        <v>4.9716825212836865E-2</v>
      </c>
      <c r="C360">
        <v>4.9944369629527439E-2</v>
      </c>
      <c r="D360">
        <v>5.1747402406142597E-2</v>
      </c>
      <c r="E360">
        <v>5.2692685346272458E-2</v>
      </c>
      <c r="F360">
        <v>5.2853562452593546E-2</v>
      </c>
      <c r="G360">
        <v>5.2663041045463259E-2</v>
      </c>
      <c r="H360">
        <v>5.2319280311309856E-2</v>
      </c>
      <c r="I360">
        <v>5.1887347458408589E-2</v>
      </c>
      <c r="J360">
        <v>5.1404120587809257E-2</v>
      </c>
      <c r="K360">
        <v>5.0901437021713944E-2</v>
      </c>
      <c r="L360">
        <v>5.0406017126779237E-2</v>
      </c>
      <c r="M360">
        <v>4.9940502716826637E-2</v>
      </c>
      <c r="N360">
        <v>4.952483580628067E-2</v>
      </c>
      <c r="O360">
        <v>4.9172423217352525E-2</v>
      </c>
      <c r="P360">
        <v>4.8892156342548933E-2</v>
      </c>
      <c r="Q360">
        <v>4.8690935937636952E-2</v>
      </c>
      <c r="R360">
        <v>4.8572618195123082E-2</v>
      </c>
      <c r="S360">
        <v>4.8536251708807529E-2</v>
      </c>
      <c r="T360">
        <v>4.8578407641513707E-2</v>
      </c>
      <c r="U360">
        <v>4.868809990883631E-2</v>
      </c>
      <c r="V360">
        <v>4.8850061061018718E-2</v>
      </c>
      <c r="W360">
        <v>4.9043265286926652E-2</v>
      </c>
      <c r="X360">
        <v>4.924478896488161E-2</v>
      </c>
      <c r="Y360">
        <v>4.9433668653352865E-2</v>
      </c>
      <c r="Z360">
        <v>4.9594761899609804E-2</v>
      </c>
      <c r="AA360">
        <v>4.97177001925301E-2</v>
      </c>
      <c r="AB360">
        <v>4.9798513704815688E-2</v>
      </c>
      <c r="AC360">
        <v>4.983843994981943E-2</v>
      </c>
      <c r="AD360">
        <v>4.9838879491321555E-2</v>
      </c>
      <c r="AE360">
        <v>4.9801232956744282E-2</v>
      </c>
      <c r="AF360">
        <v>4.9727358318709225E-2</v>
      </c>
      <c r="AG360">
        <v>4.9620667120118839E-2</v>
      </c>
      <c r="AH360">
        <v>4.9484900477311945E-2</v>
      </c>
      <c r="AI360">
        <v>4.9323792833703584E-2</v>
      </c>
      <c r="AJ360">
        <v>4.9140415224694596E-2</v>
      </c>
      <c r="AK360">
        <v>4.8936621245612072E-2</v>
      </c>
      <c r="AL360">
        <v>4.8714134039959583E-2</v>
      </c>
      <c r="AM360">
        <v>4.847467675124071E-2</v>
      </c>
      <c r="AN360">
        <v>4.8219972522959044E-2</v>
      </c>
      <c r="AO360">
        <v>4.7951744498618144E-2</v>
      </c>
      <c r="AP360">
        <v>4.7671715745023956E-2</v>
      </c>
      <c r="AQ360">
        <v>4.7381395935191487E-2</v>
      </c>
      <c r="AR360">
        <v>4.7081615322824864E-2</v>
      </c>
      <c r="AS360">
        <v>4.6773069244481519E-2</v>
      </c>
      <c r="AT360">
        <v>4.6456453036718956E-2</v>
      </c>
      <c r="AU360">
        <v>4.613246203609464E-2</v>
      </c>
      <c r="AV360">
        <v>4.5801791579166043E-2</v>
      </c>
      <c r="AW360">
        <v>4.5465137002490635E-2</v>
      </c>
      <c r="AX360">
        <v>4.5123193642625896E-2</v>
      </c>
      <c r="AY360">
        <v>4.4776656836129296E-2</v>
      </c>
      <c r="AZ360">
        <v>4.442622191955832E-2</v>
      </c>
    </row>
    <row r="361" spans="1:52" x14ac:dyDescent="0.25">
      <c r="A361" s="1">
        <v>360</v>
      </c>
      <c r="B361">
        <v>5.007482008633455E-2</v>
      </c>
      <c r="C361">
        <v>5.0132843611074146E-2</v>
      </c>
      <c r="D361">
        <v>5.1916914308511773E-2</v>
      </c>
      <c r="E361">
        <v>5.2708013046544447E-2</v>
      </c>
      <c r="F361">
        <v>5.2816948255961026E-2</v>
      </c>
      <c r="G361">
        <v>5.2632829097374462E-2</v>
      </c>
      <c r="H361">
        <v>5.2317330907951758E-2</v>
      </c>
      <c r="I361">
        <v>5.1918898074126224E-2</v>
      </c>
      <c r="J361">
        <v>5.1466675579324959E-2</v>
      </c>
      <c r="K361">
        <v>5.0988278656388643E-2</v>
      </c>
      <c r="L361">
        <v>5.0507898044305957E-2</v>
      </c>
      <c r="M361">
        <v>5.004668614659126E-2</v>
      </c>
      <c r="N361">
        <v>4.9623709567843413E-2</v>
      </c>
      <c r="O361">
        <v>4.9252493499206927E-2</v>
      </c>
      <c r="P361">
        <v>4.8942908397916041E-2</v>
      </c>
      <c r="Q361">
        <v>4.8703196226880949E-2</v>
      </c>
      <c r="R361">
        <v>4.8538576483217778E-2</v>
      </c>
      <c r="S361">
        <v>4.8449584341900803E-2</v>
      </c>
      <c r="T361">
        <v>4.8434262868266666E-2</v>
      </c>
      <c r="U361">
        <v>4.8483096201916445E-2</v>
      </c>
      <c r="V361">
        <v>4.8582245115072295E-2</v>
      </c>
      <c r="W361">
        <v>4.8712041889907451E-2</v>
      </c>
      <c r="X361">
        <v>4.885092734318737E-2</v>
      </c>
      <c r="Y361">
        <v>4.8979234557517286E-2</v>
      </c>
      <c r="Z361">
        <v>4.9083045679813378E-2</v>
      </c>
      <c r="AA361">
        <v>4.9153147903955106E-2</v>
      </c>
      <c r="AB361">
        <v>4.9186295029247262E-2</v>
      </c>
      <c r="AC361">
        <v>4.9184021877721883E-2</v>
      </c>
      <c r="AD361">
        <v>4.9148008606402629E-2</v>
      </c>
      <c r="AE361">
        <v>4.9079935437905793E-2</v>
      </c>
      <c r="AF361">
        <v>4.8981842147314068E-2</v>
      </c>
      <c r="AG361">
        <v>4.8856970215394598E-2</v>
      </c>
      <c r="AH361">
        <v>4.8708811883466471E-2</v>
      </c>
      <c r="AI361">
        <v>4.854085175208514E-2</v>
      </c>
      <c r="AJ361">
        <v>4.8355851520616791E-2</v>
      </c>
      <c r="AK361">
        <v>4.8155266075674427E-2</v>
      </c>
      <c r="AL361">
        <v>4.7940412886830437E-2</v>
      </c>
      <c r="AM361">
        <v>4.7712609423657203E-2</v>
      </c>
      <c r="AN361">
        <v>4.7473173155727091E-2</v>
      </c>
      <c r="AO361">
        <v>4.7223421552612485E-2</v>
      </c>
      <c r="AP361">
        <v>4.6964672010255441E-2</v>
      </c>
      <c r="AQ361">
        <v>4.6698072869734722E-2</v>
      </c>
      <c r="AR361">
        <v>4.6424242828830307E-2</v>
      </c>
      <c r="AS361">
        <v>4.6143697138797964E-2</v>
      </c>
      <c r="AT361">
        <v>4.5856951050893435E-2</v>
      </c>
      <c r="AU361">
        <v>4.5564519816372509E-2</v>
      </c>
      <c r="AV361">
        <v>4.5266918686490937E-2</v>
      </c>
      <c r="AW361">
        <v>4.4964662912504491E-2</v>
      </c>
      <c r="AX361">
        <v>4.4658267745668931E-2</v>
      </c>
      <c r="AY361">
        <v>4.4348248437240029E-2</v>
      </c>
      <c r="AZ361">
        <v>4.403512023847353E-2</v>
      </c>
    </row>
    <row r="362" spans="1:52" x14ac:dyDescent="0.25">
      <c r="A362" s="1">
        <v>361</v>
      </c>
      <c r="B362">
        <v>5.0410136327203474E-2</v>
      </c>
      <c r="C362">
        <v>5.0448012582041436E-2</v>
      </c>
      <c r="D362">
        <v>5.1807622285828442E-2</v>
      </c>
      <c r="E362">
        <v>5.2499595102775333E-2</v>
      </c>
      <c r="F362">
        <v>5.2648158344222672E-2</v>
      </c>
      <c r="G362">
        <v>5.2559582530452245E-2</v>
      </c>
      <c r="H362">
        <v>5.2363657177028199E-2</v>
      </c>
      <c r="I362">
        <v>5.2094215364234225E-2</v>
      </c>
      <c r="J362">
        <v>5.1772220786798807E-2</v>
      </c>
      <c r="K362">
        <v>5.1419734397945359E-2</v>
      </c>
      <c r="L362">
        <v>5.1056365571315876E-2</v>
      </c>
      <c r="M362">
        <v>5.0699569888712472E-2</v>
      </c>
      <c r="N362">
        <v>5.0365585825634399E-2</v>
      </c>
      <c r="O362">
        <v>5.0066231966870281E-2</v>
      </c>
      <c r="P362">
        <v>4.981052490840282E-2</v>
      </c>
      <c r="Q362">
        <v>4.9606708021402796E-2</v>
      </c>
      <c r="R362">
        <v>4.9460513717927583E-2</v>
      </c>
      <c r="S362">
        <v>4.9373664596031791E-2</v>
      </c>
      <c r="T362">
        <v>4.9345596210468502E-2</v>
      </c>
      <c r="U362">
        <v>4.9368802941703462E-2</v>
      </c>
      <c r="V362">
        <v>4.9431742941189204E-2</v>
      </c>
      <c r="W362">
        <v>4.9517395769160803E-2</v>
      </c>
      <c r="X362">
        <v>4.9606939451644481E-2</v>
      </c>
      <c r="Y362">
        <v>4.9683265107186347E-2</v>
      </c>
      <c r="Z362">
        <v>4.9734754184988003E-2</v>
      </c>
      <c r="AA362">
        <v>4.9754291834494799E-2</v>
      </c>
      <c r="AB362">
        <v>4.9739933913938002E-2</v>
      </c>
      <c r="AC362">
        <v>4.9693807901770103E-2</v>
      </c>
      <c r="AD362">
        <v>4.9618161389187412E-2</v>
      </c>
      <c r="AE362">
        <v>4.9515242007392636E-2</v>
      </c>
      <c r="AF362">
        <v>4.9387468948847116E-2</v>
      </c>
      <c r="AG362">
        <v>4.9237825583518836E-2</v>
      </c>
      <c r="AH362">
        <v>4.9069411081413869E-2</v>
      </c>
      <c r="AI362">
        <v>4.8885316652835818E-2</v>
      </c>
      <c r="AJ362">
        <v>4.8687916055861293E-2</v>
      </c>
      <c r="AK362">
        <v>4.8478305410774088E-2</v>
      </c>
      <c r="AL362">
        <v>4.8257449007127272E-2</v>
      </c>
      <c r="AM362">
        <v>4.8026311134473892E-2</v>
      </c>
      <c r="AN362">
        <v>4.7785856082367059E-2</v>
      </c>
      <c r="AO362">
        <v>4.7537048140359826E-2</v>
      </c>
      <c r="AP362">
        <v>4.7280851536614106E-2</v>
      </c>
      <c r="AQ362">
        <v>4.7018112629395592E-2</v>
      </c>
      <c r="AR362">
        <v>4.6749314387482761E-2</v>
      </c>
      <c r="AS362">
        <v>4.6474869972981815E-2</v>
      </c>
      <c r="AT362">
        <v>4.6195192547998955E-2</v>
      </c>
      <c r="AU362">
        <v>4.5910695274640402E-2</v>
      </c>
      <c r="AV362">
        <v>4.5621791315012351E-2</v>
      </c>
      <c r="AW362">
        <v>4.5328893831221032E-2</v>
      </c>
      <c r="AX362">
        <v>4.5032415985372609E-2</v>
      </c>
      <c r="AY362">
        <v>4.4732770939573327E-2</v>
      </c>
      <c r="AZ362">
        <v>4.4430371855929393E-2</v>
      </c>
    </row>
    <row r="363" spans="1:52" x14ac:dyDescent="0.25">
      <c r="A363" s="1">
        <v>362</v>
      </c>
      <c r="B363">
        <v>4.9852942648136833E-2</v>
      </c>
      <c r="C363">
        <v>5.0517880017354223E-2</v>
      </c>
      <c r="D363">
        <v>5.2217829757274778E-2</v>
      </c>
      <c r="E363">
        <v>5.2657320107868506E-2</v>
      </c>
      <c r="F363">
        <v>5.2621786408967537E-2</v>
      </c>
      <c r="G363">
        <v>5.2450842832173411E-2</v>
      </c>
      <c r="H363">
        <v>5.2242170354877299E-2</v>
      </c>
      <c r="I363">
        <v>5.2004356689220786E-2</v>
      </c>
      <c r="J363">
        <v>5.1742391949477239E-2</v>
      </c>
      <c r="K363">
        <v>5.1468015088859426E-2</v>
      </c>
      <c r="L363">
        <v>5.1193781315309245E-2</v>
      </c>
      <c r="M363">
        <v>5.0932009006055531E-2</v>
      </c>
      <c r="N363">
        <v>5.0694542042559382E-2</v>
      </c>
      <c r="O363">
        <v>5.0489577888600354E-2</v>
      </c>
      <c r="P363">
        <v>5.0323004524089644E-2</v>
      </c>
      <c r="Q363">
        <v>5.0200569215527825E-2</v>
      </c>
      <c r="R363">
        <v>5.0126030369380077E-2</v>
      </c>
      <c r="S363">
        <v>5.0099927955710027E-2</v>
      </c>
      <c r="T363">
        <v>5.0120809434524627E-2</v>
      </c>
      <c r="U363">
        <v>5.0181324183973822E-2</v>
      </c>
      <c r="V363">
        <v>5.0270563950549102E-2</v>
      </c>
      <c r="W363">
        <v>5.03727662114897E-2</v>
      </c>
      <c r="X363">
        <v>5.0470688903871325E-2</v>
      </c>
      <c r="Y363">
        <v>5.0549006895643969E-2</v>
      </c>
      <c r="Z363">
        <v>5.0597881170768473E-2</v>
      </c>
      <c r="AA363">
        <v>5.0611834893583812E-2</v>
      </c>
      <c r="AB363">
        <v>5.0590078054421041E-2</v>
      </c>
      <c r="AC363">
        <v>5.0535357830706035E-2</v>
      </c>
      <c r="AD363">
        <v>5.045051652963168E-2</v>
      </c>
      <c r="AE363">
        <v>5.0338396476103921E-2</v>
      </c>
      <c r="AF363">
        <v>5.020188066158953E-2</v>
      </c>
      <c r="AG363">
        <v>5.0043979484560179E-2</v>
      </c>
      <c r="AH363">
        <v>4.9867728227802749E-2</v>
      </c>
      <c r="AI363">
        <v>4.9676152794901195E-2</v>
      </c>
      <c r="AJ363">
        <v>4.9471543590867056E-2</v>
      </c>
      <c r="AK363">
        <v>4.9254938710620547E-2</v>
      </c>
      <c r="AL363">
        <v>4.9027254239004128E-2</v>
      </c>
      <c r="AM363">
        <v>4.8789406260860237E-2</v>
      </c>
      <c r="AN363">
        <v>4.8542310861031328E-2</v>
      </c>
      <c r="AO363">
        <v>4.8286884124359844E-2</v>
      </c>
      <c r="AP363">
        <v>4.802404204202157E-2</v>
      </c>
      <c r="AQ363">
        <v>4.7754588419987101E-2</v>
      </c>
      <c r="AR363">
        <v>4.7478997429157482E-2</v>
      </c>
      <c r="AS363">
        <v>4.7197683003752239E-2</v>
      </c>
      <c r="AT363">
        <v>4.6911059077990952E-2</v>
      </c>
      <c r="AU363">
        <v>4.6619539586093134E-2</v>
      </c>
      <c r="AV363">
        <v>4.6323538462278345E-2</v>
      </c>
      <c r="AW363">
        <v>4.6023469640766132E-2</v>
      </c>
      <c r="AX363">
        <v>4.5719747055776028E-2</v>
      </c>
      <c r="AY363">
        <v>4.5412784641527593E-2</v>
      </c>
      <c r="AZ363">
        <v>4.5102996332240346E-2</v>
      </c>
    </row>
    <row r="364" spans="1:52" x14ac:dyDescent="0.25">
      <c r="A364" s="1">
        <v>363</v>
      </c>
      <c r="B364">
        <v>5.017411012170854E-2</v>
      </c>
      <c r="C364">
        <v>5.0883985220391753E-2</v>
      </c>
      <c r="D364">
        <v>5.2188603100543893E-2</v>
      </c>
      <c r="E364">
        <v>5.2551647491182261E-2</v>
      </c>
      <c r="F364">
        <v>5.243506986267038E-2</v>
      </c>
      <c r="G364">
        <v>5.2179191540532847E-2</v>
      </c>
      <c r="H364">
        <v>5.189704074335047E-2</v>
      </c>
      <c r="I364">
        <v>5.1600355181081935E-2</v>
      </c>
      <c r="J364">
        <v>5.1293096378398365E-2</v>
      </c>
      <c r="K364">
        <v>5.0985512495216261E-2</v>
      </c>
      <c r="L364">
        <v>5.0688889308000598E-2</v>
      </c>
      <c r="M364">
        <v>5.0414498583614152E-2</v>
      </c>
      <c r="N364">
        <v>5.017308461048739E-2</v>
      </c>
      <c r="O364">
        <v>4.9971515695761755E-2</v>
      </c>
      <c r="P364">
        <v>4.9814102694725443E-2</v>
      </c>
      <c r="Q364">
        <v>4.9705011119305059E-2</v>
      </c>
      <c r="R364">
        <v>4.9646572529709478E-2</v>
      </c>
      <c r="S364">
        <v>4.9638137168317373E-2</v>
      </c>
      <c r="T364">
        <v>4.9677156453174449E-2</v>
      </c>
      <c r="U364">
        <v>4.975551076259993E-2</v>
      </c>
      <c r="V364">
        <v>4.9861688168385807E-2</v>
      </c>
      <c r="W364">
        <v>4.9979559561162172E-2</v>
      </c>
      <c r="X364">
        <v>5.0091716269590456E-2</v>
      </c>
      <c r="Y364">
        <v>5.0182887846327476E-2</v>
      </c>
      <c r="Z364">
        <v>5.024337686060612E-2</v>
      </c>
      <c r="AA364">
        <v>5.0267838160641537E-2</v>
      </c>
      <c r="AB364">
        <v>5.0255598700986337E-2</v>
      </c>
      <c r="AC364">
        <v>5.0209465156723379E-2</v>
      </c>
      <c r="AD364">
        <v>5.0132334867163848E-2</v>
      </c>
      <c r="AE364">
        <v>5.0027105196912558E-2</v>
      </c>
      <c r="AF364">
        <v>4.9896722074160571E-2</v>
      </c>
      <c r="AG364">
        <v>4.9744281147230819E-2</v>
      </c>
      <c r="AH364">
        <v>4.9572906825499398E-2</v>
      </c>
      <c r="AI364">
        <v>4.938571332312048E-2</v>
      </c>
      <c r="AJ364">
        <v>4.918505017409773E-2</v>
      </c>
      <c r="AK364">
        <v>4.8971984172140888E-2</v>
      </c>
      <c r="AL364">
        <v>4.8747459530807509E-2</v>
      </c>
      <c r="AM364">
        <v>4.8512420463655143E-2</v>
      </c>
      <c r="AN364">
        <v>4.8267811184241352E-2</v>
      </c>
      <c r="AO364">
        <v>4.8014575906123673E-2</v>
      </c>
      <c r="AP364">
        <v>4.7753658729408129E-2</v>
      </c>
      <c r="AQ364">
        <v>4.748588557264969E-2</v>
      </c>
      <c r="AR364">
        <v>4.7211740594971179E-2</v>
      </c>
      <c r="AS364">
        <v>4.6931646538458924E-2</v>
      </c>
      <c r="AT364">
        <v>4.6646026145199235E-2</v>
      </c>
      <c r="AU364">
        <v>4.6355302157278434E-2</v>
      </c>
      <c r="AV364">
        <v>4.6059897316782859E-2</v>
      </c>
      <c r="AW364">
        <v>4.5760234365798812E-2</v>
      </c>
      <c r="AX364">
        <v>4.5456736046412594E-2</v>
      </c>
      <c r="AY364">
        <v>4.5149825100710549E-2</v>
      </c>
      <c r="AZ364">
        <v>4.4839924270778993E-2</v>
      </c>
    </row>
    <row r="365" spans="1:52" x14ac:dyDescent="0.25">
      <c r="A365" s="1">
        <v>364</v>
      </c>
      <c r="B365">
        <v>4.9675428915405939E-2</v>
      </c>
      <c r="C365">
        <v>5.2969238356004214E-2</v>
      </c>
      <c r="D365">
        <v>5.5419101253442821E-2</v>
      </c>
      <c r="E365">
        <v>5.5030115488362015E-2</v>
      </c>
      <c r="F365">
        <v>5.4226591111783851E-2</v>
      </c>
      <c r="G365">
        <v>5.347455714485079E-2</v>
      </c>
      <c r="H365">
        <v>5.2839482327892456E-2</v>
      </c>
      <c r="I365">
        <v>5.2290744635645231E-2</v>
      </c>
      <c r="J365">
        <v>5.180384813624217E-2</v>
      </c>
      <c r="K365">
        <v>5.1370136933965027E-2</v>
      </c>
      <c r="L365">
        <v>5.09877062262869E-2</v>
      </c>
      <c r="M365">
        <v>5.0658676437225977E-2</v>
      </c>
      <c r="N365">
        <v>5.0386581387283205E-2</v>
      </c>
      <c r="O365">
        <v>5.0172499398569451E-2</v>
      </c>
      <c r="P365">
        <v>5.0015656683262702E-2</v>
      </c>
      <c r="Q365">
        <v>4.9915995667158271E-2</v>
      </c>
      <c r="R365">
        <v>4.9872354020698249E-2</v>
      </c>
      <c r="S365">
        <v>4.9881489984730576E-2</v>
      </c>
      <c r="T365">
        <v>4.9938576246037904E-2</v>
      </c>
      <c r="U365">
        <v>5.0034087937139357E-2</v>
      </c>
      <c r="V365">
        <v>5.0155483365236106E-2</v>
      </c>
      <c r="W365">
        <v>5.0286050347460295E-2</v>
      </c>
      <c r="X365">
        <v>5.0408182415030159E-2</v>
      </c>
      <c r="Y365">
        <v>5.0506777666919654E-2</v>
      </c>
      <c r="Z365">
        <v>5.0572441505163261E-2</v>
      </c>
      <c r="AA365">
        <v>5.0600142580751142E-2</v>
      </c>
      <c r="AB365">
        <v>5.058950364428795E-2</v>
      </c>
      <c r="AC365">
        <v>5.0543567304992473E-2</v>
      </c>
      <c r="AD365">
        <v>5.0465462456806415E-2</v>
      </c>
      <c r="AE365">
        <v>5.0358318021646156E-2</v>
      </c>
      <c r="AF365">
        <v>5.0225308361680134E-2</v>
      </c>
      <c r="AG365">
        <v>5.0069745699045598E-2</v>
      </c>
      <c r="AH365">
        <v>4.9894968302007486E-2</v>
      </c>
      <c r="AI365">
        <v>4.9704303306706096E-2</v>
      </c>
      <c r="AJ365">
        <v>4.9500278539670116E-2</v>
      </c>
      <c r="AK365">
        <v>4.9284100792720179E-2</v>
      </c>
      <c r="AL365">
        <v>4.9056853050976741E-2</v>
      </c>
      <c r="AM365">
        <v>4.8819618299560281E-2</v>
      </c>
      <c r="AN365">
        <v>4.8573479523591215E-2</v>
      </c>
      <c r="AO365">
        <v>4.831951970819004E-2</v>
      </c>
      <c r="AP365">
        <v>4.8058821661690662E-2</v>
      </c>
      <c r="AQ365">
        <v>4.7792306838122849E-2</v>
      </c>
      <c r="AR365">
        <v>4.7520437451262859E-2</v>
      </c>
      <c r="AS365">
        <v>4.7243594556341376E-2</v>
      </c>
      <c r="AT365">
        <v>4.6962159208589045E-2</v>
      </c>
      <c r="AU365">
        <v>4.6676512463236543E-2</v>
      </c>
      <c r="AV365">
        <v>4.6387035375514529E-2</v>
      </c>
      <c r="AW365">
        <v>4.6094109000653659E-2</v>
      </c>
      <c r="AX365">
        <v>4.5798114393884599E-2</v>
      </c>
      <c r="AY365">
        <v>4.5499432610438012E-2</v>
      </c>
      <c r="AZ365">
        <v>4.5198444705544558E-2</v>
      </c>
    </row>
    <row r="366" spans="1:52" x14ac:dyDescent="0.25">
      <c r="A366" s="1">
        <v>365</v>
      </c>
      <c r="B366">
        <v>4.9768014264210868E-2</v>
      </c>
      <c r="C366">
        <v>5.3801049210342004E-2</v>
      </c>
      <c r="D366">
        <v>5.55424363820399E-2</v>
      </c>
      <c r="E366">
        <v>5.5351036423975784E-2</v>
      </c>
      <c r="F366">
        <v>5.4680246166572778E-2</v>
      </c>
      <c r="G366">
        <v>5.3956853271720784E-2</v>
      </c>
      <c r="H366">
        <v>5.3288142409518867E-2</v>
      </c>
      <c r="I366">
        <v>5.2671867607893157E-2</v>
      </c>
      <c r="J366">
        <v>5.2100763460407151E-2</v>
      </c>
      <c r="K366">
        <v>5.1576139001378626E-2</v>
      </c>
      <c r="L366">
        <v>5.1102567602659833E-2</v>
      </c>
      <c r="M366">
        <v>5.0686630265922225E-2</v>
      </c>
      <c r="N366">
        <v>5.0335298639726828E-2</v>
      </c>
      <c r="O366">
        <v>5.0052124361892589E-2</v>
      </c>
      <c r="P366">
        <v>4.9838145924366598E-2</v>
      </c>
      <c r="Q366">
        <v>4.9694343680938939E-2</v>
      </c>
      <c r="R366">
        <v>4.9619951617669876E-2</v>
      </c>
      <c r="S366">
        <v>4.9611416833372723E-2</v>
      </c>
      <c r="T366">
        <v>4.9663329963535716E-2</v>
      </c>
      <c r="U366">
        <v>4.9764944351060159E-2</v>
      </c>
      <c r="V366">
        <v>4.9902237912920713E-2</v>
      </c>
      <c r="W366">
        <v>5.0056790488783712E-2</v>
      </c>
      <c r="X366">
        <v>5.0209282446234751E-2</v>
      </c>
      <c r="Y366">
        <v>5.0343043928967116E-2</v>
      </c>
      <c r="Z366">
        <v>5.0447113075830143E-2</v>
      </c>
      <c r="AA366">
        <v>5.0514816715967498E-2</v>
      </c>
      <c r="AB366">
        <v>5.0544620014177477E-2</v>
      </c>
      <c r="AC366">
        <v>5.0538730707366343E-2</v>
      </c>
      <c r="AD366">
        <v>5.0499447927834548E-2</v>
      </c>
      <c r="AE366">
        <v>5.0429070946780091E-2</v>
      </c>
      <c r="AF366">
        <v>5.0330091888609846E-2</v>
      </c>
      <c r="AG366">
        <v>5.0205578671511673E-2</v>
      </c>
      <c r="AH366">
        <v>5.0058706202866239E-2</v>
      </c>
      <c r="AI366">
        <v>4.9892639480697942E-2</v>
      </c>
      <c r="AJ366">
        <v>4.9709861781014011E-2</v>
      </c>
      <c r="AK366">
        <v>4.9511746290502562E-2</v>
      </c>
      <c r="AL366">
        <v>4.9299564175714752E-2</v>
      </c>
      <c r="AM366">
        <v>4.9074586603201714E-2</v>
      </c>
      <c r="AN366">
        <v>4.8838084739514544E-2</v>
      </c>
      <c r="AO366">
        <v>4.8591329751204393E-2</v>
      </c>
      <c r="AP366">
        <v>4.8335592589418115E-2</v>
      </c>
      <c r="AQ366">
        <v>4.8071970784855547E-2</v>
      </c>
      <c r="AR366">
        <v>4.7801076061027931E-2</v>
      </c>
      <c r="AS366">
        <v>4.7523435716895844E-2</v>
      </c>
      <c r="AT366">
        <v>4.7239577051419845E-2</v>
      </c>
      <c r="AU366">
        <v>4.6950027363560493E-2</v>
      </c>
      <c r="AV366">
        <v>4.6655313952278357E-2</v>
      </c>
      <c r="AW366">
        <v>4.635596411653399E-2</v>
      </c>
      <c r="AX366">
        <v>4.6052505155287957E-2</v>
      </c>
      <c r="AY366">
        <v>4.5745464367500828E-2</v>
      </c>
      <c r="AZ366">
        <v>4.5435369052133155E-2</v>
      </c>
    </row>
    <row r="367" spans="1:52" x14ac:dyDescent="0.25">
      <c r="A367" s="1">
        <v>366</v>
      </c>
      <c r="B367">
        <v>5.0372959933623555E-2</v>
      </c>
      <c r="C367">
        <v>5.3294172918024602E-2</v>
      </c>
      <c r="D367">
        <v>5.494578235868823E-2</v>
      </c>
      <c r="E367">
        <v>5.5012563358533245E-2</v>
      </c>
      <c r="F367">
        <v>5.4451705238381248E-2</v>
      </c>
      <c r="G367">
        <v>5.3727112254212075E-2</v>
      </c>
      <c r="H367">
        <v>5.2993557393488142E-2</v>
      </c>
      <c r="I367">
        <v>5.2280186612398014E-2</v>
      </c>
      <c r="J367">
        <v>5.1600206334530913E-2</v>
      </c>
      <c r="K367">
        <v>5.0967513695077279E-2</v>
      </c>
      <c r="L367">
        <v>5.0394836937158495E-2</v>
      </c>
      <c r="M367">
        <v>4.9893726172948523E-2</v>
      </c>
      <c r="N367">
        <v>4.9474354942082209E-2</v>
      </c>
      <c r="O367">
        <v>4.914166195519435E-2</v>
      </c>
      <c r="P367">
        <v>4.8896802831704743E-2</v>
      </c>
      <c r="Q367">
        <v>4.8740044653969555E-2</v>
      </c>
      <c r="R367">
        <v>4.8669406945070347E-2</v>
      </c>
      <c r="S367">
        <v>4.8679559791745181E-2</v>
      </c>
      <c r="T367">
        <v>4.8763123362075916E-2</v>
      </c>
      <c r="U367">
        <v>4.8906967871947822E-2</v>
      </c>
      <c r="V367">
        <v>4.9094534637986083E-2</v>
      </c>
      <c r="W367">
        <v>4.9304764129448564E-2</v>
      </c>
      <c r="X367">
        <v>4.95158197105263E-2</v>
      </c>
      <c r="Y367">
        <v>4.9708912127294551E-2</v>
      </c>
      <c r="Z367">
        <v>4.9871380730048598E-2</v>
      </c>
      <c r="AA367">
        <v>4.9995099510614108E-2</v>
      </c>
      <c r="AB367">
        <v>5.0077696313695796E-2</v>
      </c>
      <c r="AC367">
        <v>5.012094213488795E-2</v>
      </c>
      <c r="AD367">
        <v>5.0126705851318093E-2</v>
      </c>
      <c r="AE367">
        <v>5.0096856598925543E-2</v>
      </c>
      <c r="AF367">
        <v>5.0033573484273182E-2</v>
      </c>
      <c r="AG367">
        <v>4.9939946404243721E-2</v>
      </c>
      <c r="AH367">
        <v>4.9819231691234138E-2</v>
      </c>
      <c r="AI367">
        <v>4.9674676400673648E-2</v>
      </c>
      <c r="AJ367">
        <v>4.9508915590288721E-2</v>
      </c>
      <c r="AK367">
        <v>4.9323602428243699E-2</v>
      </c>
      <c r="AL367">
        <v>4.9120301604372266E-2</v>
      </c>
      <c r="AM367">
        <v>4.8900577808508129E-2</v>
      </c>
      <c r="AN367">
        <v>4.8665995730485009E-2</v>
      </c>
      <c r="AO367">
        <v>4.8418120060136564E-2</v>
      </c>
      <c r="AP367">
        <v>4.8158515201583069E-2</v>
      </c>
      <c r="AQ367">
        <v>4.7888541420245678E-2</v>
      </c>
      <c r="AR367">
        <v>4.7608996110152985E-2</v>
      </c>
      <c r="AS367">
        <v>4.7320580480141622E-2</v>
      </c>
      <c r="AT367">
        <v>4.7023995739048259E-2</v>
      </c>
      <c r="AU367">
        <v>4.6719943095709517E-2</v>
      </c>
      <c r="AV367">
        <v>4.640912375896207E-2</v>
      </c>
      <c r="AW367">
        <v>4.6092238937642561E-2</v>
      </c>
      <c r="AX367">
        <v>4.5769989840587645E-2</v>
      </c>
      <c r="AY367">
        <v>4.5443077676633976E-2</v>
      </c>
      <c r="AZ367">
        <v>4.5112203654618196E-2</v>
      </c>
    </row>
    <row r="368" spans="1:52" x14ac:dyDescent="0.25">
      <c r="A368" s="1">
        <v>367</v>
      </c>
      <c r="B368">
        <v>5.0102014488142999E-2</v>
      </c>
      <c r="C368">
        <v>5.2425707734047942E-2</v>
      </c>
      <c r="D368">
        <v>5.5059066742995239E-2</v>
      </c>
      <c r="E368">
        <v>5.5154725937280741E-2</v>
      </c>
      <c r="F368">
        <v>5.4504058227891929E-2</v>
      </c>
      <c r="G368">
        <v>5.3711236956804687E-2</v>
      </c>
      <c r="H368">
        <v>5.2935058637135671E-2</v>
      </c>
      <c r="I368">
        <v>5.21978968211671E-2</v>
      </c>
      <c r="J368">
        <v>5.1506561660272114E-2</v>
      </c>
      <c r="K368">
        <v>5.0869792322109336E-2</v>
      </c>
      <c r="L368">
        <v>5.0296487473446089E-2</v>
      </c>
      <c r="M368">
        <v>4.9795669051136165E-2</v>
      </c>
      <c r="N368">
        <v>4.9375546302720688E-2</v>
      </c>
      <c r="O368">
        <v>4.9039664890924969E-2</v>
      </c>
      <c r="P368">
        <v>4.8788326240702611E-2</v>
      </c>
      <c r="Q368">
        <v>4.8621314233077292E-2</v>
      </c>
      <c r="R368">
        <v>4.8536332625720678E-2</v>
      </c>
      <c r="S368">
        <v>4.852807794694379E-2</v>
      </c>
      <c r="T368">
        <v>4.8589244625071817E-2</v>
      </c>
      <c r="U368">
        <v>4.8707069920656695E-2</v>
      </c>
      <c r="V368">
        <v>4.8865483802668995E-2</v>
      </c>
      <c r="W368">
        <v>4.9044124902530649E-2</v>
      </c>
      <c r="X368">
        <v>4.9221915360536904E-2</v>
      </c>
      <c r="Y368">
        <v>4.9380872498533519E-2</v>
      </c>
      <c r="Z368">
        <v>4.9509153389995911E-2</v>
      </c>
      <c r="AA368">
        <v>4.9599362845791944E-2</v>
      </c>
      <c r="AB368">
        <v>4.9649723833429152E-2</v>
      </c>
      <c r="AC368">
        <v>4.9662343334747554E-2</v>
      </c>
      <c r="AD368">
        <v>4.9639411155252375E-2</v>
      </c>
      <c r="AE368">
        <v>4.9583117427177498E-2</v>
      </c>
      <c r="AF368">
        <v>4.949591532116443E-2</v>
      </c>
      <c r="AG368">
        <v>4.9380994864274302E-2</v>
      </c>
      <c r="AH368">
        <v>4.9241674135944144E-2</v>
      </c>
      <c r="AI368">
        <v>4.9081258714481824E-2</v>
      </c>
      <c r="AJ368">
        <v>4.8902323624562566E-2</v>
      </c>
      <c r="AK368">
        <v>4.8706322612338218E-2</v>
      </c>
      <c r="AL368">
        <v>4.8494614253357861E-2</v>
      </c>
      <c r="AM368">
        <v>4.8268557123170588E-2</v>
      </c>
      <c r="AN368">
        <v>4.8029509797325495E-2</v>
      </c>
      <c r="AO368">
        <v>4.7778830851371669E-2</v>
      </c>
      <c r="AP368">
        <v>4.7517878497996865E-2</v>
      </c>
      <c r="AQ368">
        <v>4.7247823923015797E-2</v>
      </c>
      <c r="AR368">
        <v>4.6969346448260098E-2</v>
      </c>
      <c r="AS368">
        <v>4.6683045500210421E-2</v>
      </c>
      <c r="AT368">
        <v>4.6389520505347386E-2</v>
      </c>
      <c r="AU368">
        <v>4.6089370890151617E-2</v>
      </c>
      <c r="AV368">
        <v>4.578319608110374E-2</v>
      </c>
      <c r="AW368">
        <v>4.5471595504684402E-2</v>
      </c>
      <c r="AX368">
        <v>4.5155168587374221E-2</v>
      </c>
      <c r="AY368">
        <v>4.4834514755653816E-2</v>
      </c>
      <c r="AZ368">
        <v>4.4510233436003827E-2</v>
      </c>
    </row>
    <row r="369" spans="1:52" x14ac:dyDescent="0.25">
      <c r="A369" s="1">
        <v>368</v>
      </c>
      <c r="B369">
        <v>5.0091229028346639E-2</v>
      </c>
      <c r="C369">
        <v>5.2665181067275454E-2</v>
      </c>
      <c r="D369">
        <v>5.4475168510517043E-2</v>
      </c>
      <c r="E369">
        <v>5.4666412596332314E-2</v>
      </c>
      <c r="F369">
        <v>5.4183449430474748E-2</v>
      </c>
      <c r="G369">
        <v>5.3527001040076377E-2</v>
      </c>
      <c r="H369">
        <v>5.2854669890559404E-2</v>
      </c>
      <c r="I369">
        <v>5.2194263489415735E-2</v>
      </c>
      <c r="J369">
        <v>5.1558364386409067E-2</v>
      </c>
      <c r="K369">
        <v>5.0960183469511068E-2</v>
      </c>
      <c r="L369">
        <v>5.041177668152988E-2</v>
      </c>
      <c r="M369">
        <v>4.9924312419467806E-2</v>
      </c>
      <c r="N369">
        <v>4.9507584235452429E-2</v>
      </c>
      <c r="O369">
        <v>4.9166406299159054E-2</v>
      </c>
      <c r="P369">
        <v>4.8902299359395489E-2</v>
      </c>
      <c r="Q369">
        <v>4.8716049127438522E-2</v>
      </c>
      <c r="R369">
        <v>4.8606230681095507E-2</v>
      </c>
      <c r="S369">
        <v>4.8568347356390366E-2</v>
      </c>
      <c r="T369">
        <v>4.8595848134372496E-2</v>
      </c>
      <c r="U369">
        <v>4.8676654129083244E-2</v>
      </c>
      <c r="V369">
        <v>4.8795401334734298E-2</v>
      </c>
      <c r="W369">
        <v>4.893253702083139E-2</v>
      </c>
      <c r="X369">
        <v>4.9067897440789779E-2</v>
      </c>
      <c r="Y369">
        <v>4.9184431020231748E-2</v>
      </c>
      <c r="Z369">
        <v>4.927115926269475E-2</v>
      </c>
      <c r="AA369">
        <v>4.9321466511263165E-2</v>
      </c>
      <c r="AB369">
        <v>4.933410647875245E-2</v>
      </c>
      <c r="AC369">
        <v>4.9311491943022902E-2</v>
      </c>
      <c r="AD369">
        <v>4.9256111006823172E-2</v>
      </c>
      <c r="AE369">
        <v>4.9170452069084825E-2</v>
      </c>
      <c r="AF369">
        <v>4.9057215143513772E-2</v>
      </c>
      <c r="AG369">
        <v>4.891968372904653E-2</v>
      </c>
      <c r="AH369">
        <v>4.8761241032359098E-2</v>
      </c>
      <c r="AI369">
        <v>4.8585255587970527E-2</v>
      </c>
      <c r="AJ369">
        <v>4.8394271259528582E-2</v>
      </c>
      <c r="AK369">
        <v>4.8189584686638101E-2</v>
      </c>
      <c r="AL369">
        <v>4.7972388765734779E-2</v>
      </c>
      <c r="AM369">
        <v>4.7743876393254336E-2</v>
      </c>
      <c r="AN369">
        <v>4.7505240465632453E-2</v>
      </c>
      <c r="AO369">
        <v>4.7257673879304844E-2</v>
      </c>
      <c r="AP369">
        <v>4.7002369130306566E-2</v>
      </c>
      <c r="AQ369">
        <v>4.6740331923380528E-2</v>
      </c>
      <c r="AR369">
        <v>4.6472084367497689E-2</v>
      </c>
      <c r="AS369">
        <v>4.6198071342621633E-2</v>
      </c>
      <c r="AT369">
        <v>4.5918737728715929E-2</v>
      </c>
      <c r="AU369">
        <v>4.5634528405744168E-2</v>
      </c>
      <c r="AV369">
        <v>4.5345888253669919E-2</v>
      </c>
      <c r="AW369">
        <v>4.5053262152456759E-2</v>
      </c>
      <c r="AX369">
        <v>4.475709498206825E-2</v>
      </c>
      <c r="AY369">
        <v>4.4457831622467997E-2</v>
      </c>
      <c r="AZ369">
        <v>4.4155916953619562E-2</v>
      </c>
    </row>
    <row r="370" spans="1:52" x14ac:dyDescent="0.25">
      <c r="A370" s="1">
        <v>369</v>
      </c>
      <c r="B370">
        <v>5.0298062443967242E-2</v>
      </c>
      <c r="C370">
        <v>5.2962187751901493E-2</v>
      </c>
      <c r="D370">
        <v>5.4994634614664847E-2</v>
      </c>
      <c r="E370">
        <v>5.5050151157640358E-2</v>
      </c>
      <c r="F370">
        <v>5.4488133986762201E-2</v>
      </c>
      <c r="G370">
        <v>5.3794000114102535E-2</v>
      </c>
      <c r="H370">
        <v>5.3100154156673421E-2</v>
      </c>
      <c r="I370">
        <v>5.2422100676899334E-2</v>
      </c>
      <c r="J370">
        <v>5.1765801251597555E-2</v>
      </c>
      <c r="K370">
        <v>5.1141652980774631E-2</v>
      </c>
      <c r="L370">
        <v>5.056121968327236E-2</v>
      </c>
      <c r="M370">
        <v>5.0036440920170705E-2</v>
      </c>
      <c r="N370">
        <v>4.95783084994387E-2</v>
      </c>
      <c r="O370">
        <v>4.9192968885998625E-2</v>
      </c>
      <c r="P370">
        <v>4.8883232956241897E-2</v>
      </c>
      <c r="Q370">
        <v>4.8650747971896141E-2</v>
      </c>
      <c r="R370">
        <v>4.8494582976357233E-2</v>
      </c>
      <c r="S370">
        <v>4.8410421095117971E-2</v>
      </c>
      <c r="T370">
        <v>4.8391793126359529E-2</v>
      </c>
      <c r="U370">
        <v>4.8426549475496551E-2</v>
      </c>
      <c r="V370">
        <v>4.8499287629948699E-2</v>
      </c>
      <c r="W370">
        <v>4.8590575538250767E-2</v>
      </c>
      <c r="X370">
        <v>4.8680639656136504E-2</v>
      </c>
      <c r="Y370">
        <v>4.8753125790342453E-2</v>
      </c>
      <c r="Z370">
        <v>4.8797981730451863E-2</v>
      </c>
      <c r="AA370">
        <v>4.8809591535901101E-2</v>
      </c>
      <c r="AB370">
        <v>4.8787339697324364E-2</v>
      </c>
      <c r="AC370">
        <v>4.8733963208333654E-2</v>
      </c>
      <c r="AD370">
        <v>4.8652265648433043E-2</v>
      </c>
      <c r="AE370">
        <v>4.8545050726239006E-2</v>
      </c>
      <c r="AF370">
        <v>4.8415204473288995E-2</v>
      </c>
      <c r="AG370">
        <v>4.8265836350812302E-2</v>
      </c>
      <c r="AH370">
        <v>4.8100093362010571E-2</v>
      </c>
      <c r="AI370">
        <v>4.7921106598340452E-2</v>
      </c>
      <c r="AJ370">
        <v>4.7731146386371458E-2</v>
      </c>
      <c r="AK370">
        <v>4.7531200249319158E-2</v>
      </c>
      <c r="AL370">
        <v>4.7322151156066618E-2</v>
      </c>
      <c r="AM370">
        <v>4.710488207549688E-2</v>
      </c>
      <c r="AN370">
        <v>4.6880275976492983E-2</v>
      </c>
      <c r="AO370">
        <v>4.6649215827937941E-2</v>
      </c>
      <c r="AP370">
        <v>4.6412584257744548E-2</v>
      </c>
      <c r="AQ370">
        <v>4.6171119347394721E-2</v>
      </c>
      <c r="AR370">
        <v>4.5925190765763263E-2</v>
      </c>
      <c r="AS370">
        <v>4.5675110341005805E-2</v>
      </c>
      <c r="AT370">
        <v>4.5421189901278039E-2</v>
      </c>
      <c r="AU370">
        <v>4.5163741274735637E-2</v>
      </c>
      <c r="AV370">
        <v>4.4903076289534265E-2</v>
      </c>
      <c r="AW370">
        <v>4.4639506773829579E-2</v>
      </c>
      <c r="AX370">
        <v>4.437334455577728E-2</v>
      </c>
      <c r="AY370">
        <v>4.4104901463533012E-2</v>
      </c>
      <c r="AZ370">
        <v>4.3834489325252447E-2</v>
      </c>
    </row>
    <row r="371" spans="1:52" x14ac:dyDescent="0.25">
      <c r="A371" s="1">
        <v>370</v>
      </c>
      <c r="B371">
        <v>5.0286638031974043E-2</v>
      </c>
      <c r="C371">
        <v>5.3225297802878123E-2</v>
      </c>
      <c r="D371">
        <v>5.5460749879977442E-2</v>
      </c>
      <c r="E371">
        <v>5.5492413687658268E-2</v>
      </c>
      <c r="F371">
        <v>5.4866527798036954E-2</v>
      </c>
      <c r="G371">
        <v>5.4112551961143257E-2</v>
      </c>
      <c r="H371">
        <v>5.3369146484422821E-2</v>
      </c>
      <c r="I371">
        <v>5.2649264391669351E-2</v>
      </c>
      <c r="J371">
        <v>5.1956859561822062E-2</v>
      </c>
      <c r="K371">
        <v>5.1301597422960796E-2</v>
      </c>
      <c r="L371">
        <v>5.0694312658884397E-2</v>
      </c>
      <c r="M371">
        <v>5.014607979781089E-2</v>
      </c>
      <c r="N371">
        <v>4.9666919026441624E-2</v>
      </c>
      <c r="O371">
        <v>4.9261908002274743E-2</v>
      </c>
      <c r="P371">
        <v>4.8932903503670945E-2</v>
      </c>
      <c r="Q371">
        <v>4.8680702429390287E-2</v>
      </c>
      <c r="R371">
        <v>4.8503707052074886E-2</v>
      </c>
      <c r="S371">
        <v>4.8397209791261095E-2</v>
      </c>
      <c r="T371">
        <v>4.8354467425473585E-2</v>
      </c>
      <c r="U371">
        <v>4.8363416323681949E-2</v>
      </c>
      <c r="V371">
        <v>4.8408888975318594E-2</v>
      </c>
      <c r="W371">
        <v>4.8471871599904633E-2</v>
      </c>
      <c r="X371">
        <v>4.8533101181283692E-2</v>
      </c>
      <c r="Y371">
        <v>4.8576783227117205E-2</v>
      </c>
      <c r="Z371">
        <v>4.8593484677120775E-2</v>
      </c>
      <c r="AA371">
        <v>4.8578221766833671E-2</v>
      </c>
      <c r="AB371">
        <v>4.8530877602360904E-2</v>
      </c>
      <c r="AC371">
        <v>4.845455123843638E-2</v>
      </c>
      <c r="AD371">
        <v>4.8352403319433537E-2</v>
      </c>
      <c r="AE371">
        <v>4.8227594556637651E-2</v>
      </c>
      <c r="AF371">
        <v>4.8083323930914815E-2</v>
      </c>
      <c r="AG371">
        <v>4.7922892664366668E-2</v>
      </c>
      <c r="AH371">
        <v>4.7749618870344054E-2</v>
      </c>
      <c r="AI371">
        <v>4.7566801377046296E-2</v>
      </c>
      <c r="AJ371">
        <v>4.7376734267633794E-2</v>
      </c>
      <c r="AK371">
        <v>4.7180236081445878E-2</v>
      </c>
      <c r="AL371">
        <v>4.69780075319437E-2</v>
      </c>
      <c r="AM371">
        <v>4.6770749332588381E-2</v>
      </c>
      <c r="AN371">
        <v>4.6559162196841107E-2</v>
      </c>
      <c r="AO371">
        <v>4.6343946838162987E-2</v>
      </c>
      <c r="AP371">
        <v>4.6125803601017576E-2</v>
      </c>
      <c r="AQ371">
        <v>4.5905290149014066E-2</v>
      </c>
      <c r="AR371">
        <v>4.5682606123293883E-2</v>
      </c>
      <c r="AS371">
        <v>4.5457895907676758E-2</v>
      </c>
      <c r="AT371">
        <v>4.5231303885982434E-2</v>
      </c>
      <c r="AU371">
        <v>4.5002974442030649E-2</v>
      </c>
      <c r="AV371">
        <v>4.4773051959641146E-2</v>
      </c>
      <c r="AW371">
        <v>4.4541680822633649E-2</v>
      </c>
      <c r="AX371">
        <v>4.4309005414827907E-2</v>
      </c>
      <c r="AY371">
        <v>4.4075170120043659E-2</v>
      </c>
      <c r="AZ371">
        <v>4.3840319322100633E-2</v>
      </c>
    </row>
    <row r="372" spans="1:52" x14ac:dyDescent="0.25">
      <c r="A372" s="1">
        <v>371</v>
      </c>
      <c r="B372">
        <v>5.0772814316094719E-2</v>
      </c>
      <c r="C372">
        <v>5.324001341910016E-2</v>
      </c>
      <c r="D372">
        <v>5.5243587840530239E-2</v>
      </c>
      <c r="E372">
        <v>5.5342449643477599E-2</v>
      </c>
      <c r="F372">
        <v>5.4833093025129773E-2</v>
      </c>
      <c r="G372">
        <v>5.4197807486793474E-2</v>
      </c>
      <c r="H372">
        <v>5.3562675663141143E-2</v>
      </c>
      <c r="I372">
        <v>5.2938192000546253E-2</v>
      </c>
      <c r="J372">
        <v>5.2328166600815941E-2</v>
      </c>
      <c r="K372">
        <v>5.1742296363603973E-2</v>
      </c>
      <c r="L372">
        <v>5.1191267891902814E-2</v>
      </c>
      <c r="M372">
        <v>5.0685749856832212E-2</v>
      </c>
      <c r="N372">
        <v>5.0235309692097857E-2</v>
      </c>
      <c r="O372">
        <v>4.9844691739853772E-2</v>
      </c>
      <c r="P372">
        <v>4.9515744199342952E-2</v>
      </c>
      <c r="Q372">
        <v>4.9249739166594447E-2</v>
      </c>
      <c r="R372">
        <v>4.9045890684734E-2</v>
      </c>
      <c r="S372">
        <v>4.8900684984095104E-2</v>
      </c>
      <c r="T372">
        <v>4.8808687841489305E-2</v>
      </c>
      <c r="U372">
        <v>4.8759473717258528E-2</v>
      </c>
      <c r="V372">
        <v>4.8739693506745618E-2</v>
      </c>
      <c r="W372">
        <v>4.8732400601419833E-2</v>
      </c>
      <c r="X372">
        <v>4.8720487382425792E-2</v>
      </c>
      <c r="Y372">
        <v>4.8690179869868198E-2</v>
      </c>
      <c r="Z372">
        <v>4.8633862654636137E-2</v>
      </c>
      <c r="AA372">
        <v>4.8548197010158972E-2</v>
      </c>
      <c r="AB372">
        <v>4.8434128146325445E-2</v>
      </c>
      <c r="AC372">
        <v>4.8295385805328842E-2</v>
      </c>
      <c r="AD372">
        <v>4.8135751118230596E-2</v>
      </c>
      <c r="AE372">
        <v>4.7959004802599903E-2</v>
      </c>
      <c r="AF372">
        <v>4.7768714452675443E-2</v>
      </c>
      <c r="AG372">
        <v>4.7567887167363383E-2</v>
      </c>
      <c r="AH372">
        <v>4.7359439002165056E-2</v>
      </c>
      <c r="AI372">
        <v>4.7146265660739442E-2</v>
      </c>
      <c r="AJ372">
        <v>4.6930241016861787E-2</v>
      </c>
      <c r="AK372">
        <v>4.6711760162124791E-2</v>
      </c>
      <c r="AL372">
        <v>4.6491102513642121E-2</v>
      </c>
      <c r="AM372">
        <v>4.6268547488527441E-2</v>
      </c>
      <c r="AN372">
        <v>4.6044374503894418E-2</v>
      </c>
      <c r="AO372">
        <v>4.5818862976856709E-2</v>
      </c>
      <c r="AP372">
        <v>4.559229214808766E-2</v>
      </c>
      <c r="AQ372">
        <v>4.5364878813823541E-2</v>
      </c>
      <c r="AR372">
        <v>4.5136685503642235E-2</v>
      </c>
      <c r="AS372">
        <v>4.4907751342036784E-2</v>
      </c>
      <c r="AT372">
        <v>4.4678115453500228E-2</v>
      </c>
      <c r="AU372">
        <v>4.4447816962525616E-2</v>
      </c>
      <c r="AV372">
        <v>4.4216894993605982E-2</v>
      </c>
      <c r="AW372">
        <v>4.3985388671234388E-2</v>
      </c>
      <c r="AX372">
        <v>4.3753337119903882E-2</v>
      </c>
      <c r="AY372">
        <v>4.3520779464107491E-2</v>
      </c>
      <c r="AZ372">
        <v>4.3287754828338271E-2</v>
      </c>
    </row>
    <row r="373" spans="1:52" x14ac:dyDescent="0.25">
      <c r="A373" s="1">
        <v>372</v>
      </c>
      <c r="B373">
        <v>5.0755132907972997E-2</v>
      </c>
      <c r="C373">
        <v>5.2672538111071449E-2</v>
      </c>
      <c r="D373">
        <v>5.4439581065871462E-2</v>
      </c>
      <c r="E373">
        <v>5.4477704259874138E-2</v>
      </c>
      <c r="F373">
        <v>5.3984248069307086E-2</v>
      </c>
      <c r="G373">
        <v>5.3377465500810316E-2</v>
      </c>
      <c r="H373">
        <v>5.2765430350960617E-2</v>
      </c>
      <c r="I373">
        <v>5.2155035149234974E-2</v>
      </c>
      <c r="J373">
        <v>5.1550849012854873E-2</v>
      </c>
      <c r="K373">
        <v>5.0964890505005384E-2</v>
      </c>
      <c r="L373">
        <v>5.0410501789235077E-2</v>
      </c>
      <c r="M373">
        <v>4.9900770589234617E-2</v>
      </c>
      <c r="N373">
        <v>4.9447275441424132E-2</v>
      </c>
      <c r="O373">
        <v>4.9056532322706639E-2</v>
      </c>
      <c r="P373">
        <v>4.873175393032133E-2</v>
      </c>
      <c r="Q373">
        <v>4.8475193706745266E-2</v>
      </c>
      <c r="R373">
        <v>4.8286481302750636E-2</v>
      </c>
      <c r="S373">
        <v>4.8161999476294952E-2</v>
      </c>
      <c r="T373">
        <v>4.8095934276980917E-2</v>
      </c>
      <c r="U373">
        <v>4.8077009174235401E-2</v>
      </c>
      <c r="V373">
        <v>4.8090808485616296E-2</v>
      </c>
      <c r="W373">
        <v>4.811915756204508E-2</v>
      </c>
      <c r="X373">
        <v>4.8143641387875739E-2</v>
      </c>
      <c r="Y373">
        <v>4.8149227506268003E-2</v>
      </c>
      <c r="Z373">
        <v>4.8127152471781703E-2</v>
      </c>
      <c r="AA373">
        <v>4.8072954095878154E-2</v>
      </c>
      <c r="AB373">
        <v>4.7987057003573697E-2</v>
      </c>
      <c r="AC373">
        <v>4.7872947063277854E-2</v>
      </c>
      <c r="AD373">
        <v>4.7734160500976064E-2</v>
      </c>
      <c r="AE373">
        <v>4.7574233477118977E-2</v>
      </c>
      <c r="AF373">
        <v>4.7396676809803487E-2</v>
      </c>
      <c r="AG373">
        <v>4.7204937726782227E-2</v>
      </c>
      <c r="AH373">
        <v>4.7002453641243142E-2</v>
      </c>
      <c r="AI373">
        <v>4.6792636847406907E-2</v>
      </c>
      <c r="AJ373">
        <v>4.6577766803156298E-2</v>
      </c>
      <c r="AK373">
        <v>4.6358553942135491E-2</v>
      </c>
      <c r="AL373">
        <v>4.6135593429577695E-2</v>
      </c>
      <c r="AM373">
        <v>4.5909480430716076E-2</v>
      </c>
      <c r="AN373">
        <v>4.568081011078387E-2</v>
      </c>
      <c r="AO373">
        <v>4.5450177635014244E-2</v>
      </c>
      <c r="AP373">
        <v>4.5218177641561913E-2</v>
      </c>
      <c r="AQ373">
        <v>4.4985259069788099E-2</v>
      </c>
      <c r="AR373">
        <v>4.4751527275087646E-2</v>
      </c>
      <c r="AS373">
        <v>4.4517038112553232E-2</v>
      </c>
      <c r="AT373">
        <v>4.4281847437277533E-2</v>
      </c>
      <c r="AU373">
        <v>4.4046011104353217E-2</v>
      </c>
      <c r="AV373">
        <v>4.3809584968872953E-2</v>
      </c>
      <c r="AW373">
        <v>4.3572624885929424E-2</v>
      </c>
      <c r="AX373">
        <v>4.3335186710615294E-2</v>
      </c>
      <c r="AY373">
        <v>4.309732629802325E-2</v>
      </c>
      <c r="AZ373">
        <v>4.2859099503245943E-2</v>
      </c>
    </row>
    <row r="374" spans="1:52" x14ac:dyDescent="0.25">
      <c r="A374" s="1">
        <v>373</v>
      </c>
      <c r="B374">
        <v>5.0306536647441016E-2</v>
      </c>
      <c r="C374">
        <v>5.2160426380223369E-2</v>
      </c>
      <c r="D374">
        <v>5.399353345396582E-2</v>
      </c>
      <c r="E374">
        <v>5.4098357786986323E-2</v>
      </c>
      <c r="F374">
        <v>5.365027109866953E-2</v>
      </c>
      <c r="G374">
        <v>5.3079901555565773E-2</v>
      </c>
      <c r="H374">
        <v>5.2494003136582569E-2</v>
      </c>
      <c r="I374">
        <v>5.19014528750169E-2</v>
      </c>
      <c r="J374">
        <v>5.1309538761044979E-2</v>
      </c>
      <c r="K374">
        <v>5.0732259073270509E-2</v>
      </c>
      <c r="L374">
        <v>5.0184293636915608E-2</v>
      </c>
      <c r="M374">
        <v>4.9679649212108587E-2</v>
      </c>
      <c r="N374">
        <v>4.9230599385615713E-2</v>
      </c>
      <c r="O374">
        <v>4.8844238734604702E-2</v>
      </c>
      <c r="P374">
        <v>4.8524169906562449E-2</v>
      </c>
      <c r="Q374">
        <v>4.8272979699974156E-2</v>
      </c>
      <c r="R374">
        <v>4.809050706089258E-2</v>
      </c>
      <c r="S374">
        <v>4.7973236091077121E-2</v>
      </c>
      <c r="T374">
        <v>4.7915384239067299E-2</v>
      </c>
      <c r="U374">
        <v>4.7905606911743101E-2</v>
      </c>
      <c r="V374">
        <v>4.7929312052569874E-2</v>
      </c>
      <c r="W374">
        <v>4.7968012436901721E-2</v>
      </c>
      <c r="X374">
        <v>4.800287794726725E-2</v>
      </c>
      <c r="Y374">
        <v>4.801846406686406E-2</v>
      </c>
      <c r="Z374">
        <v>4.8005657942459992E-2</v>
      </c>
      <c r="AA374">
        <v>4.7959666322479153E-2</v>
      </c>
      <c r="AB374">
        <v>4.7880748783764443E-2</v>
      </c>
      <c r="AC374">
        <v>4.7772289354345555E-2</v>
      </c>
      <c r="AD374">
        <v>4.7637721457861583E-2</v>
      </c>
      <c r="AE374">
        <v>4.7480478597611481E-2</v>
      </c>
      <c r="AF374">
        <v>4.7304022471484589E-2</v>
      </c>
      <c r="AG374">
        <v>4.711188443099968E-2</v>
      </c>
      <c r="AH374">
        <v>4.6907606395418126E-2</v>
      </c>
      <c r="AI374">
        <v>4.6694703950573062E-2</v>
      </c>
      <c r="AJ374">
        <v>4.6475545508958133E-2</v>
      </c>
      <c r="AK374">
        <v>4.6250933625205978E-2</v>
      </c>
      <c r="AL374">
        <v>4.6021558234284984E-2</v>
      </c>
      <c r="AM374">
        <v>4.5788109271163495E-2</v>
      </c>
      <c r="AN374">
        <v>4.5551276670809882E-2</v>
      </c>
      <c r="AO374">
        <v>4.5311750368192502E-2</v>
      </c>
      <c r="AP374">
        <v>4.5070219658094858E-2</v>
      </c>
      <c r="AQ374">
        <v>4.482720996028032E-2</v>
      </c>
      <c r="AR374">
        <v>4.4582866165218657E-2</v>
      </c>
      <c r="AS374">
        <v>4.4337279283548359E-2</v>
      </c>
      <c r="AT374">
        <v>4.4090540325907895E-2</v>
      </c>
      <c r="AU374">
        <v>4.3842740302935758E-2</v>
      </c>
      <c r="AV374">
        <v>4.3593970225270423E-2</v>
      </c>
      <c r="AW374">
        <v>4.3344321103550368E-2</v>
      </c>
      <c r="AX374">
        <v>4.3093883948414062E-2</v>
      </c>
      <c r="AY374">
        <v>4.2842749770499997E-2</v>
      </c>
      <c r="AZ374">
        <v>4.2591009580446641E-2</v>
      </c>
    </row>
    <row r="375" spans="1:52" x14ac:dyDescent="0.25">
      <c r="A375" s="1">
        <v>374</v>
      </c>
      <c r="B375">
        <v>4.9802669863028691E-2</v>
      </c>
      <c r="C375">
        <v>5.2074960032912149E-2</v>
      </c>
      <c r="D375">
        <v>5.3808377748770786E-2</v>
      </c>
      <c r="E375">
        <v>5.4029942000589005E-2</v>
      </c>
      <c r="F375">
        <v>5.3741982769845077E-2</v>
      </c>
      <c r="G375">
        <v>5.3315764147291757E-2</v>
      </c>
      <c r="H375">
        <v>5.2845947368933235E-2</v>
      </c>
      <c r="I375">
        <v>5.2342930356255604E-2</v>
      </c>
      <c r="J375">
        <v>5.1819019010284267E-2</v>
      </c>
      <c r="K375">
        <v>5.1292831975951005E-2</v>
      </c>
      <c r="L375">
        <v>5.0782129649257816E-2</v>
      </c>
      <c r="M375">
        <v>5.0302501858698265E-2</v>
      </c>
      <c r="N375">
        <v>4.9867128848186892E-2</v>
      </c>
      <c r="O375">
        <v>4.9483850254801148E-2</v>
      </c>
      <c r="P375">
        <v>4.9157119549664133E-2</v>
      </c>
      <c r="Q375">
        <v>4.8890655582010195E-2</v>
      </c>
      <c r="R375">
        <v>4.8685538575316295E-2</v>
      </c>
      <c r="S375">
        <v>4.8539616530241393E-2</v>
      </c>
      <c r="T375">
        <v>4.8448488459872784E-2</v>
      </c>
      <c r="U375">
        <v>4.8402291893412934E-2</v>
      </c>
      <c r="V375">
        <v>4.8387912390179109E-2</v>
      </c>
      <c r="W375">
        <v>4.8388312404304322E-2</v>
      </c>
      <c r="X375">
        <v>4.8385890149181279E-2</v>
      </c>
      <c r="Y375">
        <v>4.8366137387608289E-2</v>
      </c>
      <c r="Z375">
        <v>4.8320678761323378E-2</v>
      </c>
      <c r="AA375">
        <v>4.824531301619614E-2</v>
      </c>
      <c r="AB375">
        <v>4.8140566849914836E-2</v>
      </c>
      <c r="AC375">
        <v>4.8009848062126964E-2</v>
      </c>
      <c r="AD375">
        <v>4.7856608194713705E-2</v>
      </c>
      <c r="AE375">
        <v>4.7684298592755588E-2</v>
      </c>
      <c r="AF375">
        <v>4.7496306641887281E-2</v>
      </c>
      <c r="AG375">
        <v>4.729586415531907E-2</v>
      </c>
      <c r="AH375">
        <v>4.7086179745238724E-2</v>
      </c>
      <c r="AI375">
        <v>4.687043544812429E-2</v>
      </c>
      <c r="AJ375">
        <v>4.6650694389979271E-2</v>
      </c>
      <c r="AK375">
        <v>4.6427514523381778E-2</v>
      </c>
      <c r="AL375">
        <v>4.6201347836646561E-2</v>
      </c>
      <c r="AM375">
        <v>4.5972646318088319E-2</v>
      </c>
      <c r="AN375">
        <v>4.5741861956021763E-2</v>
      </c>
      <c r="AO375">
        <v>4.5509446738761623E-2</v>
      </c>
      <c r="AP375">
        <v>4.5275852171861225E-2</v>
      </c>
      <c r="AQ375">
        <v>4.5041415037997572E-2</v>
      </c>
      <c r="AR375">
        <v>4.4806209794890209E-2</v>
      </c>
      <c r="AS375">
        <v>4.4570274398395338E-2</v>
      </c>
      <c r="AT375">
        <v>4.4333646804369214E-2</v>
      </c>
      <c r="AU375">
        <v>4.4096364968668048E-2</v>
      </c>
      <c r="AV375">
        <v>4.3858466847148066E-2</v>
      </c>
      <c r="AW375">
        <v>4.3619990395665484E-2</v>
      </c>
      <c r="AX375">
        <v>4.3380973570076552E-2</v>
      </c>
      <c r="AY375">
        <v>4.3141454326237449E-2</v>
      </c>
      <c r="AZ375">
        <v>4.2901470620004448E-2</v>
      </c>
    </row>
    <row r="376" spans="1:52" x14ac:dyDescent="0.25">
      <c r="A376" s="1">
        <v>375</v>
      </c>
      <c r="B376">
        <v>5.0208757874406394E-2</v>
      </c>
      <c r="C376">
        <v>5.2056257758654689E-2</v>
      </c>
      <c r="D376">
        <v>5.4146260801494629E-2</v>
      </c>
      <c r="E376">
        <v>5.4545031666562549E-2</v>
      </c>
      <c r="F376">
        <v>5.4288703191076176E-2</v>
      </c>
      <c r="G376">
        <v>5.3837545745332116E-2</v>
      </c>
      <c r="H376">
        <v>5.3324729050126501E-2</v>
      </c>
      <c r="I376">
        <v>5.2775276506683261E-2</v>
      </c>
      <c r="J376">
        <v>5.2207188860666595E-2</v>
      </c>
      <c r="K376">
        <v>5.1641263768254217E-2</v>
      </c>
      <c r="L376">
        <v>5.1096113638572971E-2</v>
      </c>
      <c r="M376">
        <v>5.0587396991436065E-2</v>
      </c>
      <c r="N376">
        <v>5.012802473677979E-2</v>
      </c>
      <c r="O376">
        <v>4.9725400642516862E-2</v>
      </c>
      <c r="P376">
        <v>4.9383559167167773E-2</v>
      </c>
      <c r="Q376">
        <v>4.9105810524241761E-2</v>
      </c>
      <c r="R376">
        <v>4.8892727533516839E-2</v>
      </c>
      <c r="S376">
        <v>4.8741584852092609E-2</v>
      </c>
      <c r="T376">
        <v>4.8647409180580276E-2</v>
      </c>
      <c r="U376">
        <v>4.8599850733280221E-2</v>
      </c>
      <c r="V376">
        <v>4.8585381661828693E-2</v>
      </c>
      <c r="W376">
        <v>4.8586676266770497E-2</v>
      </c>
      <c r="X376">
        <v>4.8585854119215496E-2</v>
      </c>
      <c r="Y376">
        <v>4.8568150097619875E-2</v>
      </c>
      <c r="Z376">
        <v>4.8524923265456404E-2</v>
      </c>
      <c r="AA376">
        <v>4.8451677896545392E-2</v>
      </c>
      <c r="AB376">
        <v>4.8348794625214457E-2</v>
      </c>
      <c r="AC376">
        <v>4.8219587606857017E-2</v>
      </c>
      <c r="AD376">
        <v>4.8067413736083676E-2</v>
      </c>
      <c r="AE376">
        <v>4.7895629872003187E-2</v>
      </c>
      <c r="AF376">
        <v>4.7707582247092609E-2</v>
      </c>
      <c r="AG376">
        <v>4.7506591643723527E-2</v>
      </c>
      <c r="AH376">
        <v>4.7295975113683213E-2</v>
      </c>
      <c r="AI376">
        <v>4.7079021668619471E-2</v>
      </c>
      <c r="AJ376">
        <v>4.6857878743111592E-2</v>
      </c>
      <c r="AK376">
        <v>4.6633180311393699E-2</v>
      </c>
      <c r="AL376">
        <v>4.6405456072010978E-2</v>
      </c>
      <c r="AM376">
        <v>4.6175235723508623E-2</v>
      </c>
      <c r="AN376">
        <v>4.5943048964431812E-2</v>
      </c>
      <c r="AO376">
        <v>4.5709425493325725E-2</v>
      </c>
      <c r="AP376">
        <v>4.547489437054307E-2</v>
      </c>
      <c r="AQ376">
        <v>4.5239843536157981E-2</v>
      </c>
      <c r="AR376">
        <v>4.50043431629851E-2</v>
      </c>
      <c r="AS376">
        <v>4.4768419973322461E-2</v>
      </c>
      <c r="AT376">
        <v>4.453210068946814E-2</v>
      </c>
      <c r="AU376">
        <v>4.42954120337202E-2</v>
      </c>
      <c r="AV376">
        <v>4.4058380728376693E-2</v>
      </c>
      <c r="AW376">
        <v>4.3821033495735698E-2</v>
      </c>
      <c r="AX376">
        <v>4.3583397058095275E-2</v>
      </c>
      <c r="AY376">
        <v>4.3345498137753478E-2</v>
      </c>
      <c r="AZ376">
        <v>4.3107363457008392E-2</v>
      </c>
    </row>
    <row r="377" spans="1:52" x14ac:dyDescent="0.25">
      <c r="A377" s="1">
        <v>376</v>
      </c>
      <c r="B377">
        <v>5.033684877630136E-2</v>
      </c>
      <c r="C377">
        <v>5.269184417274022E-2</v>
      </c>
      <c r="D377">
        <v>5.5266522332021145E-2</v>
      </c>
      <c r="E377">
        <v>5.5801239478264361E-2</v>
      </c>
      <c r="F377">
        <v>5.5498521975981152E-2</v>
      </c>
      <c r="G377">
        <v>5.495187709343731E-2</v>
      </c>
      <c r="H377">
        <v>5.4342142146952453E-2</v>
      </c>
      <c r="I377">
        <v>5.3706750384900331E-2</v>
      </c>
      <c r="J377">
        <v>5.3065813926192418E-2</v>
      </c>
      <c r="K377">
        <v>5.2439906040078581E-2</v>
      </c>
      <c r="L377">
        <v>5.1846878985918804E-2</v>
      </c>
      <c r="M377">
        <v>5.130143384752401E-2</v>
      </c>
      <c r="N377">
        <v>5.0815348480204546E-2</v>
      </c>
      <c r="O377">
        <v>5.0394587658754479E-2</v>
      </c>
      <c r="P377">
        <v>5.0041538729989975E-2</v>
      </c>
      <c r="Q377">
        <v>4.9757956394508945E-2</v>
      </c>
      <c r="R377">
        <v>4.9543066126772818E-2</v>
      </c>
      <c r="S377">
        <v>4.939304882739716E-2</v>
      </c>
      <c r="T377">
        <v>4.9301985312508914E-2</v>
      </c>
      <c r="U377">
        <v>4.9258994425690893E-2</v>
      </c>
      <c r="V377">
        <v>4.9250248655610396E-2</v>
      </c>
      <c r="W377">
        <v>4.9258424590809022E-2</v>
      </c>
      <c r="X377">
        <v>4.9265735590331788E-2</v>
      </c>
      <c r="Y377">
        <v>4.9257383555273343E-2</v>
      </c>
      <c r="Z377">
        <v>4.9224564264179635E-2</v>
      </c>
      <c r="AA377">
        <v>4.9162551975778498E-2</v>
      </c>
      <c r="AB377">
        <v>4.9071489926335435E-2</v>
      </c>
      <c r="AC377">
        <v>4.8954411032977735E-2</v>
      </c>
      <c r="AD377">
        <v>4.8814388580900238E-2</v>
      </c>
      <c r="AE377">
        <v>4.8654495819068069E-2</v>
      </c>
      <c r="AF377">
        <v>4.8477795980532659E-2</v>
      </c>
      <c r="AG377">
        <v>4.8287328679055629E-2</v>
      </c>
      <c r="AH377">
        <v>4.8086130125551484E-2</v>
      </c>
      <c r="AI377">
        <v>4.7877211108709405E-2</v>
      </c>
      <c r="AJ377">
        <v>4.7662581101068448E-2</v>
      </c>
      <c r="AK377">
        <v>4.744294124282903E-2</v>
      </c>
      <c r="AL377">
        <v>4.7218904468747623E-2</v>
      </c>
      <c r="AM377">
        <v>4.6991083713580697E-2</v>
      </c>
      <c r="AN377">
        <v>4.6760091912084703E-2</v>
      </c>
      <c r="AO377">
        <v>4.6526541999016138E-2</v>
      </c>
      <c r="AP377">
        <v>4.629104621145462E-2</v>
      </c>
      <c r="AQ377">
        <v>4.6054072915887409E-2</v>
      </c>
      <c r="AR377">
        <v>4.5815771444400431E-2</v>
      </c>
      <c r="AS377">
        <v>4.5576248263764496E-2</v>
      </c>
      <c r="AT377">
        <v>4.5335609840750447E-2</v>
      </c>
      <c r="AU377">
        <v>4.5093962642129143E-2</v>
      </c>
      <c r="AV377">
        <v>4.4851413134671378E-2</v>
      </c>
      <c r="AW377">
        <v>4.4608067785148038E-2</v>
      </c>
      <c r="AX377">
        <v>4.4364033060329919E-2</v>
      </c>
      <c r="AY377">
        <v>4.4119415426987885E-2</v>
      </c>
      <c r="AZ377">
        <v>4.3874321351892759E-2</v>
      </c>
    </row>
    <row r="378" spans="1:52" x14ac:dyDescent="0.25">
      <c r="A378" s="1">
        <v>377</v>
      </c>
      <c r="B378">
        <v>5.0150862182968013E-2</v>
      </c>
      <c r="C378">
        <v>5.3340784597264393E-2</v>
      </c>
      <c r="D378">
        <v>5.5806106675460078E-2</v>
      </c>
      <c r="E378">
        <v>5.6237233169179904E-2</v>
      </c>
      <c r="F378">
        <v>5.5943424979196833E-2</v>
      </c>
      <c r="G378">
        <v>5.5439183552713364E-2</v>
      </c>
      <c r="H378">
        <v>5.4868889309976937E-2</v>
      </c>
      <c r="I378">
        <v>5.4258802340925623E-2</v>
      </c>
      <c r="J378">
        <v>5.3626542003306195E-2</v>
      </c>
      <c r="K378">
        <v>5.2993587086697422E-2</v>
      </c>
      <c r="L378">
        <v>5.2379162285934935E-2</v>
      </c>
      <c r="M378">
        <v>5.1799379888118356E-2</v>
      </c>
      <c r="N378">
        <v>5.1267478704650385E-2</v>
      </c>
      <c r="O378">
        <v>5.0791367064610966E-2</v>
      </c>
      <c r="P378">
        <v>5.0375703247527562E-2</v>
      </c>
      <c r="Q378">
        <v>5.0024376159074679E-2</v>
      </c>
      <c r="R378">
        <v>4.9738368629582072E-2</v>
      </c>
      <c r="S378">
        <v>4.9515388862914983E-2</v>
      </c>
      <c r="T378">
        <v>4.9350888190306363E-2</v>
      </c>
      <c r="U378">
        <v>4.9235196383687868E-2</v>
      </c>
      <c r="V378">
        <v>4.9155739145409195E-2</v>
      </c>
      <c r="W378">
        <v>4.9096630119661006E-2</v>
      </c>
      <c r="X378">
        <v>4.9041531523790531E-2</v>
      </c>
      <c r="Y378">
        <v>4.8976769103539299E-2</v>
      </c>
      <c r="Z378">
        <v>4.8894232980404316E-2</v>
      </c>
      <c r="AA378">
        <v>4.8789562457075976E-2</v>
      </c>
      <c r="AB378">
        <v>4.8662864737127665E-2</v>
      </c>
      <c r="AC378">
        <v>4.8516789715086411E-2</v>
      </c>
      <c r="AD378">
        <v>4.8354018440156944E-2</v>
      </c>
      <c r="AE378">
        <v>4.8177231529401128E-2</v>
      </c>
      <c r="AF378">
        <v>4.7989014043083894E-2</v>
      </c>
      <c r="AG378">
        <v>4.7791735871642246E-2</v>
      </c>
      <c r="AH378">
        <v>4.758773748385791E-2</v>
      </c>
      <c r="AI378">
        <v>4.7379335447330549E-2</v>
      </c>
      <c r="AJ378">
        <v>4.7167991427003078E-2</v>
      </c>
      <c r="AK378">
        <v>4.6954097683672112E-2</v>
      </c>
      <c r="AL378">
        <v>4.673797900153312E-2</v>
      </c>
      <c r="AM378">
        <v>4.6519960164781569E-2</v>
      </c>
      <c r="AN378">
        <v>4.6300365957612888E-2</v>
      </c>
      <c r="AO378">
        <v>4.6079521164222544E-2</v>
      </c>
      <c r="AP378">
        <v>4.5857750096991008E-2</v>
      </c>
      <c r="AQ378">
        <v>4.5635297201951329E-2</v>
      </c>
      <c r="AR378">
        <v>4.5412237741287768E-2</v>
      </c>
      <c r="AS378">
        <v>4.5188625419581852E-2</v>
      </c>
      <c r="AT378">
        <v>4.4964513941415089E-2</v>
      </c>
      <c r="AU378">
        <v>4.4739957011369021E-2</v>
      </c>
      <c r="AV378">
        <v>4.4515008334025129E-2</v>
      </c>
      <c r="AW378">
        <v>4.4289721613964966E-2</v>
      </c>
      <c r="AX378">
        <v>4.4064150555770037E-2</v>
      </c>
      <c r="AY378">
        <v>4.3838348864021853E-2</v>
      </c>
      <c r="AZ378">
        <v>4.3612370243301959E-2</v>
      </c>
    </row>
    <row r="379" spans="1:52" x14ac:dyDescent="0.25">
      <c r="A379" s="1">
        <v>378</v>
      </c>
      <c r="B379">
        <v>5.0210236762054009E-2</v>
      </c>
      <c r="C379">
        <v>5.3099782182474554E-2</v>
      </c>
      <c r="D379">
        <v>5.5571133389872476E-2</v>
      </c>
      <c r="E379">
        <v>5.6001038109172202E-2</v>
      </c>
      <c r="F379">
        <v>5.5720146617745527E-2</v>
      </c>
      <c r="G379">
        <v>5.525449567013456E-2</v>
      </c>
      <c r="H379">
        <v>5.4741873914911719E-2</v>
      </c>
      <c r="I379">
        <v>5.4203427874579241E-2</v>
      </c>
      <c r="J379">
        <v>5.3651664000845811E-2</v>
      </c>
      <c r="K379">
        <v>5.3102669554729073E-2</v>
      </c>
      <c r="L379">
        <v>5.2571084924377051E-2</v>
      </c>
      <c r="M379">
        <v>5.2069789255752716E-2</v>
      </c>
      <c r="N379">
        <v>5.1609962830813261E-2</v>
      </c>
      <c r="O379">
        <v>5.1198648890298799E-2</v>
      </c>
      <c r="P379">
        <v>5.084049196600203E-2</v>
      </c>
      <c r="Q379">
        <v>5.0539708666091782E-2</v>
      </c>
      <c r="R379">
        <v>5.0297740871422088E-2</v>
      </c>
      <c r="S379">
        <v>5.0112940370752854E-2</v>
      </c>
      <c r="T379">
        <v>4.998138211604685E-2</v>
      </c>
      <c r="U379">
        <v>4.9894015158416433E-2</v>
      </c>
      <c r="V379">
        <v>4.9838809237790486E-2</v>
      </c>
      <c r="W379">
        <v>4.9800314338557555E-2</v>
      </c>
      <c r="X379">
        <v>4.9762451519664117E-2</v>
      </c>
      <c r="Y379">
        <v>4.9711684090877506E-2</v>
      </c>
      <c r="Z379">
        <v>4.9639942193070559E-2</v>
      </c>
      <c r="AA379">
        <v>4.9542837511156027E-2</v>
      </c>
      <c r="AB379">
        <v>4.9420617426616006E-2</v>
      </c>
      <c r="AC379">
        <v>4.9276133522865445E-2</v>
      </c>
      <c r="AD379">
        <v>4.9112267871607537E-2</v>
      </c>
      <c r="AE379">
        <v>4.8931902223243354E-2</v>
      </c>
      <c r="AF379">
        <v>4.873785207138677E-2</v>
      </c>
      <c r="AG379">
        <v>4.8532785984591154E-2</v>
      </c>
      <c r="AH379">
        <v>4.8319352790627566E-2</v>
      </c>
      <c r="AI379">
        <v>4.8100173593200679E-2</v>
      </c>
      <c r="AJ379">
        <v>4.7876908341136802E-2</v>
      </c>
      <c r="AK379">
        <v>4.7650031973236036E-2</v>
      </c>
      <c r="AL379">
        <v>4.7419946317079652E-2</v>
      </c>
      <c r="AM379">
        <v>4.71870532002489E-2</v>
      </c>
      <c r="AN379">
        <v>4.695175445032506E-2</v>
      </c>
      <c r="AO379">
        <v>4.6714451894889389E-2</v>
      </c>
      <c r="AP379">
        <v>4.6475546765879866E-2</v>
      </c>
      <c r="AQ379">
        <v>4.623534554212335E-2</v>
      </c>
      <c r="AR379">
        <v>4.599395700760469E-2</v>
      </c>
      <c r="AS379">
        <v>4.5751465200606398E-2</v>
      </c>
      <c r="AT379">
        <v>4.5507954159410974E-2</v>
      </c>
      <c r="AU379">
        <v>4.5263507922300945E-2</v>
      </c>
      <c r="AV379">
        <v>4.5018210527558812E-2</v>
      </c>
      <c r="AW379">
        <v>4.4772146013467094E-2</v>
      </c>
      <c r="AX379">
        <v>4.4525398418308298E-2</v>
      </c>
      <c r="AY379">
        <v>4.4278051780364945E-2</v>
      </c>
      <c r="AZ379">
        <v>4.4030190137919527E-2</v>
      </c>
    </row>
    <row r="380" spans="1:52" x14ac:dyDescent="0.25">
      <c r="A380" s="1">
        <v>379</v>
      </c>
      <c r="B380">
        <v>5.0402211457665456E-2</v>
      </c>
      <c r="C380">
        <v>5.3111469989059364E-2</v>
      </c>
      <c r="D380">
        <v>5.5388750806131565E-2</v>
      </c>
      <c r="E380">
        <v>5.5899464384362579E-2</v>
      </c>
      <c r="F380">
        <v>5.5707605481567057E-2</v>
      </c>
      <c r="G380">
        <v>5.5309886689544348E-2</v>
      </c>
      <c r="H380">
        <v>5.48541649742363E-2</v>
      </c>
      <c r="I380">
        <v>5.4370661865749959E-2</v>
      </c>
      <c r="J380">
        <v>5.3876353514415817E-2</v>
      </c>
      <c r="K380">
        <v>5.3387955790917638E-2</v>
      </c>
      <c r="L380">
        <v>5.2918644214186059E-2</v>
      </c>
      <c r="M380">
        <v>5.2478583611651669E-2</v>
      </c>
      <c r="N380">
        <v>5.2075306438597882E-2</v>
      </c>
      <c r="O380">
        <v>5.1711620465926436E-2</v>
      </c>
      <c r="P380">
        <v>5.1387888149949934E-2</v>
      </c>
      <c r="Q380">
        <v>5.110443061020789E-2</v>
      </c>
      <c r="R380">
        <v>5.0859998591152825E-2</v>
      </c>
      <c r="S380">
        <v>5.0651519536877708E-2</v>
      </c>
      <c r="T380">
        <v>5.0474603523000511E-2</v>
      </c>
      <c r="U380">
        <v>5.0321948709620215E-2</v>
      </c>
      <c r="V380">
        <v>5.0185101022280708E-2</v>
      </c>
      <c r="W380">
        <v>5.005463852752115E-2</v>
      </c>
      <c r="X380">
        <v>4.9921486965818287E-2</v>
      </c>
      <c r="Y380">
        <v>4.9777642591174336E-2</v>
      </c>
      <c r="Z380">
        <v>4.9618674989699914E-2</v>
      </c>
      <c r="AA380">
        <v>4.9442836072906393E-2</v>
      </c>
      <c r="AB380">
        <v>4.9251464835246915E-2</v>
      </c>
      <c r="AC380">
        <v>4.9047607164530695E-2</v>
      </c>
      <c r="AD380">
        <v>4.8834328023926871E-2</v>
      </c>
      <c r="AE380">
        <v>4.8614690170261363E-2</v>
      </c>
      <c r="AF380">
        <v>4.8391331174097114E-2</v>
      </c>
      <c r="AG380">
        <v>4.8165960054740262E-2</v>
      </c>
      <c r="AH380">
        <v>4.794016324895873E-2</v>
      </c>
      <c r="AI380">
        <v>4.7715503963838175E-2</v>
      </c>
      <c r="AJ380">
        <v>4.7492764488693232E-2</v>
      </c>
      <c r="AK380">
        <v>4.7271778165323727E-2</v>
      </c>
      <c r="AL380">
        <v>4.705232109929313E-2</v>
      </c>
      <c r="AM380">
        <v>4.6834169396164894E-2</v>
      </c>
      <c r="AN380">
        <v>4.6617099161502515E-2</v>
      </c>
      <c r="AO380">
        <v>4.6400886500869439E-2</v>
      </c>
      <c r="AP380">
        <v>4.6185307878317969E-2</v>
      </c>
      <c r="AQ380">
        <v>4.5970193439933776E-2</v>
      </c>
      <c r="AR380">
        <v>4.5755483651310699E-2</v>
      </c>
      <c r="AS380">
        <v>4.5541132542032597E-2</v>
      </c>
      <c r="AT380">
        <v>4.5327094141683261E-2</v>
      </c>
      <c r="AU380">
        <v>4.5113322479846535E-2</v>
      </c>
      <c r="AV380">
        <v>4.4899771586106245E-2</v>
      </c>
      <c r="AW380">
        <v>4.468639549004623E-2</v>
      </c>
      <c r="AX380">
        <v>4.4473148221250286E-2</v>
      </c>
      <c r="AY380">
        <v>4.4259983809302274E-2</v>
      </c>
      <c r="AZ380">
        <v>4.4046856283785997E-2</v>
      </c>
    </row>
    <row r="381" spans="1:52" x14ac:dyDescent="0.25">
      <c r="A381" s="1">
        <v>380</v>
      </c>
      <c r="B381">
        <v>5.0390313366212969E-2</v>
      </c>
      <c r="C381">
        <v>5.3050859437436627E-2</v>
      </c>
      <c r="D381">
        <v>5.5343967616227258E-2</v>
      </c>
      <c r="E381">
        <v>5.5830633930830521E-2</v>
      </c>
      <c r="F381">
        <v>5.5607833785939122E-2</v>
      </c>
      <c r="G381">
        <v>5.5181531670158372E-2</v>
      </c>
      <c r="H381">
        <v>5.4697523818933974E-2</v>
      </c>
      <c r="I381">
        <v>5.4186230312347441E-2</v>
      </c>
      <c r="J381">
        <v>5.3665485557418388E-2</v>
      </c>
      <c r="K381">
        <v>5.3151733027332657E-2</v>
      </c>
      <c r="L381">
        <v>5.2657549953020029E-2</v>
      </c>
      <c r="M381">
        <v>5.2192620321145099E-2</v>
      </c>
      <c r="N381">
        <v>5.1764229320160657E-2</v>
      </c>
      <c r="O381">
        <v>5.1375185045096236E-2</v>
      </c>
      <c r="P381">
        <v>5.1026107029429113E-2</v>
      </c>
      <c r="Q381">
        <v>5.071773567254545E-2</v>
      </c>
      <c r="R381">
        <v>5.0449295624274353E-2</v>
      </c>
      <c r="S381">
        <v>5.0218262207545508E-2</v>
      </c>
      <c r="T381">
        <v>5.002072792211705E-2</v>
      </c>
      <c r="U381">
        <v>4.9849750296154155E-2</v>
      </c>
      <c r="V381">
        <v>4.9697139423224707E-2</v>
      </c>
      <c r="W381">
        <v>4.9553621386582349E-2</v>
      </c>
      <c r="X381">
        <v>4.9410232951293015E-2</v>
      </c>
      <c r="Y381">
        <v>4.925904372570275E-2</v>
      </c>
      <c r="Z381">
        <v>4.9095565834862319E-2</v>
      </c>
      <c r="AA381">
        <v>4.8917873998522765E-2</v>
      </c>
      <c r="AB381">
        <v>4.8727037983047942E-2</v>
      </c>
      <c r="AC381">
        <v>4.8525760849697133E-2</v>
      </c>
      <c r="AD381">
        <v>4.8316763065777583E-2</v>
      </c>
      <c r="AE381">
        <v>4.8102762681844914E-2</v>
      </c>
      <c r="AF381">
        <v>4.788604166069535E-2</v>
      </c>
      <c r="AG381">
        <v>4.766794402041729E-2</v>
      </c>
      <c r="AH381">
        <v>4.7449692125623735E-2</v>
      </c>
      <c r="AI381">
        <v>4.7232488251288764E-2</v>
      </c>
      <c r="AJ381">
        <v>4.7016879522361207E-2</v>
      </c>
      <c r="AK381">
        <v>4.680262838788931E-2</v>
      </c>
      <c r="AL381">
        <v>4.6589451037501152E-2</v>
      </c>
      <c r="AM381">
        <v>4.6377063660824849E-2</v>
      </c>
      <c r="AN381">
        <v>4.6165182447488504E-2</v>
      </c>
      <c r="AO381">
        <v>4.595352358712021E-2</v>
      </c>
      <c r="AP381">
        <v>4.5741803888660691E-2</v>
      </c>
      <c r="AQ381">
        <v>4.5529827598535674E-2</v>
      </c>
      <c r="AR381">
        <v>4.531757595662677E-2</v>
      </c>
      <c r="AS381">
        <v>4.510505157700704E-2</v>
      </c>
      <c r="AT381">
        <v>4.4892257073749581E-2</v>
      </c>
      <c r="AU381">
        <v>4.4679195060927449E-2</v>
      </c>
      <c r="AV381">
        <v>4.4465868152613733E-2</v>
      </c>
      <c r="AW381">
        <v>4.4252278962881517E-2</v>
      </c>
      <c r="AX381">
        <v>4.4038430105803862E-2</v>
      </c>
      <c r="AY381">
        <v>4.382432419545388E-2</v>
      </c>
      <c r="AZ381">
        <v>4.3609963845904619E-2</v>
      </c>
    </row>
    <row r="382" spans="1:52" x14ac:dyDescent="0.25">
      <c r="A382" s="1">
        <v>381</v>
      </c>
      <c r="B382">
        <v>5.0243740543294238E-2</v>
      </c>
      <c r="C382">
        <v>5.2685210481101016E-2</v>
      </c>
      <c r="D382">
        <v>5.5101318884797724E-2</v>
      </c>
      <c r="E382">
        <v>5.5723360188080481E-2</v>
      </c>
      <c r="F382">
        <v>5.5641329461299655E-2</v>
      </c>
      <c r="G382">
        <v>5.5331728380928896E-2</v>
      </c>
      <c r="H382">
        <v>5.4930991825708882E-2</v>
      </c>
      <c r="I382">
        <v>5.4470061893884293E-2</v>
      </c>
      <c r="J382">
        <v>5.3968946979031457E-2</v>
      </c>
      <c r="K382">
        <v>5.3445941091627487E-2</v>
      </c>
      <c r="L382">
        <v>5.2915926178342648E-2</v>
      </c>
      <c r="M382">
        <v>5.2391995427142971E-2</v>
      </c>
      <c r="N382">
        <v>5.188690816787745E-2</v>
      </c>
      <c r="O382">
        <v>5.1412309705279477E-2</v>
      </c>
      <c r="P382">
        <v>5.0977652089283898E-2</v>
      </c>
      <c r="Q382">
        <v>5.0589307458940164E-2</v>
      </c>
      <c r="R382">
        <v>5.0249785136537592E-2</v>
      </c>
      <c r="S382">
        <v>4.995798674937478E-2</v>
      </c>
      <c r="T382">
        <v>4.9710798644378225E-2</v>
      </c>
      <c r="U382">
        <v>4.950085948502872E-2</v>
      </c>
      <c r="V382">
        <v>4.9319207914601607E-2</v>
      </c>
      <c r="W382">
        <v>4.91555084813248E-2</v>
      </c>
      <c r="X382">
        <v>4.8999631900715331E-2</v>
      </c>
      <c r="Y382">
        <v>4.8842533827146532E-2</v>
      </c>
      <c r="Z382">
        <v>4.8678656926451742E-2</v>
      </c>
      <c r="AA382">
        <v>4.850501896662892E-2</v>
      </c>
      <c r="AB382">
        <v>4.8321849324725046E-2</v>
      </c>
      <c r="AC382">
        <v>4.813110616811369E-2</v>
      </c>
      <c r="AD382">
        <v>4.79347652147665E-2</v>
      </c>
      <c r="AE382">
        <v>4.7734799936925476E-2</v>
      </c>
      <c r="AF382">
        <v>4.7532803660580505E-2</v>
      </c>
      <c r="AG382">
        <v>4.7329564433854561E-2</v>
      </c>
      <c r="AH382">
        <v>4.7125767695421088E-2</v>
      </c>
      <c r="AI382">
        <v>4.6922085284419345E-2</v>
      </c>
      <c r="AJ382">
        <v>4.6718758637935356E-2</v>
      </c>
      <c r="AK382">
        <v>4.6515521102953095E-2</v>
      </c>
      <c r="AL382">
        <v>4.6312076755073657E-2</v>
      </c>
      <c r="AM382">
        <v>4.6108129669898121E-2</v>
      </c>
      <c r="AN382">
        <v>4.5903383923027598E-2</v>
      </c>
      <c r="AO382">
        <v>4.56975435900632E-2</v>
      </c>
      <c r="AP382">
        <v>4.5490313667109004E-2</v>
      </c>
      <c r="AQ382">
        <v>4.5281521867577473E-2</v>
      </c>
      <c r="AR382">
        <v>4.5071240594723234E-2</v>
      </c>
      <c r="AS382">
        <v>4.4859571272747048E-2</v>
      </c>
      <c r="AT382">
        <v>4.4646615325849667E-2</v>
      </c>
      <c r="AU382">
        <v>4.4432474178231852E-2</v>
      </c>
      <c r="AV382">
        <v>4.4217249254094371E-2</v>
      </c>
      <c r="AW382">
        <v>4.4001041977637989E-2</v>
      </c>
      <c r="AX382">
        <v>4.3783953773063447E-2</v>
      </c>
      <c r="AY382">
        <v>4.3566086064571519E-2</v>
      </c>
      <c r="AZ382">
        <v>4.3347540276362964E-2</v>
      </c>
    </row>
    <row r="383" spans="1:52" x14ac:dyDescent="0.25">
      <c r="A383" s="1">
        <v>382</v>
      </c>
      <c r="B383">
        <v>5.0293685503166478E-2</v>
      </c>
      <c r="C383">
        <v>5.1774058125957173E-2</v>
      </c>
      <c r="D383">
        <v>5.365654172790707E-2</v>
      </c>
      <c r="E383">
        <v>5.4241697580386446E-2</v>
      </c>
      <c r="F383">
        <v>5.4227703720493882E-2</v>
      </c>
      <c r="G383">
        <v>5.3989775884059885E-2</v>
      </c>
      <c r="H383">
        <v>5.3643970368148601E-2</v>
      </c>
      <c r="I383">
        <v>5.3218167492652541E-2</v>
      </c>
      <c r="J383">
        <v>5.2735170190446594E-2</v>
      </c>
      <c r="K383">
        <v>5.2217384665748066E-2</v>
      </c>
      <c r="L383">
        <v>5.1683584090686449E-2</v>
      </c>
      <c r="M383">
        <v>5.1150396205160369E-2</v>
      </c>
      <c r="N383">
        <v>5.0633808594749155E-2</v>
      </c>
      <c r="O383">
        <v>5.0148347353278132E-2</v>
      </c>
      <c r="P383">
        <v>4.9705797319853272E-2</v>
      </c>
      <c r="Q383">
        <v>4.9314318773250293E-2</v>
      </c>
      <c r="R383">
        <v>4.8977460229430371E-2</v>
      </c>
      <c r="S383">
        <v>4.8694606562144464E-2</v>
      </c>
      <c r="T383">
        <v>4.8462746575292259E-2</v>
      </c>
      <c r="U383">
        <v>4.8273996545520295E-2</v>
      </c>
      <c r="V383">
        <v>4.8118562437767798E-2</v>
      </c>
      <c r="W383">
        <v>4.7984928822783129E-2</v>
      </c>
      <c r="X383">
        <v>4.7861614023391015E-2</v>
      </c>
      <c r="Y383">
        <v>4.7738150752924369E-2</v>
      </c>
      <c r="Z383">
        <v>4.7607620790036824E-2</v>
      </c>
      <c r="AA383">
        <v>4.7465742527137846E-2</v>
      </c>
      <c r="AB383">
        <v>4.7312040441369364E-2</v>
      </c>
      <c r="AC383">
        <v>4.7148005998323743E-2</v>
      </c>
      <c r="AD383">
        <v>4.6975147808782938E-2</v>
      </c>
      <c r="AE383">
        <v>4.6794973033238013E-2</v>
      </c>
      <c r="AF383">
        <v>4.6608784073930348E-2</v>
      </c>
      <c r="AG383">
        <v>4.6417468855558794E-2</v>
      </c>
      <c r="AH383">
        <v>4.6221865249439137E-2</v>
      </c>
      <c r="AI383">
        <v>4.602279836817498E-2</v>
      </c>
      <c r="AJ383">
        <v>4.5820723407112782E-2</v>
      </c>
      <c r="AK383">
        <v>4.5615677401194696E-2</v>
      </c>
      <c r="AL383">
        <v>4.540767493253129E-2</v>
      </c>
      <c r="AM383">
        <v>4.5196730583233119E-2</v>
      </c>
      <c r="AN383">
        <v>4.4982858935410736E-2</v>
      </c>
      <c r="AO383">
        <v>4.4766074571174708E-2</v>
      </c>
      <c r="AP383">
        <v>4.4546392615200672E-2</v>
      </c>
      <c r="AQ383">
        <v>4.432388960498309E-2</v>
      </c>
      <c r="AR383">
        <v>4.4098759137015324E-2</v>
      </c>
      <c r="AS383">
        <v>4.3871207953219769E-2</v>
      </c>
      <c r="AT383">
        <v>4.3641442795518778E-2</v>
      </c>
      <c r="AU383">
        <v>4.3409670405834759E-2</v>
      </c>
      <c r="AV383">
        <v>4.3176097526090071E-2</v>
      </c>
      <c r="AW383">
        <v>4.2940930898207101E-2</v>
      </c>
      <c r="AX383">
        <v>4.2704377264108223E-2</v>
      </c>
      <c r="AY383">
        <v>4.2466643365715824E-2</v>
      </c>
      <c r="AZ383">
        <v>4.2227935944952263E-2</v>
      </c>
    </row>
    <row r="384" spans="1:52" x14ac:dyDescent="0.25">
      <c r="A384" s="1">
        <v>383</v>
      </c>
      <c r="B384">
        <v>4.9940877020390281E-2</v>
      </c>
      <c r="C384">
        <v>5.1876328816749438E-2</v>
      </c>
      <c r="D384">
        <v>5.3887164886599857E-2</v>
      </c>
      <c r="E384">
        <v>5.4533028796884375E-2</v>
      </c>
      <c r="F384">
        <v>5.4553267441837423E-2</v>
      </c>
      <c r="G384">
        <v>5.4348468120049558E-2</v>
      </c>
      <c r="H384">
        <v>5.4035213902666274E-2</v>
      </c>
      <c r="I384">
        <v>5.3639896661098169E-2</v>
      </c>
      <c r="J384">
        <v>5.3184580155595428E-2</v>
      </c>
      <c r="K384">
        <v>5.2691541292970559E-2</v>
      </c>
      <c r="L384">
        <v>5.2179387961421513E-2</v>
      </c>
      <c r="M384">
        <v>5.1664524295337903E-2</v>
      </c>
      <c r="N384">
        <v>5.1162791153373653E-2</v>
      </c>
      <c r="O384">
        <v>5.0688782970974684E-2</v>
      </c>
      <c r="P384">
        <v>5.0254459890585537E-2</v>
      </c>
      <c r="Q384">
        <v>4.9868225924928858E-2</v>
      </c>
      <c r="R384">
        <v>4.9533939536876563E-2</v>
      </c>
      <c r="S384">
        <v>4.925140451933243E-2</v>
      </c>
      <c r="T384">
        <v>4.9018057354029192E-2</v>
      </c>
      <c r="U384">
        <v>4.8826575607837409E-2</v>
      </c>
      <c r="V384">
        <v>4.8667715486208803E-2</v>
      </c>
      <c r="W384">
        <v>4.8530448847087022E-2</v>
      </c>
      <c r="X384">
        <v>4.8403662519974952E-2</v>
      </c>
      <c r="Y384">
        <v>4.8277097134655292E-2</v>
      </c>
      <c r="Z384">
        <v>4.8143869228654726E-2</v>
      </c>
      <c r="AA384">
        <v>4.7999630048076211E-2</v>
      </c>
      <c r="AB384">
        <v>4.7843819421744732E-2</v>
      </c>
      <c r="AC384">
        <v>4.7677807876373664E-2</v>
      </c>
      <c r="AD384">
        <v>4.7502981894849687E-2</v>
      </c>
      <c r="AE384">
        <v>4.7320726505212823E-2</v>
      </c>
      <c r="AF384">
        <v>4.7132232781075617E-2</v>
      </c>
      <c r="AG384">
        <v>4.6938305064363001E-2</v>
      </c>
      <c r="AH384">
        <v>4.6739701829458996E-2</v>
      </c>
      <c r="AI384">
        <v>4.653716958544668E-2</v>
      </c>
      <c r="AJ384">
        <v>4.6331117666848061E-2</v>
      </c>
      <c r="AK384">
        <v>4.6121579723748196E-2</v>
      </c>
      <c r="AL384">
        <v>4.5908569710710646E-2</v>
      </c>
      <c r="AM384">
        <v>4.5692101582298979E-2</v>
      </c>
      <c r="AN384">
        <v>4.5472189293076733E-2</v>
      </c>
      <c r="AO384">
        <v>4.5248846797607489E-2</v>
      </c>
      <c r="AP384">
        <v>4.5022088719894188E-2</v>
      </c>
      <c r="AQ384">
        <v>4.479200162067451E-2</v>
      </c>
      <c r="AR384">
        <v>4.4558807144178279E-2</v>
      </c>
      <c r="AS384">
        <v>4.4322741827853049E-2</v>
      </c>
      <c r="AT384">
        <v>4.4084042209146371E-2</v>
      </c>
      <c r="AU384">
        <v>4.384294482550577E-2</v>
      </c>
      <c r="AV384">
        <v>4.3599686214378798E-2</v>
      </c>
      <c r="AW384">
        <v>4.3354502913213008E-2</v>
      </c>
      <c r="AX384">
        <v>4.3107631459455939E-2</v>
      </c>
      <c r="AY384">
        <v>4.2859308390555129E-2</v>
      </c>
      <c r="AZ384">
        <v>4.2609770243958137E-2</v>
      </c>
    </row>
    <row r="385" spans="1:52" x14ac:dyDescent="0.25">
      <c r="A385" s="1">
        <v>384</v>
      </c>
      <c r="B385">
        <v>4.9640186792573981E-2</v>
      </c>
      <c r="C385">
        <v>5.171157870496132E-2</v>
      </c>
      <c r="D385">
        <v>5.3564740650815477E-2</v>
      </c>
      <c r="E385">
        <v>5.4199684408682197E-2</v>
      </c>
      <c r="F385">
        <v>5.4257821614669861E-2</v>
      </c>
      <c r="G385">
        <v>5.409357301697057E-2</v>
      </c>
      <c r="H385">
        <v>5.3812726854316949E-2</v>
      </c>
      <c r="I385">
        <v>5.344093855034851E-2</v>
      </c>
      <c r="J385">
        <v>5.3000691318119554E-2</v>
      </c>
      <c r="K385">
        <v>5.2515111300354932E-2</v>
      </c>
      <c r="L385">
        <v>5.2003770458864264E-2</v>
      </c>
      <c r="M385">
        <v>5.1484302644105362E-2</v>
      </c>
      <c r="N385">
        <v>5.0973919237409085E-2</v>
      </c>
      <c r="O385">
        <v>5.0488675368719996E-2</v>
      </c>
      <c r="P385">
        <v>5.0041987930066936E-2</v>
      </c>
      <c r="Q385">
        <v>4.9643613567183477E-2</v>
      </c>
      <c r="R385">
        <v>4.9298492038858797E-2</v>
      </c>
      <c r="S385">
        <v>4.900730761895164E-2</v>
      </c>
      <c r="T385">
        <v>4.8768163451359828E-2</v>
      </c>
      <c r="U385">
        <v>4.8574023822105135E-2</v>
      </c>
      <c r="V385">
        <v>4.8415680049003512E-2</v>
      </c>
      <c r="W385">
        <v>4.8281823972318956E-2</v>
      </c>
      <c r="X385">
        <v>4.8160890592486696E-2</v>
      </c>
      <c r="Y385">
        <v>4.8042048232113797E-2</v>
      </c>
      <c r="Z385">
        <v>4.79178067432251E-2</v>
      </c>
      <c r="AA385">
        <v>4.7783212285057927E-2</v>
      </c>
      <c r="AB385">
        <v>4.7637251136407502E-2</v>
      </c>
      <c r="AC385">
        <v>4.7480889465068538E-2</v>
      </c>
      <c r="AD385">
        <v>4.7315108932665842E-2</v>
      </c>
      <c r="AE385">
        <v>4.7140889995605242E-2</v>
      </c>
      <c r="AF385">
        <v>4.6959061171395138E-2</v>
      </c>
      <c r="AG385">
        <v>4.6770152546686636E-2</v>
      </c>
      <c r="AH385">
        <v>4.6574659449119649E-2</v>
      </c>
      <c r="AI385">
        <v>4.6373070681752344E-2</v>
      </c>
      <c r="AJ385">
        <v>4.6165696288276888E-2</v>
      </c>
      <c r="AK385">
        <v>4.5952649990028266E-2</v>
      </c>
      <c r="AL385">
        <v>4.5734035461495355E-2</v>
      </c>
      <c r="AM385">
        <v>4.5509956377167017E-2</v>
      </c>
      <c r="AN385">
        <v>4.5280516411532155E-2</v>
      </c>
      <c r="AO385">
        <v>4.5045819239079646E-2</v>
      </c>
      <c r="AP385">
        <v>4.4805969328168521E-2</v>
      </c>
      <c r="AQ385">
        <v>4.4561152232593278E-2</v>
      </c>
      <c r="AR385">
        <v>4.4311703513775731E-2</v>
      </c>
      <c r="AS385">
        <v>4.4057974969049125E-2</v>
      </c>
      <c r="AT385">
        <v>4.3800318395746711E-2</v>
      </c>
      <c r="AU385">
        <v>4.3539085591201739E-2</v>
      </c>
      <c r="AV385">
        <v>4.3274628352747466E-2</v>
      </c>
      <c r="AW385">
        <v>4.3007298477717122E-2</v>
      </c>
      <c r="AX385">
        <v>4.2737447763443973E-2</v>
      </c>
      <c r="AY385">
        <v>4.2465428007261267E-2</v>
      </c>
      <c r="AZ385">
        <v>4.2191591006502244E-2</v>
      </c>
    </row>
    <row r="386" spans="1:52" x14ac:dyDescent="0.25">
      <c r="A386" s="1">
        <v>385</v>
      </c>
      <c r="B386">
        <v>5.0179174594159083E-2</v>
      </c>
      <c r="C386">
        <v>5.1073615561044165E-2</v>
      </c>
      <c r="D386">
        <v>5.2610030768892022E-2</v>
      </c>
      <c r="E386">
        <v>5.3172620204527767E-2</v>
      </c>
      <c r="F386">
        <v>5.321026937118005E-2</v>
      </c>
      <c r="G386">
        <v>5.3052704203750786E-2</v>
      </c>
      <c r="H386">
        <v>5.2794388150347114E-2</v>
      </c>
      <c r="I386">
        <v>5.2451725613367202E-2</v>
      </c>
      <c r="J386">
        <v>5.2041612774007949E-2</v>
      </c>
      <c r="K386">
        <v>5.1584777606561924E-2</v>
      </c>
      <c r="L386">
        <v>5.1100145644507357E-2</v>
      </c>
      <c r="M386">
        <v>5.0605536116310329E-2</v>
      </c>
      <c r="N386">
        <v>5.011853170926947E-2</v>
      </c>
      <c r="O386">
        <v>4.9655481983532132E-2</v>
      </c>
      <c r="P386">
        <v>4.9229937408248665E-2</v>
      </c>
      <c r="Q386">
        <v>4.8851785058629499E-2</v>
      </c>
      <c r="R386">
        <v>4.8526014729458833E-2</v>
      </c>
      <c r="S386">
        <v>4.825333193542778E-2</v>
      </c>
      <c r="T386">
        <v>4.8031784005474358E-2</v>
      </c>
      <c r="U386">
        <v>4.7854184785063356E-2</v>
      </c>
      <c r="V386">
        <v>4.7711083348232999E-2</v>
      </c>
      <c r="W386">
        <v>4.7590823683054631E-2</v>
      </c>
      <c r="X386">
        <v>4.7481457669105734E-2</v>
      </c>
      <c r="Y386">
        <v>4.7371776664240188E-2</v>
      </c>
      <c r="Z386">
        <v>4.7254011017656444E-2</v>
      </c>
      <c r="AA386">
        <v>4.7123008203138458E-2</v>
      </c>
      <c r="AB386">
        <v>4.6977863087057953E-2</v>
      </c>
      <c r="AC386">
        <v>4.6819774948024813E-2</v>
      </c>
      <c r="AD386">
        <v>4.6649958636937036E-2</v>
      </c>
      <c r="AE386">
        <v>4.6469628624537164E-2</v>
      </c>
      <c r="AF386">
        <v>4.6279953999808353E-2</v>
      </c>
      <c r="AG386">
        <v>4.6082016043600266E-2</v>
      </c>
      <c r="AH386">
        <v>4.5876885994069846E-2</v>
      </c>
      <c r="AI386">
        <v>4.5665620329935049E-2</v>
      </c>
      <c r="AJ386">
        <v>4.5448882234906014E-2</v>
      </c>
      <c r="AK386">
        <v>4.5226909143317826E-2</v>
      </c>
      <c r="AL386">
        <v>4.4999917226391004E-2</v>
      </c>
      <c r="AM386">
        <v>4.476812265534609E-2</v>
      </c>
      <c r="AN386">
        <v>4.45317416014036E-2</v>
      </c>
      <c r="AO386">
        <v>4.4290990235784082E-2</v>
      </c>
      <c r="AP386">
        <v>4.4046084935500135E-2</v>
      </c>
      <c r="AQ386">
        <v>4.3797262079278913E-2</v>
      </c>
      <c r="AR386">
        <v>4.3544794501920274E-2</v>
      </c>
      <c r="AS386">
        <v>4.3288958911420219E-2</v>
      </c>
      <c r="AT386">
        <v>4.3030032015774697E-2</v>
      </c>
      <c r="AU386">
        <v>4.2768290522979716E-2</v>
      </c>
      <c r="AV386">
        <v>4.2504011141031264E-2</v>
      </c>
      <c r="AW386">
        <v>4.2237470577925311E-2</v>
      </c>
      <c r="AX386">
        <v>4.1968945541657844E-2</v>
      </c>
      <c r="AY386">
        <v>4.1698712740224853E-2</v>
      </c>
      <c r="AZ386">
        <v>4.1427048881622325E-2</v>
      </c>
    </row>
    <row r="387" spans="1:52" x14ac:dyDescent="0.25">
      <c r="A387" s="1">
        <v>386</v>
      </c>
      <c r="B387">
        <v>5.0205779961883266E-2</v>
      </c>
      <c r="C387">
        <v>5.1854680191146404E-2</v>
      </c>
      <c r="D387">
        <v>5.3072547938692198E-2</v>
      </c>
      <c r="E387">
        <v>5.3588579379457893E-2</v>
      </c>
      <c r="F387">
        <v>5.3602078867311123E-2</v>
      </c>
      <c r="G387">
        <v>5.3412961437828296E-2</v>
      </c>
      <c r="H387">
        <v>5.3122112868477595E-2</v>
      </c>
      <c r="I387">
        <v>5.2749360651816526E-2</v>
      </c>
      <c r="J387">
        <v>5.2312573645284965E-2</v>
      </c>
      <c r="K387">
        <v>5.1832409966717521E-2</v>
      </c>
      <c r="L387">
        <v>5.1327297102614723E-2</v>
      </c>
      <c r="M387">
        <v>5.0814535683049493E-2</v>
      </c>
      <c r="N387">
        <v>5.0311367969247379E-2</v>
      </c>
      <c r="O387">
        <v>4.9833851889951999E-2</v>
      </c>
      <c r="P387">
        <v>4.9395338268565479E-2</v>
      </c>
      <c r="Q387">
        <v>4.9005612919956004E-2</v>
      </c>
      <c r="R387">
        <v>4.8669572796136117E-2</v>
      </c>
      <c r="S387">
        <v>4.8387881239019964E-2</v>
      </c>
      <c r="T387">
        <v>4.8158546342952684E-2</v>
      </c>
      <c r="U387">
        <v>4.7974413321926729E-2</v>
      </c>
      <c r="V387">
        <v>4.7826126759482897E-2</v>
      </c>
      <c r="W387">
        <v>4.7702189072893406E-2</v>
      </c>
      <c r="X387">
        <v>4.7590751371663235E-2</v>
      </c>
      <c r="Y387">
        <v>4.7480614521247376E-2</v>
      </c>
      <c r="Z387">
        <v>4.7363878260585218E-2</v>
      </c>
      <c r="AA387">
        <v>4.7235167471191108E-2</v>
      </c>
      <c r="AB387">
        <v>4.7093343978245751E-2</v>
      </c>
      <c r="AC387">
        <v>4.6939339034207841E-2</v>
      </c>
      <c r="AD387">
        <v>4.6774098350903001E-2</v>
      </c>
      <c r="AE387">
        <v>4.6598567380694463E-2</v>
      </c>
      <c r="AF387">
        <v>4.6413662206614685E-2</v>
      </c>
      <c r="AG387">
        <v>4.6220242930863888E-2</v>
      </c>
      <c r="AH387">
        <v>4.6019163369127536E-2</v>
      </c>
      <c r="AI387">
        <v>4.5811265449065185E-2</v>
      </c>
      <c r="AJ387">
        <v>4.559708289774482E-2</v>
      </c>
      <c r="AK387">
        <v>4.5376820586393626E-2</v>
      </c>
      <c r="AL387">
        <v>4.5150667361710542E-2</v>
      </c>
      <c r="AM387">
        <v>4.4918812070394477E-2</v>
      </c>
      <c r="AN387">
        <v>4.4681443559144364E-2</v>
      </c>
      <c r="AO387">
        <v>4.4438750674659119E-2</v>
      </c>
      <c r="AP387">
        <v>4.4190922788298795E-2</v>
      </c>
      <c r="AQ387">
        <v>4.3938197850662004E-2</v>
      </c>
      <c r="AR387">
        <v>4.3680901048737619E-2</v>
      </c>
      <c r="AS387">
        <v>4.3419366666402739E-2</v>
      </c>
      <c r="AT387">
        <v>4.3153928987534423E-2</v>
      </c>
      <c r="AU387">
        <v>4.2884922296009778E-2</v>
      </c>
      <c r="AV387">
        <v>4.2612680875705869E-2</v>
      </c>
      <c r="AW387">
        <v>4.2337539010499775E-2</v>
      </c>
      <c r="AX387">
        <v>4.2059830984268604E-2</v>
      </c>
      <c r="AY387">
        <v>4.1779891080889406E-2</v>
      </c>
      <c r="AZ387">
        <v>4.1498053584239282E-2</v>
      </c>
    </row>
    <row r="388" spans="1:52" x14ac:dyDescent="0.25">
      <c r="A388" s="1">
        <v>387</v>
      </c>
      <c r="B388">
        <v>5.011015636542606E-2</v>
      </c>
      <c r="C388">
        <v>5.1946279561871485E-2</v>
      </c>
      <c r="D388">
        <v>5.3387829163703687E-2</v>
      </c>
      <c r="E388">
        <v>5.388068970920637E-2</v>
      </c>
      <c r="F388">
        <v>5.3890116518421974E-2</v>
      </c>
      <c r="G388">
        <v>5.3720889410792942E-2</v>
      </c>
      <c r="H388">
        <v>5.3459324004809315E-2</v>
      </c>
      <c r="I388">
        <v>5.3116422681764523E-2</v>
      </c>
      <c r="J388">
        <v>5.2705077209249704E-2</v>
      </c>
      <c r="K388">
        <v>5.2243671881335135E-2</v>
      </c>
      <c r="L388">
        <v>5.1750092206660818E-2</v>
      </c>
      <c r="M388">
        <v>5.1242131683275884E-2</v>
      </c>
      <c r="N388">
        <v>5.0738142926667541E-2</v>
      </c>
      <c r="O388">
        <v>5.0255571605248621E-2</v>
      </c>
      <c r="P388">
        <v>4.9809197586818635E-2</v>
      </c>
      <c r="Q388">
        <v>4.9410126123881411E-2</v>
      </c>
      <c r="R388">
        <v>4.9064257270961885E-2</v>
      </c>
      <c r="S388">
        <v>4.8773138602532393E-2</v>
      </c>
      <c r="T388">
        <v>4.8535404381587544E-2</v>
      </c>
      <c r="U388">
        <v>4.8344219131765349E-2</v>
      </c>
      <c r="V388">
        <v>4.8190364491309798E-2</v>
      </c>
      <c r="W388">
        <v>4.8062250721898826E-2</v>
      </c>
      <c r="X388">
        <v>4.7947722899311429E-2</v>
      </c>
      <c r="Y388">
        <v>4.7835195996360873E-2</v>
      </c>
      <c r="Z388">
        <v>4.7716351209704716E-2</v>
      </c>
      <c r="AA388">
        <v>4.7585377239459145E-2</v>
      </c>
      <c r="AB388">
        <v>4.7441026006729753E-2</v>
      </c>
      <c r="AC388">
        <v>4.7284183296827681E-2</v>
      </c>
      <c r="AD388">
        <v>4.7115747329011456E-2</v>
      </c>
      <c r="AE388">
        <v>4.6936617081446433E-2</v>
      </c>
      <c r="AF388">
        <v>4.6747765293994048E-2</v>
      </c>
      <c r="AG388">
        <v>4.6550299148023555E-2</v>
      </c>
      <c r="AH388">
        <v>4.6345340108358044E-2</v>
      </c>
      <c r="AI388">
        <v>4.6133991407569477E-2</v>
      </c>
      <c r="AJ388">
        <v>4.5916920155993531E-2</v>
      </c>
      <c r="AK388">
        <v>4.5694347810327225E-2</v>
      </c>
      <c r="AL388">
        <v>4.5466475688465874E-2</v>
      </c>
      <c r="AM388">
        <v>4.5233505108304838E-2</v>
      </c>
      <c r="AN388">
        <v>4.4995637387739394E-2</v>
      </c>
      <c r="AO388">
        <v>4.4753073844664898E-2</v>
      </c>
      <c r="AP388">
        <v>4.4506016168353396E-2</v>
      </c>
      <c r="AQ388">
        <v>4.4254695958500616E-2</v>
      </c>
      <c r="AR388">
        <v>4.399939619282655E-2</v>
      </c>
      <c r="AS388">
        <v>4.3740404911924123E-2</v>
      </c>
      <c r="AT388">
        <v>4.3478010156386235E-2</v>
      </c>
      <c r="AU388">
        <v>4.3212499966805817E-2</v>
      </c>
      <c r="AV388">
        <v>4.2944162383775797E-2</v>
      </c>
      <c r="AW388">
        <v>4.2673285447889071E-2</v>
      </c>
      <c r="AX388">
        <v>4.2400157199738574E-2</v>
      </c>
      <c r="AY388">
        <v>4.2125065679917223E-2</v>
      </c>
      <c r="AZ388">
        <v>4.1848298929017924E-2</v>
      </c>
    </row>
    <row r="389" spans="1:52" x14ac:dyDescent="0.25">
      <c r="A389" s="1">
        <v>388</v>
      </c>
      <c r="B389">
        <v>5.0187743543775427E-2</v>
      </c>
      <c r="C389">
        <v>5.1800502273459871E-2</v>
      </c>
      <c r="D389">
        <v>5.3231027518995673E-2</v>
      </c>
      <c r="E389">
        <v>5.3808001345615815E-2</v>
      </c>
      <c r="F389">
        <v>5.3837766892121081E-2</v>
      </c>
      <c r="G389">
        <v>5.3651028333158463E-2</v>
      </c>
      <c r="H389">
        <v>5.3354104244435166E-2</v>
      </c>
      <c r="I389">
        <v>5.2967794461763765E-2</v>
      </c>
      <c r="J389">
        <v>5.2511393511642392E-2</v>
      </c>
      <c r="K389">
        <v>5.2007613474081227E-2</v>
      </c>
      <c r="L389">
        <v>5.1477280605010896E-2</v>
      </c>
      <c r="M389">
        <v>5.0940067802170572E-2</v>
      </c>
      <c r="N389">
        <v>5.0415547408967892E-2</v>
      </c>
      <c r="O389">
        <v>4.9921722058719371E-2</v>
      </c>
      <c r="P389">
        <v>4.9473486176364864E-2</v>
      </c>
      <c r="Q389">
        <v>4.9081758834267804E-2</v>
      </c>
      <c r="R389">
        <v>4.8751873395052915E-2</v>
      </c>
      <c r="S389">
        <v>4.8484549745414968E-2</v>
      </c>
      <c r="T389">
        <v>4.8277372615509365E-2</v>
      </c>
      <c r="U389">
        <v>4.8122113529823707E-2</v>
      </c>
      <c r="V389">
        <v>4.8008051013173701E-2</v>
      </c>
      <c r="W389">
        <v>4.79220685700215E-2</v>
      </c>
      <c r="X389">
        <v>4.7850636216530414E-2</v>
      </c>
      <c r="Y389">
        <v>4.7781022031499143E-2</v>
      </c>
      <c r="Z389">
        <v>4.7703918613990787E-2</v>
      </c>
      <c r="AA389">
        <v>4.7612610873115947E-2</v>
      </c>
      <c r="AB389">
        <v>4.7505315042966741E-2</v>
      </c>
      <c r="AC389">
        <v>4.7382520124552754E-2</v>
      </c>
      <c r="AD389">
        <v>4.7244727541898547E-2</v>
      </c>
      <c r="AE389">
        <v>4.7092440539292582E-2</v>
      </c>
      <c r="AF389">
        <v>4.6926330900594199E-2</v>
      </c>
      <c r="AG389">
        <v>4.6747373065514158E-2</v>
      </c>
      <c r="AH389">
        <v>4.6556573034267731E-2</v>
      </c>
      <c r="AI389">
        <v>4.6354927469244502E-2</v>
      </c>
      <c r="AJ389">
        <v>4.6143215451148703E-2</v>
      </c>
      <c r="AK389">
        <v>4.5921996905354277E-2</v>
      </c>
      <c r="AL389">
        <v>4.5691822104680833E-2</v>
      </c>
      <c r="AM389">
        <v>4.5453241321947946E-2</v>
      </c>
      <c r="AN389">
        <v>4.5206804829975189E-2</v>
      </c>
      <c r="AO389">
        <v>4.4953062901582144E-2</v>
      </c>
      <c r="AP389">
        <v>4.4692565406661083E-2</v>
      </c>
      <c r="AQ389">
        <v>4.442583117783163E-2</v>
      </c>
      <c r="AR389">
        <v>4.4153326514881061E-2</v>
      </c>
      <c r="AS389">
        <v>4.3875512638707995E-2</v>
      </c>
      <c r="AT389">
        <v>4.3592850770211002E-2</v>
      </c>
      <c r="AU389">
        <v>4.3305802130288694E-2</v>
      </c>
      <c r="AV389">
        <v>4.3014827939839621E-2</v>
      </c>
      <c r="AW389">
        <v>4.272038941976241E-2</v>
      </c>
      <c r="AX389">
        <v>4.2422947790955623E-2</v>
      </c>
      <c r="AY389">
        <v>4.2122964274317859E-2</v>
      </c>
      <c r="AZ389">
        <v>4.1820900090747709E-2</v>
      </c>
    </row>
    <row r="390" spans="1:52" x14ac:dyDescent="0.25">
      <c r="A390" s="1">
        <v>389</v>
      </c>
      <c r="B390">
        <v>5.0437549430007049E-2</v>
      </c>
      <c r="C390">
        <v>5.1968419688342544E-2</v>
      </c>
      <c r="D390">
        <v>5.3626787214855941E-2</v>
      </c>
      <c r="E390">
        <v>5.4161519376859563E-2</v>
      </c>
      <c r="F390">
        <v>5.4115130391838573E-2</v>
      </c>
      <c r="G390">
        <v>5.3860857317747389E-2</v>
      </c>
      <c r="H390">
        <v>5.3506558465753577E-2</v>
      </c>
      <c r="I390">
        <v>5.3069965386710584E-2</v>
      </c>
      <c r="J390">
        <v>5.2567426398394845E-2</v>
      </c>
      <c r="K390">
        <v>5.2019705759088694E-2</v>
      </c>
      <c r="L390">
        <v>5.1446703946549911E-2</v>
      </c>
      <c r="M390">
        <v>5.0868036559905086E-2</v>
      </c>
      <c r="N390">
        <v>5.0303670058880076E-2</v>
      </c>
      <c r="O390">
        <v>4.9772070951947064E-2</v>
      </c>
      <c r="P390">
        <v>4.9288564019444918E-2</v>
      </c>
      <c r="Q390">
        <v>4.8864403387154212E-2</v>
      </c>
      <c r="R390">
        <v>4.8505140695025803E-2</v>
      </c>
      <c r="S390">
        <v>4.8211677984147563E-2</v>
      </c>
      <c r="T390">
        <v>4.7981665150172673E-2</v>
      </c>
      <c r="U390">
        <v>4.7806790262798729E-2</v>
      </c>
      <c r="V390">
        <v>4.7676135615185793E-2</v>
      </c>
      <c r="W390">
        <v>4.7576291410540046E-2</v>
      </c>
      <c r="X390">
        <v>4.7493447554709169E-2</v>
      </c>
      <c r="Y390">
        <v>4.7414627020121128E-2</v>
      </c>
      <c r="Z390">
        <v>4.7330298654374256E-2</v>
      </c>
      <c r="AA390">
        <v>4.7233529174717966E-2</v>
      </c>
      <c r="AB390">
        <v>4.7122419567672831E-2</v>
      </c>
      <c r="AC390">
        <v>4.699735699622036E-2</v>
      </c>
      <c r="AD390">
        <v>4.6858740323782261E-2</v>
      </c>
      <c r="AE390">
        <v>4.6706970692560211E-2</v>
      </c>
      <c r="AF390">
        <v>4.6542650457494519E-2</v>
      </c>
      <c r="AG390">
        <v>4.6366737981401902E-2</v>
      </c>
      <c r="AH390">
        <v>4.6180228061125012E-2</v>
      </c>
      <c r="AI390">
        <v>4.5984103525694875E-2</v>
      </c>
      <c r="AJ390">
        <v>4.5779075482486088E-2</v>
      </c>
      <c r="AK390">
        <v>4.5565585268276344E-2</v>
      </c>
      <c r="AL390">
        <v>4.5344062642263545E-2</v>
      </c>
      <c r="AM390">
        <v>4.5114937363645587E-2</v>
      </c>
      <c r="AN390">
        <v>4.4878639191620363E-2</v>
      </c>
      <c r="AO390">
        <v>4.4635597885385764E-2</v>
      </c>
      <c r="AP390">
        <v>4.4386243167794798E-2</v>
      </c>
      <c r="AQ390">
        <v>4.4131002081749894E-2</v>
      </c>
      <c r="AR390">
        <v>4.3870297200453476E-2</v>
      </c>
      <c r="AS390">
        <v>4.3604550673185631E-2</v>
      </c>
      <c r="AT390">
        <v>4.3334184649226427E-2</v>
      </c>
      <c r="AU390">
        <v>4.3059621277855967E-2</v>
      </c>
      <c r="AV390">
        <v>4.278128270835433E-2</v>
      </c>
      <c r="AW390">
        <v>4.2499591090001593E-2</v>
      </c>
      <c r="AX390">
        <v>4.2214968572077856E-2</v>
      </c>
      <c r="AY390">
        <v>4.1927837303863201E-2</v>
      </c>
      <c r="AZ390">
        <v>4.1638619434637703E-2</v>
      </c>
    </row>
    <row r="391" spans="1:52" x14ac:dyDescent="0.25">
      <c r="A391" s="1">
        <v>390</v>
      </c>
      <c r="B391">
        <v>5.0396529363236534E-2</v>
      </c>
      <c r="C391">
        <v>5.1806725471523977E-2</v>
      </c>
      <c r="D391">
        <v>5.3676607620505565E-2</v>
      </c>
      <c r="E391">
        <v>5.4183144915023539E-2</v>
      </c>
      <c r="F391">
        <v>5.4053582022330023E-2</v>
      </c>
      <c r="G391">
        <v>5.3707738104728092E-2</v>
      </c>
      <c r="H391">
        <v>5.3266831477057235E-2</v>
      </c>
      <c r="I391">
        <v>5.2755022292181097E-2</v>
      </c>
      <c r="J391">
        <v>5.2190823685389166E-2</v>
      </c>
      <c r="K391">
        <v>5.1595185462161276E-2</v>
      </c>
      <c r="L391">
        <v>5.0987577652275649E-2</v>
      </c>
      <c r="M391">
        <v>5.038684107828148E-2</v>
      </c>
      <c r="N391">
        <v>4.9811839615130402E-2</v>
      </c>
      <c r="O391">
        <v>4.9279791578488427E-2</v>
      </c>
      <c r="P391">
        <v>4.8804756549664222E-2</v>
      </c>
      <c r="Q391">
        <v>4.8396807268431194E-2</v>
      </c>
      <c r="R391">
        <v>4.8060364469207181E-2</v>
      </c>
      <c r="S391">
        <v>4.7795290875222156E-2</v>
      </c>
      <c r="T391">
        <v>4.7598138576188956E-2</v>
      </c>
      <c r="U391">
        <v>4.7459457974284899E-2</v>
      </c>
      <c r="V391">
        <v>4.7367143366441405E-2</v>
      </c>
      <c r="W391">
        <v>4.7306587255991711E-2</v>
      </c>
      <c r="X391">
        <v>4.7262876333175913E-2</v>
      </c>
      <c r="Y391">
        <v>4.7222091839557653E-2</v>
      </c>
      <c r="Z391">
        <v>4.7173858037003462E-2</v>
      </c>
      <c r="AA391">
        <v>4.7110466420722322E-2</v>
      </c>
      <c r="AB391">
        <v>4.7029655126461824E-2</v>
      </c>
      <c r="AC391">
        <v>4.6931599839735771E-2</v>
      </c>
      <c r="AD391">
        <v>4.6816487903701652E-2</v>
      </c>
      <c r="AE391">
        <v>4.6684510790208439E-2</v>
      </c>
      <c r="AF391">
        <v>4.6536207976801539E-2</v>
      </c>
      <c r="AG391">
        <v>4.6372725621065536E-2</v>
      </c>
      <c r="AH391">
        <v>4.6195270808461725E-2</v>
      </c>
      <c r="AI391">
        <v>4.6005038744290655E-2</v>
      </c>
      <c r="AJ391">
        <v>4.5802961736393651E-2</v>
      </c>
      <c r="AK391">
        <v>4.5589714817896622E-2</v>
      </c>
      <c r="AL391">
        <v>4.5365962266454944E-2</v>
      </c>
      <c r="AM391">
        <v>4.5132368359724048E-2</v>
      </c>
      <c r="AN391">
        <v>4.4889597375359275E-2</v>
      </c>
      <c r="AO391">
        <v>4.4638313591016034E-2</v>
      </c>
      <c r="AP391">
        <v>4.4379180547483806E-2</v>
      </c>
      <c r="AQ391">
        <v>4.4112809728859378E-2</v>
      </c>
      <c r="AR391">
        <v>4.3839727064674483E-2</v>
      </c>
      <c r="AS391">
        <v>4.3560450525191544E-2</v>
      </c>
      <c r="AT391">
        <v>4.3275498080672971E-2</v>
      </c>
      <c r="AU391">
        <v>4.2985387701381189E-2</v>
      </c>
      <c r="AV391">
        <v>4.269063735757863E-2</v>
      </c>
      <c r="AW391">
        <v>4.239176501952769E-2</v>
      </c>
      <c r="AX391">
        <v>4.2089288657490807E-2</v>
      </c>
      <c r="AY391">
        <v>4.17837262417304E-2</v>
      </c>
      <c r="AZ391">
        <v>4.1475595742508892E-2</v>
      </c>
    </row>
    <row r="392" spans="1:52" x14ac:dyDescent="0.25">
      <c r="A392" s="1">
        <v>391</v>
      </c>
      <c r="B392">
        <v>5.0214430410303164E-2</v>
      </c>
      <c r="C392">
        <v>5.2010315635411232E-2</v>
      </c>
      <c r="D392">
        <v>5.4328335360902008E-2</v>
      </c>
      <c r="E392">
        <v>5.4947905657590231E-2</v>
      </c>
      <c r="F392">
        <v>5.4759717098730377E-2</v>
      </c>
      <c r="G392">
        <v>5.4306945052629535E-2</v>
      </c>
      <c r="H392">
        <v>5.3751936438332218E-2</v>
      </c>
      <c r="I392">
        <v>5.3133443920554212E-2</v>
      </c>
      <c r="J392">
        <v>5.2474894016295376E-2</v>
      </c>
      <c r="K392">
        <v>5.1798350803431419E-2</v>
      </c>
      <c r="L392">
        <v>5.1123321299358725E-2</v>
      </c>
      <c r="M392">
        <v>5.0468383394827843E-2</v>
      </c>
      <c r="N392">
        <v>4.9851766474106253E-2</v>
      </c>
      <c r="O392">
        <v>4.9289684065508196E-2</v>
      </c>
      <c r="P392">
        <v>4.8794950669092951E-2</v>
      </c>
      <c r="Q392">
        <v>4.8376340907438087E-2</v>
      </c>
      <c r="R392">
        <v>4.8037000377567633E-2</v>
      </c>
      <c r="S392">
        <v>4.7775594582477598E-2</v>
      </c>
      <c r="T392">
        <v>4.7587488828713859E-2</v>
      </c>
      <c r="U392">
        <v>4.7462139913248221E-2</v>
      </c>
      <c r="V392">
        <v>4.7386379997768097E-2</v>
      </c>
      <c r="W392">
        <v>4.7344625144213219E-2</v>
      </c>
      <c r="X392">
        <v>4.7321120343293499E-2</v>
      </c>
      <c r="Y392">
        <v>4.7301287055100817E-2</v>
      </c>
      <c r="Z392">
        <v>4.7274191579421233E-2</v>
      </c>
      <c r="AA392">
        <v>4.7231611162979685E-2</v>
      </c>
      <c r="AB392">
        <v>4.7170980601066254E-2</v>
      </c>
      <c r="AC392">
        <v>4.7092229217564133E-2</v>
      </c>
      <c r="AD392">
        <v>4.6995297461561121E-2</v>
      </c>
      <c r="AE392">
        <v>4.688013119422095E-2</v>
      </c>
      <c r="AF392">
        <v>4.674711216691306E-2</v>
      </c>
      <c r="AG392">
        <v>4.6597370872061825E-2</v>
      </c>
      <c r="AH392">
        <v>4.6432111584316357E-2</v>
      </c>
      <c r="AI392">
        <v>4.6252529284600427E-2</v>
      </c>
      <c r="AJ392">
        <v>4.6059618448646769E-2</v>
      </c>
      <c r="AK392">
        <v>4.585418014333497E-2</v>
      </c>
      <c r="AL392">
        <v>4.563700756165559E-2</v>
      </c>
      <c r="AM392">
        <v>4.5408893896599217E-2</v>
      </c>
      <c r="AN392">
        <v>4.5170632341156411E-2</v>
      </c>
      <c r="AO392">
        <v>4.4923016088317752E-2</v>
      </c>
      <c r="AP392">
        <v>4.4666837148128823E-2</v>
      </c>
      <c r="AQ392">
        <v>4.4402807396719729E-2</v>
      </c>
      <c r="AR392">
        <v>4.4131508929945856E-2</v>
      </c>
      <c r="AS392">
        <v>4.385351200204201E-2</v>
      </c>
      <c r="AT392">
        <v>4.3569386867243029E-2</v>
      </c>
      <c r="AU392">
        <v>4.3279703779783719E-2</v>
      </c>
      <c r="AV392">
        <v>4.2985032993898893E-2</v>
      </c>
      <c r="AW392">
        <v>4.2685944763823376E-2</v>
      </c>
      <c r="AX392">
        <v>4.238300934379198E-2</v>
      </c>
      <c r="AY392">
        <v>4.2076796988039532E-2</v>
      </c>
      <c r="AZ392">
        <v>4.1767877950800836E-2</v>
      </c>
    </row>
    <row r="393" spans="1:52" x14ac:dyDescent="0.25">
      <c r="A393" s="1">
        <v>392</v>
      </c>
      <c r="B393">
        <v>5.012058561720812E-2</v>
      </c>
      <c r="C393">
        <v>5.1649792143387739E-2</v>
      </c>
      <c r="D393">
        <v>5.3805976784284226E-2</v>
      </c>
      <c r="E393">
        <v>5.4354317250840285E-2</v>
      </c>
      <c r="F393">
        <v>5.4160450347418919E-2</v>
      </c>
      <c r="G393">
        <v>5.3710365868612865E-2</v>
      </c>
      <c r="H393">
        <v>5.3150409752656731E-2</v>
      </c>
      <c r="I393">
        <v>5.2519955975650914E-2</v>
      </c>
      <c r="J393">
        <v>5.1845738755241101E-2</v>
      </c>
      <c r="K393">
        <v>5.1152647342919105E-2</v>
      </c>
      <c r="L393">
        <v>5.04623741004918E-2</v>
      </c>
      <c r="M393">
        <v>4.9795469012347639E-2</v>
      </c>
      <c r="N393">
        <v>4.9171857949968679E-2</v>
      </c>
      <c r="O393">
        <v>4.8609085442509109E-2</v>
      </c>
      <c r="P393">
        <v>4.8120674799378371E-2</v>
      </c>
      <c r="Q393">
        <v>4.7715781617755387E-2</v>
      </c>
      <c r="R393">
        <v>4.7397385087764012E-2</v>
      </c>
      <c r="S393">
        <v>4.7163718157324182E-2</v>
      </c>
      <c r="T393">
        <v>4.7009319714386627E-2</v>
      </c>
      <c r="U393">
        <v>4.6922356646058969E-2</v>
      </c>
      <c r="V393">
        <v>4.6888147090586599E-2</v>
      </c>
      <c r="W393">
        <v>4.6889499782982715E-2</v>
      </c>
      <c r="X393">
        <v>4.6909207006564507E-2</v>
      </c>
      <c r="Y393">
        <v>4.6931466192032326E-2</v>
      </c>
      <c r="Z393">
        <v>4.694435585658345E-2</v>
      </c>
      <c r="AA393">
        <v>4.693880341031173E-2</v>
      </c>
      <c r="AB393">
        <v>4.6911907223706167E-2</v>
      </c>
      <c r="AC393">
        <v>4.6863366496706603E-2</v>
      </c>
      <c r="AD393">
        <v>4.6792889706670324E-2</v>
      </c>
      <c r="AE393">
        <v>4.6700193720964241E-2</v>
      </c>
      <c r="AF393">
        <v>4.6585588131874717E-2</v>
      </c>
      <c r="AG393">
        <v>4.6450356667779254E-2</v>
      </c>
      <c r="AH393">
        <v>4.6295873682453796E-2</v>
      </c>
      <c r="AI393">
        <v>4.6123505776516166E-2</v>
      </c>
      <c r="AJ393">
        <v>4.5934464309698858E-2</v>
      </c>
      <c r="AK393">
        <v>4.5729817234705782E-2</v>
      </c>
      <c r="AL393">
        <v>4.551062712250592E-2</v>
      </c>
      <c r="AM393">
        <v>4.5277956544068271E-2</v>
      </c>
      <c r="AN393">
        <v>4.5032868070361838E-2</v>
      </c>
      <c r="AO393">
        <v>4.4776424272355599E-2</v>
      </c>
      <c r="AP393">
        <v>4.4509685396167481E-2</v>
      </c>
      <c r="AQ393">
        <v>4.4233572196949407E-2</v>
      </c>
      <c r="AR393">
        <v>4.394878921884407E-2</v>
      </c>
      <c r="AS393">
        <v>4.3656022407199659E-2</v>
      </c>
      <c r="AT393">
        <v>4.33559577073643E-2</v>
      </c>
      <c r="AU393">
        <v>4.3049281064686189E-2</v>
      </c>
      <c r="AV393">
        <v>4.2736678424513473E-2</v>
      </c>
      <c r="AW393">
        <v>4.2418835732194314E-2</v>
      </c>
      <c r="AX393">
        <v>4.2096438933076887E-2</v>
      </c>
      <c r="AY393">
        <v>4.1770173972509345E-2</v>
      </c>
      <c r="AZ393">
        <v>4.1440726795839856E-2</v>
      </c>
    </row>
    <row r="394" spans="1:52" x14ac:dyDescent="0.25">
      <c r="A394" s="1">
        <v>393</v>
      </c>
      <c r="B394">
        <v>4.9841841177507368E-2</v>
      </c>
      <c r="C394">
        <v>5.1265348820591819E-2</v>
      </c>
      <c r="D394">
        <v>5.3239103656714103E-2</v>
      </c>
      <c r="E394">
        <v>5.3968602789361303E-2</v>
      </c>
      <c r="F394">
        <v>5.392087272001693E-2</v>
      </c>
      <c r="G394">
        <v>5.3568099266239448E-2</v>
      </c>
      <c r="H394">
        <v>5.3075984213108038E-2</v>
      </c>
      <c r="I394">
        <v>5.2495920583750751E-2</v>
      </c>
      <c r="J394">
        <v>5.1861941859059534E-2</v>
      </c>
      <c r="K394">
        <v>5.1202872886006071E-2</v>
      </c>
      <c r="L394">
        <v>5.0542205150200713E-2</v>
      </c>
      <c r="M394">
        <v>4.9900957232691924E-2</v>
      </c>
      <c r="N394">
        <v>4.9298781382466912E-2</v>
      </c>
      <c r="O394">
        <v>4.8752627619773642E-2</v>
      </c>
      <c r="P394">
        <v>4.8275354118742779E-2</v>
      </c>
      <c r="Q394">
        <v>4.7875689931013626E-2</v>
      </c>
      <c r="R394">
        <v>4.7556482928634992E-2</v>
      </c>
      <c r="S394">
        <v>4.7316110685565606E-2</v>
      </c>
      <c r="T394">
        <v>4.7149361245924573E-2</v>
      </c>
      <c r="U394">
        <v>4.7044903495444282E-2</v>
      </c>
      <c r="V394">
        <v>4.6988625115487209E-2</v>
      </c>
      <c r="W394">
        <v>4.6964115900135328E-2</v>
      </c>
      <c r="X394">
        <v>4.6955350855160019E-2</v>
      </c>
      <c r="Y394">
        <v>4.6948179607512547E-2</v>
      </c>
      <c r="Z394">
        <v>4.6932428148556166E-2</v>
      </c>
      <c r="AA394">
        <v>4.6900610045918237E-2</v>
      </c>
      <c r="AB394">
        <v>4.6850536024634258E-2</v>
      </c>
      <c r="AC394">
        <v>4.6782214665655089E-2</v>
      </c>
      <c r="AD394">
        <v>4.669566179053062E-2</v>
      </c>
      <c r="AE394">
        <v>4.6590897536040371E-2</v>
      </c>
      <c r="AF394">
        <v>4.6468234356035205E-2</v>
      </c>
      <c r="AG394">
        <v>4.6328458124373473E-2</v>
      </c>
      <c r="AH394">
        <v>4.617239791144543E-2</v>
      </c>
      <c r="AI394">
        <v>4.6000881211476032E-2</v>
      </c>
      <c r="AJ394">
        <v>4.5814704719452218E-2</v>
      </c>
      <c r="AK394">
        <v>4.5614637086390152E-2</v>
      </c>
      <c r="AL394">
        <v>4.540144593972819E-2</v>
      </c>
      <c r="AM394">
        <v>4.5175898906904675E-2</v>
      </c>
      <c r="AN394">
        <v>4.4938763615357959E-2</v>
      </c>
      <c r="AO394">
        <v>4.4690807692526376E-2</v>
      </c>
      <c r="AP394">
        <v>4.4432798145802962E-2</v>
      </c>
      <c r="AQ394">
        <v>4.4165466202642945E-2</v>
      </c>
      <c r="AR394">
        <v>4.3889488434566803E-2</v>
      </c>
      <c r="AS394">
        <v>4.3605536804122422E-2</v>
      </c>
      <c r="AT394">
        <v>4.3314283273857654E-2</v>
      </c>
      <c r="AU394">
        <v>4.3016399806320348E-2</v>
      </c>
      <c r="AV394">
        <v>4.2712558364058351E-2</v>
      </c>
      <c r="AW394">
        <v>4.2403430909619538E-2</v>
      </c>
      <c r="AX394">
        <v>4.2089689405551758E-2</v>
      </c>
      <c r="AY394">
        <v>4.1772005814402859E-2</v>
      </c>
      <c r="AZ394">
        <v>4.14510520987207E-2</v>
      </c>
    </row>
    <row r="395" spans="1:52" x14ac:dyDescent="0.25">
      <c r="A395" s="1">
        <v>394</v>
      </c>
      <c r="B395">
        <v>4.986617611336959E-2</v>
      </c>
      <c r="C395">
        <v>5.1115408373419761E-2</v>
      </c>
      <c r="D395">
        <v>5.3089589604259843E-2</v>
      </c>
      <c r="E395">
        <v>5.3816585497817065E-2</v>
      </c>
      <c r="F395">
        <v>5.3820538304525878E-2</v>
      </c>
      <c r="G395">
        <v>5.3526476814037244E-2</v>
      </c>
      <c r="H395">
        <v>5.3082819066033127E-2</v>
      </c>
      <c r="I395">
        <v>5.2539056997518506E-2</v>
      </c>
      <c r="J395">
        <v>5.19303971046918E-2</v>
      </c>
      <c r="K395">
        <v>5.1287673025773216E-2</v>
      </c>
      <c r="L395">
        <v>5.0636430788604067E-2</v>
      </c>
      <c r="M395">
        <v>4.9999570883220663E-2</v>
      </c>
      <c r="N395">
        <v>4.9398518826801949E-2</v>
      </c>
      <c r="O395">
        <v>4.8851753508346828E-2</v>
      </c>
      <c r="P395">
        <v>4.8373422173044772E-2</v>
      </c>
      <c r="Q395">
        <v>4.7973383025893608E-2</v>
      </c>
      <c r="R395">
        <v>4.7655306832251325E-2</v>
      </c>
      <c r="S395">
        <v>4.7418215161289606E-2</v>
      </c>
      <c r="T395">
        <v>4.7257358304244573E-2</v>
      </c>
      <c r="U395">
        <v>4.7161637599863318E-2</v>
      </c>
      <c r="V395">
        <v>4.711701060066411E-2</v>
      </c>
      <c r="W395">
        <v>4.7106961369532699E-2</v>
      </c>
      <c r="X395">
        <v>4.711524328426811E-2</v>
      </c>
      <c r="Y395">
        <v>4.7127362954317957E-2</v>
      </c>
      <c r="Z395">
        <v>4.7132682702740319E-2</v>
      </c>
      <c r="AA395">
        <v>4.712320336366542E-2</v>
      </c>
      <c r="AB395">
        <v>4.7096280515854287E-2</v>
      </c>
      <c r="AC395">
        <v>4.705145823030682E-2</v>
      </c>
      <c r="AD395">
        <v>4.6988287217808275E-2</v>
      </c>
      <c r="AE395">
        <v>4.6906323060166059E-2</v>
      </c>
      <c r="AF395">
        <v>4.6805437987987919E-2</v>
      </c>
      <c r="AG395">
        <v>4.6686009598448638E-2</v>
      </c>
      <c r="AH395">
        <v>4.654846070867176E-2</v>
      </c>
      <c r="AI395">
        <v>4.6393225189942176E-2</v>
      </c>
      <c r="AJ395">
        <v>4.6220947767388859E-2</v>
      </c>
      <c r="AK395">
        <v>4.6032462406219027E-2</v>
      </c>
      <c r="AL395">
        <v>4.5828609787195405E-2</v>
      </c>
      <c r="AM395">
        <v>4.5610230591080742E-2</v>
      </c>
      <c r="AN395">
        <v>4.5378165498637796E-2</v>
      </c>
      <c r="AO395">
        <v>4.513325519062928E-2</v>
      </c>
      <c r="AP395">
        <v>4.4876340118490843E-2</v>
      </c>
      <c r="AQ395">
        <v>4.4608247997669798E-2</v>
      </c>
      <c r="AR395">
        <v>4.4329787369918196E-2</v>
      </c>
      <c r="AS395">
        <v>4.4041765192183654E-2</v>
      </c>
      <c r="AT395">
        <v>4.3744988421413701E-2</v>
      </c>
      <c r="AU395">
        <v>4.3440264014555897E-2</v>
      </c>
      <c r="AV395">
        <v>4.312839892855784E-2</v>
      </c>
      <c r="AW395">
        <v>4.2810200120367049E-2</v>
      </c>
      <c r="AX395">
        <v>4.2486474546931108E-2</v>
      </c>
      <c r="AY395">
        <v>4.2158029165197591E-2</v>
      </c>
      <c r="AZ395">
        <v>4.1825670932114048E-2</v>
      </c>
    </row>
    <row r="396" spans="1:52" x14ac:dyDescent="0.25">
      <c r="A396" s="1">
        <v>395</v>
      </c>
      <c r="B396">
        <v>5.0321779825369443E-2</v>
      </c>
      <c r="C396">
        <v>5.1056652559623716E-2</v>
      </c>
      <c r="D396">
        <v>5.2974136502371545E-2</v>
      </c>
      <c r="E396">
        <v>5.3743110634133326E-2</v>
      </c>
      <c r="F396">
        <v>5.3802011849779972E-2</v>
      </c>
      <c r="G396">
        <v>5.3561402244009952E-2</v>
      </c>
      <c r="H396">
        <v>5.3165755791255924E-2</v>
      </c>
      <c r="I396">
        <v>5.2663326662646434E-2</v>
      </c>
      <c r="J396">
        <v>5.208865414924331E-2</v>
      </c>
      <c r="K396">
        <v>5.1472015028011936E-2</v>
      </c>
      <c r="L396">
        <v>5.0838680435602884E-2</v>
      </c>
      <c r="M396">
        <v>5.0211502247474379E-2</v>
      </c>
      <c r="N396">
        <v>4.961223373804298E-2</v>
      </c>
      <c r="O396">
        <v>4.9060162909885803E-2</v>
      </c>
      <c r="P396">
        <v>4.8570618862683018E-2</v>
      </c>
      <c r="Q396">
        <v>4.815474849414423E-2</v>
      </c>
      <c r="R396">
        <v>4.7817497792816022E-2</v>
      </c>
      <c r="S396">
        <v>4.7559206164330785E-2</v>
      </c>
      <c r="T396">
        <v>4.7376382266534102E-2</v>
      </c>
      <c r="U396">
        <v>4.725916034979713E-2</v>
      </c>
      <c r="V396">
        <v>4.7194596398824895E-2</v>
      </c>
      <c r="W396">
        <v>4.716705060235947E-2</v>
      </c>
      <c r="X396">
        <v>4.7160872314506413E-2</v>
      </c>
      <c r="Y396">
        <v>4.7161773408442673E-2</v>
      </c>
      <c r="Z396">
        <v>4.7158823792509443E-2</v>
      </c>
      <c r="AA396">
        <v>4.7143521806800683E-2</v>
      </c>
      <c r="AB396">
        <v>4.7112782501898681E-2</v>
      </c>
      <c r="AC396">
        <v>4.7065702072662585E-2</v>
      </c>
      <c r="AD396">
        <v>4.7001382789997104E-2</v>
      </c>
      <c r="AE396">
        <v>4.6918933777742956E-2</v>
      </c>
      <c r="AF396">
        <v>4.6817891988793908E-2</v>
      </c>
      <c r="AG396">
        <v>4.6698467268383483E-2</v>
      </c>
      <c r="AH396">
        <v>4.6560928500558235E-2</v>
      </c>
      <c r="AI396">
        <v>4.6405558647440205E-2</v>
      </c>
      <c r="AJ396">
        <v>4.6232902860767908E-2</v>
      </c>
      <c r="AK396">
        <v>4.6043738233028327E-2</v>
      </c>
      <c r="AL396">
        <v>4.5838849856523846E-2</v>
      </c>
      <c r="AM396">
        <v>4.5619022823556878E-2</v>
      </c>
      <c r="AN396">
        <v>4.5385042226429827E-2</v>
      </c>
      <c r="AO396">
        <v>4.5137693157445077E-2</v>
      </c>
      <c r="AP396">
        <v>4.4877761045788361E-2</v>
      </c>
      <c r="AQ396">
        <v>4.4606049338534889E-2</v>
      </c>
      <c r="AR396">
        <v>4.4323388216614058E-2</v>
      </c>
      <c r="AS396">
        <v>4.403061002654611E-2</v>
      </c>
      <c r="AT396">
        <v>4.3728547114851288E-2</v>
      </c>
      <c r="AU396">
        <v>4.3418031828049874E-2</v>
      </c>
      <c r="AV396">
        <v>4.3099896512662099E-2</v>
      </c>
      <c r="AW396">
        <v>4.2774973515208231E-2</v>
      </c>
      <c r="AX396">
        <v>4.244409518220852E-2</v>
      </c>
      <c r="AY396">
        <v>4.2108093860183216E-2</v>
      </c>
      <c r="AZ396">
        <v>4.1767801895652573E-2</v>
      </c>
    </row>
    <row r="397" spans="1:52" x14ac:dyDescent="0.25">
      <c r="A397" s="1">
        <v>396</v>
      </c>
      <c r="B397">
        <v>5.014667992765301E-2</v>
      </c>
      <c r="C397">
        <v>5.0639044013444788E-2</v>
      </c>
      <c r="D397">
        <v>5.2601528416552717E-2</v>
      </c>
      <c r="E397">
        <v>5.3487590447833112E-2</v>
      </c>
      <c r="F397">
        <v>5.363303741152859E-2</v>
      </c>
      <c r="G397">
        <v>5.3461885908301025E-2</v>
      </c>
      <c r="H397">
        <v>5.3129391149516009E-2</v>
      </c>
      <c r="I397">
        <v>5.26879415262776E-2</v>
      </c>
      <c r="J397">
        <v>5.217356383611782E-2</v>
      </c>
      <c r="K397">
        <v>5.1616930934444166E-2</v>
      </c>
      <c r="L397">
        <v>5.1043033480935328E-2</v>
      </c>
      <c r="M397">
        <v>5.0473955992345054E-2</v>
      </c>
      <c r="N397">
        <v>4.9930148119607373E-2</v>
      </c>
      <c r="O397">
        <v>4.9428871348021458E-2</v>
      </c>
      <c r="P397">
        <v>4.8982860547327201E-2</v>
      </c>
      <c r="Q397">
        <v>4.8600511017312345E-2</v>
      </c>
      <c r="R397">
        <v>4.8284111882142454E-2</v>
      </c>
      <c r="S397">
        <v>4.8031486994796285E-2</v>
      </c>
      <c r="T397">
        <v>4.7836933037976148E-2</v>
      </c>
      <c r="U397">
        <v>4.7688979101639634E-2</v>
      </c>
      <c r="V397">
        <v>4.7573749537507398E-2</v>
      </c>
      <c r="W397">
        <v>4.7476124678724446E-2</v>
      </c>
      <c r="X397">
        <v>4.7382844754349715E-2</v>
      </c>
      <c r="Y397">
        <v>4.7284533426982155E-2</v>
      </c>
      <c r="Z397">
        <v>4.7176725134120828E-2</v>
      </c>
      <c r="AA397">
        <v>4.705621386511296E-2</v>
      </c>
      <c r="AB397">
        <v>4.6923010986239751E-2</v>
      </c>
      <c r="AC397">
        <v>4.6778406919571684E-2</v>
      </c>
      <c r="AD397">
        <v>4.6623695348179013E-2</v>
      </c>
      <c r="AE397">
        <v>4.6460162964559688E-2</v>
      </c>
      <c r="AF397">
        <v>4.6288677026380939E-2</v>
      </c>
      <c r="AG397">
        <v>4.6109454667380895E-2</v>
      </c>
      <c r="AH397">
        <v>4.592265709664918E-2</v>
      </c>
      <c r="AI397">
        <v>4.5728440786051677E-2</v>
      </c>
      <c r="AJ397">
        <v>4.5526876046792897E-2</v>
      </c>
      <c r="AK397">
        <v>4.5317958062713562E-2</v>
      </c>
      <c r="AL397">
        <v>4.5101679500110577E-2</v>
      </c>
      <c r="AM397">
        <v>4.4878033025280858E-2</v>
      </c>
      <c r="AN397">
        <v>4.4647011304521304E-2</v>
      </c>
      <c r="AO397">
        <v>4.4408607004128825E-2</v>
      </c>
      <c r="AP397">
        <v>4.41628163877417E-2</v>
      </c>
      <c r="AQ397">
        <v>4.3909821130155555E-2</v>
      </c>
      <c r="AR397">
        <v>4.3650074041538686E-2</v>
      </c>
      <c r="AS397">
        <v>4.3384049454305768E-2</v>
      </c>
      <c r="AT397">
        <v>4.3112221700871443E-2</v>
      </c>
      <c r="AU397">
        <v>4.2835065113650372E-2</v>
      </c>
      <c r="AV397">
        <v>4.2553054025057213E-2</v>
      </c>
      <c r="AW397">
        <v>4.2266662767506638E-2</v>
      </c>
      <c r="AX397">
        <v>4.1976365673413299E-2</v>
      </c>
      <c r="AY397">
        <v>4.1682637075191847E-2</v>
      </c>
      <c r="AZ397">
        <v>4.1385951305256949E-2</v>
      </c>
    </row>
    <row r="398" spans="1:52" x14ac:dyDescent="0.25">
      <c r="A398" s="1">
        <v>397</v>
      </c>
      <c r="B398">
        <v>5.016884770228857E-2</v>
      </c>
      <c r="C398">
        <v>5.018656308184364E-2</v>
      </c>
      <c r="D398">
        <v>5.1965639680100768E-2</v>
      </c>
      <c r="E398">
        <v>5.2963391549303206E-2</v>
      </c>
      <c r="F398">
        <v>5.3198637943212529E-2</v>
      </c>
      <c r="G398">
        <v>5.3088815165443434E-2</v>
      </c>
      <c r="H398">
        <v>5.2800757998005772E-2</v>
      </c>
      <c r="I398">
        <v>5.239364870310026E-2</v>
      </c>
      <c r="J398">
        <v>5.1906857779773885E-2</v>
      </c>
      <c r="K398">
        <v>5.1372627576939035E-2</v>
      </c>
      <c r="L398">
        <v>5.0816994108656824E-2</v>
      </c>
      <c r="M398">
        <v>5.0262792469033216E-2</v>
      </c>
      <c r="N398">
        <v>4.9731196351907106E-2</v>
      </c>
      <c r="O398">
        <v>4.924010973245644E-2</v>
      </c>
      <c r="P398">
        <v>4.880282925906991E-2</v>
      </c>
      <c r="Q398">
        <v>4.8428270630374574E-2</v>
      </c>
      <c r="R398">
        <v>4.811908103299159E-2</v>
      </c>
      <c r="S398">
        <v>4.7873487464016033E-2</v>
      </c>
      <c r="T398">
        <v>4.7685981995048407E-2</v>
      </c>
      <c r="U398">
        <v>4.7545171492318537E-2</v>
      </c>
      <c r="V398">
        <v>4.7437132225917805E-2</v>
      </c>
      <c r="W398">
        <v>4.7346631180139799E-2</v>
      </c>
      <c r="X398">
        <v>4.7260277641321673E-2</v>
      </c>
      <c r="Y398">
        <v>4.7168684251370288E-2</v>
      </c>
      <c r="Z398">
        <v>4.7067344361521934E-2</v>
      </c>
      <c r="AA398">
        <v>4.6953010508488206E-2</v>
      </c>
      <c r="AB398">
        <v>4.6825739679729611E-2</v>
      </c>
      <c r="AC398">
        <v>4.6686842563554876E-2</v>
      </c>
      <c r="AD398">
        <v>4.6537632245823746E-2</v>
      </c>
      <c r="AE398">
        <v>4.6379413936922E-2</v>
      </c>
      <c r="AF398">
        <v>4.6213071631284582E-2</v>
      </c>
      <c r="AG398">
        <v>4.6038864349072887E-2</v>
      </c>
      <c r="AH398">
        <v>4.5857000483979588E-2</v>
      </c>
      <c r="AI398">
        <v>4.566768265393488E-2</v>
      </c>
      <c r="AJ398">
        <v>4.5471015505168327E-2</v>
      </c>
      <c r="AK398">
        <v>4.5267021884398767E-2</v>
      </c>
      <c r="AL398">
        <v>4.5055722130015748E-2</v>
      </c>
      <c r="AM398">
        <v>4.4837136580408797E-2</v>
      </c>
      <c r="AN398">
        <v>4.4611285573967437E-2</v>
      </c>
      <c r="AO398">
        <v>4.4378189449081222E-2</v>
      </c>
      <c r="AP398">
        <v>4.4137872388494766E-2</v>
      </c>
      <c r="AQ398">
        <v>4.3890536535886329E-2</v>
      </c>
      <c r="AR398">
        <v>4.3636633209086881E-2</v>
      </c>
      <c r="AS398">
        <v>4.3376632320679551E-2</v>
      </c>
      <c r="AT398">
        <v>4.311100378324751E-2</v>
      </c>
      <c r="AU398">
        <v>4.2840217509373876E-2</v>
      </c>
      <c r="AV398">
        <v>4.2564743411641855E-2</v>
      </c>
      <c r="AW398">
        <v>4.2285051402634562E-2</v>
      </c>
      <c r="AX398">
        <v>4.2001611394935162E-2</v>
      </c>
      <c r="AY398">
        <v>4.1714893301126793E-2</v>
      </c>
      <c r="AZ398">
        <v>4.1425367033792619E-2</v>
      </c>
    </row>
    <row r="399" spans="1:52" x14ac:dyDescent="0.25">
      <c r="A399" s="1">
        <v>398</v>
      </c>
      <c r="B399">
        <v>4.9847387575074696E-2</v>
      </c>
      <c r="C399">
        <v>4.9854934256748445E-2</v>
      </c>
      <c r="D399">
        <v>5.1687989442185146E-2</v>
      </c>
      <c r="E399">
        <v>5.2769093643005499E-2</v>
      </c>
      <c r="F399">
        <v>5.3052644735092989E-2</v>
      </c>
      <c r="G399">
        <v>5.297510039469109E-2</v>
      </c>
      <c r="H399">
        <v>5.2709141203642666E-2</v>
      </c>
      <c r="I399">
        <v>5.2315013665901716E-2</v>
      </c>
      <c r="J399">
        <v>5.1833492636588423E-2</v>
      </c>
      <c r="K399">
        <v>5.1298011396404525E-2</v>
      </c>
      <c r="L399">
        <v>5.0735281228490227E-2</v>
      </c>
      <c r="M399">
        <v>5.0168508704070108E-2</v>
      </c>
      <c r="N399">
        <v>4.9619389810634275E-2</v>
      </c>
      <c r="O399">
        <v>4.9106730449511575E-2</v>
      </c>
      <c r="P399">
        <v>4.864497422527319E-2</v>
      </c>
      <c r="Q399">
        <v>4.8244062319902657E-2</v>
      </c>
      <c r="R399">
        <v>4.7907421116795919E-2</v>
      </c>
      <c r="S399">
        <v>4.7633940712905443E-2</v>
      </c>
      <c r="T399">
        <v>4.7418587203769826E-2</v>
      </c>
      <c r="U399">
        <v>4.7250220252160101E-2</v>
      </c>
      <c r="V399">
        <v>4.7115059139787301E-2</v>
      </c>
      <c r="W399">
        <v>4.6997969719833818E-2</v>
      </c>
      <c r="X399">
        <v>4.68857036040057E-2</v>
      </c>
      <c r="Y399">
        <v>4.6769092122640951E-2</v>
      </c>
      <c r="Z399">
        <v>4.6643953508808449E-2</v>
      </c>
      <c r="AA399">
        <v>4.6507362091586686E-2</v>
      </c>
      <c r="AB399">
        <v>4.6359579074994578E-2</v>
      </c>
      <c r="AC399">
        <v>4.620205598149954E-2</v>
      </c>
      <c r="AD399">
        <v>4.6036246384857912E-2</v>
      </c>
      <c r="AE399">
        <v>4.5863594194879009E-2</v>
      </c>
      <c r="AF399">
        <v>4.5685045230696567E-2</v>
      </c>
      <c r="AG399">
        <v>4.5500816930195163E-2</v>
      </c>
      <c r="AH399">
        <v>4.531106891365215E-2</v>
      </c>
      <c r="AI399">
        <v>4.5115952408777381E-2</v>
      </c>
      <c r="AJ399">
        <v>4.4915479498838555E-2</v>
      </c>
      <c r="AK399">
        <v>4.470954776090006E-2</v>
      </c>
      <c r="AL399">
        <v>4.4498051365853206E-2</v>
      </c>
      <c r="AM399">
        <v>4.4280884484589285E-2</v>
      </c>
      <c r="AN399">
        <v>4.40579412879996E-2</v>
      </c>
      <c r="AO399">
        <v>4.3829115946975451E-2</v>
      </c>
      <c r="AP399">
        <v>4.3594307079242028E-2</v>
      </c>
      <c r="AQ399">
        <v>4.335361213844359E-2</v>
      </c>
      <c r="AR399">
        <v>4.3107402986907767E-2</v>
      </c>
      <c r="AS399">
        <v>4.2856071541745103E-2</v>
      </c>
      <c r="AT399">
        <v>4.2600009720066084E-2</v>
      </c>
      <c r="AU399">
        <v>4.2339609438981227E-2</v>
      </c>
      <c r="AV399">
        <v>4.2075262615601045E-2</v>
      </c>
      <c r="AW399">
        <v>4.1807361167036074E-2</v>
      </c>
      <c r="AX399">
        <v>4.1536297010396801E-2</v>
      </c>
      <c r="AY399">
        <v>4.1262462062793756E-2</v>
      </c>
      <c r="AZ399">
        <v>4.0986248241337446E-2</v>
      </c>
    </row>
    <row r="400" spans="1:52" x14ac:dyDescent="0.25">
      <c r="A400" s="1">
        <v>399</v>
      </c>
      <c r="B400">
        <v>4.9710585858935577E-2</v>
      </c>
      <c r="C400">
        <v>4.9617829557535569E-2</v>
      </c>
      <c r="D400">
        <v>5.1255285741124708E-2</v>
      </c>
      <c r="E400">
        <v>5.2463655958455986E-2</v>
      </c>
      <c r="F400">
        <v>5.2837580550095395E-2</v>
      </c>
      <c r="G400">
        <v>5.2808342172306365E-2</v>
      </c>
      <c r="H400">
        <v>5.2569228671927017E-2</v>
      </c>
      <c r="I400">
        <v>5.218866840887431E-2</v>
      </c>
      <c r="J400">
        <v>5.1711597869735344E-2</v>
      </c>
      <c r="K400">
        <v>5.1174172868227223E-2</v>
      </c>
      <c r="L400">
        <v>5.0605133477427462E-2</v>
      </c>
      <c r="M400">
        <v>5.002910232954088E-2</v>
      </c>
      <c r="N400">
        <v>4.946879667990417E-2</v>
      </c>
      <c r="O400">
        <v>4.8943929040710106E-2</v>
      </c>
      <c r="P400">
        <v>4.8469733442392526E-2</v>
      </c>
      <c r="Q400">
        <v>4.8056760128278142E-2</v>
      </c>
      <c r="R400">
        <v>4.7708804912021605E-2</v>
      </c>
      <c r="S400">
        <v>4.7425021162194943E-2</v>
      </c>
      <c r="T400">
        <v>4.7200511725361383E-2</v>
      </c>
      <c r="U400">
        <v>4.7024158880668777E-2</v>
      </c>
      <c r="V400">
        <v>4.6882183241725196E-2</v>
      </c>
      <c r="W400">
        <v>4.6759416008685079E-2</v>
      </c>
      <c r="X400">
        <v>4.6642468415434818E-2</v>
      </c>
      <c r="Y400">
        <v>4.6521956284648391E-2</v>
      </c>
      <c r="Z400">
        <v>4.6393374631881118E-2</v>
      </c>
      <c r="AA400">
        <v>4.6253483775608652E-2</v>
      </c>
      <c r="AB400">
        <v>4.6102384888416517E-2</v>
      </c>
      <c r="AC400">
        <v>4.5941407552117966E-2</v>
      </c>
      <c r="AD400">
        <v>4.5771883247270287E-2</v>
      </c>
      <c r="AE400">
        <v>4.5595135585252959E-2</v>
      </c>
      <c r="AF400">
        <v>4.5412097087683463E-2</v>
      </c>
      <c r="AG400">
        <v>4.5223136601944901E-2</v>
      </c>
      <c r="AH400">
        <v>4.5028579137042793E-2</v>
      </c>
      <c r="AI400">
        <v>4.482873833843519E-2</v>
      </c>
      <c r="AJ400">
        <v>4.4623743667463044E-2</v>
      </c>
      <c r="AK400">
        <v>4.4413575194809048E-2</v>
      </c>
      <c r="AL400">
        <v>4.4198208682045846E-2</v>
      </c>
      <c r="AM400">
        <v>4.3977619890746035E-2</v>
      </c>
      <c r="AN400">
        <v>4.3751784582482273E-2</v>
      </c>
      <c r="AO400">
        <v>4.3520678518827155E-2</v>
      </c>
      <c r="AP400">
        <v>4.3284280996683473E-2</v>
      </c>
      <c r="AQ400">
        <v>4.3042724087478786E-2</v>
      </c>
      <c r="AR400">
        <v>4.2796347681865576E-2</v>
      </c>
      <c r="AS400">
        <v>4.2545506542564636E-2</v>
      </c>
      <c r="AT400">
        <v>4.229055543229672E-2</v>
      </c>
      <c r="AU400">
        <v>4.2031849113782632E-2</v>
      </c>
      <c r="AV400">
        <v>4.1769742349743157E-2</v>
      </c>
      <c r="AW400">
        <v>4.1504589902899076E-2</v>
      </c>
      <c r="AX400">
        <v>4.1236746535971154E-2</v>
      </c>
      <c r="AY400">
        <v>4.0966567011680201E-2</v>
      </c>
      <c r="AZ400">
        <v>4.0694406092746986E-2</v>
      </c>
    </row>
    <row r="401" spans="1:52" x14ac:dyDescent="0.25">
      <c r="A401" s="1">
        <v>400</v>
      </c>
      <c r="B401">
        <v>4.9907002420965733E-2</v>
      </c>
      <c r="C401">
        <v>4.9971089928698989E-2</v>
      </c>
      <c r="D401">
        <v>5.1960580417246022E-2</v>
      </c>
      <c r="E401">
        <v>5.3002421865631671E-2</v>
      </c>
      <c r="F401">
        <v>5.3263733061779159E-2</v>
      </c>
      <c r="G401">
        <v>5.3174155733833668E-2</v>
      </c>
      <c r="H401">
        <v>5.289862939427975E-2</v>
      </c>
      <c r="I401">
        <v>5.2495271771854396E-2</v>
      </c>
      <c r="J401">
        <v>5.2004919362935692E-2</v>
      </c>
      <c r="K401">
        <v>5.146092496377206E-2</v>
      </c>
      <c r="L401">
        <v>5.088957661585871E-2</v>
      </c>
      <c r="M401">
        <v>5.0313460724298757E-2</v>
      </c>
      <c r="N401">
        <v>4.9753678464794025E-2</v>
      </c>
      <c r="O401">
        <v>4.9228724576135099E-2</v>
      </c>
      <c r="P401">
        <v>4.8752963519234908E-2</v>
      </c>
      <c r="Q401">
        <v>4.8336325254087938E-2</v>
      </c>
      <c r="R401">
        <v>4.7982273610621996E-2</v>
      </c>
      <c r="S401">
        <v>4.7689881394526373E-2</v>
      </c>
      <c r="T401">
        <v>4.7454315367290716E-2</v>
      </c>
      <c r="U401">
        <v>4.7264818457587676E-2</v>
      </c>
      <c r="V401">
        <v>4.71080736996441E-2</v>
      </c>
      <c r="W401">
        <v>4.6969455028516946E-2</v>
      </c>
      <c r="X401">
        <v>4.6836072882111737E-2</v>
      </c>
      <c r="Y401">
        <v>4.6698966016066226E-2</v>
      </c>
      <c r="Z401">
        <v>4.6553927640149609E-2</v>
      </c>
      <c r="AA401">
        <v>4.6397979975711247E-2</v>
      </c>
      <c r="AB401">
        <v>4.6231381447034148E-2</v>
      </c>
      <c r="AC401">
        <v>4.605556184489297E-2</v>
      </c>
      <c r="AD401">
        <v>4.5871952575745514E-2</v>
      </c>
      <c r="AE401">
        <v>4.5681976240369647E-2</v>
      </c>
      <c r="AF401">
        <v>4.5486633196723851E-2</v>
      </c>
      <c r="AG401">
        <v>4.5286323979363476E-2</v>
      </c>
      <c r="AH401">
        <v>4.5081403423254472E-2</v>
      </c>
      <c r="AI401">
        <v>4.4872211919298174E-2</v>
      </c>
      <c r="AJ401">
        <v>4.4658860941290665E-2</v>
      </c>
      <c r="AK401">
        <v>4.4441278962225918E-2</v>
      </c>
      <c r="AL401">
        <v>4.421938933879687E-2</v>
      </c>
      <c r="AM401">
        <v>4.3993115427696398E-2</v>
      </c>
      <c r="AN401">
        <v>4.3762380585617405E-2</v>
      </c>
      <c r="AO401">
        <v>4.352710816925278E-2</v>
      </c>
      <c r="AP401">
        <v>4.3287225302691475E-2</v>
      </c>
      <c r="AQ401">
        <v>4.3042816531845593E-2</v>
      </c>
      <c r="AR401">
        <v>4.2794177478390566E-2</v>
      </c>
      <c r="AS401">
        <v>4.2541618552375191E-2</v>
      </c>
      <c r="AT401">
        <v>4.2285450163848229E-2</v>
      </c>
      <c r="AU401">
        <v>4.2025982722858485E-2</v>
      </c>
      <c r="AV401">
        <v>4.1763526639454727E-2</v>
      </c>
      <c r="AW401">
        <v>4.1498392323685754E-2</v>
      </c>
      <c r="AX401">
        <v>4.123089018560034E-2</v>
      </c>
      <c r="AY401">
        <v>4.0961330635247262E-2</v>
      </c>
      <c r="AZ401">
        <v>4.0690024082675323E-2</v>
      </c>
    </row>
    <row r="402" spans="1:52" x14ac:dyDescent="0.25">
      <c r="A402" s="1">
        <v>401</v>
      </c>
      <c r="B402">
        <v>4.8017079160898056E-2</v>
      </c>
      <c r="C402">
        <v>4.8451584629795812E-2</v>
      </c>
      <c r="D402">
        <v>5.1010084426198289E-2</v>
      </c>
      <c r="E402">
        <v>5.2618786020904723E-2</v>
      </c>
      <c r="F402">
        <v>5.3233601987075913E-2</v>
      </c>
      <c r="G402">
        <v>5.3390366945110498E-2</v>
      </c>
      <c r="H402">
        <v>5.3305207876903446E-2</v>
      </c>
      <c r="I402">
        <v>5.3056643058637804E-2</v>
      </c>
      <c r="J402">
        <v>5.2695726457480295E-2</v>
      </c>
      <c r="K402">
        <v>5.2261366106433928E-2</v>
      </c>
      <c r="L402">
        <v>5.1782792921727522E-2</v>
      </c>
      <c r="M402">
        <v>5.1284140165411954E-2</v>
      </c>
      <c r="N402">
        <v>5.0787564142840982E-2</v>
      </c>
      <c r="O402">
        <v>5.0312339632472253E-2</v>
      </c>
      <c r="P402">
        <v>4.9873394594175433E-2</v>
      </c>
      <c r="Q402">
        <v>4.948124892219008E-2</v>
      </c>
      <c r="R402">
        <v>4.9140189874730969E-2</v>
      </c>
      <c r="S402">
        <v>4.8850330772026274E-2</v>
      </c>
      <c r="T402">
        <v>4.8608023022354258E-2</v>
      </c>
      <c r="U402">
        <v>4.8403987091919641E-2</v>
      </c>
      <c r="V402">
        <v>4.8226531607260009E-2</v>
      </c>
      <c r="W402">
        <v>4.8062731192720601E-2</v>
      </c>
      <c r="X402">
        <v>4.7901252639586799E-2</v>
      </c>
      <c r="Y402">
        <v>4.7734513763468212E-2</v>
      </c>
      <c r="Z402">
        <v>4.7559454788060826E-2</v>
      </c>
      <c r="AA402">
        <v>4.7374127922431626E-2</v>
      </c>
      <c r="AB402">
        <v>4.7179337427378086E-2</v>
      </c>
      <c r="AC402">
        <v>4.6976868112590414E-2</v>
      </c>
      <c r="AD402">
        <v>4.6768505987981407E-2</v>
      </c>
      <c r="AE402">
        <v>4.6556023181945641E-2</v>
      </c>
      <c r="AF402">
        <v>4.634054922694044E-2</v>
      </c>
      <c r="AG402">
        <v>4.6122313916916985E-2</v>
      </c>
      <c r="AH402">
        <v>4.5901479902373109E-2</v>
      </c>
      <c r="AI402">
        <v>4.5678192396971386E-2</v>
      </c>
      <c r="AJ402">
        <v>4.5452326350005637E-2</v>
      </c>
      <c r="AK402">
        <v>4.5223543768492434E-2</v>
      </c>
      <c r="AL402">
        <v>4.4991500891626811E-2</v>
      </c>
      <c r="AM402">
        <v>4.4755853958603771E-2</v>
      </c>
      <c r="AN402">
        <v>4.4516259208618326E-2</v>
      </c>
      <c r="AO402">
        <v>4.4272372880865517E-2</v>
      </c>
      <c r="AP402">
        <v>4.4023857651505287E-2</v>
      </c>
      <c r="AQ402">
        <v>4.377063640795989E-2</v>
      </c>
      <c r="AR402">
        <v>4.3512975947591931E-2</v>
      </c>
      <c r="AS402">
        <v>4.325116665365461E-2</v>
      </c>
      <c r="AT402">
        <v>4.2985498909401121E-2</v>
      </c>
      <c r="AU402">
        <v>4.271626309808467E-2</v>
      </c>
      <c r="AV402">
        <v>4.2443749602958471E-2</v>
      </c>
      <c r="AW402">
        <v>4.216824880727571E-2</v>
      </c>
      <c r="AX402">
        <v>4.1890051094289588E-2</v>
      </c>
      <c r="AY402">
        <v>4.1609446847253324E-2</v>
      </c>
      <c r="AZ402">
        <v>4.1326726449420106E-2</v>
      </c>
    </row>
    <row r="403" spans="1:52" x14ac:dyDescent="0.25">
      <c r="A403" s="1">
        <v>402</v>
      </c>
      <c r="B403">
        <v>4.7676780389709753E-2</v>
      </c>
      <c r="C403">
        <v>4.7431221163883278E-2</v>
      </c>
      <c r="D403">
        <v>5.0073446044797978E-2</v>
      </c>
      <c r="E403">
        <v>5.2030753246356129E-2</v>
      </c>
      <c r="F403">
        <v>5.2825001107858108E-2</v>
      </c>
      <c r="G403">
        <v>5.3072182938328313E-2</v>
      </c>
      <c r="H403">
        <v>5.3041816318006238E-2</v>
      </c>
      <c r="I403">
        <v>5.2833125110434302E-2</v>
      </c>
      <c r="J403">
        <v>5.2504647713561822E-2</v>
      </c>
      <c r="K403">
        <v>5.2098510033373957E-2</v>
      </c>
      <c r="L403">
        <v>5.1645022575066236E-2</v>
      </c>
      <c r="M403">
        <v>5.1168465302317202E-2</v>
      </c>
      <c r="N403">
        <v>5.0690659413473949E-2</v>
      </c>
      <c r="O403">
        <v>5.0230817109116102E-2</v>
      </c>
      <c r="P403">
        <v>4.9804136859843091E-2</v>
      </c>
      <c r="Q403">
        <v>4.9421702883501027E-2</v>
      </c>
      <c r="R403">
        <v>4.908840707753457E-2</v>
      </c>
      <c r="S403">
        <v>4.8805129651960266E-2</v>
      </c>
      <c r="T403">
        <v>4.8568765158108207E-2</v>
      </c>
      <c r="U403">
        <v>4.8370457371332998E-2</v>
      </c>
      <c r="V403">
        <v>4.8198769616044898E-2</v>
      </c>
      <c r="W403">
        <v>4.8040857361519154E-2</v>
      </c>
      <c r="X403">
        <v>4.7885288835218802E-2</v>
      </c>
      <c r="Y403">
        <v>4.7724343940444933E-2</v>
      </c>
      <c r="Z403">
        <v>4.7554735958191235E-2</v>
      </c>
      <c r="AA403">
        <v>4.7374273901604896E-2</v>
      </c>
      <c r="AB403">
        <v>4.7183504497713198E-2</v>
      </c>
      <c r="AC403">
        <v>4.6983904668676732E-2</v>
      </c>
      <c r="AD403">
        <v>4.6776952101848741E-2</v>
      </c>
      <c r="AE403">
        <v>4.6564107842347296E-2</v>
      </c>
      <c r="AF403">
        <v>4.6346137534318294E-2</v>
      </c>
      <c r="AG403">
        <v>4.6122874408034302E-2</v>
      </c>
      <c r="AH403">
        <v>4.5894086367062138E-2</v>
      </c>
      <c r="AI403">
        <v>4.5659540842496592E-2</v>
      </c>
      <c r="AJ403">
        <v>4.5418998407983156E-2</v>
      </c>
      <c r="AK403">
        <v>4.5172214464704347E-2</v>
      </c>
      <c r="AL403">
        <v>4.491894428679484E-2</v>
      </c>
      <c r="AM403">
        <v>4.4658943148389273E-2</v>
      </c>
      <c r="AN403">
        <v>4.4391966323622273E-2</v>
      </c>
      <c r="AO403">
        <v>4.4117769086628504E-2</v>
      </c>
      <c r="AP403">
        <v>4.3836114952246319E-2</v>
      </c>
      <c r="AQ403">
        <v>4.3547069931556465E-2</v>
      </c>
      <c r="AR403">
        <v>4.3251082957450587E-2</v>
      </c>
      <c r="AS403">
        <v>4.2948627569421652E-2</v>
      </c>
      <c r="AT403">
        <v>4.2640177306962623E-2</v>
      </c>
      <c r="AU403">
        <v>4.232620570956646E-2</v>
      </c>
      <c r="AV403">
        <v>4.200718631672614E-2</v>
      </c>
      <c r="AW403">
        <v>4.1683592667934616E-2</v>
      </c>
      <c r="AX403">
        <v>4.1355898302684851E-2</v>
      </c>
      <c r="AY403">
        <v>4.1024576760469833E-2</v>
      </c>
      <c r="AZ403">
        <v>4.0690101580782498E-2</v>
      </c>
    </row>
    <row r="404" spans="1:52" x14ac:dyDescent="0.25">
      <c r="A404" s="1">
        <v>403</v>
      </c>
      <c r="B404">
        <v>4.7705487428886355E-2</v>
      </c>
      <c r="C404">
        <v>4.7107835567720718E-2</v>
      </c>
      <c r="D404">
        <v>4.9792107714615091E-2</v>
      </c>
      <c r="E404">
        <v>5.171772131436729E-2</v>
      </c>
      <c r="F404">
        <v>5.2473087014722614E-2</v>
      </c>
      <c r="G404">
        <v>5.2685654350176601E-2</v>
      </c>
      <c r="H404">
        <v>5.2626541732667266E-2</v>
      </c>
      <c r="I404">
        <v>5.2396012044218142E-2</v>
      </c>
      <c r="J404">
        <v>5.2052291022113992E-2</v>
      </c>
      <c r="K404">
        <v>5.1636960133772544E-2</v>
      </c>
      <c r="L404">
        <v>5.1179835294484013E-2</v>
      </c>
      <c r="M404">
        <v>5.0704700165188077E-2</v>
      </c>
      <c r="N404">
        <v>5.0232872054248111E-2</v>
      </c>
      <c r="O404">
        <v>4.9782971903357398E-2</v>
      </c>
      <c r="P404">
        <v>4.9369464614336576E-2</v>
      </c>
      <c r="Q404">
        <v>4.9002662754533459E-2</v>
      </c>
      <c r="R404">
        <v>4.8686787538248441E-2</v>
      </c>
      <c r="S404">
        <v>4.8422167447046152E-2</v>
      </c>
      <c r="T404">
        <v>4.8205198062288082E-2</v>
      </c>
      <c r="U404">
        <v>4.8026670152958043E-2</v>
      </c>
      <c r="V404">
        <v>4.7874800473760498E-2</v>
      </c>
      <c r="W404">
        <v>4.7736435674839657E-2</v>
      </c>
      <c r="X404">
        <v>4.7599878202680086E-2</v>
      </c>
      <c r="Y404">
        <v>4.7457193826166033E-2</v>
      </c>
      <c r="Z404">
        <v>4.7304878535294623E-2</v>
      </c>
      <c r="AA404">
        <v>4.7140535996111538E-2</v>
      </c>
      <c r="AB404">
        <v>4.6964582073207521E-2</v>
      </c>
      <c r="AC404">
        <v>4.6778373059884838E-2</v>
      </c>
      <c r="AD404">
        <v>4.6583265916754588E-2</v>
      </c>
      <c r="AE404">
        <v>4.6380603959008823E-2</v>
      </c>
      <c r="AF404">
        <v>4.6171178892556355E-2</v>
      </c>
      <c r="AG404">
        <v>4.5955053385188183E-2</v>
      </c>
      <c r="AH404">
        <v>4.5732240106110413E-2</v>
      </c>
      <c r="AI404">
        <v>4.5502746966043082E-2</v>
      </c>
      <c r="AJ404">
        <v>4.5266514283612051E-2</v>
      </c>
      <c r="AK404">
        <v>4.5023432131071385E-2</v>
      </c>
      <c r="AL404">
        <v>4.4773389387252803E-2</v>
      </c>
      <c r="AM404">
        <v>4.4516274930987997E-2</v>
      </c>
      <c r="AN404">
        <v>4.4251977641108692E-2</v>
      </c>
      <c r="AO404">
        <v>4.3980386396446608E-2</v>
      </c>
      <c r="AP404">
        <v>4.3701396905975028E-2</v>
      </c>
      <c r="AQ404">
        <v>4.3415147884289497E-2</v>
      </c>
      <c r="AR404">
        <v>4.3122081277654115E-2</v>
      </c>
      <c r="AS404">
        <v>4.2822658093089085E-2</v>
      </c>
      <c r="AT404">
        <v>4.251733933761459E-2</v>
      </c>
      <c r="AU404">
        <v>4.2206586018250822E-2</v>
      </c>
      <c r="AV404">
        <v>4.1890859142017976E-2</v>
      </c>
      <c r="AW404">
        <v>4.1570619715936251E-2</v>
      </c>
      <c r="AX404">
        <v>4.1246328747025836E-2</v>
      </c>
      <c r="AY404">
        <v>4.0918447242306921E-2</v>
      </c>
      <c r="AZ404">
        <v>4.0587436208799704E-2</v>
      </c>
    </row>
    <row r="405" spans="1:52" x14ac:dyDescent="0.25">
      <c r="A405" s="1">
        <v>404</v>
      </c>
      <c r="B405">
        <v>4.7892721214053517E-2</v>
      </c>
      <c r="C405">
        <v>4.7151847580542826E-2</v>
      </c>
      <c r="D405">
        <v>4.9953712262800008E-2</v>
      </c>
      <c r="E405">
        <v>5.1789982269045159E-2</v>
      </c>
      <c r="F405">
        <v>5.2455165378173102E-2</v>
      </c>
      <c r="G405">
        <v>5.2602437306872411E-2</v>
      </c>
      <c r="H405">
        <v>5.2496924864203424E-2</v>
      </c>
      <c r="I405">
        <v>5.2232472847520715E-2</v>
      </c>
      <c r="J405">
        <v>5.1862037773462412E-2</v>
      </c>
      <c r="K405">
        <v>5.1423731609476657E-2</v>
      </c>
      <c r="L405">
        <v>5.0945395892801185E-2</v>
      </c>
      <c r="M405">
        <v>5.0449825625245776E-2</v>
      </c>
      <c r="N405">
        <v>4.9957812236912244E-2</v>
      </c>
      <c r="O405">
        <v>4.9487749828343031E-2</v>
      </c>
      <c r="P405">
        <v>4.9054126140302447E-2</v>
      </c>
      <c r="Q405">
        <v>4.8667489040825004E-2</v>
      </c>
      <c r="R405">
        <v>4.833243022406146E-2</v>
      </c>
      <c r="S405">
        <v>4.8049774748509286E-2</v>
      </c>
      <c r="T405">
        <v>4.781639668394963E-2</v>
      </c>
      <c r="U405">
        <v>4.7623598723286885E-2</v>
      </c>
      <c r="V405">
        <v>4.7459914844374305E-2</v>
      </c>
      <c r="W405">
        <v>4.7312269065312919E-2</v>
      </c>
      <c r="X405">
        <v>4.7168862423209806E-2</v>
      </c>
      <c r="Y405">
        <v>4.7021520285516295E-2</v>
      </c>
      <c r="Z405">
        <v>4.6866371063727763E-2</v>
      </c>
      <c r="AA405">
        <v>4.6700642671512381E-2</v>
      </c>
      <c r="AB405">
        <v>4.6524409439022391E-2</v>
      </c>
      <c r="AC405">
        <v>4.6338682519278612E-2</v>
      </c>
      <c r="AD405">
        <v>4.6144473633445086E-2</v>
      </c>
      <c r="AE405">
        <v>4.5942783605941978E-2</v>
      </c>
      <c r="AF405">
        <v>4.5734186902331019E-2</v>
      </c>
      <c r="AG405">
        <v>4.5518702537742095E-2</v>
      </c>
      <c r="AH405">
        <v>4.5296312244731407E-2</v>
      </c>
      <c r="AI405">
        <v>4.5066995278723702E-2</v>
      </c>
      <c r="AJ405">
        <v>4.4830696453258961E-2</v>
      </c>
      <c r="AK405">
        <v>4.4587335349177429E-2</v>
      </c>
      <c r="AL405">
        <v>4.4336830968102488E-2</v>
      </c>
      <c r="AM405">
        <v>4.4079102311657528E-2</v>
      </c>
      <c r="AN405">
        <v>4.381406838146594E-2</v>
      </c>
      <c r="AO405">
        <v>4.3541648179151106E-2</v>
      </c>
      <c r="AP405">
        <v>4.3261767400437655E-2</v>
      </c>
      <c r="AQ405">
        <v>4.2974582679969994E-2</v>
      </c>
      <c r="AR405">
        <v>4.2680534724370604E-2</v>
      </c>
      <c r="AS405">
        <v>4.238008170402522E-2</v>
      </c>
      <c r="AT405">
        <v>4.2073681789319591E-2</v>
      </c>
      <c r="AU405">
        <v>4.1761793150639444E-2</v>
      </c>
      <c r="AV405">
        <v>4.1444873958370515E-2</v>
      </c>
      <c r="AW405">
        <v>4.1123382382898539E-2</v>
      </c>
      <c r="AX405">
        <v>4.0797776594609259E-2</v>
      </c>
      <c r="AY405">
        <v>4.0468514763888408E-2</v>
      </c>
      <c r="AZ405">
        <v>4.013605506112173E-2</v>
      </c>
    </row>
    <row r="406" spans="1:52" x14ac:dyDescent="0.25">
      <c r="A406" s="1">
        <v>405</v>
      </c>
      <c r="B406">
        <v>4.7813401390191308E-2</v>
      </c>
      <c r="C406">
        <v>4.7034866129521513E-2</v>
      </c>
      <c r="D406">
        <v>4.9898926791984245E-2</v>
      </c>
      <c r="E406">
        <v>5.1505701446665872E-2</v>
      </c>
      <c r="F406">
        <v>5.1979278282764607E-2</v>
      </c>
      <c r="G406">
        <v>5.1989832799475472E-2</v>
      </c>
      <c r="H406">
        <v>5.1789487018917987E-2</v>
      </c>
      <c r="I406">
        <v>5.1462767842432422E-2</v>
      </c>
      <c r="J406">
        <v>5.1054816741671963E-2</v>
      </c>
      <c r="K406">
        <v>5.0597639890856569E-2</v>
      </c>
      <c r="L406">
        <v>5.0114458289775433E-2</v>
      </c>
      <c r="M406">
        <v>4.9624430946570951E-2</v>
      </c>
      <c r="N406">
        <v>4.9144993632109335E-2</v>
      </c>
      <c r="O406">
        <v>4.8691102607542523E-2</v>
      </c>
      <c r="P406">
        <v>4.8274139451947543E-2</v>
      </c>
      <c r="Q406">
        <v>4.7902166916436922E-2</v>
      </c>
      <c r="R406">
        <v>4.7578193142855184E-2</v>
      </c>
      <c r="S406">
        <v>4.7302063508242197E-2</v>
      </c>
      <c r="T406">
        <v>4.7070121689112197E-2</v>
      </c>
      <c r="U406">
        <v>4.6873823353076161E-2</v>
      </c>
      <c r="V406">
        <v>4.6702000660754098E-2</v>
      </c>
      <c r="W406">
        <v>4.6542035167381764E-2</v>
      </c>
      <c r="X406">
        <v>4.6382669916932767E-2</v>
      </c>
      <c r="Y406">
        <v>4.6216295491829346E-2</v>
      </c>
      <c r="Z406">
        <v>4.6039643454312926E-2</v>
      </c>
      <c r="AA406">
        <v>4.5850544898492919E-2</v>
      </c>
      <c r="AB406">
        <v>4.5649640593778164E-2</v>
      </c>
      <c r="AC406">
        <v>4.5438481389972439E-2</v>
      </c>
      <c r="AD406">
        <v>4.5218618603780507E-2</v>
      </c>
      <c r="AE406">
        <v>4.4991590044069059E-2</v>
      </c>
      <c r="AF406">
        <v>4.4758421715261357E-2</v>
      </c>
      <c r="AG406">
        <v>4.4519482370781599E-2</v>
      </c>
      <c r="AH406">
        <v>4.427509759518581E-2</v>
      </c>
      <c r="AI406">
        <v>4.4025573470932659E-2</v>
      </c>
      <c r="AJ406">
        <v>4.377095061950189E-2</v>
      </c>
      <c r="AK406">
        <v>4.3511077999408891E-2</v>
      </c>
      <c r="AL406">
        <v>4.324580031932608E-2</v>
      </c>
      <c r="AM406">
        <v>4.2974962287925821E-2</v>
      </c>
      <c r="AN406">
        <v>4.2698408613880551E-2</v>
      </c>
      <c r="AO406">
        <v>4.2415984005862661E-2</v>
      </c>
      <c r="AP406">
        <v>4.2127539803533537E-2</v>
      </c>
      <c r="AQ406">
        <v>4.1833149259631164E-2</v>
      </c>
      <c r="AR406">
        <v>4.1533154713336025E-2</v>
      </c>
      <c r="AS406">
        <v>4.1227914679519619E-2</v>
      </c>
      <c r="AT406">
        <v>4.0917787673053443E-2</v>
      </c>
      <c r="AU406">
        <v>4.0603132208808998E-2</v>
      </c>
      <c r="AV406">
        <v>4.0284306801657808E-2</v>
      </c>
      <c r="AW406">
        <v>3.9961669966471353E-2</v>
      </c>
      <c r="AX406">
        <v>3.963558021812115E-2</v>
      </c>
      <c r="AY406">
        <v>3.9306396071478691E-2</v>
      </c>
      <c r="AZ406">
        <v>3.897447604141549E-2</v>
      </c>
    </row>
    <row r="407" spans="1:52" x14ac:dyDescent="0.25">
      <c r="A407" s="1">
        <v>406</v>
      </c>
      <c r="B407">
        <v>4.7470360970580765E-2</v>
      </c>
      <c r="C407">
        <v>4.6379860977573253E-2</v>
      </c>
      <c r="D407">
        <v>4.9104136167645175E-2</v>
      </c>
      <c r="E407">
        <v>5.0544193925336559E-2</v>
      </c>
      <c r="F407">
        <v>5.1060515805033416E-2</v>
      </c>
      <c r="G407">
        <v>5.1173510054172568E-2</v>
      </c>
      <c r="H407">
        <v>5.1072834621150136E-2</v>
      </c>
      <c r="I407">
        <v>5.0826658970701516E-2</v>
      </c>
      <c r="J407">
        <v>5.047836515425156E-2</v>
      </c>
      <c r="K407">
        <v>5.0062192074210123E-2</v>
      </c>
      <c r="L407">
        <v>4.960456726172828E-2</v>
      </c>
      <c r="M407">
        <v>4.9128059962168423E-2</v>
      </c>
      <c r="N407">
        <v>4.8653523404362214E-2</v>
      </c>
      <c r="O407">
        <v>4.8199046032745135E-2</v>
      </c>
      <c r="P407">
        <v>4.7778602263539673E-2</v>
      </c>
      <c r="Q407">
        <v>4.7402381483492323E-2</v>
      </c>
      <c r="R407">
        <v>4.7074850941303946E-2</v>
      </c>
      <c r="S407">
        <v>4.6796944703538672E-2</v>
      </c>
      <c r="T407">
        <v>4.6565707867144132E-2</v>
      </c>
      <c r="U407">
        <v>4.6372823295087573E-2</v>
      </c>
      <c r="V407">
        <v>4.62070064546454E-2</v>
      </c>
      <c r="W407">
        <v>4.605521744899703E-2</v>
      </c>
      <c r="X407">
        <v>4.5905680583859007E-2</v>
      </c>
      <c r="Y407">
        <v>4.5750307691209802E-2</v>
      </c>
      <c r="Z407">
        <v>4.5585339805592727E-2</v>
      </c>
      <c r="AA407">
        <v>4.5408149135237386E-2</v>
      </c>
      <c r="AB407">
        <v>4.5219090776524536E-2</v>
      </c>
      <c r="AC407">
        <v>4.5019470673556695E-2</v>
      </c>
      <c r="AD407">
        <v>4.481059517836071E-2</v>
      </c>
      <c r="AE407">
        <v>4.4593757492124207E-2</v>
      </c>
      <c r="AF407">
        <v>4.4369768080510345E-2</v>
      </c>
      <c r="AG407">
        <v>4.4138826327359798E-2</v>
      </c>
      <c r="AH407">
        <v>4.39010923483188E-2</v>
      </c>
      <c r="AI407">
        <v>4.3656713459034109E-2</v>
      </c>
      <c r="AJ407">
        <v>4.3405666375271407E-2</v>
      </c>
      <c r="AK407">
        <v>4.3147806426471667E-2</v>
      </c>
      <c r="AL407">
        <v>4.2882986343598342E-2</v>
      </c>
      <c r="AM407">
        <v>4.2611058857614875E-2</v>
      </c>
      <c r="AN407">
        <v>4.233187669948469E-2</v>
      </c>
      <c r="AO407">
        <v>4.204529260017123E-2</v>
      </c>
      <c r="AP407">
        <v>4.1751167310151785E-2</v>
      </c>
      <c r="AQ407">
        <v>4.1449622032019365E-2</v>
      </c>
      <c r="AR407">
        <v>4.1141089296857662E-2</v>
      </c>
      <c r="AS407">
        <v>4.0826019932199767E-2</v>
      </c>
      <c r="AT407">
        <v>4.0504864765578776E-2</v>
      </c>
      <c r="AU407">
        <v>4.0178074624527819E-2</v>
      </c>
      <c r="AV407">
        <v>3.9846100336579975E-2</v>
      </c>
      <c r="AW407">
        <v>3.9509392729268351E-2</v>
      </c>
      <c r="AX407">
        <v>3.9168402630126047E-2</v>
      </c>
      <c r="AY407">
        <v>3.8823580866686171E-2</v>
      </c>
      <c r="AZ407">
        <v>3.847537826648182E-2</v>
      </c>
    </row>
    <row r="408" spans="1:52" x14ac:dyDescent="0.25">
      <c r="A408" s="1">
        <v>407</v>
      </c>
      <c r="B408">
        <v>4.766823718964168E-2</v>
      </c>
      <c r="C408">
        <v>4.5931726263741222E-2</v>
      </c>
      <c r="D408">
        <v>4.8696599875634329E-2</v>
      </c>
      <c r="E408">
        <v>5.0216775566783278E-2</v>
      </c>
      <c r="F408">
        <v>5.0782599565135221E-2</v>
      </c>
      <c r="G408">
        <v>5.0917562552274823E-2</v>
      </c>
      <c r="H408">
        <v>5.081550650109809E-2</v>
      </c>
      <c r="I408">
        <v>5.0552837002042633E-2</v>
      </c>
      <c r="J408">
        <v>5.018152893320902E-2</v>
      </c>
      <c r="K408">
        <v>4.9741670987149399E-2</v>
      </c>
      <c r="L408">
        <v>4.926380440342773E-2</v>
      </c>
      <c r="M408">
        <v>4.8773367065689258E-2</v>
      </c>
      <c r="N408">
        <v>4.8293316262717524E-2</v>
      </c>
      <c r="O408">
        <v>4.784316910894959E-2</v>
      </c>
      <c r="P408">
        <v>4.7437629497310514E-2</v>
      </c>
      <c r="Q408">
        <v>4.7087094084959175E-2</v>
      </c>
      <c r="R408">
        <v>4.6795456193029945E-2</v>
      </c>
      <c r="S408">
        <v>4.6562743642603974E-2</v>
      </c>
      <c r="T408">
        <v>4.6384663178389456E-2</v>
      </c>
      <c r="U408">
        <v>4.6251191186721469E-2</v>
      </c>
      <c r="V408">
        <v>4.6149119590179602E-2</v>
      </c>
      <c r="W408">
        <v>4.6063437353814074E-2</v>
      </c>
      <c r="X408">
        <v>4.5980527206530099E-2</v>
      </c>
      <c r="Y408">
        <v>4.5890747021262952E-2</v>
      </c>
      <c r="Z408">
        <v>4.5788707700345592E-2</v>
      </c>
      <c r="AA408">
        <v>4.5670299508004844E-2</v>
      </c>
      <c r="AB408">
        <v>4.5535183429271028E-2</v>
      </c>
      <c r="AC408">
        <v>4.5384165880231794E-2</v>
      </c>
      <c r="AD408">
        <v>4.521805354012419E-2</v>
      </c>
      <c r="AE408">
        <v>4.5037649294763386E-2</v>
      </c>
      <c r="AF408">
        <v>4.4843629078804036E-2</v>
      </c>
      <c r="AG408">
        <v>4.4636514889034903E-2</v>
      </c>
      <c r="AH408">
        <v>4.4416819468513634E-2</v>
      </c>
      <c r="AI408">
        <v>4.4185044242957557E-2</v>
      </c>
      <c r="AJ408">
        <v>4.3941548910104676E-2</v>
      </c>
      <c r="AK408">
        <v>4.3686596660552197E-2</v>
      </c>
      <c r="AL408">
        <v>4.3420448832536346E-2</v>
      </c>
      <c r="AM408">
        <v>4.3143366764293332E-2</v>
      </c>
      <c r="AN408">
        <v>4.2855611794059396E-2</v>
      </c>
      <c r="AO408">
        <v>4.2557445260070749E-2</v>
      </c>
      <c r="AP408">
        <v>4.2249133920893002E-2</v>
      </c>
      <c r="AQ408">
        <v>4.1931105799285578E-2</v>
      </c>
      <c r="AR408">
        <v>4.1603973588559745E-2</v>
      </c>
      <c r="AS408">
        <v>4.1268360110599894E-2</v>
      </c>
      <c r="AT408">
        <v>4.0924888187290398E-2</v>
      </c>
      <c r="AU408">
        <v>4.0574180640515614E-2</v>
      </c>
      <c r="AV408">
        <v>4.0216860292159928E-2</v>
      </c>
      <c r="AW408">
        <v>3.9853549964107698E-2</v>
      </c>
      <c r="AX408">
        <v>3.9484872478243303E-2</v>
      </c>
      <c r="AY408">
        <v>3.9111450656451115E-2</v>
      </c>
      <c r="AZ408">
        <v>3.8733907320615497E-2</v>
      </c>
    </row>
    <row r="409" spans="1:52" x14ac:dyDescent="0.25">
      <c r="A409" s="1">
        <v>408</v>
      </c>
      <c r="B409">
        <v>4.7707330824394913E-2</v>
      </c>
      <c r="C409">
        <v>4.5699747665250513E-2</v>
      </c>
      <c r="D409">
        <v>4.829443285298704E-2</v>
      </c>
      <c r="E409">
        <v>4.9860490320403281E-2</v>
      </c>
      <c r="F409">
        <v>5.0509299026644271E-2</v>
      </c>
      <c r="G409">
        <v>5.0728331951752921E-2</v>
      </c>
      <c r="H409">
        <v>5.0702594998644684E-2</v>
      </c>
      <c r="I409">
        <v>5.0504847800884045E-2</v>
      </c>
      <c r="J409">
        <v>5.0186415385933436E-2</v>
      </c>
      <c r="K409">
        <v>4.9787792056091427E-2</v>
      </c>
      <c r="L409">
        <v>4.9340393784093058E-2</v>
      </c>
      <c r="M409">
        <v>4.8870622797580553E-2</v>
      </c>
      <c r="N409">
        <v>4.8402434045131087E-2</v>
      </c>
      <c r="O409">
        <v>4.7956232678301486E-2</v>
      </c>
      <c r="P409">
        <v>4.7547456600800474E-2</v>
      </c>
      <c r="Q409">
        <v>4.7187156311805346E-2</v>
      </c>
      <c r="R409">
        <v>4.6879916232242198E-2</v>
      </c>
      <c r="S409">
        <v>4.662652929162002E-2</v>
      </c>
      <c r="T409">
        <v>4.6423503872380791E-2</v>
      </c>
      <c r="U409">
        <v>4.6261739619081699E-2</v>
      </c>
      <c r="V409">
        <v>4.6129019629370396E-2</v>
      </c>
      <c r="W409">
        <v>4.601134343632185E-2</v>
      </c>
      <c r="X409">
        <v>4.5895985444590622E-2</v>
      </c>
      <c r="Y409">
        <v>4.5774014211378569E-2</v>
      </c>
      <c r="Z409">
        <v>4.5640544795943407E-2</v>
      </c>
      <c r="AA409">
        <v>4.5491911623820498E-2</v>
      </c>
      <c r="AB409">
        <v>4.532802185736317E-2</v>
      </c>
      <c r="AC409">
        <v>4.5149850591816768E-2</v>
      </c>
      <c r="AD409">
        <v>4.4958373114275411E-2</v>
      </c>
      <c r="AE409">
        <v>4.4754560132382951E-2</v>
      </c>
      <c r="AF409">
        <v>4.4539233625671783E-2</v>
      </c>
      <c r="AG409">
        <v>4.43130377932002E-2</v>
      </c>
      <c r="AH409">
        <v>4.4076606386055601E-2</v>
      </c>
      <c r="AI409">
        <v>4.3830550868325845E-2</v>
      </c>
      <c r="AJ409">
        <v>4.357520925920997E-2</v>
      </c>
      <c r="AK409">
        <v>4.331073609559908E-2</v>
      </c>
      <c r="AL409">
        <v>4.3037282522599814E-2</v>
      </c>
      <c r="AM409">
        <v>4.2754999685318811E-2</v>
      </c>
      <c r="AN409">
        <v>4.2464038728862702E-2</v>
      </c>
      <c r="AO409">
        <v>4.216455079833812E-2</v>
      </c>
      <c r="AP409">
        <v>4.1856692562450636E-2</v>
      </c>
      <c r="AQ409">
        <v>4.1540780411747219E-2</v>
      </c>
      <c r="AR409">
        <v>4.1217311046896639E-2</v>
      </c>
      <c r="AS409">
        <v>4.0886790828802727E-2</v>
      </c>
      <c r="AT409">
        <v>4.0549726118369336E-2</v>
      </c>
      <c r="AU409">
        <v>4.0206623276500285E-2</v>
      </c>
      <c r="AV409">
        <v>3.9857988664099425E-2</v>
      </c>
      <c r="AW409">
        <v>3.9504328642070589E-2</v>
      </c>
      <c r="AX409">
        <v>3.9146149571317609E-2</v>
      </c>
      <c r="AY409">
        <v>3.8783957812744331E-2</v>
      </c>
      <c r="AZ409">
        <v>3.8418259727254579E-2</v>
      </c>
    </row>
    <row r="410" spans="1:52" x14ac:dyDescent="0.25">
      <c r="A410" s="1">
        <v>409</v>
      </c>
      <c r="B410">
        <v>4.7956751752590468E-2</v>
      </c>
      <c r="C410">
        <v>4.6287583975539247E-2</v>
      </c>
      <c r="D410">
        <v>4.8960387720351599E-2</v>
      </c>
      <c r="E410">
        <v>5.0654664443926307E-2</v>
      </c>
      <c r="F410">
        <v>5.1326631131535932E-2</v>
      </c>
      <c r="G410">
        <v>5.1517728445864837E-2</v>
      </c>
      <c r="H410">
        <v>5.1444510297840244E-2</v>
      </c>
      <c r="I410">
        <v>5.1191237847755408E-2</v>
      </c>
      <c r="J410">
        <v>5.0815042385649961E-2</v>
      </c>
      <c r="K410">
        <v>5.0360098964143514E-2</v>
      </c>
      <c r="L410">
        <v>4.986020434811142E-2</v>
      </c>
      <c r="M410">
        <v>4.9343294619270568E-2</v>
      </c>
      <c r="N410">
        <v>4.883412311143269E-2</v>
      </c>
      <c r="O410">
        <v>4.8353459147832997E-2</v>
      </c>
      <c r="P410">
        <v>4.7916816626622359E-2</v>
      </c>
      <c r="Q410">
        <v>4.7535207415906999E-2</v>
      </c>
      <c r="R410">
        <v>4.7213118870694709E-2</v>
      </c>
      <c r="S410">
        <v>4.6951261177846426E-2</v>
      </c>
      <c r="T410">
        <v>4.6745985488106434E-2</v>
      </c>
      <c r="U410">
        <v>4.6588005066140713E-2</v>
      </c>
      <c r="V410">
        <v>4.6464828733797085E-2</v>
      </c>
      <c r="W410">
        <v>4.6361984235398682E-2</v>
      </c>
      <c r="X410">
        <v>4.6265985598598479E-2</v>
      </c>
      <c r="Y410">
        <v>4.616672966546128E-2</v>
      </c>
      <c r="Z410">
        <v>4.6057597811510649E-2</v>
      </c>
      <c r="AA410">
        <v>4.5933272233299037E-2</v>
      </c>
      <c r="AB410">
        <v>4.5792688085213272E-2</v>
      </c>
      <c r="AC410">
        <v>4.5636031416199908E-2</v>
      </c>
      <c r="AD410">
        <v>4.546348844664104E-2</v>
      </c>
      <c r="AE410">
        <v>4.5275257088513793E-2</v>
      </c>
      <c r="AF410">
        <v>4.507190389204703E-2</v>
      </c>
      <c r="AG410">
        <v>4.4854429794979875E-2</v>
      </c>
      <c r="AH410">
        <v>4.4623860687657085E-2</v>
      </c>
      <c r="AI410">
        <v>4.4381193168147641E-2</v>
      </c>
      <c r="AJ410">
        <v>4.4127071676007219E-2</v>
      </c>
      <c r="AK410">
        <v>4.3861907801823509E-2</v>
      </c>
      <c r="AL410">
        <v>4.3586108993438691E-2</v>
      </c>
      <c r="AM410">
        <v>4.3300082698694939E-2</v>
      </c>
      <c r="AN410">
        <v>4.3004236365434462E-2</v>
      </c>
      <c r="AO410">
        <v>4.2698977441499419E-2</v>
      </c>
      <c r="AP410">
        <v>4.2384715527518067E-2</v>
      </c>
      <c r="AQ410">
        <v>4.2061920747812918E-2</v>
      </c>
      <c r="AR410">
        <v>4.1731130583277889E-2</v>
      </c>
      <c r="AS410">
        <v>4.139288603907431E-2</v>
      </c>
      <c r="AT410">
        <v>4.104772812036353E-2</v>
      </c>
      <c r="AU410">
        <v>4.0696197832306914E-2</v>
      </c>
      <c r="AV410">
        <v>4.0338836180065771E-2</v>
      </c>
      <c r="AW410">
        <v>3.9976184168801471E-2</v>
      </c>
      <c r="AX410">
        <v>3.9608782803675337E-2</v>
      </c>
      <c r="AY410">
        <v>3.9237173089848726E-2</v>
      </c>
      <c r="AZ410">
        <v>3.8861896032482968E-2</v>
      </c>
    </row>
    <row r="411" spans="1:52" x14ac:dyDescent="0.25">
      <c r="A411" s="1">
        <v>410</v>
      </c>
      <c r="B411">
        <v>4.796559125911419E-2</v>
      </c>
      <c r="C411">
        <v>4.7693619114298251E-2</v>
      </c>
      <c r="D411">
        <v>5.0732316855263943E-2</v>
      </c>
      <c r="E411">
        <v>5.2235195775383804E-2</v>
      </c>
      <c r="F411">
        <v>5.26139260919916E-2</v>
      </c>
      <c r="G411">
        <v>5.2519095740386608E-2</v>
      </c>
      <c r="H411">
        <v>5.2183176581443662E-2</v>
      </c>
      <c r="I411">
        <v>5.169477829183549E-2</v>
      </c>
      <c r="J411">
        <v>5.1112350113905435E-2</v>
      </c>
      <c r="K411">
        <v>5.0480777927678668E-2</v>
      </c>
      <c r="L411">
        <v>4.9834072165960148E-2</v>
      </c>
      <c r="M411">
        <v>4.91997197211912E-2</v>
      </c>
      <c r="N411">
        <v>4.8600659188170227E-2</v>
      </c>
      <c r="O411">
        <v>4.8054870377034417E-2</v>
      </c>
      <c r="P411">
        <v>4.7574426901447142E-2</v>
      </c>
      <c r="Q411">
        <v>4.7166732253570362E-2</v>
      </c>
      <c r="R411">
        <v>4.6832902050695277E-2</v>
      </c>
      <c r="S411">
        <v>4.65704707165083E-2</v>
      </c>
      <c r="T411">
        <v>4.6372916068266171E-2</v>
      </c>
      <c r="U411">
        <v>4.6228540778207157E-2</v>
      </c>
      <c r="V411">
        <v>4.6122749333703403E-2</v>
      </c>
      <c r="W411">
        <v>4.6039444347025976E-2</v>
      </c>
      <c r="X411">
        <v>4.5963927686726705E-2</v>
      </c>
      <c r="Y411">
        <v>4.5885207300010326E-2</v>
      </c>
      <c r="Z411">
        <v>4.5796039486331368E-2</v>
      </c>
      <c r="AA411">
        <v>4.5690598678333805E-2</v>
      </c>
      <c r="AB411">
        <v>4.5567679623821612E-2</v>
      </c>
      <c r="AC411">
        <v>4.5427414210933312E-2</v>
      </c>
      <c r="AD411">
        <v>4.5269934463454717E-2</v>
      </c>
      <c r="AE411">
        <v>4.5095387991158926E-2</v>
      </c>
      <c r="AF411">
        <v>4.4904399684081747E-2</v>
      </c>
      <c r="AG411">
        <v>4.4698148853762304E-2</v>
      </c>
      <c r="AH411">
        <v>4.4477845934661697E-2</v>
      </c>
      <c r="AI411">
        <v>4.424466880532061E-2</v>
      </c>
      <c r="AJ411">
        <v>4.3999411777871977E-2</v>
      </c>
      <c r="AK411">
        <v>4.3742619256990946E-2</v>
      </c>
      <c r="AL411">
        <v>4.3474831370978316E-2</v>
      </c>
      <c r="AM411">
        <v>4.3196588248134875E-2</v>
      </c>
      <c r="AN411">
        <v>4.2908430016761416E-2</v>
      </c>
      <c r="AO411">
        <v>4.2610896805158734E-2</v>
      </c>
      <c r="AP411">
        <v>4.2304528742438015E-2</v>
      </c>
      <c r="AQ411">
        <v>4.1989865979904992E-2</v>
      </c>
      <c r="AR411">
        <v>4.1667448693208479E-2</v>
      </c>
      <c r="AS411">
        <v>4.1337817059242124E-2</v>
      </c>
      <c r="AT411">
        <v>4.1001511254899599E-2</v>
      </c>
      <c r="AU411">
        <v>4.0659071457074585E-2</v>
      </c>
      <c r="AV411">
        <v>4.0311037842660762E-2</v>
      </c>
      <c r="AW411">
        <v>3.995795058855179E-2</v>
      </c>
      <c r="AX411">
        <v>3.9600349871641349E-2</v>
      </c>
      <c r="AY411">
        <v>3.9238775868823107E-2</v>
      </c>
      <c r="AZ411">
        <v>3.8873768756990751E-2</v>
      </c>
    </row>
    <row r="412" spans="1:52" x14ac:dyDescent="0.25">
      <c r="A412" s="1">
        <v>411</v>
      </c>
      <c r="B412">
        <v>4.7942191498902845E-2</v>
      </c>
      <c r="C412">
        <v>4.8097754863709624E-2</v>
      </c>
      <c r="D412">
        <v>5.1154010622510758E-2</v>
      </c>
      <c r="E412">
        <v>5.2220002710743681E-2</v>
      </c>
      <c r="F412">
        <v>5.2420924022565679E-2</v>
      </c>
      <c r="G412">
        <v>5.226602250845519E-2</v>
      </c>
      <c r="H412">
        <v>5.1894359580457551E-2</v>
      </c>
      <c r="I412">
        <v>5.137006670837789E-2</v>
      </c>
      <c r="J412">
        <v>5.0747278384918333E-2</v>
      </c>
      <c r="K412">
        <v>5.0072206097822536E-2</v>
      </c>
      <c r="L412">
        <v>4.9382030294283313E-2</v>
      </c>
      <c r="M412">
        <v>4.8708359743875322E-2</v>
      </c>
      <c r="N412">
        <v>4.8078377841280773E-2</v>
      </c>
      <c r="O412">
        <v>4.7513985347420296E-2</v>
      </c>
      <c r="P412">
        <v>4.7030334410691668E-2</v>
      </c>
      <c r="Q412">
        <v>4.6637068135356771E-2</v>
      </c>
      <c r="R412">
        <v>4.6335835954957313E-2</v>
      </c>
      <c r="S412">
        <v>4.6123768751731339E-2</v>
      </c>
      <c r="T412">
        <v>4.5992547727916444E-2</v>
      </c>
      <c r="U412">
        <v>4.5926981769304626E-2</v>
      </c>
      <c r="V412">
        <v>4.5907939186192112E-2</v>
      </c>
      <c r="W412">
        <v>4.591397215683915E-2</v>
      </c>
      <c r="X412">
        <v>4.5924889159416997E-2</v>
      </c>
      <c r="Y412">
        <v>4.5924487921840257E-2</v>
      </c>
      <c r="Z412">
        <v>4.5900729220679753E-2</v>
      </c>
      <c r="AA412">
        <v>4.5843470654457256E-2</v>
      </c>
      <c r="AB412">
        <v>4.5749098836838302E-2</v>
      </c>
      <c r="AC412">
        <v>4.5615859549375831E-2</v>
      </c>
      <c r="AD412">
        <v>4.5441998708120004E-2</v>
      </c>
      <c r="AE412">
        <v>4.5225884181168657E-2</v>
      </c>
      <c r="AF412">
        <v>4.4969512121202967E-2</v>
      </c>
      <c r="AG412">
        <v>4.4679033585392498E-2</v>
      </c>
      <c r="AH412">
        <v>4.4360823279997727E-2</v>
      </c>
      <c r="AI412">
        <v>4.4020306602592846E-2</v>
      </c>
      <c r="AJ412">
        <v>4.3660764920499445E-2</v>
      </c>
      <c r="AK412">
        <v>4.3285185427375673E-2</v>
      </c>
      <c r="AL412">
        <v>4.289655531687972E-2</v>
      </c>
      <c r="AM412">
        <v>4.2497861782669698E-2</v>
      </c>
      <c r="AN412">
        <v>4.2092092018403783E-2</v>
      </c>
      <c r="AO412">
        <v>4.1682233217740138E-2</v>
      </c>
      <c r="AP412">
        <v>4.1271221029215654E-2</v>
      </c>
      <c r="AQ412">
        <v>4.0860619855537517E-2</v>
      </c>
      <c r="AR412">
        <v>4.0450510985976684E-2</v>
      </c>
      <c r="AS412">
        <v>4.0040901748005148E-2</v>
      </c>
      <c r="AT412">
        <v>3.9631799469094897E-2</v>
      </c>
      <c r="AU412">
        <v>3.9223211476717937E-2</v>
      </c>
      <c r="AV412">
        <v>3.8815145098346257E-2</v>
      </c>
      <c r="AW412">
        <v>3.8407607661451862E-2</v>
      </c>
      <c r="AX412">
        <v>3.8000606493506728E-2</v>
      </c>
      <c r="AY412">
        <v>3.7594148921982873E-2</v>
      </c>
      <c r="AZ412">
        <v>3.7188242274352273E-2</v>
      </c>
    </row>
    <row r="413" spans="1:52" x14ac:dyDescent="0.25">
      <c r="A413" s="1">
        <v>412</v>
      </c>
      <c r="B413">
        <v>4.8246145890088105E-2</v>
      </c>
      <c r="C413">
        <v>4.7190636547172676E-2</v>
      </c>
      <c r="D413">
        <v>5.0069888795302345E-2</v>
      </c>
      <c r="E413">
        <v>5.124696695479123E-2</v>
      </c>
      <c r="F413">
        <v>5.1530860194440621E-2</v>
      </c>
      <c r="G413">
        <v>5.1430928594365731E-2</v>
      </c>
      <c r="H413">
        <v>5.1097463732589131E-2</v>
      </c>
      <c r="I413">
        <v>5.0601613243968259E-2</v>
      </c>
      <c r="J413">
        <v>5.0001865054126494E-2</v>
      </c>
      <c r="K413">
        <v>4.9346930627275881E-2</v>
      </c>
      <c r="L413">
        <v>4.8675237814301428E-2</v>
      </c>
      <c r="M413">
        <v>4.80190238667626E-2</v>
      </c>
      <c r="N413">
        <v>4.7405649424145629E-2</v>
      </c>
      <c r="O413">
        <v>4.6856960697380504E-2</v>
      </c>
      <c r="P413">
        <v>4.6387595739458706E-2</v>
      </c>
      <c r="Q413">
        <v>4.6006510271685966E-2</v>
      </c>
      <c r="R413">
        <v>4.5714609969928627E-2</v>
      </c>
      <c r="S413">
        <v>4.5508423843368409E-2</v>
      </c>
      <c r="T413">
        <v>4.5379130918364069E-2</v>
      </c>
      <c r="U413">
        <v>4.5311424717036572E-2</v>
      </c>
      <c r="V413">
        <v>4.5286326526719482E-2</v>
      </c>
      <c r="W413">
        <v>4.5282883122740897E-2</v>
      </c>
      <c r="X413">
        <v>4.528153651573659E-2</v>
      </c>
      <c r="Y413">
        <v>4.526695558318175E-2</v>
      </c>
      <c r="Z413">
        <v>4.5228067071994477E-2</v>
      </c>
      <c r="AA413">
        <v>4.5155667225402096E-2</v>
      </c>
      <c r="AB413">
        <v>4.5046706248448344E-2</v>
      </c>
      <c r="AC413">
        <v>4.4899803396303707E-2</v>
      </c>
      <c r="AD413">
        <v>4.4713577955010582E-2</v>
      </c>
      <c r="AE413">
        <v>4.4486776046602582E-2</v>
      </c>
      <c r="AF413">
        <v>4.4221611933819904E-2</v>
      </c>
      <c r="AG413">
        <v>4.3924104860387031E-2</v>
      </c>
      <c r="AH413">
        <v>4.3600463093857088E-2</v>
      </c>
      <c r="AI413">
        <v>4.3255913992836452E-2</v>
      </c>
      <c r="AJ413">
        <v>4.2893568336249722E-2</v>
      </c>
      <c r="AK413">
        <v>4.2516261346134267E-2</v>
      </c>
      <c r="AL413">
        <v>4.2126828244527494E-2</v>
      </c>
      <c r="AM413">
        <v>4.1728104253466777E-2</v>
      </c>
      <c r="AN413">
        <v>4.1322924594989499E-2</v>
      </c>
      <c r="AO413">
        <v>4.091412449113304E-2</v>
      </c>
      <c r="AP413">
        <v>4.0504484430528037E-2</v>
      </c>
      <c r="AQ413">
        <v>4.0095441446345595E-2</v>
      </c>
      <c r="AR413">
        <v>3.9687040372324081E-2</v>
      </c>
      <c r="AS413">
        <v>3.9279261556108697E-2</v>
      </c>
      <c r="AT413">
        <v>3.8872085345344594E-2</v>
      </c>
      <c r="AU413">
        <v>3.846549208767696E-2</v>
      </c>
      <c r="AV413">
        <v>3.8059462130750954E-2</v>
      </c>
      <c r="AW413">
        <v>3.7653975822211749E-2</v>
      </c>
      <c r="AX413">
        <v>3.7249013509704533E-2</v>
      </c>
      <c r="AY413">
        <v>3.6844555540874464E-2</v>
      </c>
      <c r="AZ413">
        <v>3.6440582263366716E-2</v>
      </c>
    </row>
    <row r="414" spans="1:52" x14ac:dyDescent="0.25">
      <c r="A414" s="1">
        <v>413</v>
      </c>
      <c r="B414">
        <v>4.8058351359820339E-2</v>
      </c>
      <c r="C414">
        <v>4.7786847174237305E-2</v>
      </c>
      <c r="D414">
        <v>5.0390289585316668E-2</v>
      </c>
      <c r="E414">
        <v>5.1512673187119724E-2</v>
      </c>
      <c r="F414">
        <v>5.1791515949122659E-2</v>
      </c>
      <c r="G414">
        <v>5.1691634308659654E-2</v>
      </c>
      <c r="H414">
        <v>5.1359257909746943E-2</v>
      </c>
      <c r="I414">
        <v>5.08630863010665E-2</v>
      </c>
      <c r="J414">
        <v>5.0261045814465277E-2</v>
      </c>
      <c r="K414">
        <v>4.9602090655287728E-2</v>
      </c>
      <c r="L414">
        <v>4.8925272818343822E-2</v>
      </c>
      <c r="M414">
        <v>4.8263602469500011E-2</v>
      </c>
      <c r="N414">
        <v>4.7645194507135849E-2</v>
      </c>
      <c r="O414">
        <v>4.709248096032681E-2</v>
      </c>
      <c r="P414">
        <v>4.6620479412936629E-2</v>
      </c>
      <c r="Q414">
        <v>4.6238461395725114E-2</v>
      </c>
      <c r="R414">
        <v>4.5947557295489688E-2</v>
      </c>
      <c r="S414">
        <v>4.5744522531868469E-2</v>
      </c>
      <c r="T414">
        <v>4.562061449195088E-2</v>
      </c>
      <c r="U414">
        <v>4.5560508272511832E-2</v>
      </c>
      <c r="V414">
        <v>4.5545121088548794E-2</v>
      </c>
      <c r="W414">
        <v>4.5553296979950489E-2</v>
      </c>
      <c r="X414">
        <v>4.5565163311203707E-2</v>
      </c>
      <c r="Y414">
        <v>4.556500417744816E-2</v>
      </c>
      <c r="Z414">
        <v>4.5541276370635625E-2</v>
      </c>
      <c r="AA414">
        <v>4.5484353991174738E-2</v>
      </c>
      <c r="AB414">
        <v>4.5390937123578876E-2</v>
      </c>
      <c r="AC414">
        <v>4.5259413866514796E-2</v>
      </c>
      <c r="AD414">
        <v>4.5088172334901297E-2</v>
      </c>
      <c r="AE414">
        <v>4.4875735715277407E-2</v>
      </c>
      <c r="AF414">
        <v>4.462422048056245E-2</v>
      </c>
      <c r="AG414">
        <v>4.4339629534009092E-2</v>
      </c>
      <c r="AH414">
        <v>4.4028153902683928E-2</v>
      </c>
      <c r="AI414">
        <v>4.3695008177742578E-2</v>
      </c>
      <c r="AJ414">
        <v>4.3343331682629674E-2</v>
      </c>
      <c r="AK414">
        <v>4.2975998284225186E-2</v>
      </c>
      <c r="AL414">
        <v>4.2595881849409128E-2</v>
      </c>
      <c r="AM414">
        <v>4.2205856245061471E-2</v>
      </c>
      <c r="AN414">
        <v>4.1808795338062164E-2</v>
      </c>
      <c r="AO414">
        <v>4.1407572995291228E-2</v>
      </c>
      <c r="AP414">
        <v>4.1005006370897608E-2</v>
      </c>
      <c r="AQ414">
        <v>4.0602556615514776E-2</v>
      </c>
      <c r="AR414">
        <v>4.0200299568385001E-2</v>
      </c>
      <c r="AS414">
        <v>3.9798248493602223E-2</v>
      </c>
      <c r="AT414">
        <v>3.9396416655260391E-2</v>
      </c>
      <c r="AU414">
        <v>3.8994817317453433E-2</v>
      </c>
      <c r="AV414">
        <v>3.8593463744275289E-2</v>
      </c>
      <c r="AW414">
        <v>3.8192369199819901E-2</v>
      </c>
      <c r="AX414">
        <v>3.7791546948181209E-2</v>
      </c>
      <c r="AY414">
        <v>3.7391010253453157E-2</v>
      </c>
      <c r="AZ414">
        <v>3.6990772379729669E-2</v>
      </c>
    </row>
    <row r="415" spans="1:52" x14ac:dyDescent="0.25">
      <c r="A415" s="1">
        <v>414</v>
      </c>
      <c r="B415">
        <v>4.8095731759806609E-2</v>
      </c>
      <c r="C415">
        <v>4.7959353542003307E-2</v>
      </c>
      <c r="D415">
        <v>5.0762660432260825E-2</v>
      </c>
      <c r="E415">
        <v>5.1854051249112937E-2</v>
      </c>
      <c r="F415">
        <v>5.2069668719651088E-2</v>
      </c>
      <c r="G415">
        <v>5.1918732139405642E-2</v>
      </c>
      <c r="H415">
        <v>5.1546304555681967E-2</v>
      </c>
      <c r="I415">
        <v>5.101825735402455E-2</v>
      </c>
      <c r="J415">
        <v>5.0390368257668704E-2</v>
      </c>
      <c r="K415">
        <v>4.9710701077011359E-2</v>
      </c>
      <c r="L415">
        <v>4.9017790294458546E-2</v>
      </c>
      <c r="M415">
        <v>4.8344199401484093E-2</v>
      </c>
      <c r="N415">
        <v>4.7717654441406056E-2</v>
      </c>
      <c r="O415">
        <v>4.7160271383987477E-2</v>
      </c>
      <c r="P415">
        <v>4.6686840651296163E-2</v>
      </c>
      <c r="Q415">
        <v>4.6306415808950764E-2</v>
      </c>
      <c r="R415">
        <v>4.6019881415445746E-2</v>
      </c>
      <c r="S415">
        <v>4.5823784460899117E-2</v>
      </c>
      <c r="T415">
        <v>4.57091269534411E-2</v>
      </c>
      <c r="U415">
        <v>4.5660353666650104E-2</v>
      </c>
      <c r="V415">
        <v>4.5658114952138694E-2</v>
      </c>
      <c r="W415">
        <v>4.5680960283338908E-2</v>
      </c>
      <c r="X415">
        <v>4.5708669941269091E-2</v>
      </c>
      <c r="Y415">
        <v>4.572509861186437E-2</v>
      </c>
      <c r="Z415">
        <v>4.5718146283851763E-2</v>
      </c>
      <c r="AA415">
        <v>4.5677682166345421E-2</v>
      </c>
      <c r="AB415">
        <v>4.5600103173715073E-2</v>
      </c>
      <c r="AC415">
        <v>4.5483519927172394E-2</v>
      </c>
      <c r="AD415">
        <v>4.5326043054993548E-2</v>
      </c>
      <c r="AE415">
        <v>4.5125928065739188E-2</v>
      </c>
      <c r="AF415">
        <v>4.4885181494381296E-2</v>
      </c>
      <c r="AG415">
        <v>4.460980945437383E-2</v>
      </c>
      <c r="AH415">
        <v>4.4306006737599019E-2</v>
      </c>
      <c r="AI415">
        <v>4.3979004315815001E-2</v>
      </c>
      <c r="AJ415">
        <v>4.3632015418419295E-2</v>
      </c>
      <c r="AK415">
        <v>4.3267999705352805E-2</v>
      </c>
      <c r="AL415">
        <v>4.2889916836556435E-2</v>
      </c>
      <c r="AM415">
        <v>4.2500726471971076E-2</v>
      </c>
      <c r="AN415">
        <v>4.2103388271537631E-2</v>
      </c>
      <c r="AO415">
        <v>4.1700861895197019E-2</v>
      </c>
      <c r="AP415">
        <v>4.1296047843483931E-2</v>
      </c>
      <c r="AQ415">
        <v>4.0890468333393104E-2</v>
      </c>
      <c r="AR415">
        <v>4.048425743944048E-2</v>
      </c>
      <c r="AS415">
        <v>4.0077488104912747E-2</v>
      </c>
      <c r="AT415">
        <v>3.9670233273096628E-2</v>
      </c>
      <c r="AU415">
        <v>3.9262565887278826E-2</v>
      </c>
      <c r="AV415">
        <v>3.8854558890746044E-2</v>
      </c>
      <c r="AW415">
        <v>3.844628522678499E-2</v>
      </c>
      <c r="AX415">
        <v>3.8037817838682375E-2</v>
      </c>
      <c r="AY415">
        <v>3.7629229669724894E-2</v>
      </c>
      <c r="AZ415">
        <v>3.7220593663199263E-2</v>
      </c>
    </row>
    <row r="416" spans="1:52" x14ac:dyDescent="0.25">
      <c r="A416" s="1">
        <v>415</v>
      </c>
      <c r="B416">
        <v>4.7762514845408131E-2</v>
      </c>
      <c r="C416">
        <v>4.8190401964106726E-2</v>
      </c>
      <c r="D416">
        <v>5.0790648664305493E-2</v>
      </c>
      <c r="E416">
        <v>5.1872911503257485E-2</v>
      </c>
      <c r="F416">
        <v>5.2128970124709635E-2</v>
      </c>
      <c r="G416">
        <v>5.202772223612237E-2</v>
      </c>
      <c r="H416">
        <v>5.170410481408956E-2</v>
      </c>
      <c r="I416">
        <v>5.1220251313229964E-2</v>
      </c>
      <c r="J416">
        <v>5.063135606339042E-2</v>
      </c>
      <c r="K416">
        <v>4.9985180132041611E-2</v>
      </c>
      <c r="L416">
        <v>4.9320010774238421E-2</v>
      </c>
      <c r="M416">
        <v>4.8668329361238091E-2</v>
      </c>
      <c r="N416">
        <v>4.8057904460507894E-2</v>
      </c>
      <c r="O416">
        <v>4.7510757060132948E-2</v>
      </c>
      <c r="P416">
        <v>4.7041459965460761E-2</v>
      </c>
      <c r="Q416">
        <v>4.6658874710980125E-2</v>
      </c>
      <c r="R416">
        <v>4.6363818702604302E-2</v>
      </c>
      <c r="S416">
        <v>4.6152896229325814E-2</v>
      </c>
      <c r="T416">
        <v>4.6017383694325627E-2</v>
      </c>
      <c r="U416">
        <v>4.5942339759151893E-2</v>
      </c>
      <c r="V416">
        <v>4.5909238248760212E-2</v>
      </c>
      <c r="W416">
        <v>4.5897625059112795E-2</v>
      </c>
      <c r="X416">
        <v>4.5888278449430796E-2</v>
      </c>
      <c r="Y416">
        <v>4.5865980365714126E-2</v>
      </c>
      <c r="Z416">
        <v>4.5819437892764478E-2</v>
      </c>
      <c r="AA416">
        <v>4.5739288820192507E-2</v>
      </c>
      <c r="AB416">
        <v>4.5622513603924449E-2</v>
      </c>
      <c r="AC416">
        <v>4.546773091756106E-2</v>
      </c>
      <c r="AD416">
        <v>4.5273559436763061E-2</v>
      </c>
      <c r="AE416">
        <v>4.5038767200471785E-2</v>
      </c>
      <c r="AF416">
        <v>4.4765886975492927E-2</v>
      </c>
      <c r="AG416">
        <v>4.4461408876009093E-2</v>
      </c>
      <c r="AH416">
        <v>4.4132003290259431E-2</v>
      </c>
      <c r="AI416">
        <v>4.378318034615291E-2</v>
      </c>
      <c r="AJ416">
        <v>4.3418057521514453E-2</v>
      </c>
      <c r="AK416">
        <v>4.3039456907714768E-2</v>
      </c>
      <c r="AL416">
        <v>4.2650200596124573E-2</v>
      </c>
      <c r="AM416">
        <v>4.2253110678114526E-2</v>
      </c>
      <c r="AN416">
        <v>4.1851009245055366E-2</v>
      </c>
      <c r="AO416">
        <v>4.1446718388317753E-2</v>
      </c>
      <c r="AP416">
        <v>4.1042997848329661E-2</v>
      </c>
      <c r="AQ416">
        <v>4.0641191526228561E-2</v>
      </c>
      <c r="AR416">
        <v>4.0241237539525292E-2</v>
      </c>
      <c r="AS416">
        <v>3.9843013665948467E-2</v>
      </c>
      <c r="AT416">
        <v>3.9446397683226761E-2</v>
      </c>
      <c r="AU416">
        <v>3.9051267369088809E-2</v>
      </c>
      <c r="AV416">
        <v>3.8657500501263285E-2</v>
      </c>
      <c r="AW416">
        <v>3.8264974857478831E-2</v>
      </c>
      <c r="AX416">
        <v>3.7873568215464115E-2</v>
      </c>
      <c r="AY416">
        <v>3.7483158352947785E-2</v>
      </c>
      <c r="AZ416">
        <v>3.7093623047658501E-2</v>
      </c>
    </row>
    <row r="417" spans="1:52" x14ac:dyDescent="0.25">
      <c r="A417" s="1">
        <v>416</v>
      </c>
      <c r="B417">
        <v>4.7215913968119881E-2</v>
      </c>
      <c r="C417">
        <v>4.7847732361579236E-2</v>
      </c>
      <c r="D417">
        <v>5.0306389511895422E-2</v>
      </c>
      <c r="E417">
        <v>5.1427979927050026E-2</v>
      </c>
      <c r="F417">
        <v>5.1750608732641784E-2</v>
      </c>
      <c r="G417">
        <v>5.1727321700617834E-2</v>
      </c>
      <c r="H417">
        <v>5.1486325721447894E-2</v>
      </c>
      <c r="I417">
        <v>5.1081810980276032E-2</v>
      </c>
      <c r="J417">
        <v>5.0563799892122473E-2</v>
      </c>
      <c r="K417">
        <v>4.9977271478913725E-2</v>
      </c>
      <c r="L417">
        <v>4.9359196360083478E-2</v>
      </c>
      <c r="M417">
        <v>4.8741876828131518E-2</v>
      </c>
      <c r="N417">
        <v>4.8153919295122943E-2</v>
      </c>
      <c r="O417">
        <v>4.7618719947554823E-2</v>
      </c>
      <c r="P417">
        <v>4.7152421248960089E-2</v>
      </c>
      <c r="Q417">
        <v>4.6765431514512734E-2</v>
      </c>
      <c r="R417">
        <v>4.645985437538469E-2</v>
      </c>
      <c r="S417">
        <v>4.6233492445920232E-2</v>
      </c>
      <c r="T417">
        <v>4.6078616553626703E-2</v>
      </c>
      <c r="U417">
        <v>4.5981121082990122E-2</v>
      </c>
      <c r="V417">
        <v>4.5923181178841803E-2</v>
      </c>
      <c r="W417">
        <v>4.5884985324862945E-2</v>
      </c>
      <c r="X417">
        <v>4.5847947920506692E-2</v>
      </c>
      <c r="Y417">
        <v>4.5797457579662727E-2</v>
      </c>
      <c r="Z417">
        <v>4.5722793793640436E-2</v>
      </c>
      <c r="AA417">
        <v>4.5615132602541034E-2</v>
      </c>
      <c r="AB417">
        <v>4.547178876721867E-2</v>
      </c>
      <c r="AC417">
        <v>4.5291636954880768E-2</v>
      </c>
      <c r="AD417">
        <v>4.5073551832972666E-2</v>
      </c>
      <c r="AE417">
        <v>4.4816558167050123E-2</v>
      </c>
      <c r="AF417">
        <v>4.4523364946390448E-2</v>
      </c>
      <c r="AG417">
        <v>4.4200499057019726E-2</v>
      </c>
      <c r="AH417">
        <v>4.3854655646848567E-2</v>
      </c>
      <c r="AI417">
        <v>4.3491301680546421E-2</v>
      </c>
      <c r="AJ417">
        <v>4.3113409209843863E-2</v>
      </c>
      <c r="AK417">
        <v>4.2723647724522779E-2</v>
      </c>
      <c r="AL417">
        <v>4.2324686714365081E-2</v>
      </c>
      <c r="AM417">
        <v>4.191919566915267E-2</v>
      </c>
      <c r="AN417">
        <v>4.1509844078667445E-2</v>
      </c>
      <c r="AO417">
        <v>4.109930143269129E-2</v>
      </c>
      <c r="AP417">
        <v>4.0690174704024029E-2</v>
      </c>
      <c r="AQ417">
        <v>4.0283686841767592E-2</v>
      </c>
      <c r="AR417">
        <v>3.9879706051961727E-2</v>
      </c>
      <c r="AS417">
        <v>3.9478043880631211E-2</v>
      </c>
      <c r="AT417">
        <v>3.9078511873800806E-2</v>
      </c>
      <c r="AU417">
        <v>3.8680921577495267E-2</v>
      </c>
      <c r="AV417">
        <v>3.8285084537739357E-2</v>
      </c>
      <c r="AW417">
        <v>3.7890812300557845E-2</v>
      </c>
      <c r="AX417">
        <v>3.7497916411975488E-2</v>
      </c>
      <c r="AY417">
        <v>3.7106208418017053E-2</v>
      </c>
      <c r="AZ417">
        <v>3.6715499864707304E-2</v>
      </c>
    </row>
    <row r="418" spans="1:52" x14ac:dyDescent="0.25">
      <c r="A418" s="1">
        <v>417</v>
      </c>
      <c r="B418">
        <v>4.6538236134980406E-2</v>
      </c>
      <c r="C418">
        <v>4.8291726436076085E-2</v>
      </c>
      <c r="D418">
        <v>5.0514024370031357E-2</v>
      </c>
      <c r="E418">
        <v>5.1538435582216859E-2</v>
      </c>
      <c r="F418">
        <v>5.1888409827670463E-2</v>
      </c>
      <c r="G418">
        <v>5.1930019669719447E-2</v>
      </c>
      <c r="H418">
        <v>5.1762447130108781E-2</v>
      </c>
      <c r="I418">
        <v>5.1426355131237916E-2</v>
      </c>
      <c r="J418">
        <v>5.0966794591161609E-2</v>
      </c>
      <c r="K418">
        <v>5.0426870229994189E-2</v>
      </c>
      <c r="L418">
        <v>4.984317984622965E-2</v>
      </c>
      <c r="M418">
        <v>4.9248603270400641E-2</v>
      </c>
      <c r="N418">
        <v>4.8672811762319329E-2</v>
      </c>
      <c r="O418">
        <v>4.8140352106686837E-2</v>
      </c>
      <c r="P418">
        <v>4.7668557715379943E-2</v>
      </c>
      <c r="Q418">
        <v>4.7269003483773317E-2</v>
      </c>
      <c r="R418">
        <v>4.6944633906214957E-2</v>
      </c>
      <c r="S418">
        <v>4.669413479635251E-2</v>
      </c>
      <c r="T418">
        <v>4.6510469334995468E-2</v>
      </c>
      <c r="U418">
        <v>4.6380325107383789E-2</v>
      </c>
      <c r="V418">
        <v>4.6286600746191703E-2</v>
      </c>
      <c r="W418">
        <v>4.6210258917373855E-2</v>
      </c>
      <c r="X418">
        <v>4.61334273791148E-2</v>
      </c>
      <c r="Y418">
        <v>4.6042064270081819E-2</v>
      </c>
      <c r="Z418">
        <v>4.5925859995193538E-2</v>
      </c>
      <c r="AA418">
        <v>4.5776440533450417E-2</v>
      </c>
      <c r="AB418">
        <v>4.5591475080501258E-2</v>
      </c>
      <c r="AC418">
        <v>4.5370071505428843E-2</v>
      </c>
      <c r="AD418">
        <v>4.5111337677315927E-2</v>
      </c>
      <c r="AE418">
        <v>4.4814556569615839E-2</v>
      </c>
      <c r="AF418">
        <v>4.4482887680068785E-2</v>
      </c>
      <c r="AG418">
        <v>4.4123285018304162E-2</v>
      </c>
      <c r="AH418">
        <v>4.3742848781665747E-2</v>
      </c>
      <c r="AI418">
        <v>4.3347243747778048E-2</v>
      </c>
      <c r="AJ418">
        <v>4.2939388155871866E-2</v>
      </c>
      <c r="AK418">
        <v>4.2521890368583469E-2</v>
      </c>
      <c r="AL418">
        <v>4.209735874854912E-2</v>
      </c>
      <c r="AM418">
        <v>4.1668401658405102E-2</v>
      </c>
      <c r="AN418">
        <v>4.1237627460787678E-2</v>
      </c>
      <c r="AO418">
        <v>4.0807644518333124E-2</v>
      </c>
      <c r="AP418">
        <v>4.0380988410935653E-2</v>
      </c>
      <c r="AQ418">
        <v>3.995873524792129E-2</v>
      </c>
      <c r="AR418">
        <v>3.9540611752351684E-2</v>
      </c>
      <c r="AS418">
        <v>3.9126293923864089E-2</v>
      </c>
      <c r="AT418">
        <v>3.8715457762095742E-2</v>
      </c>
      <c r="AU418">
        <v>3.8307779266683911E-2</v>
      </c>
      <c r="AV418">
        <v>3.790293443726582E-2</v>
      </c>
      <c r="AW418">
        <v>3.7500599273478735E-2</v>
      </c>
      <c r="AX418">
        <v>3.7100449774959895E-2</v>
      </c>
      <c r="AY418">
        <v>3.6702161941346539E-2</v>
      </c>
      <c r="AZ418">
        <v>3.6305411772275933E-2</v>
      </c>
    </row>
    <row r="419" spans="1:52" x14ac:dyDescent="0.25">
      <c r="A419" s="1">
        <v>418</v>
      </c>
      <c r="B419">
        <v>4.726361910120877E-2</v>
      </c>
      <c r="C419">
        <v>4.7779407837671005E-2</v>
      </c>
      <c r="D419">
        <v>5.0018390454630683E-2</v>
      </c>
      <c r="E419">
        <v>5.0951995223716955E-2</v>
      </c>
      <c r="F419">
        <v>5.1174344631073572E-2</v>
      </c>
      <c r="G419">
        <v>5.1105930578174454E-2</v>
      </c>
      <c r="H419">
        <v>5.0846073773760513E-2</v>
      </c>
      <c r="I419">
        <v>5.0432859164003287E-2</v>
      </c>
      <c r="J419">
        <v>4.9911476901967282E-2</v>
      </c>
      <c r="K419">
        <v>4.9326193331142923E-2</v>
      </c>
      <c r="L419">
        <v>4.8714578103162001E-2</v>
      </c>
      <c r="M419">
        <v>4.8110135575669316E-2</v>
      </c>
      <c r="N419">
        <v>4.7542488404613351E-2</v>
      </c>
      <c r="O419">
        <v>4.7035762453342379E-2</v>
      </c>
      <c r="P419">
        <v>4.6606403339843158E-2</v>
      </c>
      <c r="Q419">
        <v>4.6264697206483144E-2</v>
      </c>
      <c r="R419">
        <v>4.6011638293732532E-2</v>
      </c>
      <c r="S419">
        <v>4.5843687592634491E-2</v>
      </c>
      <c r="T419">
        <v>4.5751066631212874E-2</v>
      </c>
      <c r="U419">
        <v>4.5717244968350702E-2</v>
      </c>
      <c r="V419">
        <v>4.5721659052754896E-2</v>
      </c>
      <c r="W419">
        <v>4.5741912511051197E-2</v>
      </c>
      <c r="X419">
        <v>4.5757247012553452E-2</v>
      </c>
      <c r="Y419">
        <v>4.5751476787992719E-2</v>
      </c>
      <c r="Z419">
        <v>4.5712536385668842E-2</v>
      </c>
      <c r="AA419">
        <v>4.5630653068117491E-2</v>
      </c>
      <c r="AB419">
        <v>4.5503248632654515E-2</v>
      </c>
      <c r="AC419">
        <v>4.5329429921202619E-2</v>
      </c>
      <c r="AD419">
        <v>4.5108303775684463E-2</v>
      </c>
      <c r="AE419">
        <v>4.4839183797074335E-2</v>
      </c>
      <c r="AF419">
        <v>4.4525847337108487E-2</v>
      </c>
      <c r="AG419">
        <v>4.4176379212473721E-2</v>
      </c>
      <c r="AH419">
        <v>4.3799024999241848E-2</v>
      </c>
      <c r="AI419">
        <v>4.3400425993395879E-2</v>
      </c>
      <c r="AJ419">
        <v>4.2984199192789854E-2</v>
      </c>
      <c r="AK419">
        <v>4.2553626554764676E-2</v>
      </c>
      <c r="AL419">
        <v>4.2111990036661273E-2</v>
      </c>
      <c r="AM419">
        <v>4.1662571595820541E-2</v>
      </c>
      <c r="AN419">
        <v>4.1208653189583389E-2</v>
      </c>
      <c r="AO419">
        <v>4.0753516775290724E-2</v>
      </c>
      <c r="AP419">
        <v>4.030035471677143E-2</v>
      </c>
      <c r="AQ419">
        <v>3.9850605638191448E-2</v>
      </c>
      <c r="AR419">
        <v>3.940410967583588E-2</v>
      </c>
      <c r="AS419">
        <v>3.8960648506487186E-2</v>
      </c>
      <c r="AT419">
        <v>3.8520003806927772E-2</v>
      </c>
      <c r="AU419">
        <v>3.8081957253940084E-2</v>
      </c>
      <c r="AV419">
        <v>3.7646290524306542E-2</v>
      </c>
      <c r="AW419">
        <v>3.7212785294809592E-2</v>
      </c>
      <c r="AX419">
        <v>3.678122324223166E-2</v>
      </c>
      <c r="AY419">
        <v>3.6351386043355166E-2</v>
      </c>
      <c r="AZ419">
        <v>3.592305537496257E-2</v>
      </c>
    </row>
    <row r="420" spans="1:52" x14ac:dyDescent="0.25">
      <c r="A420" s="1">
        <v>419</v>
      </c>
      <c r="B420">
        <v>4.7379579596705176E-2</v>
      </c>
      <c r="C420">
        <v>4.7268294127238958E-2</v>
      </c>
      <c r="D420">
        <v>4.9674387002182657E-2</v>
      </c>
      <c r="E420">
        <v>5.084533920492082E-2</v>
      </c>
      <c r="F420">
        <v>5.1217497762866299E-2</v>
      </c>
      <c r="G420">
        <v>5.1229151342774823E-2</v>
      </c>
      <c r="H420">
        <v>5.1006781086436137E-2</v>
      </c>
      <c r="I420">
        <v>5.0605340837331342E-2</v>
      </c>
      <c r="J420">
        <v>5.0079295063955899E-2</v>
      </c>
      <c r="K420">
        <v>4.9478346411383961E-2</v>
      </c>
      <c r="L420">
        <v>4.8843574254698957E-2</v>
      </c>
      <c r="M420">
        <v>4.8211150894332346E-2</v>
      </c>
      <c r="N420">
        <v>4.7613186644108962E-2</v>
      </c>
      <c r="O420">
        <v>4.707644318111736E-2</v>
      </c>
      <c r="P420">
        <v>4.6620011138354636E-2</v>
      </c>
      <c r="Q420">
        <v>4.6256773083296204E-2</v>
      </c>
      <c r="R420">
        <v>4.5989939413158459E-2</v>
      </c>
      <c r="S420">
        <v>4.5818039382983983E-2</v>
      </c>
      <c r="T420">
        <v>4.5732738676925913E-2</v>
      </c>
      <c r="U420">
        <v>4.5718321921614506E-2</v>
      </c>
      <c r="V420">
        <v>4.5754117221176394E-2</v>
      </c>
      <c r="W420">
        <v>4.5816442461988897E-2</v>
      </c>
      <c r="X420">
        <v>4.5881713638167183E-2</v>
      </c>
      <c r="Y420">
        <v>4.5929762558731185E-2</v>
      </c>
      <c r="Z420">
        <v>4.5945295601818745E-2</v>
      </c>
      <c r="AA420">
        <v>4.5915783096411505E-2</v>
      </c>
      <c r="AB420">
        <v>4.5837240217353713E-2</v>
      </c>
      <c r="AC420">
        <v>4.5707651043809881E-2</v>
      </c>
      <c r="AD420">
        <v>4.552499965494454E-2</v>
      </c>
      <c r="AE420">
        <v>4.5287507016673126E-2</v>
      </c>
      <c r="AF420">
        <v>4.4998382690885255E-2</v>
      </c>
      <c r="AG420">
        <v>4.4665582021064729E-2</v>
      </c>
      <c r="AH420">
        <v>4.42972343837622E-2</v>
      </c>
      <c r="AI420">
        <v>4.389999372732268E-2</v>
      </c>
      <c r="AJ420">
        <v>4.3477773604536828E-2</v>
      </c>
      <c r="AK420">
        <v>4.3034189499068953E-2</v>
      </c>
      <c r="AL420">
        <v>4.2572856894583351E-2</v>
      </c>
      <c r="AM420">
        <v>4.2097391274744315E-2</v>
      </c>
      <c r="AN420">
        <v>4.161140812321612E-2</v>
      </c>
      <c r="AO420">
        <v>4.1118522923663081E-2</v>
      </c>
      <c r="AP420">
        <v>4.0622258568262029E-2</v>
      </c>
      <c r="AQ420">
        <v>4.0124368319940276E-2</v>
      </c>
      <c r="AR420">
        <v>3.9625015329633584E-2</v>
      </c>
      <c r="AS420">
        <v>3.9124306189068668E-2</v>
      </c>
      <c r="AT420">
        <v>3.8622347489972259E-2</v>
      </c>
      <c r="AU420">
        <v>3.8119245824071071E-2</v>
      </c>
      <c r="AV420">
        <v>3.7615107783091836E-2</v>
      </c>
      <c r="AW420">
        <v>3.7110039958761283E-2</v>
      </c>
      <c r="AX420">
        <v>3.6604148942806135E-2</v>
      </c>
      <c r="AY420">
        <v>3.6097541326953114E-2</v>
      </c>
      <c r="AZ420">
        <v>3.5590323702928951E-2</v>
      </c>
    </row>
    <row r="421" spans="1:52" x14ac:dyDescent="0.25">
      <c r="A421" s="1">
        <v>420</v>
      </c>
      <c r="B421">
        <v>4.716479955299574E-2</v>
      </c>
      <c r="C421">
        <v>4.6870808963548144E-2</v>
      </c>
      <c r="D421">
        <v>4.8797146271294209E-2</v>
      </c>
      <c r="E421">
        <v>5.0022093671482942E-2</v>
      </c>
      <c r="F421">
        <v>5.0600727424867251E-2</v>
      </c>
      <c r="G421">
        <v>5.0783198792118574E-2</v>
      </c>
      <c r="H421">
        <v>5.0672099619178776E-2</v>
      </c>
      <c r="I421">
        <v>5.0345988908096932E-2</v>
      </c>
      <c r="J421">
        <v>4.9880214019111441E-2</v>
      </c>
      <c r="K421">
        <v>4.933585525187964E-2</v>
      </c>
      <c r="L421">
        <v>4.875664910857283E-2</v>
      </c>
      <c r="M421">
        <v>4.8175325515880045E-2</v>
      </c>
      <c r="N421">
        <v>4.7620148552025919E-2</v>
      </c>
      <c r="O421">
        <v>4.71172229465361E-2</v>
      </c>
      <c r="P421">
        <v>4.6686771987229161E-2</v>
      </c>
      <c r="Q421">
        <v>4.6343286250152188E-2</v>
      </c>
      <c r="R421">
        <v>4.6091511153922439E-2</v>
      </c>
      <c r="S421">
        <v>4.5931511352564139E-2</v>
      </c>
      <c r="T421">
        <v>4.5856152285983436E-2</v>
      </c>
      <c r="U421">
        <v>4.5850653979549988E-2</v>
      </c>
      <c r="V421">
        <v>4.5895092273092415E-2</v>
      </c>
      <c r="W421">
        <v>4.5966326246649244E-2</v>
      </c>
      <c r="X421">
        <v>4.604114233771428E-2</v>
      </c>
      <c r="Y421">
        <v>4.6099618656599325E-2</v>
      </c>
      <c r="Z421">
        <v>4.6126548322100419E-2</v>
      </c>
      <c r="AA421">
        <v>4.6109444531948741E-2</v>
      </c>
      <c r="AB421">
        <v>4.6044139879612332E-2</v>
      </c>
      <c r="AC421">
        <v>4.5928352865505451E-2</v>
      </c>
      <c r="AD421">
        <v>4.575980199004244E-2</v>
      </c>
      <c r="AE421">
        <v>4.5536441341950847E-2</v>
      </c>
      <c r="AF421">
        <v>4.5261065649758514E-2</v>
      </c>
      <c r="AG421">
        <v>4.4941009462308813E-2</v>
      </c>
      <c r="AH421">
        <v>4.4583769705681717E-2</v>
      </c>
      <c r="AI421">
        <v>4.4195565762498043E-2</v>
      </c>
      <c r="AJ421">
        <v>4.3780279069142107E-2</v>
      </c>
      <c r="AK421">
        <v>4.3341541413141178E-2</v>
      </c>
      <c r="AL421">
        <v>4.2882984582022526E-2</v>
      </c>
      <c r="AM421">
        <v>4.2408240363313449E-2</v>
      </c>
      <c r="AN421">
        <v>4.1920940544541201E-2</v>
      </c>
      <c r="AO421">
        <v>4.1424716913233073E-2</v>
      </c>
      <c r="AP421">
        <v>4.0923109431334759E-2</v>
      </c>
      <c r="AQ421">
        <v>4.0417944119167951E-2</v>
      </c>
      <c r="AR421">
        <v>3.9909528757680737E-2</v>
      </c>
      <c r="AS421">
        <v>3.9398118623149368E-2</v>
      </c>
      <c r="AT421">
        <v>3.8883968991850079E-2</v>
      </c>
      <c r="AU421">
        <v>3.8367335140059126E-2</v>
      </c>
      <c r="AV421">
        <v>3.7848472344052753E-2</v>
      </c>
      <c r="AW421">
        <v>3.7327635880107186E-2</v>
      </c>
      <c r="AX421">
        <v>3.6805081024498691E-2</v>
      </c>
      <c r="AY421">
        <v>3.6281063053503503E-2</v>
      </c>
      <c r="AZ421">
        <v>3.575583724339787E-2</v>
      </c>
    </row>
    <row r="422" spans="1:52" x14ac:dyDescent="0.25">
      <c r="A422" s="1">
        <v>421</v>
      </c>
      <c r="B422">
        <v>4.6944651835759493E-2</v>
      </c>
      <c r="C422">
        <v>4.6876438178279738E-2</v>
      </c>
      <c r="D422">
        <v>4.8846181375069048E-2</v>
      </c>
      <c r="E422">
        <v>4.9974335549989278E-2</v>
      </c>
      <c r="F422">
        <v>5.0625886426581654E-2</v>
      </c>
      <c r="G422">
        <v>5.0937875311546428E-2</v>
      </c>
      <c r="H422">
        <v>5.0963184706965932E-2</v>
      </c>
      <c r="I422">
        <v>5.0766653035139025E-2</v>
      </c>
      <c r="J422">
        <v>5.041934753363516E-2</v>
      </c>
      <c r="K422">
        <v>4.9979674370858075E-2</v>
      </c>
      <c r="L422">
        <v>4.9489368006980318E-2</v>
      </c>
      <c r="M422">
        <v>4.8979686200201052E-2</v>
      </c>
      <c r="N422">
        <v>4.8478313570326698E-2</v>
      </c>
      <c r="O422">
        <v>4.8011824047338302E-2</v>
      </c>
      <c r="P422">
        <v>4.7601547171048836E-2</v>
      </c>
      <c r="Q422">
        <v>4.7263263865176819E-2</v>
      </c>
      <c r="R422">
        <v>4.7003043175905701E-2</v>
      </c>
      <c r="S422">
        <v>4.6822449563166238E-2</v>
      </c>
      <c r="T422">
        <v>4.6715841923217212E-2</v>
      </c>
      <c r="U422">
        <v>4.6670225290733613E-2</v>
      </c>
      <c r="V422">
        <v>4.6667766550282902E-2</v>
      </c>
      <c r="W422">
        <v>4.6687600715869033E-2</v>
      </c>
      <c r="X422">
        <v>4.6708660088137371E-2</v>
      </c>
      <c r="Y422">
        <v>4.6713015334524419E-2</v>
      </c>
      <c r="Z422">
        <v>4.6687190669013875E-2</v>
      </c>
      <c r="AA422">
        <v>4.6620266064165493E-2</v>
      </c>
      <c r="AB422">
        <v>4.6508818627337495E-2</v>
      </c>
      <c r="AC422">
        <v>4.6351043617133457E-2</v>
      </c>
      <c r="AD422">
        <v>4.6145136292156913E-2</v>
      </c>
      <c r="AE422">
        <v>4.5889527869904884E-2</v>
      </c>
      <c r="AF422">
        <v>4.5587159267257878E-2</v>
      </c>
      <c r="AG422">
        <v>4.5245023621074167E-2</v>
      </c>
      <c r="AH422">
        <v>4.4870242766087962E-2</v>
      </c>
      <c r="AI422">
        <v>4.4468619975382422E-2</v>
      </c>
      <c r="AJ422">
        <v>4.4043650048175828E-2</v>
      </c>
      <c r="AK422">
        <v>4.359859468211804E-2</v>
      </c>
      <c r="AL422">
        <v>4.3136715574858868E-2</v>
      </c>
      <c r="AM422">
        <v>4.2661274424048191E-2</v>
      </c>
      <c r="AN422">
        <v>4.2175532927335856E-2</v>
      </c>
      <c r="AO422">
        <v>4.1682752782371685E-2</v>
      </c>
      <c r="AP422">
        <v>4.1186103193495568E-2</v>
      </c>
      <c r="AQ422">
        <v>4.0687143194397091E-2</v>
      </c>
      <c r="AR422">
        <v>4.0186065365061127E-2</v>
      </c>
      <c r="AS422">
        <v>3.9683018947497178E-2</v>
      </c>
      <c r="AT422">
        <v>3.9178153183714731E-2</v>
      </c>
      <c r="AU422">
        <v>3.8671617315723272E-2</v>
      </c>
      <c r="AV422">
        <v>3.8163560585532302E-2</v>
      </c>
      <c r="AW422">
        <v>3.7654132235151308E-2</v>
      </c>
      <c r="AX422">
        <v>3.7143481506589776E-2</v>
      </c>
      <c r="AY422">
        <v>3.6631757641857193E-2</v>
      </c>
      <c r="AZ422">
        <v>3.6119109882963067E-2</v>
      </c>
    </row>
    <row r="423" spans="1:52" x14ac:dyDescent="0.25">
      <c r="A423" s="1">
        <v>422</v>
      </c>
      <c r="B423">
        <v>4.6923922321363686E-2</v>
      </c>
      <c r="C423">
        <v>4.6301937435251517E-2</v>
      </c>
      <c r="D423">
        <v>4.8263175803690841E-2</v>
      </c>
      <c r="E423">
        <v>4.9442800556444941E-2</v>
      </c>
      <c r="F423">
        <v>5.0167492167326987E-2</v>
      </c>
      <c r="G423">
        <v>5.0585206699116973E-2</v>
      </c>
      <c r="H423">
        <v>5.0735278004684921E-2</v>
      </c>
      <c r="I423">
        <v>5.0666680909028129E-2</v>
      </c>
      <c r="J423">
        <v>5.0439312831269928E-2</v>
      </c>
      <c r="K423">
        <v>5.0105450147189742E-2</v>
      </c>
      <c r="L423">
        <v>4.9704079196685173E-2</v>
      </c>
      <c r="M423">
        <v>4.9265913522192221E-2</v>
      </c>
      <c r="N423">
        <v>4.8819647314763175E-2</v>
      </c>
      <c r="O423">
        <v>4.8393469083056445E-2</v>
      </c>
      <c r="P423">
        <v>4.801058428836126E-2</v>
      </c>
      <c r="Q423">
        <v>4.7688619877733117E-2</v>
      </c>
      <c r="R423">
        <v>4.7435359942949805E-2</v>
      </c>
      <c r="S423">
        <v>4.7254074031110996E-2</v>
      </c>
      <c r="T423">
        <v>4.714067471776387E-2</v>
      </c>
      <c r="U423">
        <v>4.7083658192701563E-2</v>
      </c>
      <c r="V423">
        <v>4.7066604342670806E-2</v>
      </c>
      <c r="W423">
        <v>4.7069904729382578E-2</v>
      </c>
      <c r="X423">
        <v>4.7073559962926857E-2</v>
      </c>
      <c r="Y423">
        <v>4.7060538485703629E-2</v>
      </c>
      <c r="Z423">
        <v>4.7018149727885358E-2</v>
      </c>
      <c r="AA423">
        <v>4.693615386797681E-2</v>
      </c>
      <c r="AB423">
        <v>4.6811365944365121E-2</v>
      </c>
      <c r="AC423">
        <v>4.6642098949813394E-2</v>
      </c>
      <c r="AD423">
        <v>4.6426665877084765E-2</v>
      </c>
      <c r="AE423">
        <v>4.6163610668243885E-2</v>
      </c>
      <c r="AF423">
        <v>4.5855787977360479E-2</v>
      </c>
      <c r="AG423">
        <v>4.550987096231221E-2</v>
      </c>
      <c r="AH423">
        <v>4.5132649587152442E-2</v>
      </c>
      <c r="AI423">
        <v>4.4729669380440498E-2</v>
      </c>
      <c r="AJ423">
        <v>4.4304328982149255E-2</v>
      </c>
      <c r="AK423">
        <v>4.3859814291119188E-2</v>
      </c>
      <c r="AL423">
        <v>4.3399311206190838E-2</v>
      </c>
      <c r="AM423">
        <v>4.2926005626204675E-2</v>
      </c>
      <c r="AN423">
        <v>4.2443083450001209E-2</v>
      </c>
      <c r="AO423">
        <v>4.195373057642094E-2</v>
      </c>
      <c r="AP423">
        <v>4.1461039491344526E-2</v>
      </c>
      <c r="AQ423">
        <v>4.0966513185614103E-2</v>
      </c>
      <c r="AR423">
        <v>4.0470324905577199E-2</v>
      </c>
      <c r="AS423">
        <v>3.9972606953762209E-2</v>
      </c>
      <c r="AT423">
        <v>3.9473491632697567E-2</v>
      </c>
      <c r="AU423">
        <v>3.8973111244911693E-2</v>
      </c>
      <c r="AV423">
        <v>3.8471598092933018E-2</v>
      </c>
      <c r="AW423">
        <v>3.7969084479289941E-2</v>
      </c>
      <c r="AX423">
        <v>3.7465702706510895E-2</v>
      </c>
      <c r="AY423">
        <v>3.6961585077124298E-2</v>
      </c>
      <c r="AZ423">
        <v>3.645686389365857E-2</v>
      </c>
    </row>
    <row r="424" spans="1:52" x14ac:dyDescent="0.25">
      <c r="A424" s="1">
        <v>423</v>
      </c>
      <c r="B424">
        <v>4.7094878264643002E-2</v>
      </c>
      <c r="C424">
        <v>4.7706607766304115E-2</v>
      </c>
      <c r="D424">
        <v>5.0191250048174887E-2</v>
      </c>
      <c r="E424">
        <v>5.1270869526923446E-2</v>
      </c>
      <c r="F424">
        <v>5.1842738385439201E-2</v>
      </c>
      <c r="G424">
        <v>5.2152026251011202E-2</v>
      </c>
      <c r="H424">
        <v>5.2230268908835004E-2</v>
      </c>
      <c r="I424">
        <v>5.2114280214046682E-2</v>
      </c>
      <c r="J424">
        <v>5.1856638584638827E-2</v>
      </c>
      <c r="K424">
        <v>5.1505300245403979E-2</v>
      </c>
      <c r="L424">
        <v>5.1095814182240129E-2</v>
      </c>
      <c r="M424">
        <v>5.0655682016514839E-2</v>
      </c>
      <c r="N424">
        <v>5.0210591749953688E-2</v>
      </c>
      <c r="O424">
        <v>4.9786166682425456E-2</v>
      </c>
      <c r="P424">
        <v>4.9403576034671541E-2</v>
      </c>
      <c r="Q424">
        <v>4.9078853592389594E-2</v>
      </c>
      <c r="R424">
        <v>4.8818901659213251E-2</v>
      </c>
      <c r="S424">
        <v>4.8626481233476543E-2</v>
      </c>
      <c r="T424">
        <v>4.8497496936137946E-2</v>
      </c>
      <c r="U424">
        <v>4.8421029725397767E-2</v>
      </c>
      <c r="V424">
        <v>4.8381640743443095E-2</v>
      </c>
      <c r="W424">
        <v>4.8360964745845191E-2</v>
      </c>
      <c r="X424">
        <v>4.8340247112141771E-2</v>
      </c>
      <c r="Y424">
        <v>4.8303564600576568E-2</v>
      </c>
      <c r="Z424">
        <v>4.8239169564108522E-2</v>
      </c>
      <c r="AA424">
        <v>4.8137616380180298E-2</v>
      </c>
      <c r="AB424">
        <v>4.7995963817699314E-2</v>
      </c>
      <c r="AC424">
        <v>4.7812629259482618E-2</v>
      </c>
      <c r="AD424">
        <v>4.7586030088347248E-2</v>
      </c>
      <c r="AE424">
        <v>4.7314804861858635E-2</v>
      </c>
      <c r="AF424">
        <v>4.700162473553654E-2</v>
      </c>
      <c r="AG424">
        <v>4.6652682344910129E-2</v>
      </c>
      <c r="AH424">
        <v>4.6274273837244806E-2</v>
      </c>
      <c r="AI424">
        <v>4.5871536207283764E-2</v>
      </c>
      <c r="AJ424">
        <v>4.5447635834301323E-2</v>
      </c>
      <c r="AK424">
        <v>4.5005547486634344E-2</v>
      </c>
      <c r="AL424">
        <v>4.454824593261969E-2</v>
      </c>
      <c r="AM424">
        <v>4.407870594059423E-2</v>
      </c>
      <c r="AN424">
        <v>4.3599902278894855E-2</v>
      </c>
      <c r="AO424">
        <v>4.3114809715858439E-2</v>
      </c>
      <c r="AP424">
        <v>4.2626313591948836E-2</v>
      </c>
      <c r="AQ424">
        <v>4.2135811593331157E-2</v>
      </c>
      <c r="AR424">
        <v>4.1643474551703655E-2</v>
      </c>
      <c r="AS424">
        <v>4.1149436639073132E-2</v>
      </c>
      <c r="AT424">
        <v>4.0653832027446393E-2</v>
      </c>
      <c r="AU424">
        <v>4.0156794888830234E-2</v>
      </c>
      <c r="AV424">
        <v>3.9658459395231466E-2</v>
      </c>
      <c r="AW424">
        <v>3.9158959718656877E-2</v>
      </c>
      <c r="AX424">
        <v>3.8658430031113286E-2</v>
      </c>
      <c r="AY424">
        <v>3.8157004504607489E-2</v>
      </c>
      <c r="AZ424">
        <v>3.7654817311146282E-2</v>
      </c>
    </row>
    <row r="425" spans="1:52" x14ac:dyDescent="0.25">
      <c r="A425" s="1">
        <v>424</v>
      </c>
      <c r="B425">
        <v>4.7210581398087967E-2</v>
      </c>
      <c r="C425">
        <v>4.7700463452392455E-2</v>
      </c>
      <c r="D425">
        <v>5.0087279632111577E-2</v>
      </c>
      <c r="E425">
        <v>5.1255791255536372E-2</v>
      </c>
      <c r="F425">
        <v>5.1916271430311411E-2</v>
      </c>
      <c r="G425">
        <v>5.2283819711163117E-2</v>
      </c>
      <c r="H425">
        <v>5.2399635806650774E-2</v>
      </c>
      <c r="I425">
        <v>5.2310953212192063E-2</v>
      </c>
      <c r="J425">
        <v>5.2076743101275878E-2</v>
      </c>
      <c r="K425">
        <v>5.1748276524717592E-2</v>
      </c>
      <c r="L425">
        <v>5.1362883707808463E-2</v>
      </c>
      <c r="M425">
        <v>5.0949009228525036E-2</v>
      </c>
      <c r="N425">
        <v>5.0532774099897732E-2</v>
      </c>
      <c r="O425">
        <v>5.0139655462146743E-2</v>
      </c>
      <c r="P425">
        <v>4.9790122819600879E-2</v>
      </c>
      <c r="Q425">
        <v>4.9499332395503789E-2</v>
      </c>
      <c r="R425">
        <v>4.9273289405241449E-2</v>
      </c>
      <c r="S425">
        <v>4.9113906059918333E-2</v>
      </c>
      <c r="T425">
        <v>4.901635619281499E-2</v>
      </c>
      <c r="U425">
        <v>4.896919207229445E-2</v>
      </c>
      <c r="V425">
        <v>4.8956574945041381E-2</v>
      </c>
      <c r="W425">
        <v>4.8959884045044894E-2</v>
      </c>
      <c r="X425">
        <v>4.8960183164319784E-2</v>
      </c>
      <c r="Y425">
        <v>4.894150888163544E-2</v>
      </c>
      <c r="Z425">
        <v>4.8892093103281499E-2</v>
      </c>
      <c r="AA425">
        <v>4.8802514144073245E-2</v>
      </c>
      <c r="AB425">
        <v>4.8669927791050262E-2</v>
      </c>
      <c r="AC425">
        <v>4.8492841342441133E-2</v>
      </c>
      <c r="AD425">
        <v>4.8269762096474433E-2</v>
      </c>
      <c r="AE425">
        <v>4.7999429106209079E-2</v>
      </c>
      <c r="AF425">
        <v>4.7684709890633101E-2</v>
      </c>
      <c r="AG425">
        <v>4.7332026006572721E-2</v>
      </c>
      <c r="AH425">
        <v>4.6947899167225679E-2</v>
      </c>
      <c r="AI425">
        <v>4.653766279589331E-2</v>
      </c>
      <c r="AJ425">
        <v>4.6104659554791635E-2</v>
      </c>
      <c r="AK425">
        <v>4.5652042187472805E-2</v>
      </c>
      <c r="AL425">
        <v>4.5182963437489024E-2</v>
      </c>
      <c r="AM425">
        <v>4.4700576048392476E-2</v>
      </c>
      <c r="AN425">
        <v>4.4208032763735361E-2</v>
      </c>
      <c r="AO425">
        <v>4.3708486327069848E-2</v>
      </c>
      <c r="AP425">
        <v>4.3204993004634679E-2</v>
      </c>
      <c r="AQ425">
        <v>4.269903972716757E-2</v>
      </c>
      <c r="AR425">
        <v>4.219083761975867E-2</v>
      </c>
      <c r="AS425">
        <v>4.1680560826403174E-2</v>
      </c>
      <c r="AT425">
        <v>4.116838349109634E-2</v>
      </c>
      <c r="AU425">
        <v>4.0654479757833366E-2</v>
      </c>
      <c r="AV425">
        <v>4.0139023770609489E-2</v>
      </c>
      <c r="AW425">
        <v>3.9622189673419912E-2</v>
      </c>
      <c r="AX425">
        <v>3.9104151610259874E-2</v>
      </c>
      <c r="AY425">
        <v>3.8585083725124592E-2</v>
      </c>
      <c r="AZ425">
        <v>3.8065160162009282E-2</v>
      </c>
    </row>
    <row r="426" spans="1:52" x14ac:dyDescent="0.25">
      <c r="A426" s="1">
        <v>425</v>
      </c>
      <c r="B426">
        <v>4.6808549133288239E-2</v>
      </c>
      <c r="C426">
        <v>4.6657733397328559E-2</v>
      </c>
      <c r="D426">
        <v>4.9267780899639811E-2</v>
      </c>
      <c r="E426">
        <v>5.0584822645477118E-2</v>
      </c>
      <c r="F426">
        <v>5.1329407277464198E-2</v>
      </c>
      <c r="G426">
        <v>5.1776924149232413E-2</v>
      </c>
      <c r="H426">
        <v>5.1974472909318718E-2</v>
      </c>
      <c r="I426">
        <v>5.1965140852616096E-2</v>
      </c>
      <c r="J426">
        <v>5.1803888104539932E-2</v>
      </c>
      <c r="K426">
        <v>5.1539327281722835E-2</v>
      </c>
      <c r="L426">
        <v>5.1207326740209454E-2</v>
      </c>
      <c r="M426">
        <v>5.0835731791272737E-2</v>
      </c>
      <c r="N426">
        <v>5.0450921551786015E-2</v>
      </c>
      <c r="O426">
        <v>5.0079186880144559E-2</v>
      </c>
      <c r="P426">
        <v>4.9742203009398203E-2</v>
      </c>
      <c r="Q426">
        <v>4.9456509152743001E-2</v>
      </c>
      <c r="R426">
        <v>4.9229587751238778E-2</v>
      </c>
      <c r="S426">
        <v>4.9064906850855718E-2</v>
      </c>
      <c r="T426">
        <v>4.8959089706705844E-2</v>
      </c>
      <c r="U426">
        <v>4.8902094972088035E-2</v>
      </c>
      <c r="V426">
        <v>4.8879229879489297E-2</v>
      </c>
      <c r="W426">
        <v>4.8872603835787516E-2</v>
      </c>
      <c r="X426">
        <v>4.8863651361897825E-2</v>
      </c>
      <c r="Y426">
        <v>4.8836507024014833E-2</v>
      </c>
      <c r="Z426">
        <v>4.8779293358793982E-2</v>
      </c>
      <c r="AA426">
        <v>4.8682480538667347E-2</v>
      </c>
      <c r="AB426">
        <v>4.8543068767427228E-2</v>
      </c>
      <c r="AC426">
        <v>4.8359378141141024E-2</v>
      </c>
      <c r="AD426">
        <v>4.812972875587615E-2</v>
      </c>
      <c r="AE426">
        <v>4.7852681378960905E-2</v>
      </c>
      <c r="AF426">
        <v>4.7530986505345617E-2</v>
      </c>
      <c r="AG426">
        <v>4.7170950196557121E-2</v>
      </c>
      <c r="AH426">
        <v>4.6778975233444153E-2</v>
      </c>
      <c r="AI426">
        <v>4.6360315641816092E-2</v>
      </c>
      <c r="AJ426">
        <v>4.5918328869614042E-2</v>
      </c>
      <c r="AK426">
        <v>4.5456194863475366E-2</v>
      </c>
      <c r="AL426">
        <v>4.4977093570037457E-2</v>
      </c>
      <c r="AM426">
        <v>4.4484204935937702E-2</v>
      </c>
      <c r="AN426">
        <v>4.3980708907813491E-2</v>
      </c>
      <c r="AO426">
        <v>4.3469785432302191E-2</v>
      </c>
      <c r="AP426">
        <v>4.2954515345059535E-2</v>
      </c>
      <c r="AQ426">
        <v>4.2436402755923378E-2</v>
      </c>
      <c r="AR426">
        <v>4.1915688208659423E-2</v>
      </c>
      <c r="AS426">
        <v>4.1392576732079321E-2</v>
      </c>
      <c r="AT426">
        <v>4.0867273354994647E-2</v>
      </c>
      <c r="AU426">
        <v>4.0339983106217045E-2</v>
      </c>
      <c r="AV426">
        <v>3.9810911014558123E-2</v>
      </c>
      <c r="AW426">
        <v>3.9280262108829483E-2</v>
      </c>
      <c r="AX426">
        <v>3.874824141784277E-2</v>
      </c>
      <c r="AY426">
        <v>3.8215053970409571E-2</v>
      </c>
      <c r="AZ426">
        <v>3.7680904795341516E-2</v>
      </c>
    </row>
    <row r="427" spans="1:52" x14ac:dyDescent="0.25">
      <c r="A427" s="1">
        <v>426</v>
      </c>
      <c r="B427">
        <v>4.6796598630652622E-2</v>
      </c>
      <c r="C427">
        <v>4.5513907340852727E-2</v>
      </c>
      <c r="D427">
        <v>4.7904905465023226E-2</v>
      </c>
      <c r="E427">
        <v>4.9537317684700308E-2</v>
      </c>
      <c r="F427">
        <v>5.0479512153962992E-2</v>
      </c>
      <c r="G427">
        <v>5.1025026026746662E-2</v>
      </c>
      <c r="H427">
        <v>5.1273150619760732E-2</v>
      </c>
      <c r="I427">
        <v>5.1290657664898251E-2</v>
      </c>
      <c r="J427">
        <v>5.1142798775928956E-2</v>
      </c>
      <c r="K427">
        <v>5.0883203003740232E-2</v>
      </c>
      <c r="L427">
        <v>5.0550704911493251E-2</v>
      </c>
      <c r="M427">
        <v>5.0175164875299785E-2</v>
      </c>
      <c r="N427">
        <v>4.978433937385824E-2</v>
      </c>
      <c r="O427">
        <v>4.9405533862694237E-2</v>
      </c>
      <c r="P427">
        <v>4.9061007361080461E-2</v>
      </c>
      <c r="Q427">
        <v>4.8767751393597611E-2</v>
      </c>
      <c r="R427">
        <v>4.8533525139124969E-2</v>
      </c>
      <c r="S427">
        <v>4.8362138329518273E-2</v>
      </c>
      <c r="T427">
        <v>4.8250491882063082E-2</v>
      </c>
      <c r="U427">
        <v>4.8188968482760511E-2</v>
      </c>
      <c r="V427">
        <v>4.8163018753595799E-2</v>
      </c>
      <c r="W427">
        <v>4.815468178714407E-2</v>
      </c>
      <c r="X427">
        <v>4.8145183994803636E-2</v>
      </c>
      <c r="Y427">
        <v>4.8118442333976844E-2</v>
      </c>
      <c r="Z427">
        <v>4.8062261112358916E-2</v>
      </c>
      <c r="AA427">
        <v>4.796689908912264E-2</v>
      </c>
      <c r="AB427">
        <v>4.7829245087154942E-2</v>
      </c>
      <c r="AC427">
        <v>4.7647463397148336E-2</v>
      </c>
      <c r="AD427">
        <v>4.7419718309795397E-2</v>
      </c>
      <c r="AE427">
        <v>4.7144443074321918E-2</v>
      </c>
      <c r="AF427">
        <v>4.682444591845529E-2</v>
      </c>
      <c r="AG427">
        <v>4.64660917487121E-2</v>
      </c>
      <c r="AH427">
        <v>4.6075829651815156E-2</v>
      </c>
      <c r="AI427">
        <v>4.5658912250578713E-2</v>
      </c>
      <c r="AJ427">
        <v>4.5218701368047398E-2</v>
      </c>
      <c r="AK427">
        <v>4.4758391862258121E-2</v>
      </c>
      <c r="AL427">
        <v>4.4281178591247847E-2</v>
      </c>
      <c r="AM427">
        <v>4.3790256413053494E-2</v>
      </c>
      <c r="AN427">
        <v>4.3288820185712035E-2</v>
      </c>
      <c r="AO427">
        <v>4.2780064767260387E-2</v>
      </c>
      <c r="AP427">
        <v>4.2267076588570818E-2</v>
      </c>
      <c r="AQ427">
        <v>4.175132669036602E-2</v>
      </c>
      <c r="AR427">
        <v>4.1233046154013089E-2</v>
      </c>
      <c r="AS427">
        <v>4.0712434370415072E-2</v>
      </c>
      <c r="AT427">
        <v>4.0189690730475028E-2</v>
      </c>
      <c r="AU427">
        <v>3.9665014625096043E-2</v>
      </c>
      <c r="AV427">
        <v>3.9138605445181163E-2</v>
      </c>
      <c r="AW427">
        <v>3.8610662581633454E-2</v>
      </c>
      <c r="AX427">
        <v>3.8081385425355982E-2</v>
      </c>
      <c r="AY427">
        <v>3.7550973367251807E-2</v>
      </c>
      <c r="AZ427">
        <v>3.7019625798223987E-2</v>
      </c>
    </row>
    <row r="428" spans="1:52" x14ac:dyDescent="0.25">
      <c r="A428" s="1">
        <v>427</v>
      </c>
      <c r="B428">
        <v>4.6849534304912593E-2</v>
      </c>
      <c r="C428">
        <v>4.5156448697655137E-2</v>
      </c>
      <c r="D428">
        <v>4.7923199706838802E-2</v>
      </c>
      <c r="E428">
        <v>4.9543123309177081E-2</v>
      </c>
      <c r="F428">
        <v>5.0439640988978282E-2</v>
      </c>
      <c r="G428">
        <v>5.0960132149118091E-2</v>
      </c>
      <c r="H428">
        <v>5.1201939673209323E-2</v>
      </c>
      <c r="I428">
        <v>5.1226811329609913E-2</v>
      </c>
      <c r="J428">
        <v>5.1095624508993971E-2</v>
      </c>
      <c r="K428">
        <v>5.0858734122249116E-2</v>
      </c>
      <c r="L428">
        <v>5.0552266678797537E-2</v>
      </c>
      <c r="M428">
        <v>5.0203968195745234E-2</v>
      </c>
      <c r="N428">
        <v>4.9839949602903631E-2</v>
      </c>
      <c r="O428">
        <v>4.9486220115000881E-2</v>
      </c>
      <c r="P428">
        <v>4.9164071768494529E-2</v>
      </c>
      <c r="Q428">
        <v>4.8889793186623655E-2</v>
      </c>
      <c r="R428">
        <v>4.8670838862653144E-2</v>
      </c>
      <c r="S428">
        <v>4.8510921683876759E-2</v>
      </c>
      <c r="T428">
        <v>4.8407055061370566E-2</v>
      </c>
      <c r="U428">
        <v>4.8350000647818053E-2</v>
      </c>
      <c r="V428">
        <v>4.8325706137425796E-2</v>
      </c>
      <c r="W428">
        <v>4.8316839252683187E-2</v>
      </c>
      <c r="X428">
        <v>4.830530365642198E-2</v>
      </c>
      <c r="Y428">
        <v>4.8275655753887037E-2</v>
      </c>
      <c r="Z428">
        <v>4.821626814743972E-2</v>
      </c>
      <c r="AA428">
        <v>4.8117906644756833E-2</v>
      </c>
      <c r="AB428">
        <v>4.7977707664110331E-2</v>
      </c>
      <c r="AC428">
        <v>4.7794013085918026E-2</v>
      </c>
      <c r="AD428">
        <v>4.7565164790597782E-2</v>
      </c>
      <c r="AE428">
        <v>4.7289773329179753E-2</v>
      </c>
      <c r="AF428">
        <v>4.6970723449835508E-2</v>
      </c>
      <c r="AG428">
        <v>4.661432518273903E-2</v>
      </c>
      <c r="AH428">
        <v>4.622696482249089E-2</v>
      </c>
      <c r="AI428">
        <v>4.5813812271733069E-2</v>
      </c>
      <c r="AJ428">
        <v>4.5378142878208905E-2</v>
      </c>
      <c r="AK428">
        <v>4.492306794337441E-2</v>
      </c>
      <c r="AL428">
        <v>4.4451698768685627E-2</v>
      </c>
      <c r="AM428">
        <v>4.3967146655598553E-2</v>
      </c>
      <c r="AN428">
        <v>4.3472522905569265E-2</v>
      </c>
      <c r="AO428">
        <v>4.2970938820053754E-2</v>
      </c>
      <c r="AP428">
        <v>4.2465396545601164E-2</v>
      </c>
      <c r="AQ428">
        <v>4.1957306622514443E-2</v>
      </c>
      <c r="AR428">
        <v>4.1446875340065067E-2</v>
      </c>
      <c r="AS428">
        <v>4.0934279197434427E-2</v>
      </c>
      <c r="AT428">
        <v>4.0419694693803881E-2</v>
      </c>
      <c r="AU428">
        <v>3.9903298328354805E-2</v>
      </c>
      <c r="AV428">
        <v>3.9385266600268573E-2</v>
      </c>
      <c r="AW428">
        <v>3.8865776008726566E-2</v>
      </c>
      <c r="AX428">
        <v>3.8345003052910151E-2</v>
      </c>
      <c r="AY428">
        <v>3.7823124232000696E-2</v>
      </c>
      <c r="AZ428">
        <v>3.7300316045179568E-2</v>
      </c>
    </row>
    <row r="429" spans="1:52" x14ac:dyDescent="0.25">
      <c r="A429" s="1">
        <v>428</v>
      </c>
      <c r="B429">
        <v>4.7080204524614234E-2</v>
      </c>
      <c r="C429">
        <v>4.3982386679167845E-2</v>
      </c>
      <c r="D429">
        <v>4.651080553139849E-2</v>
      </c>
      <c r="E429">
        <v>4.8428616380728838E-2</v>
      </c>
      <c r="F429">
        <v>4.9610306716725242E-2</v>
      </c>
      <c r="G429">
        <v>5.033481573198139E-2</v>
      </c>
      <c r="H429">
        <v>5.0719721548488181E-2</v>
      </c>
      <c r="I429">
        <v>5.0846594546939586E-2</v>
      </c>
      <c r="J429">
        <v>5.0788985418253718E-2</v>
      </c>
      <c r="K429">
        <v>5.0605189796926103E-2</v>
      </c>
      <c r="L429">
        <v>5.033687182057147E-2</v>
      </c>
      <c r="M429">
        <v>5.0016083159334805E-2</v>
      </c>
      <c r="N429">
        <v>4.9672420534744639E-2</v>
      </c>
      <c r="O429">
        <v>4.9335105552521984E-2</v>
      </c>
      <c r="P429">
        <v>4.9027986139740271E-2</v>
      </c>
      <c r="Q429">
        <v>4.8769344101156117E-2</v>
      </c>
      <c r="R429">
        <v>4.8567818132993212E-2</v>
      </c>
      <c r="S429">
        <v>4.8428019918018365E-2</v>
      </c>
      <c r="T429">
        <v>4.8347424122092503E-2</v>
      </c>
      <c r="U429">
        <v>4.8316925833714809E-2</v>
      </c>
      <c r="V429">
        <v>4.8322326644498703E-2</v>
      </c>
      <c r="W429">
        <v>4.8345840500690219E-2</v>
      </c>
      <c r="X429">
        <v>4.8368714197878179E-2</v>
      </c>
      <c r="Y429">
        <v>4.8374705229537435E-2</v>
      </c>
      <c r="Z429">
        <v>4.8351195770573334E-2</v>
      </c>
      <c r="AA429">
        <v>4.8288079123936282E-2</v>
      </c>
      <c r="AB429">
        <v>4.8181928376276988E-2</v>
      </c>
      <c r="AC429">
        <v>4.8030559821106732E-2</v>
      </c>
      <c r="AD429">
        <v>4.7831789751936783E-2</v>
      </c>
      <c r="AE429">
        <v>4.758372676476872E-2</v>
      </c>
      <c r="AF429">
        <v>4.7289028193515256E-2</v>
      </c>
      <c r="AG429">
        <v>4.695394473284973E-2</v>
      </c>
      <c r="AH429">
        <v>4.6584805776699406E-2</v>
      </c>
      <c r="AI429">
        <v>4.6186818663748387E-2</v>
      </c>
      <c r="AJ429">
        <v>4.5763468288287694E-2</v>
      </c>
      <c r="AK429">
        <v>4.5318093316918787E-2</v>
      </c>
      <c r="AL429">
        <v>4.4854032416243132E-2</v>
      </c>
      <c r="AM429">
        <v>4.4374624252862177E-2</v>
      </c>
      <c r="AN429">
        <v>4.3883207493377381E-2</v>
      </c>
      <c r="AO429">
        <v>4.3383120804390211E-2</v>
      </c>
      <c r="AP429">
        <v>4.2877586397663009E-2</v>
      </c>
      <c r="AQ429">
        <v>4.2368164314626006E-2</v>
      </c>
      <c r="AR429">
        <v>4.1855174938144349E-2</v>
      </c>
      <c r="AS429">
        <v>4.1338908983749534E-2</v>
      </c>
      <c r="AT429">
        <v>4.081965716697307E-2</v>
      </c>
      <c r="AU429">
        <v>4.0297710203346465E-2</v>
      </c>
      <c r="AV429">
        <v>3.9773358808401216E-2</v>
      </c>
      <c r="AW429">
        <v>3.924689369766883E-2</v>
      </c>
      <c r="AX429">
        <v>3.8718605586680804E-2</v>
      </c>
      <c r="AY429">
        <v>3.8188785190968633E-2</v>
      </c>
      <c r="AZ429">
        <v>3.7657723226063838E-2</v>
      </c>
    </row>
    <row r="430" spans="1:52" x14ac:dyDescent="0.25">
      <c r="A430" s="1">
        <v>429</v>
      </c>
      <c r="B430">
        <v>4.6010353659458776E-2</v>
      </c>
      <c r="C430">
        <v>4.2166282246573289E-2</v>
      </c>
      <c r="D430">
        <v>4.4911355424511384E-2</v>
      </c>
      <c r="E430">
        <v>4.7179543504960453E-2</v>
      </c>
      <c r="F430">
        <v>4.8662480429037452E-2</v>
      </c>
      <c r="G430">
        <v>4.9634161801896601E-2</v>
      </c>
      <c r="H430">
        <v>5.0237001871430154E-2</v>
      </c>
      <c r="I430">
        <v>5.0565131046860584E-2</v>
      </c>
      <c r="J430">
        <v>5.0697962646075047E-2</v>
      </c>
      <c r="K430">
        <v>5.0695751032459296E-2</v>
      </c>
      <c r="L430">
        <v>5.0599723130197873E-2</v>
      </c>
      <c r="M430">
        <v>5.0440271158077948E-2</v>
      </c>
      <c r="N430">
        <v>5.0244903005990535E-2</v>
      </c>
      <c r="O430">
        <v>5.0040925105729037E-2</v>
      </c>
      <c r="P430">
        <v>4.9850409091599879E-2</v>
      </c>
      <c r="Q430">
        <v>4.9690124393108291E-2</v>
      </c>
      <c r="R430">
        <v>4.9568053860569644E-2</v>
      </c>
      <c r="S430">
        <v>4.9488570895280207E-2</v>
      </c>
      <c r="T430">
        <v>4.9449816891456735E-2</v>
      </c>
      <c r="U430">
        <v>4.9444261624272359E-2</v>
      </c>
      <c r="V430">
        <v>4.9459994690592902E-2</v>
      </c>
      <c r="W430">
        <v>4.9481886813215074E-2</v>
      </c>
      <c r="X430">
        <v>4.949383168972625E-2</v>
      </c>
      <c r="Y430">
        <v>4.9482153947515789E-2</v>
      </c>
      <c r="Z430">
        <v>4.9436607757335341E-2</v>
      </c>
      <c r="AA430">
        <v>4.9349184362335707E-2</v>
      </c>
      <c r="AB430">
        <v>4.921770511094576E-2</v>
      </c>
      <c r="AC430">
        <v>4.9041058568727008E-2</v>
      </c>
      <c r="AD430">
        <v>4.8818133301240983E-2</v>
      </c>
      <c r="AE430">
        <v>4.8548087931839123E-2</v>
      </c>
      <c r="AF430">
        <v>4.8234192746374277E-2</v>
      </c>
      <c r="AG430">
        <v>4.788291980118084E-2</v>
      </c>
      <c r="AH430">
        <v>4.7500803790697266E-2</v>
      </c>
      <c r="AI430">
        <v>4.7093149164712092E-2</v>
      </c>
      <c r="AJ430">
        <v>4.6663399018938546E-2</v>
      </c>
      <c r="AK430">
        <v>4.6214841537718973E-2</v>
      </c>
      <c r="AL430">
        <v>4.5750764905395681E-2</v>
      </c>
      <c r="AM430">
        <v>4.5274457306310995E-2</v>
      </c>
      <c r="AN430">
        <v>4.4789206924807264E-2</v>
      </c>
      <c r="AO430">
        <v>4.4298301945226798E-2</v>
      </c>
      <c r="AP430">
        <v>4.380490661943133E-2</v>
      </c>
      <c r="AQ430">
        <v>4.3310453392160733E-2</v>
      </c>
      <c r="AR430">
        <v>4.2815101601672269E-2</v>
      </c>
      <c r="AS430">
        <v>4.2318981125467808E-2</v>
      </c>
      <c r="AT430">
        <v>4.1822221841049265E-2</v>
      </c>
      <c r="AU430">
        <v>4.1324953625918509E-2</v>
      </c>
      <c r="AV430">
        <v>4.0827306357577454E-2</v>
      </c>
      <c r="AW430">
        <v>4.0329409913528E-2</v>
      </c>
      <c r="AX430">
        <v>3.9831394171272017E-2</v>
      </c>
      <c r="AY430">
        <v>3.933338900831141E-2</v>
      </c>
      <c r="AZ430">
        <v>3.8835524302148081E-2</v>
      </c>
    </row>
    <row r="431" spans="1:52" x14ac:dyDescent="0.25">
      <c r="A431" s="1">
        <v>430</v>
      </c>
      <c r="B431">
        <v>4.5720913636882979E-2</v>
      </c>
      <c r="C431">
        <v>4.2590896811475328E-2</v>
      </c>
      <c r="D431">
        <v>4.5628642640019604E-2</v>
      </c>
      <c r="E431">
        <v>4.793532187104315E-2</v>
      </c>
      <c r="F431">
        <v>4.9391411554472756E-2</v>
      </c>
      <c r="G431">
        <v>5.0301357379949764E-2</v>
      </c>
      <c r="H431">
        <v>5.0822706849696572E-2</v>
      </c>
      <c r="I431">
        <v>5.1062758554712387E-2</v>
      </c>
      <c r="J431">
        <v>5.1109248007150665E-2</v>
      </c>
      <c r="K431">
        <v>5.1027670168058134E-2</v>
      </c>
      <c r="L431">
        <v>5.0862695250345341E-2</v>
      </c>
      <c r="M431">
        <v>5.0647074512120291E-2</v>
      </c>
      <c r="N431">
        <v>5.0409687781772489E-2</v>
      </c>
      <c r="O431">
        <v>5.0178312136482155E-2</v>
      </c>
      <c r="P431">
        <v>4.9974710777924439E-2</v>
      </c>
      <c r="Q431">
        <v>4.9814908208844516E-2</v>
      </c>
      <c r="R431">
        <v>4.9705618358740523E-2</v>
      </c>
      <c r="S431">
        <v>4.9649781864575478E-2</v>
      </c>
      <c r="T431">
        <v>4.9643852989716096E-2</v>
      </c>
      <c r="U431">
        <v>4.9678464038172755E-2</v>
      </c>
      <c r="V431">
        <v>4.9739818680393004E-2</v>
      </c>
      <c r="W431">
        <v>4.9810982243826712E-2</v>
      </c>
      <c r="X431">
        <v>4.9874172633098526E-2</v>
      </c>
      <c r="Y431">
        <v>4.9914259200432708E-2</v>
      </c>
      <c r="Z431">
        <v>4.9919554577371045E-2</v>
      </c>
      <c r="AA431">
        <v>4.9880836647112299E-2</v>
      </c>
      <c r="AB431">
        <v>4.9795313607775962E-2</v>
      </c>
      <c r="AC431">
        <v>4.966135134221749E-2</v>
      </c>
      <c r="AD431">
        <v>4.9477315733292386E-2</v>
      </c>
      <c r="AE431">
        <v>4.924187352663674E-2</v>
      </c>
      <c r="AF431">
        <v>4.8958173839019875E-2</v>
      </c>
      <c r="AG431">
        <v>4.8632806416047544E-2</v>
      </c>
      <c r="AH431">
        <v>4.8272427260654727E-2</v>
      </c>
      <c r="AI431">
        <v>4.7882517789349988E-2</v>
      </c>
      <c r="AJ431">
        <v>4.7466807805999559E-2</v>
      </c>
      <c r="AK431">
        <v>4.7028884223318759E-2</v>
      </c>
      <c r="AL431">
        <v>4.6572333954022854E-2</v>
      </c>
      <c r="AM431">
        <v>4.6100743910827184E-2</v>
      </c>
      <c r="AN431">
        <v>4.5617701006447027E-2</v>
      </c>
      <c r="AO431">
        <v>4.5126792153597675E-2</v>
      </c>
      <c r="AP431">
        <v>4.463147052723871E-2</v>
      </c>
      <c r="AQ431">
        <v>4.4133359374909135E-2</v>
      </c>
      <c r="AR431">
        <v>4.3632755982757961E-2</v>
      </c>
      <c r="AS431">
        <v>4.312992798269849E-2</v>
      </c>
      <c r="AT431">
        <v>4.262514300664403E-2</v>
      </c>
      <c r="AU431">
        <v>4.2118668686507883E-2</v>
      </c>
      <c r="AV431">
        <v>4.1610772654203348E-2</v>
      </c>
      <c r="AW431">
        <v>4.1101722541643751E-2</v>
      </c>
      <c r="AX431">
        <v>4.0591785980742381E-2</v>
      </c>
      <c r="AY431">
        <v>4.0081230603412538E-2</v>
      </c>
      <c r="AZ431">
        <v>3.9570324041567545E-2</v>
      </c>
    </row>
    <row r="432" spans="1:52" x14ac:dyDescent="0.25">
      <c r="A432" s="1">
        <v>431</v>
      </c>
      <c r="B432">
        <v>4.6320550401129514E-2</v>
      </c>
      <c r="C432">
        <v>4.1516260845629135E-2</v>
      </c>
      <c r="D432">
        <v>4.4532849319363278E-2</v>
      </c>
      <c r="E432">
        <v>4.698914618524129E-2</v>
      </c>
      <c r="F432">
        <v>4.8484569010290593E-2</v>
      </c>
      <c r="G432">
        <v>4.9400260327477505E-2</v>
      </c>
      <c r="H432">
        <v>4.9920195481012432E-2</v>
      </c>
      <c r="I432">
        <v>5.015884614844128E-2</v>
      </c>
      <c r="J432">
        <v>5.0206841612974576E-2</v>
      </c>
      <c r="K432">
        <v>5.0131582499291213E-2</v>
      </c>
      <c r="L432">
        <v>4.9979110464560737E-2</v>
      </c>
      <c r="M432">
        <v>4.9783239620208003E-2</v>
      </c>
      <c r="N432">
        <v>4.95737260357118E-2</v>
      </c>
      <c r="O432">
        <v>4.9378904604407768E-2</v>
      </c>
      <c r="P432">
        <v>4.922085816900397E-2</v>
      </c>
      <c r="Q432">
        <v>4.9115733673756858E-2</v>
      </c>
      <c r="R432">
        <v>4.9069892603785289E-2</v>
      </c>
      <c r="S432">
        <v>4.9085844652775198E-2</v>
      </c>
      <c r="T432">
        <v>4.9159018559755172E-2</v>
      </c>
      <c r="U432">
        <v>4.9278718416952277E-2</v>
      </c>
      <c r="V432">
        <v>4.9429568924047797E-2</v>
      </c>
      <c r="W432">
        <v>4.9592988611978681E-2</v>
      </c>
      <c r="X432">
        <v>4.9749596444116001E-2</v>
      </c>
      <c r="Y432">
        <v>4.9882866841326236E-2</v>
      </c>
      <c r="Z432">
        <v>4.9979641320378375E-2</v>
      </c>
      <c r="AA432">
        <v>5.0029471523804284E-2</v>
      </c>
      <c r="AB432">
        <v>5.0028787793965988E-2</v>
      </c>
      <c r="AC432">
        <v>4.9975198403328515E-2</v>
      </c>
      <c r="AD432">
        <v>4.9866311624356972E-2</v>
      </c>
      <c r="AE432">
        <v>4.9700086552460207E-2</v>
      </c>
      <c r="AF432">
        <v>4.9479384611258628E-2</v>
      </c>
      <c r="AG432">
        <v>4.9210671081666178E-2</v>
      </c>
      <c r="AH432">
        <v>4.890047396925061E-2</v>
      </c>
      <c r="AI432">
        <v>4.8554317110365675E-2</v>
      </c>
      <c r="AJ432">
        <v>4.8176290313189728E-2</v>
      </c>
      <c r="AK432">
        <v>4.7770373305915312E-2</v>
      </c>
      <c r="AL432">
        <v>4.7340545816734983E-2</v>
      </c>
      <c r="AM432">
        <v>4.6890787573841262E-2</v>
      </c>
      <c r="AN432">
        <v>4.6425078305426748E-2</v>
      </c>
      <c r="AO432">
        <v>4.5947397739683968E-2</v>
      </c>
      <c r="AP432">
        <v>4.5461575045744454E-2</v>
      </c>
      <c r="AQ432">
        <v>4.4969503503590171E-2</v>
      </c>
      <c r="AR432">
        <v>4.4471733229933384E-2</v>
      </c>
      <c r="AS432">
        <v>4.3968787315527946E-2</v>
      </c>
      <c r="AT432">
        <v>4.3461188851127777E-2</v>
      </c>
      <c r="AU432">
        <v>4.2949460927486749E-2</v>
      </c>
      <c r="AV432">
        <v>4.2434126635358754E-2</v>
      </c>
      <c r="AW432">
        <v>4.1915709065497693E-2</v>
      </c>
      <c r="AX432">
        <v>4.139473130865743E-2</v>
      </c>
      <c r="AY432">
        <v>4.0871716455591872E-2</v>
      </c>
      <c r="AZ432">
        <v>4.0347187597054905E-2</v>
      </c>
    </row>
    <row r="433" spans="1:52" x14ac:dyDescent="0.25">
      <c r="A433" s="1">
        <v>432</v>
      </c>
      <c r="B433">
        <v>4.3677025149544038E-2</v>
      </c>
      <c r="C433">
        <v>4.2357489609954113E-2</v>
      </c>
      <c r="D433">
        <v>4.5519561906254155E-2</v>
      </c>
      <c r="E433">
        <v>4.7658326204297191E-2</v>
      </c>
      <c r="F433">
        <v>4.8989501564032721E-2</v>
      </c>
      <c r="G433">
        <v>4.9826451985124177E-2</v>
      </c>
      <c r="H433">
        <v>5.0301687869923367E-2</v>
      </c>
      <c r="I433">
        <v>5.0512237325720785E-2</v>
      </c>
      <c r="J433">
        <v>5.0542054859060999E-2</v>
      </c>
      <c r="K433">
        <v>5.045512533256389E-2</v>
      </c>
      <c r="L433">
        <v>5.0295593803705511E-2</v>
      </c>
      <c r="M433">
        <v>5.0096134957254485E-2</v>
      </c>
      <c r="N433">
        <v>4.9885611970308635E-2</v>
      </c>
      <c r="O433">
        <v>4.9691344863389227E-2</v>
      </c>
      <c r="P433">
        <v>4.9534283791408125E-2</v>
      </c>
      <c r="Q433">
        <v>4.9429508681094469E-2</v>
      </c>
      <c r="R433">
        <v>4.9382677811506473E-2</v>
      </c>
      <c r="S433">
        <v>4.9395790163221626E-2</v>
      </c>
      <c r="T433">
        <v>4.9464139904522975E-2</v>
      </c>
      <c r="U433">
        <v>4.9577288928144642E-2</v>
      </c>
      <c r="V433">
        <v>4.9720378683785899E-2</v>
      </c>
      <c r="W433">
        <v>4.9875477721094123E-2</v>
      </c>
      <c r="X433">
        <v>5.0023834031750224E-2</v>
      </c>
      <c r="Y433">
        <v>5.0149453889816342E-2</v>
      </c>
      <c r="Z433">
        <v>5.0239642124215403E-2</v>
      </c>
      <c r="AA433">
        <v>5.028433636904811E-2</v>
      </c>
      <c r="AB433">
        <v>5.0280052924525837E-2</v>
      </c>
      <c r="AC433">
        <v>5.022441591342143E-2</v>
      </c>
      <c r="AD433">
        <v>5.0115049458507796E-2</v>
      </c>
      <c r="AE433">
        <v>4.9949921312199302E-2</v>
      </c>
      <c r="AF433">
        <v>4.9731701095154471E-2</v>
      </c>
      <c r="AG433">
        <v>4.9466465391427128E-2</v>
      </c>
      <c r="AH433">
        <v>4.916034742923979E-2</v>
      </c>
      <c r="AI433">
        <v>4.8818563626975668E-2</v>
      </c>
      <c r="AJ433">
        <v>4.844503984180288E-2</v>
      </c>
      <c r="AK433">
        <v>4.8043604879846227E-2</v>
      </c>
      <c r="AL433">
        <v>4.7618087547230535E-2</v>
      </c>
      <c r="AM433">
        <v>4.7172316650080634E-2</v>
      </c>
      <c r="AN433">
        <v>4.6710120994521348E-2</v>
      </c>
      <c r="AO433">
        <v>4.6235329386677494E-2</v>
      </c>
      <c r="AP433">
        <v>4.5751624809002418E-2</v>
      </c>
      <c r="AQ433">
        <v>4.5260853170156282E-2</v>
      </c>
      <c r="AR433">
        <v>4.476360412817549E-2</v>
      </c>
      <c r="AS433">
        <v>4.4260442967363964E-2</v>
      </c>
      <c r="AT433">
        <v>4.3751934972025605E-2</v>
      </c>
      <c r="AU433">
        <v>4.3238645426464342E-2</v>
      </c>
      <c r="AV433">
        <v>4.2721139614984062E-2</v>
      </c>
      <c r="AW433">
        <v>4.2199982821888679E-2</v>
      </c>
      <c r="AX433">
        <v>4.1675740331482129E-2</v>
      </c>
      <c r="AY433">
        <v>4.1148977428068306E-2</v>
      </c>
      <c r="AZ433">
        <v>4.0620259395951111E-2</v>
      </c>
    </row>
    <row r="434" spans="1:52" x14ac:dyDescent="0.25">
      <c r="A434" s="1">
        <v>433</v>
      </c>
      <c r="B434">
        <v>4.4409663684160924E-2</v>
      </c>
      <c r="C434">
        <v>4.2040772132619572E-2</v>
      </c>
      <c r="D434">
        <v>4.5502737217898902E-2</v>
      </c>
      <c r="E434">
        <v>4.7942023139255288E-2</v>
      </c>
      <c r="F434">
        <v>4.9386899449484864E-2</v>
      </c>
      <c r="G434">
        <v>5.0233492192744277E-2</v>
      </c>
      <c r="H434">
        <v>5.0670656131638674E-2</v>
      </c>
      <c r="I434">
        <v>5.0823563629050487E-2</v>
      </c>
      <c r="J434">
        <v>5.0790105318300839E-2</v>
      </c>
      <c r="K434">
        <v>5.064103645090981E-2</v>
      </c>
      <c r="L434">
        <v>5.042371830233703E-2</v>
      </c>
      <c r="M434">
        <v>5.0172059452892395E-2</v>
      </c>
      <c r="N434">
        <v>4.9915011788052931E-2</v>
      </c>
      <c r="O434">
        <v>4.9679739517369065E-2</v>
      </c>
      <c r="P434">
        <v>4.9487215968026514E-2</v>
      </c>
      <c r="Q434">
        <v>4.9352930141859701E-2</v>
      </c>
      <c r="R434">
        <v>4.9283691232906837E-2</v>
      </c>
      <c r="S434">
        <v>4.9282973331128153E-2</v>
      </c>
      <c r="T434">
        <v>4.9348055859380298E-2</v>
      </c>
      <c r="U434">
        <v>4.9470970173102646E-2</v>
      </c>
      <c r="V434">
        <v>4.9639529662251804E-2</v>
      </c>
      <c r="W434">
        <v>4.9837831816525055E-2</v>
      </c>
      <c r="X434">
        <v>5.0048511312239169E-2</v>
      </c>
      <c r="Y434">
        <v>5.0255182766926129E-2</v>
      </c>
      <c r="Z434">
        <v>5.0441723128686639E-2</v>
      </c>
      <c r="AA434">
        <v>5.0592656785960484E-2</v>
      </c>
      <c r="AB434">
        <v>5.0698411034805255E-2</v>
      </c>
      <c r="AC434">
        <v>5.0752534177107386E-2</v>
      </c>
      <c r="AD434">
        <v>5.0748602846516062E-2</v>
      </c>
      <c r="AE434">
        <v>5.0680677929226474E-2</v>
      </c>
      <c r="AF434">
        <v>5.0549309412565996E-2</v>
      </c>
      <c r="AG434">
        <v>5.0359681819357655E-2</v>
      </c>
      <c r="AH434">
        <v>5.0117073723351585E-2</v>
      </c>
      <c r="AI434">
        <v>4.9826488955378577E-2</v>
      </c>
      <c r="AJ434">
        <v>4.9492550120803835E-2</v>
      </c>
      <c r="AK434">
        <v>4.9119851744155368E-2</v>
      </c>
      <c r="AL434">
        <v>4.8712988349961177E-2</v>
      </c>
      <c r="AM434">
        <v>4.8276554462749276E-2</v>
      </c>
      <c r="AN434">
        <v>4.7815144607047638E-2</v>
      </c>
      <c r="AO434">
        <v>4.7333353307384252E-2</v>
      </c>
      <c r="AP434">
        <v>4.6835613389668317E-2</v>
      </c>
      <c r="AQ434">
        <v>4.632436154062454E-2</v>
      </c>
      <c r="AR434">
        <v>4.5800689102544062E-2</v>
      </c>
      <c r="AS434">
        <v>4.5265662263813816E-2</v>
      </c>
      <c r="AT434">
        <v>4.4720347212820782E-2</v>
      </c>
      <c r="AU434">
        <v>4.41658101379519E-2</v>
      </c>
      <c r="AV434">
        <v>4.3603117227594128E-2</v>
      </c>
      <c r="AW434">
        <v>4.3033334670134413E-2</v>
      </c>
      <c r="AX434">
        <v>4.2457528653959728E-2</v>
      </c>
      <c r="AY434">
        <v>4.1876765367457026E-2</v>
      </c>
      <c r="AZ434">
        <v>4.1292110999013254E-2</v>
      </c>
    </row>
    <row r="435" spans="1:52" x14ac:dyDescent="0.25">
      <c r="A435" s="1">
        <v>434</v>
      </c>
      <c r="B435">
        <v>4.3691086089909729E-2</v>
      </c>
      <c r="C435">
        <v>4.2234006824801808E-2</v>
      </c>
      <c r="D435">
        <v>4.5607330886755122E-2</v>
      </c>
      <c r="E435">
        <v>4.8038570062582678E-2</v>
      </c>
      <c r="F435">
        <v>4.9512464427308167E-2</v>
      </c>
      <c r="G435">
        <v>5.0393446856992236E-2</v>
      </c>
      <c r="H435">
        <v>5.0863986869659074E-2</v>
      </c>
      <c r="I435">
        <v>5.1048765902824512E-2</v>
      </c>
      <c r="J435">
        <v>5.1046278665294507E-2</v>
      </c>
      <c r="K435">
        <v>5.0927762797859578E-2</v>
      </c>
      <c r="L435">
        <v>5.0740804187969148E-2</v>
      </c>
      <c r="M435">
        <v>5.0519214198458548E-2</v>
      </c>
      <c r="N435">
        <v>5.0291345690436556E-2</v>
      </c>
      <c r="O435">
        <v>5.0083330603387696E-2</v>
      </c>
      <c r="P435">
        <v>4.9914868511839641E-2</v>
      </c>
      <c r="Q435">
        <v>4.9800268330732408E-2</v>
      </c>
      <c r="R435">
        <v>4.9745539380007101E-2</v>
      </c>
      <c r="S435">
        <v>4.9753549519924917E-2</v>
      </c>
      <c r="T435">
        <v>4.9821419295005519E-2</v>
      </c>
      <c r="U435">
        <v>4.9941465812252853E-2</v>
      </c>
      <c r="V435">
        <v>5.0102181271134499E-2</v>
      </c>
      <c r="W435">
        <v>5.0288619805260823E-2</v>
      </c>
      <c r="X435">
        <v>5.0484477391801466E-2</v>
      </c>
      <c r="Y435">
        <v>5.0674485186122845E-2</v>
      </c>
      <c r="Z435">
        <v>5.0843623887763888E-2</v>
      </c>
      <c r="AA435">
        <v>5.0977492212366339E-2</v>
      </c>
      <c r="AB435">
        <v>5.1067241300811091E-2</v>
      </c>
      <c r="AC435">
        <v>5.1106913897492869E-2</v>
      </c>
      <c r="AD435">
        <v>5.1090577637468035E-2</v>
      </c>
      <c r="AE435">
        <v>5.1012770767849908E-2</v>
      </c>
      <c r="AF435">
        <v>5.0874208486274594E-2</v>
      </c>
      <c r="AG435">
        <v>5.067995422535207E-2</v>
      </c>
      <c r="AH435">
        <v>5.0435155022405323E-2</v>
      </c>
      <c r="AI435">
        <v>5.0144648170991138E-2</v>
      </c>
      <c r="AJ435">
        <v>4.9812847301068629E-2</v>
      </c>
      <c r="AK435">
        <v>4.9444135480018352E-2</v>
      </c>
      <c r="AL435">
        <v>4.9042895775221057E-2</v>
      </c>
      <c r="AM435">
        <v>4.8613511254057371E-2</v>
      </c>
      <c r="AN435">
        <v>4.8160364983907987E-2</v>
      </c>
      <c r="AO435">
        <v>4.7687840032153497E-2</v>
      </c>
      <c r="AP435">
        <v>4.7200160878854015E-2</v>
      </c>
      <c r="AQ435">
        <v>4.6699633342826292E-2</v>
      </c>
      <c r="AR435">
        <v>4.6187288785627272E-2</v>
      </c>
      <c r="AS435">
        <v>4.5664135620734611E-2</v>
      </c>
      <c r="AT435">
        <v>4.5131182261625984E-2</v>
      </c>
      <c r="AU435">
        <v>4.4589437121779069E-2</v>
      </c>
      <c r="AV435">
        <v>4.4039908614671525E-2</v>
      </c>
      <c r="AW435">
        <v>4.3483605153781045E-2</v>
      </c>
      <c r="AX435">
        <v>4.2921535152585254E-2</v>
      </c>
      <c r="AY435">
        <v>4.2354707024561886E-2</v>
      </c>
      <c r="AZ435">
        <v>4.1784129183188565E-2</v>
      </c>
    </row>
    <row r="436" spans="1:52" x14ac:dyDescent="0.25">
      <c r="A436" s="1">
        <v>435</v>
      </c>
      <c r="B436">
        <v>4.2899986406946269E-2</v>
      </c>
      <c r="C436">
        <v>4.2263501353686145E-2</v>
      </c>
      <c r="D436">
        <v>4.5964847188856413E-2</v>
      </c>
      <c r="E436">
        <v>4.8355297875937307E-2</v>
      </c>
      <c r="F436">
        <v>4.9760058786124904E-2</v>
      </c>
      <c r="G436">
        <v>5.0599478023145628E-2</v>
      </c>
      <c r="H436">
        <v>5.1048307874333093E-2</v>
      </c>
      <c r="I436">
        <v>5.1223004180128789E-2</v>
      </c>
      <c r="J436">
        <v>5.1216687472994168E-2</v>
      </c>
      <c r="K436">
        <v>5.1097439771310482E-2</v>
      </c>
      <c r="L436">
        <v>5.091060714417521E-2</v>
      </c>
      <c r="M436">
        <v>5.0688045870950924E-2</v>
      </c>
      <c r="N436">
        <v>5.0456160241521157E-2</v>
      </c>
      <c r="O436">
        <v>5.0239273286842252E-2</v>
      </c>
      <c r="P436">
        <v>5.0055841900967166E-2</v>
      </c>
      <c r="Q436">
        <v>4.9919515577395629E-2</v>
      </c>
      <c r="R436">
        <v>4.9836422273640067E-2</v>
      </c>
      <c r="S436">
        <v>4.980987095434742E-2</v>
      </c>
      <c r="T436">
        <v>4.9837932372282824E-2</v>
      </c>
      <c r="U436">
        <v>4.9914351133625107E-2</v>
      </c>
      <c r="V436">
        <v>5.0029397399436196E-2</v>
      </c>
      <c r="W436">
        <v>5.0169993448357181E-2</v>
      </c>
      <c r="X436">
        <v>5.0321615986483256E-2</v>
      </c>
      <c r="Y436">
        <v>5.0470500063602347E-2</v>
      </c>
      <c r="Z436">
        <v>5.0602891707318222E-2</v>
      </c>
      <c r="AA436">
        <v>5.0705582958456979E-2</v>
      </c>
      <c r="AB436">
        <v>5.0770295924311482E-2</v>
      </c>
      <c r="AC436">
        <v>5.0791281557960442E-2</v>
      </c>
      <c r="AD436">
        <v>5.0762811426842046E-2</v>
      </c>
      <c r="AE436">
        <v>5.0679610328429173E-2</v>
      </c>
      <c r="AF436">
        <v>5.0542230694055501E-2</v>
      </c>
      <c r="AG436">
        <v>5.0355268298058434E-2</v>
      </c>
      <c r="AH436">
        <v>5.0123392391578946E-2</v>
      </c>
      <c r="AI436">
        <v>4.9850938688297687E-2</v>
      </c>
      <c r="AJ436">
        <v>4.9541793191003866E-2</v>
      </c>
      <c r="AK436">
        <v>4.9199810135579766E-2</v>
      </c>
      <c r="AL436">
        <v>4.8828843757907719E-2</v>
      </c>
      <c r="AM436">
        <v>4.8432748293870093E-2</v>
      </c>
      <c r="AN436">
        <v>4.8015377979349197E-2</v>
      </c>
      <c r="AO436">
        <v>4.7580587050227392E-2</v>
      </c>
      <c r="AP436">
        <v>4.7132086390619186E-2</v>
      </c>
      <c r="AQ436">
        <v>4.667188693446124E-2</v>
      </c>
      <c r="AR436">
        <v>4.6200886760957537E-2</v>
      </c>
      <c r="AS436">
        <v>4.5719964664208489E-2</v>
      </c>
      <c r="AT436">
        <v>4.5229999438314475E-2</v>
      </c>
      <c r="AU436">
        <v>4.4731869877375929E-2</v>
      </c>
      <c r="AV436">
        <v>4.4226454775493237E-2</v>
      </c>
      <c r="AW436">
        <v>4.3714632926766826E-2</v>
      </c>
      <c r="AX436">
        <v>4.3197283125297081E-2</v>
      </c>
      <c r="AY436">
        <v>4.2675284165184429E-2</v>
      </c>
      <c r="AZ436">
        <v>4.214951484052927E-2</v>
      </c>
    </row>
    <row r="437" spans="1:52" x14ac:dyDescent="0.25">
      <c r="A437" s="1">
        <v>436</v>
      </c>
      <c r="B437">
        <v>4.2247614336021672E-2</v>
      </c>
      <c r="C437">
        <v>4.1576846101134241E-2</v>
      </c>
      <c r="D437">
        <v>4.5250298113343732E-2</v>
      </c>
      <c r="E437">
        <v>4.7813822849302898E-2</v>
      </c>
      <c r="F437">
        <v>4.9400379776327157E-2</v>
      </c>
      <c r="G437">
        <v>5.0390898462718596E-2</v>
      </c>
      <c r="H437">
        <v>5.0962482236318968E-2</v>
      </c>
      <c r="I437">
        <v>5.1237413465137653E-2</v>
      </c>
      <c r="J437">
        <v>5.1313315434227666E-2</v>
      </c>
      <c r="K437">
        <v>5.1260464383157706E-2</v>
      </c>
      <c r="L437">
        <v>5.1124567979584076E-2</v>
      </c>
      <c r="M437">
        <v>5.0937309707154051E-2</v>
      </c>
      <c r="N437">
        <v>5.0724918311465507E-2</v>
      </c>
      <c r="O437">
        <v>5.0512176934624821E-2</v>
      </c>
      <c r="P437">
        <v>5.0318605465258404E-2</v>
      </c>
      <c r="Q437">
        <v>5.0159296043391935E-2</v>
      </c>
      <c r="R437">
        <v>5.0042110650612551E-2</v>
      </c>
      <c r="S437">
        <v>4.9972271333011034E-2</v>
      </c>
      <c r="T437">
        <v>4.9949776637405401E-2</v>
      </c>
      <c r="U437">
        <v>4.9970448340910953E-2</v>
      </c>
      <c r="V437">
        <v>5.0026602347753607E-2</v>
      </c>
      <c r="W437">
        <v>5.0107038858735665E-2</v>
      </c>
      <c r="X437">
        <v>5.0198961883118703E-2</v>
      </c>
      <c r="Y437">
        <v>5.0289988114481841E-2</v>
      </c>
      <c r="Z437">
        <v>5.0367457661145261E-2</v>
      </c>
      <c r="AA437">
        <v>5.0419227109116116E-2</v>
      </c>
      <c r="AB437">
        <v>5.0437674181820255E-2</v>
      </c>
      <c r="AC437">
        <v>5.0417392105486722E-2</v>
      </c>
      <c r="AD437">
        <v>5.0352989314228248E-2</v>
      </c>
      <c r="AE437">
        <v>5.0239537795088419E-2</v>
      </c>
      <c r="AF437">
        <v>5.00777178086452E-2</v>
      </c>
      <c r="AG437">
        <v>4.9871934871732949E-2</v>
      </c>
      <c r="AH437">
        <v>4.9626650500753711E-2</v>
      </c>
      <c r="AI437">
        <v>4.9345901034995004E-2</v>
      </c>
      <c r="AJ437">
        <v>4.9033173643398771E-2</v>
      </c>
      <c r="AK437">
        <v>4.8691919108050617E-2</v>
      </c>
      <c r="AL437">
        <v>4.8325588211036191E-2</v>
      </c>
      <c r="AM437">
        <v>4.7937631734441127E-2</v>
      </c>
      <c r="AN437">
        <v>4.7531500460351046E-2</v>
      </c>
      <c r="AO437">
        <v>4.7110645170851596E-2</v>
      </c>
      <c r="AP437">
        <v>4.667837509768024E-2</v>
      </c>
      <c r="AQ437">
        <v>4.6236417541744325E-2</v>
      </c>
      <c r="AR437">
        <v>4.5785508609711228E-2</v>
      </c>
      <c r="AS437">
        <v>4.5326369160634393E-2</v>
      </c>
      <c r="AT437">
        <v>4.4859720053567261E-2</v>
      </c>
      <c r="AU437">
        <v>4.4386282147563287E-2</v>
      </c>
      <c r="AV437">
        <v>4.3906776301675915E-2</v>
      </c>
      <c r="AW437">
        <v>4.3421923374958558E-2</v>
      </c>
      <c r="AX437">
        <v>4.2932444226464701E-2</v>
      </c>
      <c r="AY437">
        <v>4.2439059715247772E-2</v>
      </c>
      <c r="AZ437">
        <v>4.1942490700361199E-2</v>
      </c>
    </row>
    <row r="438" spans="1:52" x14ac:dyDescent="0.25">
      <c r="A438" s="1">
        <v>437</v>
      </c>
      <c r="B438">
        <v>4.2517699812423725E-2</v>
      </c>
      <c r="C438">
        <v>4.1369712351664797E-2</v>
      </c>
      <c r="D438">
        <v>4.5270252894458608E-2</v>
      </c>
      <c r="E438">
        <v>4.8008717566870536E-2</v>
      </c>
      <c r="F438">
        <v>4.9677730889049282E-2</v>
      </c>
      <c r="G438">
        <v>5.0719372451662463E-2</v>
      </c>
      <c r="H438">
        <v>5.1331148807224801E-2</v>
      </c>
      <c r="I438">
        <v>5.1640650806438801E-2</v>
      </c>
      <c r="J438">
        <v>5.1745298421171301E-2</v>
      </c>
      <c r="K438">
        <v>5.1713626236842981E-2</v>
      </c>
      <c r="L438">
        <v>5.1590345159024303E-2</v>
      </c>
      <c r="M438">
        <v>5.1407072401064374E-2</v>
      </c>
      <c r="N438">
        <v>5.1190738340754119E-2</v>
      </c>
      <c r="O438">
        <v>5.0967256499330017E-2</v>
      </c>
      <c r="P438">
        <v>5.0757476237188737E-2</v>
      </c>
      <c r="Q438">
        <v>5.0577887372797815E-2</v>
      </c>
      <c r="R438">
        <v>5.0437728228522431E-2</v>
      </c>
      <c r="S438">
        <v>5.0343602261751837E-2</v>
      </c>
      <c r="T438">
        <v>5.0296693613986185E-2</v>
      </c>
      <c r="U438">
        <v>5.0293890527634479E-2</v>
      </c>
      <c r="V438">
        <v>5.0328363843887808E-2</v>
      </c>
      <c r="W438">
        <v>5.0389458407355849E-2</v>
      </c>
      <c r="X438">
        <v>5.0464692523986256E-2</v>
      </c>
      <c r="Y438">
        <v>5.0541627740736755E-2</v>
      </c>
      <c r="Z438">
        <v>5.0607310614641229E-2</v>
      </c>
      <c r="AA438">
        <v>5.0649303754878992E-2</v>
      </c>
      <c r="AB438">
        <v>5.065967649495326E-2</v>
      </c>
      <c r="AC438">
        <v>5.0632673078086998E-2</v>
      </c>
      <c r="AD438">
        <v>5.0562551802062788E-2</v>
      </c>
      <c r="AE438">
        <v>5.0444051474637944E-2</v>
      </c>
      <c r="AF438">
        <v>5.0277609075348402E-2</v>
      </c>
      <c r="AG438">
        <v>5.0067391832763167E-2</v>
      </c>
      <c r="AH438">
        <v>4.9817622854455471E-2</v>
      </c>
      <c r="AI438">
        <v>4.9532199380143693E-2</v>
      </c>
      <c r="AJ438">
        <v>4.9214603720956977E-2</v>
      </c>
      <c r="AK438">
        <v>4.8868291285351868E-2</v>
      </c>
      <c r="AL438">
        <v>4.8496717481784787E-2</v>
      </c>
      <c r="AM438">
        <v>4.8103337718712239E-2</v>
      </c>
      <c r="AN438">
        <v>4.7691607404590719E-2</v>
      </c>
      <c r="AO438">
        <v>4.7264981947876705E-2</v>
      </c>
      <c r="AP438">
        <v>4.6826772761135504E-2</v>
      </c>
      <c r="AQ438">
        <v>4.6378713108941858E-2</v>
      </c>
      <c r="AR438">
        <v>4.5921561815300688E-2</v>
      </c>
      <c r="AS438">
        <v>4.5456063319405174E-2</v>
      </c>
      <c r="AT438">
        <v>4.4982962060448578E-2</v>
      </c>
      <c r="AU438">
        <v>4.45030024776241E-2</v>
      </c>
      <c r="AV438">
        <v>4.4016929010124974E-2</v>
      </c>
      <c r="AW438">
        <v>4.3525486097144413E-2</v>
      </c>
      <c r="AX438">
        <v>4.3029418177875645E-2</v>
      </c>
      <c r="AY438">
        <v>4.2529469691511883E-2</v>
      </c>
      <c r="AZ438">
        <v>4.2026385077246362E-2</v>
      </c>
    </row>
    <row r="439" spans="1:52" x14ac:dyDescent="0.25">
      <c r="A439" s="1">
        <v>438</v>
      </c>
      <c r="B439">
        <v>4.2789547893650609E-2</v>
      </c>
      <c r="C439">
        <v>4.1195980404709322E-2</v>
      </c>
      <c r="D439">
        <v>4.5123709026547741E-2</v>
      </c>
      <c r="E439">
        <v>4.7872945881494225E-2</v>
      </c>
      <c r="F439">
        <v>4.9577347087625158E-2</v>
      </c>
      <c r="G439">
        <v>5.0649979877994224E-2</v>
      </c>
      <c r="H439">
        <v>5.1280676725327892E-2</v>
      </c>
      <c r="I439">
        <v>5.1597937956041499E-2</v>
      </c>
      <c r="J439">
        <v>5.1701987168994316E-2</v>
      </c>
      <c r="K439">
        <v>5.1664709475897776E-2</v>
      </c>
      <c r="L439">
        <v>5.1534052381949441E-2</v>
      </c>
      <c r="M439">
        <v>5.1344598524090637E-2</v>
      </c>
      <c r="N439">
        <v>5.1125483916162659E-2</v>
      </c>
      <c r="O439">
        <v>5.0904218765793638E-2</v>
      </c>
      <c r="P439">
        <v>5.0702560459872641E-2</v>
      </c>
      <c r="Q439">
        <v>5.0537505572280005E-2</v>
      </c>
      <c r="R439">
        <v>5.0418103892354772E-2</v>
      </c>
      <c r="S439">
        <v>5.0350558396372903E-2</v>
      </c>
      <c r="T439">
        <v>5.0335288283096399E-2</v>
      </c>
      <c r="U439">
        <v>5.0368197032787589E-2</v>
      </c>
      <c r="V439">
        <v>5.0441373963979796E-2</v>
      </c>
      <c r="W439">
        <v>5.0543110660441884E-2</v>
      </c>
      <c r="X439">
        <v>5.0659975939857993E-2</v>
      </c>
      <c r="Y439">
        <v>5.077878901916591E-2</v>
      </c>
      <c r="Z439">
        <v>5.0885951733422405E-2</v>
      </c>
      <c r="AA439">
        <v>5.0968412608275518E-2</v>
      </c>
      <c r="AB439">
        <v>5.1017759640253263E-2</v>
      </c>
      <c r="AC439">
        <v>5.1027785728141553E-2</v>
      </c>
      <c r="AD439">
        <v>5.0992297161833351E-2</v>
      </c>
      <c r="AE439">
        <v>5.0905592977831426E-2</v>
      </c>
      <c r="AF439">
        <v>5.0767700391984458E-2</v>
      </c>
      <c r="AG439">
        <v>5.0582342219716428E-2</v>
      </c>
      <c r="AH439">
        <v>5.0353300961829647E-2</v>
      </c>
      <c r="AI439">
        <v>5.0084290359114589E-2</v>
      </c>
      <c r="AJ439">
        <v>4.9778937841101774E-2</v>
      </c>
      <c r="AK439">
        <v>4.9440865362142879E-2</v>
      </c>
      <c r="AL439">
        <v>4.9073694876589517E-2</v>
      </c>
      <c r="AM439">
        <v>4.8681048338793359E-2</v>
      </c>
      <c r="AN439">
        <v>4.8266547703106066E-2</v>
      </c>
      <c r="AO439">
        <v>4.783381492387926E-2</v>
      </c>
      <c r="AP439">
        <v>4.7386327081103158E-2</v>
      </c>
      <c r="AQ439">
        <v>4.6926003994233537E-2</v>
      </c>
      <c r="AR439">
        <v>4.6453817948715441E-2</v>
      </c>
      <c r="AS439">
        <v>4.5970727817657805E-2</v>
      </c>
      <c r="AT439">
        <v>4.5477692474169593E-2</v>
      </c>
      <c r="AU439">
        <v>4.4975670791359709E-2</v>
      </c>
      <c r="AV439">
        <v>4.4465621642337111E-2</v>
      </c>
      <c r="AW439">
        <v>4.3948503900210711E-2</v>
      </c>
      <c r="AX439">
        <v>4.342527643808948E-2</v>
      </c>
      <c r="AY439">
        <v>4.2896898129082324E-2</v>
      </c>
      <c r="AZ439">
        <v>4.2364327846298198E-2</v>
      </c>
    </row>
    <row r="440" spans="1:52" x14ac:dyDescent="0.25">
      <c r="A440" s="1">
        <v>439</v>
      </c>
      <c r="B440">
        <v>4.2548723994560278E-2</v>
      </c>
      <c r="C440">
        <v>4.1678630962802533E-2</v>
      </c>
      <c r="D440">
        <v>4.5269443398368241E-2</v>
      </c>
      <c r="E440">
        <v>4.7791310114171398E-2</v>
      </c>
      <c r="F440">
        <v>4.9368471020249972E-2</v>
      </c>
      <c r="G440">
        <v>5.0348595407106039E-2</v>
      </c>
      <c r="H440">
        <v>5.0902372898105001E-2</v>
      </c>
      <c r="I440">
        <v>5.1150395237332995E-2</v>
      </c>
      <c r="J440">
        <v>5.1188797691966235E-2</v>
      </c>
      <c r="K440">
        <v>5.1087549016025129E-2</v>
      </c>
      <c r="L440">
        <v>5.089419455832421E-2</v>
      </c>
      <c r="M440">
        <v>5.0643834591355033E-2</v>
      </c>
      <c r="N440">
        <v>5.0366487077142023E-2</v>
      </c>
      <c r="O440">
        <v>5.009034494575855E-2</v>
      </c>
      <c r="P440">
        <v>4.9837574940485026E-2</v>
      </c>
      <c r="Q440">
        <v>4.9625418418946673E-2</v>
      </c>
      <c r="R440">
        <v>4.9463043757112878E-2</v>
      </c>
      <c r="S440">
        <v>4.9356752525416228E-2</v>
      </c>
      <c r="T440">
        <v>4.93069180067588E-2</v>
      </c>
      <c r="U440">
        <v>4.9309316792346729E-2</v>
      </c>
      <c r="V440">
        <v>4.9355690642104599E-2</v>
      </c>
      <c r="W440">
        <v>4.9433894104892628E-2</v>
      </c>
      <c r="X440">
        <v>4.9530041783349257E-2</v>
      </c>
      <c r="Y440">
        <v>4.9630414754607305E-2</v>
      </c>
      <c r="Z440">
        <v>4.9720919944946526E-2</v>
      </c>
      <c r="AA440">
        <v>4.9788063131388442E-2</v>
      </c>
      <c r="AB440">
        <v>4.9823263093924021E-2</v>
      </c>
      <c r="AC440">
        <v>4.9820237900185971E-2</v>
      </c>
      <c r="AD440">
        <v>4.9772718718858827E-2</v>
      </c>
      <c r="AE440">
        <v>4.9674962886121901E-2</v>
      </c>
      <c r="AF440">
        <v>4.9527224708439378E-2</v>
      </c>
      <c r="AG440">
        <v>4.9333571402969213E-2</v>
      </c>
      <c r="AH440">
        <v>4.9098123944003369E-2</v>
      </c>
      <c r="AI440">
        <v>4.8824747589929315E-2</v>
      </c>
      <c r="AJ440">
        <v>4.8516991157019199E-2</v>
      </c>
      <c r="AK440">
        <v>4.817838382547926E-2</v>
      </c>
      <c r="AL440">
        <v>4.7812454775515691E-2</v>
      </c>
      <c r="AM440">
        <v>4.7422733187334726E-2</v>
      </c>
      <c r="AN440">
        <v>4.7012748241142585E-2</v>
      </c>
      <c r="AO440">
        <v>4.6586029117145496E-2</v>
      </c>
      <c r="AP440">
        <v>4.6145955629422523E-2</v>
      </c>
      <c r="AQ440">
        <v>4.5694332725363065E-2</v>
      </c>
      <c r="AR440">
        <v>4.5232021090495851E-2</v>
      </c>
      <c r="AS440">
        <v>4.4759868604598928E-2</v>
      </c>
      <c r="AT440">
        <v>4.427872314745037E-2</v>
      </c>
      <c r="AU440">
        <v>4.3789432598828254E-2</v>
      </c>
      <c r="AV440">
        <v>4.3292844838510647E-2</v>
      </c>
      <c r="AW440">
        <v>4.2789807746275589E-2</v>
      </c>
      <c r="AX440">
        <v>4.2281169201901149E-2</v>
      </c>
      <c r="AY440">
        <v>4.1767777085165415E-2</v>
      </c>
      <c r="AZ440">
        <v>4.1250479275846443E-2</v>
      </c>
    </row>
    <row r="441" spans="1:52" x14ac:dyDescent="0.25">
      <c r="A441" s="1">
        <v>440</v>
      </c>
      <c r="B441">
        <v>4.2700706517593535E-2</v>
      </c>
      <c r="C441">
        <v>4.1383240625263704E-2</v>
      </c>
      <c r="D441">
        <v>4.5025379688486779E-2</v>
      </c>
      <c r="E441">
        <v>4.7610256736166701E-2</v>
      </c>
      <c r="F441">
        <v>4.9239340302180225E-2</v>
      </c>
      <c r="G441">
        <v>5.0252280587069681E-2</v>
      </c>
      <c r="H441">
        <v>5.0821438150059593E-2</v>
      </c>
      <c r="I441">
        <v>5.1071353909919841E-2</v>
      </c>
      <c r="J441">
        <v>5.1100767164394101E-2</v>
      </c>
      <c r="K441">
        <v>5.0981637634189433E-2</v>
      </c>
      <c r="L441">
        <v>5.0763284396487425E-2</v>
      </c>
      <c r="M441">
        <v>5.0482527548888365E-2</v>
      </c>
      <c r="N441">
        <v>5.0171185998376125E-2</v>
      </c>
      <c r="O441">
        <v>4.9859330888474815E-2</v>
      </c>
      <c r="P441">
        <v>4.9570969676605882E-2</v>
      </c>
      <c r="Q441">
        <v>4.9324951030373286E-2</v>
      </c>
      <c r="R441">
        <v>4.9131468183512002E-2</v>
      </c>
      <c r="S441">
        <v>4.8997658423472111E-2</v>
      </c>
      <c r="T441">
        <v>4.892415723680623E-2</v>
      </c>
      <c r="U441">
        <v>4.8906623922142456E-2</v>
      </c>
      <c r="V441">
        <v>4.8936385577125388E-2</v>
      </c>
      <c r="W441">
        <v>4.9000765807830172E-2</v>
      </c>
      <c r="X441">
        <v>4.9085344184917348E-2</v>
      </c>
      <c r="Y441">
        <v>4.9175891804756129E-2</v>
      </c>
      <c r="Z441">
        <v>4.9257924893900962E-2</v>
      </c>
      <c r="AA441">
        <v>4.9317602305647953E-2</v>
      </c>
      <c r="AB441">
        <v>4.9346172879920422E-2</v>
      </c>
      <c r="AC441">
        <v>4.9337231158923807E-2</v>
      </c>
      <c r="AD441">
        <v>4.9284384200780844E-2</v>
      </c>
      <c r="AE441">
        <v>4.9181788112709401E-2</v>
      </c>
      <c r="AF441">
        <v>4.9029735035712091E-2</v>
      </c>
      <c r="AG441">
        <v>4.8832361780308135E-2</v>
      </c>
      <c r="AH441">
        <v>4.8593855403562092E-2</v>
      </c>
      <c r="AI441">
        <v>4.8318101392741244E-2</v>
      </c>
      <c r="AJ441">
        <v>4.8008617331554572E-2</v>
      </c>
      <c r="AK441">
        <v>4.7668898476044358E-2</v>
      </c>
      <c r="AL441">
        <v>4.7302440082252886E-2</v>
      </c>
      <c r="AM441">
        <v>4.6912737406222434E-2</v>
      </c>
      <c r="AN441">
        <v>4.6503285703995291E-2</v>
      </c>
      <c r="AO441">
        <v>4.6077580231613749E-2</v>
      </c>
      <c r="AP441">
        <v>4.5638963311908344E-2</v>
      </c>
      <c r="AQ441">
        <v>4.5189195422627088E-2</v>
      </c>
      <c r="AR441">
        <v>4.4729102461108797E-2</v>
      </c>
      <c r="AS441">
        <v>4.4259498191922014E-2</v>
      </c>
      <c r="AT441">
        <v>4.3781196379635269E-2</v>
      </c>
      <c r="AU441">
        <v>4.3295010788817097E-2</v>
      </c>
      <c r="AV441">
        <v>4.280175518403604E-2</v>
      </c>
      <c r="AW441">
        <v>4.2302243329860628E-2</v>
      </c>
      <c r="AX441">
        <v>4.1797288990859396E-2</v>
      </c>
      <c r="AY441">
        <v>4.1287705931600874E-2</v>
      </c>
      <c r="AZ441">
        <v>4.0774307916653617E-2</v>
      </c>
    </row>
    <row r="442" spans="1:52" x14ac:dyDescent="0.25">
      <c r="A442" s="1">
        <v>441</v>
      </c>
      <c r="B442">
        <v>4.26289362914158E-2</v>
      </c>
      <c r="C442">
        <v>4.1765329363150798E-2</v>
      </c>
      <c r="D442">
        <v>4.5459350951088794E-2</v>
      </c>
      <c r="E442">
        <v>4.7958326319532861E-2</v>
      </c>
      <c r="F442">
        <v>4.9548599997378213E-2</v>
      </c>
      <c r="G442">
        <v>5.05518947147044E-2</v>
      </c>
      <c r="H442">
        <v>5.1120973982619347E-2</v>
      </c>
      <c r="I442">
        <v>5.1370393505419318E-2</v>
      </c>
      <c r="J442">
        <v>5.139510036790057E-2</v>
      </c>
      <c r="K442">
        <v>5.1265777471955945E-2</v>
      </c>
      <c r="L442">
        <v>5.1031300276526498E-2</v>
      </c>
      <c r="M442">
        <v>5.0728557420907441E-2</v>
      </c>
      <c r="N442">
        <v>5.038970835736116E-2</v>
      </c>
      <c r="O442">
        <v>5.004500367315539E-2</v>
      </c>
      <c r="P442">
        <v>4.9718738607712865E-2</v>
      </c>
      <c r="Q442">
        <v>4.9430147753909921E-2</v>
      </c>
      <c r="R442">
        <v>4.9190075252280342E-2</v>
      </c>
      <c r="S442">
        <v>4.9006465935520611E-2</v>
      </c>
      <c r="T442">
        <v>4.8880726683265735E-2</v>
      </c>
      <c r="U442">
        <v>4.8809409139091313E-2</v>
      </c>
      <c r="V442">
        <v>4.8784664408250203E-2</v>
      </c>
      <c r="W442">
        <v>4.8794768818206352E-2</v>
      </c>
      <c r="X442">
        <v>4.8826393797448978E-2</v>
      </c>
      <c r="Y442">
        <v>4.8866408148389287E-2</v>
      </c>
      <c r="Z442">
        <v>4.8901472173915182E-2</v>
      </c>
      <c r="AA442">
        <v>4.8918867751108742E-2</v>
      </c>
      <c r="AB442">
        <v>4.8910512762566381E-2</v>
      </c>
      <c r="AC442">
        <v>4.8870364647255291E-2</v>
      </c>
      <c r="AD442">
        <v>4.8792389671555698E-2</v>
      </c>
      <c r="AE442">
        <v>4.8671100431019666E-2</v>
      </c>
      <c r="AF442">
        <v>4.8506769833838996E-2</v>
      </c>
      <c r="AG442">
        <v>4.8303124568550834E-2</v>
      </c>
      <c r="AH442">
        <v>4.8063927740489287E-2</v>
      </c>
      <c r="AI442">
        <v>4.7792619187885708E-2</v>
      </c>
      <c r="AJ442">
        <v>4.7492260862246477E-2</v>
      </c>
      <c r="AK442">
        <v>4.7165893285469634E-2</v>
      </c>
      <c r="AL442">
        <v>4.6816556979453285E-2</v>
      </c>
      <c r="AM442">
        <v>4.6447292466095441E-2</v>
      </c>
      <c r="AN442">
        <v>4.6061140267294215E-2</v>
      </c>
      <c r="AO442">
        <v>4.566114090494762E-2</v>
      </c>
      <c r="AP442">
        <v>4.5250190231093675E-2</v>
      </c>
      <c r="AQ442">
        <v>4.4829770484621181E-2</v>
      </c>
      <c r="AR442">
        <v>4.4400564941919879E-2</v>
      </c>
      <c r="AS442">
        <v>4.3963247830928899E-2</v>
      </c>
      <c r="AT442">
        <v>4.3518493379587374E-2</v>
      </c>
      <c r="AU442">
        <v>4.3066975815834387E-2</v>
      </c>
      <c r="AV442">
        <v>4.2609369367609104E-2</v>
      </c>
      <c r="AW442">
        <v>4.2146348262850616E-2</v>
      </c>
      <c r="AX442">
        <v>4.1678586729498042E-2</v>
      </c>
      <c r="AY442">
        <v>4.1206758995490513E-2</v>
      </c>
      <c r="AZ442">
        <v>4.0731539288767153E-2</v>
      </c>
    </row>
    <row r="443" spans="1:52" x14ac:dyDescent="0.25">
      <c r="A443" s="1">
        <v>442</v>
      </c>
      <c r="B443">
        <v>4.2787330435020775E-2</v>
      </c>
      <c r="C443">
        <v>4.2279497224916598E-2</v>
      </c>
      <c r="D443">
        <v>4.5882856922602272E-2</v>
      </c>
      <c r="E443">
        <v>4.8258824459286226E-2</v>
      </c>
      <c r="F443">
        <v>4.9740248689780907E-2</v>
      </c>
      <c r="G443">
        <v>5.0658929637759975E-2</v>
      </c>
      <c r="H443">
        <v>5.1165848870743075E-2</v>
      </c>
      <c r="I443">
        <v>5.1371329854420493E-2</v>
      </c>
      <c r="J443">
        <v>5.136612915923066E-2</v>
      </c>
      <c r="K443">
        <v>5.1217659321496696E-2</v>
      </c>
      <c r="L443">
        <v>5.0972774679001825E-2</v>
      </c>
      <c r="M443">
        <v>5.0667142097205548E-2</v>
      </c>
      <c r="N443">
        <v>5.0332363167598447E-2</v>
      </c>
      <c r="O443">
        <v>4.9998510172748221E-2</v>
      </c>
      <c r="P443">
        <v>4.9689835125262753E-2</v>
      </c>
      <c r="Q443">
        <v>4.942545477089471E-2</v>
      </c>
      <c r="R443">
        <v>4.9215720597157342E-2</v>
      </c>
      <c r="S443">
        <v>4.9067967486001896E-2</v>
      </c>
      <c r="T443">
        <v>4.8982538725197748E-2</v>
      </c>
      <c r="U443">
        <v>4.8954651776266081E-2</v>
      </c>
      <c r="V443">
        <v>4.8974913277723499E-2</v>
      </c>
      <c r="W443">
        <v>4.9030039804513557E-2</v>
      </c>
      <c r="X443">
        <v>4.9105219467732747E-2</v>
      </c>
      <c r="Y443">
        <v>4.9186062199399111E-2</v>
      </c>
      <c r="Z443">
        <v>4.9258169457276971E-2</v>
      </c>
      <c r="AA443">
        <v>4.9307865530700351E-2</v>
      </c>
      <c r="AB443">
        <v>4.9326680423425223E-2</v>
      </c>
      <c r="AC443">
        <v>4.9308398994121774E-2</v>
      </c>
      <c r="AD443">
        <v>4.9246815162273701E-2</v>
      </c>
      <c r="AE443">
        <v>4.9136329754495972E-2</v>
      </c>
      <c r="AF443">
        <v>4.897762106352764E-2</v>
      </c>
      <c r="AG443">
        <v>4.8775076213612122E-2</v>
      </c>
      <c r="AH443">
        <v>4.8533115342755305E-2</v>
      </c>
      <c r="AI443">
        <v>4.8255702507398704E-2</v>
      </c>
      <c r="AJ443">
        <v>4.7946276148737595E-2</v>
      </c>
      <c r="AK443">
        <v>4.7608245578911176E-2</v>
      </c>
      <c r="AL443">
        <v>4.7245020110058669E-2</v>
      </c>
      <c r="AM443">
        <v>4.68600090543193E-2</v>
      </c>
      <c r="AN443">
        <v>4.6456621723832303E-2</v>
      </c>
      <c r="AO443">
        <v>4.6038267430736891E-2</v>
      </c>
      <c r="AP443">
        <v>4.5608187475556505E-2</v>
      </c>
      <c r="AQ443">
        <v>4.5168011977842717E-2</v>
      </c>
      <c r="AR443">
        <v>4.4718473840723097E-2</v>
      </c>
      <c r="AS443">
        <v>4.4260296277230965E-2</v>
      </c>
      <c r="AT443">
        <v>4.3794202500399629E-2</v>
      </c>
      <c r="AU443">
        <v>4.3320915723262382E-2</v>
      </c>
      <c r="AV443">
        <v>4.2841159158852574E-2</v>
      </c>
      <c r="AW443">
        <v>4.2355656020203476E-2</v>
      </c>
      <c r="AX443">
        <v>4.1865129520348418E-2</v>
      </c>
      <c r="AY443">
        <v>4.1370302872320713E-2</v>
      </c>
      <c r="AZ443">
        <v>4.0871899289153669E-2</v>
      </c>
    </row>
    <row r="444" spans="1:52" x14ac:dyDescent="0.25">
      <c r="A444" s="1">
        <v>443</v>
      </c>
      <c r="B444">
        <v>4.257114569316249E-2</v>
      </c>
      <c r="C444">
        <v>4.2360105996947263E-2</v>
      </c>
      <c r="D444">
        <v>4.5273344098740509E-2</v>
      </c>
      <c r="E444">
        <v>4.756267705583108E-2</v>
      </c>
      <c r="F444">
        <v>4.9043832256840544E-2</v>
      </c>
      <c r="G444">
        <v>4.9963617410683642E-2</v>
      </c>
      <c r="H444">
        <v>5.0477887526651985E-2</v>
      </c>
      <c r="I444">
        <v>5.0700030537686486E-2</v>
      </c>
      <c r="J444">
        <v>5.0720826900268939E-2</v>
      </c>
      <c r="K444">
        <v>5.0606927762870874E-2</v>
      </c>
      <c r="L444">
        <v>5.0405184217312993E-2</v>
      </c>
      <c r="M444">
        <v>5.0151909925428423E-2</v>
      </c>
      <c r="N444">
        <v>4.9879655898035127E-2</v>
      </c>
      <c r="O444">
        <v>4.9619251232388445E-2</v>
      </c>
      <c r="P444">
        <v>4.9395218344160649E-2</v>
      </c>
      <c r="Q444">
        <v>4.9226512399022884E-2</v>
      </c>
      <c r="R444">
        <v>4.9122449275727391E-2</v>
      </c>
      <c r="S444">
        <v>4.9089049103125143E-2</v>
      </c>
      <c r="T444">
        <v>4.912456844231694E-2</v>
      </c>
      <c r="U444">
        <v>4.9221661795626967E-2</v>
      </c>
      <c r="V444">
        <v>4.9368095438129193E-2</v>
      </c>
      <c r="W444">
        <v>4.9547923150775872E-2</v>
      </c>
      <c r="X444">
        <v>4.9744005666340928E-2</v>
      </c>
      <c r="Y444">
        <v>4.9940211694197399E-2</v>
      </c>
      <c r="Z444">
        <v>5.01206508867287E-2</v>
      </c>
      <c r="AA444">
        <v>5.0270271775584033E-2</v>
      </c>
      <c r="AB444">
        <v>5.0379906224879638E-2</v>
      </c>
      <c r="AC444">
        <v>5.0442895048704098E-2</v>
      </c>
      <c r="AD444">
        <v>5.0452588398176922E-2</v>
      </c>
      <c r="AE444">
        <v>5.0402982893467702E-2</v>
      </c>
      <c r="AF444">
        <v>5.0294635514171723E-2</v>
      </c>
      <c r="AG444">
        <v>5.0131922446024595E-2</v>
      </c>
      <c r="AH444">
        <v>4.9919262175778821E-2</v>
      </c>
      <c r="AI444">
        <v>4.9660923266493677E-2</v>
      </c>
      <c r="AJ444">
        <v>4.9361003938215679E-2</v>
      </c>
      <c r="AK444">
        <v>4.9023593187471029E-2</v>
      </c>
      <c r="AL444">
        <v>4.8652780010785962E-2</v>
      </c>
      <c r="AM444">
        <v>4.8252653404686568E-2</v>
      </c>
      <c r="AN444">
        <v>4.7827302365699091E-2</v>
      </c>
      <c r="AO444">
        <v>4.738081589034971E-2</v>
      </c>
      <c r="AP444">
        <v>4.6917093091550809E-2</v>
      </c>
      <c r="AQ444">
        <v>4.6438245822661643E-2</v>
      </c>
      <c r="AR444">
        <v>4.5945405352263741E-2</v>
      </c>
      <c r="AS444">
        <v>4.5439692860064412E-2</v>
      </c>
      <c r="AT444">
        <v>4.4922229525771018E-2</v>
      </c>
      <c r="AU444">
        <v>4.4394136529090925E-2</v>
      </c>
      <c r="AV444">
        <v>4.3856535049731492E-2</v>
      </c>
      <c r="AW444">
        <v>4.3310546267400059E-2</v>
      </c>
      <c r="AX444">
        <v>4.2757291361803978E-2</v>
      </c>
      <c r="AY444">
        <v>4.2197891512650632E-2</v>
      </c>
      <c r="AZ444">
        <v>4.1633467899647343E-2</v>
      </c>
    </row>
    <row r="445" spans="1:52" x14ac:dyDescent="0.25">
      <c r="A445" s="1">
        <v>444</v>
      </c>
      <c r="B445">
        <v>4.3053357331379882E-2</v>
      </c>
      <c r="C445">
        <v>4.1529084358919749E-2</v>
      </c>
      <c r="D445">
        <v>4.4463373467764009E-2</v>
      </c>
      <c r="E445">
        <v>4.6678071397179541E-2</v>
      </c>
      <c r="F445">
        <v>4.8170889292896056E-2</v>
      </c>
      <c r="G445">
        <v>4.9132377344062214E-2</v>
      </c>
      <c r="H445">
        <v>4.9688998173145732E-2</v>
      </c>
      <c r="I445">
        <v>4.9948970814301885E-2</v>
      </c>
      <c r="J445">
        <v>5.0003562713283697E-2</v>
      </c>
      <c r="K445">
        <v>4.9920488649911762E-2</v>
      </c>
      <c r="L445">
        <v>4.9747524710547102E-2</v>
      </c>
      <c r="M445">
        <v>4.9521759956759691E-2</v>
      </c>
      <c r="N445">
        <v>4.9276458289577316E-2</v>
      </c>
      <c r="O445">
        <v>4.9043192759491691E-2</v>
      </c>
      <c r="P445">
        <v>4.8847194307097247E-2</v>
      </c>
      <c r="Q445">
        <v>4.870800545292514E-2</v>
      </c>
      <c r="R445">
        <v>4.8635045143693698E-2</v>
      </c>
      <c r="S445">
        <v>4.8634281923770423E-2</v>
      </c>
      <c r="T445">
        <v>4.8703337591207124E-2</v>
      </c>
      <c r="U445">
        <v>4.8833890400746045E-2</v>
      </c>
      <c r="V445">
        <v>4.9012486656371701E-2</v>
      </c>
      <c r="W445">
        <v>4.9221998122529101E-2</v>
      </c>
      <c r="X445">
        <v>4.944426002298339E-2</v>
      </c>
      <c r="Y445">
        <v>4.9662536144776809E-2</v>
      </c>
      <c r="Z445">
        <v>4.9860612957595862E-2</v>
      </c>
      <c r="AA445">
        <v>5.0023196261624818E-2</v>
      </c>
      <c r="AB445">
        <v>5.0141249724760945E-2</v>
      </c>
      <c r="AC445">
        <v>5.0208364310398934E-2</v>
      </c>
      <c r="AD445">
        <v>5.0218140013248688E-2</v>
      </c>
      <c r="AE445">
        <v>5.0164871842949994E-2</v>
      </c>
      <c r="AF445">
        <v>5.0049775315817432E-2</v>
      </c>
      <c r="AG445">
        <v>4.987803571022402E-2</v>
      </c>
      <c r="AH445">
        <v>4.965487133644008E-2</v>
      </c>
      <c r="AI445">
        <v>4.9385099987224727E-2</v>
      </c>
      <c r="AJ445">
        <v>4.9073090806312294E-2</v>
      </c>
      <c r="AK445">
        <v>4.8723189207304361E-2</v>
      </c>
      <c r="AL445">
        <v>4.8339740603802389E-2</v>
      </c>
      <c r="AM445">
        <v>4.7927090409407971E-2</v>
      </c>
      <c r="AN445">
        <v>4.7489584037722653E-2</v>
      </c>
      <c r="AO445">
        <v>4.7031566902347957E-2</v>
      </c>
      <c r="AP445">
        <v>4.6557169554401853E-2</v>
      </c>
      <c r="AQ445">
        <v>4.6068537376747348E-2</v>
      </c>
      <c r="AR445">
        <v>4.5566742685370955E-2</v>
      </c>
      <c r="AS445">
        <v>4.5052847290331065E-2</v>
      </c>
      <c r="AT445">
        <v>4.4527913001685987E-2</v>
      </c>
      <c r="AU445">
        <v>4.3993001629494086E-2</v>
      </c>
      <c r="AV445">
        <v>4.3449174983813704E-2</v>
      </c>
      <c r="AW445">
        <v>4.2897494874703179E-2</v>
      </c>
      <c r="AX445">
        <v>4.2339023112220875E-2</v>
      </c>
      <c r="AY445">
        <v>4.1774821506425121E-2</v>
      </c>
      <c r="AZ445">
        <v>4.1205951867374274E-2</v>
      </c>
    </row>
    <row r="446" spans="1:52" x14ac:dyDescent="0.25">
      <c r="A446" s="1">
        <v>445</v>
      </c>
      <c r="B446">
        <v>4.2372669425866996E-2</v>
      </c>
      <c r="C446">
        <v>4.1533983986389522E-2</v>
      </c>
      <c r="D446">
        <v>4.4427467574171313E-2</v>
      </c>
      <c r="E446">
        <v>4.6628730684862549E-2</v>
      </c>
      <c r="F446">
        <v>4.8080661639545982E-2</v>
      </c>
      <c r="G446">
        <v>4.8998742117688288E-2</v>
      </c>
      <c r="H446">
        <v>4.9522418080656605E-2</v>
      </c>
      <c r="I446">
        <v>4.9763497711193372E-2</v>
      </c>
      <c r="J446">
        <v>4.9812485025767739E-2</v>
      </c>
      <c r="K446">
        <v>4.973551552299342E-2</v>
      </c>
      <c r="L446">
        <v>4.957926272281403E-2</v>
      </c>
      <c r="M446">
        <v>4.9380203590427607E-2</v>
      </c>
      <c r="N446">
        <v>4.917072323885651E-2</v>
      </c>
      <c r="O446">
        <v>4.8981041308666623E-2</v>
      </c>
      <c r="P446">
        <v>4.8833246643144153E-2</v>
      </c>
      <c r="Q446">
        <v>4.8743244239681655E-2</v>
      </c>
      <c r="R446">
        <v>4.871742079138517E-2</v>
      </c>
      <c r="S446">
        <v>4.8758421894818771E-2</v>
      </c>
      <c r="T446">
        <v>4.8862223582657516E-2</v>
      </c>
      <c r="U446">
        <v>4.9020005736029409E-2</v>
      </c>
      <c r="V446">
        <v>4.9218251385582397E-2</v>
      </c>
      <c r="W446">
        <v>4.9440308705425817E-2</v>
      </c>
      <c r="X446">
        <v>4.9668851284095948E-2</v>
      </c>
      <c r="Y446">
        <v>4.9888295712818158E-2</v>
      </c>
      <c r="Z446">
        <v>5.008366072862272E-2</v>
      </c>
      <c r="AA446">
        <v>5.0240862144649977E-2</v>
      </c>
      <c r="AB446">
        <v>5.0351815426744426E-2</v>
      </c>
      <c r="AC446">
        <v>5.0410915780713689E-2</v>
      </c>
      <c r="AD446">
        <v>5.0412566263830699E-2</v>
      </c>
      <c r="AE446">
        <v>5.035186167138743E-2</v>
      </c>
      <c r="AF446">
        <v>5.0230655980956884E-2</v>
      </c>
      <c r="AG446">
        <v>5.0054623404231099E-2</v>
      </c>
      <c r="AH446">
        <v>4.9829458711015233E-2</v>
      </c>
      <c r="AI446">
        <v>4.9560227785458905E-2</v>
      </c>
      <c r="AJ446">
        <v>4.9251301982115789E-2</v>
      </c>
      <c r="AK446">
        <v>4.8907016779169948E-2</v>
      </c>
      <c r="AL446">
        <v>4.8531707654805495E-2</v>
      </c>
      <c r="AM446">
        <v>4.8129710087206456E-2</v>
      </c>
      <c r="AN446">
        <v>4.7705359554556945E-2</v>
      </c>
      <c r="AO446">
        <v>4.7262991535041078E-2</v>
      </c>
      <c r="AP446">
        <v>4.6806712176033077E-2</v>
      </c>
      <c r="AQ446">
        <v>4.6338547563667488E-2</v>
      </c>
      <c r="AR446">
        <v>4.5859416077893789E-2</v>
      </c>
      <c r="AS446">
        <v>4.5370225790417426E-2</v>
      </c>
      <c r="AT446">
        <v>4.4871884772943883E-2</v>
      </c>
      <c r="AU446">
        <v>4.4365301097178664E-2</v>
      </c>
      <c r="AV446">
        <v>4.3851382834827202E-2</v>
      </c>
      <c r="AW446">
        <v>4.3331038057594987E-2</v>
      </c>
      <c r="AX446">
        <v>4.2805174837187515E-2</v>
      </c>
      <c r="AY446">
        <v>4.2274701245310221E-2</v>
      </c>
      <c r="AZ446">
        <v>4.1740525353668609E-2</v>
      </c>
    </row>
    <row r="447" spans="1:52" x14ac:dyDescent="0.25">
      <c r="A447" s="1">
        <v>446</v>
      </c>
      <c r="B447">
        <v>4.2181801391035008E-2</v>
      </c>
      <c r="C447">
        <v>4.1561331863832499E-2</v>
      </c>
      <c r="D447">
        <v>4.4534083156830565E-2</v>
      </c>
      <c r="E447">
        <v>4.669932850321102E-2</v>
      </c>
      <c r="F447">
        <v>4.8126381774462573E-2</v>
      </c>
      <c r="G447">
        <v>4.9017849448909148E-2</v>
      </c>
      <c r="H447">
        <v>4.9512070430968683E-2</v>
      </c>
      <c r="I447">
        <v>4.9723089976222656E-2</v>
      </c>
      <c r="J447">
        <v>4.9743423766379122E-2</v>
      </c>
      <c r="K447">
        <v>4.9640619695823555E-2</v>
      </c>
      <c r="L447">
        <v>4.9462250648073483E-2</v>
      </c>
      <c r="M447">
        <v>4.9245484216354246E-2</v>
      </c>
      <c r="N447">
        <v>4.9022936207889251E-2</v>
      </c>
      <c r="O447">
        <v>4.8825045419225062E-2</v>
      </c>
      <c r="P447">
        <v>4.8673702652441052E-2</v>
      </c>
      <c r="Q447">
        <v>4.8584425171486284E-2</v>
      </c>
      <c r="R447">
        <v>4.8562834286935051E-2</v>
      </c>
      <c r="S447">
        <v>4.8610766975541841E-2</v>
      </c>
      <c r="T447">
        <v>4.8723054724303022E-2</v>
      </c>
      <c r="U447">
        <v>4.8889666975957452E-2</v>
      </c>
      <c r="V447">
        <v>4.9095858187053601E-2</v>
      </c>
      <c r="W447">
        <v>4.9324108063746361E-2</v>
      </c>
      <c r="X447">
        <v>4.9556582853112083E-2</v>
      </c>
      <c r="Y447">
        <v>4.9777650158627298E-2</v>
      </c>
      <c r="Z447">
        <v>4.9972450918841158E-2</v>
      </c>
      <c r="AA447">
        <v>5.0127102989559462E-2</v>
      </c>
      <c r="AB447">
        <v>5.0233906000295842E-2</v>
      </c>
      <c r="AC447">
        <v>5.0287596752876453E-2</v>
      </c>
      <c r="AD447">
        <v>5.0282917966353008E-2</v>
      </c>
      <c r="AE447">
        <v>5.0215354514240376E-2</v>
      </c>
      <c r="AF447">
        <v>5.0087248221054148E-2</v>
      </c>
      <c r="AG447">
        <v>4.9904647381445268E-2</v>
      </c>
      <c r="AH447">
        <v>4.9673606376453509E-2</v>
      </c>
      <c r="AI447">
        <v>4.9399408537898176E-2</v>
      </c>
      <c r="AJ447">
        <v>4.9086521151712408E-2</v>
      </c>
      <c r="AK447">
        <v>4.873937229330623E-2</v>
      </c>
      <c r="AL447">
        <v>4.836239003808971E-2</v>
      </c>
      <c r="AM447">
        <v>4.7960002461472903E-2</v>
      </c>
      <c r="AN447">
        <v>4.7536637638865863E-2</v>
      </c>
      <c r="AO447">
        <v>4.7096723645678622E-2</v>
      </c>
      <c r="AP447">
        <v>4.6644431356396662E-2</v>
      </c>
      <c r="AQ447">
        <v>4.618172339211412E-2</v>
      </c>
      <c r="AR447">
        <v>4.5709438094931186E-2</v>
      </c>
      <c r="AS447">
        <v>4.5228404888841396E-2</v>
      </c>
      <c r="AT447">
        <v>4.4739453197838237E-2</v>
      </c>
      <c r="AU447">
        <v>4.4243412445915224E-2</v>
      </c>
      <c r="AV447">
        <v>4.3741112057065872E-2</v>
      </c>
      <c r="AW447">
        <v>4.323338145528368E-2</v>
      </c>
      <c r="AX447">
        <v>4.2721050064562179E-2</v>
      </c>
      <c r="AY447">
        <v>4.2204947308894861E-2</v>
      </c>
      <c r="AZ447">
        <v>4.1685902612275234E-2</v>
      </c>
    </row>
    <row r="448" spans="1:52" x14ac:dyDescent="0.25">
      <c r="A448" s="1">
        <v>447</v>
      </c>
      <c r="B448">
        <v>4.232024036006387E-2</v>
      </c>
      <c r="C448">
        <v>4.1678741593677869E-2</v>
      </c>
      <c r="D448">
        <v>4.4462621222377152E-2</v>
      </c>
      <c r="E448">
        <v>4.6599273476343323E-2</v>
      </c>
      <c r="F448">
        <v>4.7986035513664947E-2</v>
      </c>
      <c r="G448">
        <v>4.8812454972651083E-2</v>
      </c>
      <c r="H448">
        <v>4.9228166864923067E-2</v>
      </c>
      <c r="I448">
        <v>4.9356879723037157E-2</v>
      </c>
      <c r="J448">
        <v>4.9296250488378546E-2</v>
      </c>
      <c r="K448">
        <v>4.911619302730337E-2</v>
      </c>
      <c r="L448">
        <v>4.8865410873434961E-2</v>
      </c>
      <c r="M448">
        <v>4.8581537936504056E-2</v>
      </c>
      <c r="N448">
        <v>4.8296799633503189E-2</v>
      </c>
      <c r="O448">
        <v>4.8040681348405154E-2</v>
      </c>
      <c r="P448">
        <v>4.7834032467174055E-2</v>
      </c>
      <c r="Q448">
        <v>4.7691516153619024E-2</v>
      </c>
      <c r="R448">
        <v>4.7618290841616465E-2</v>
      </c>
      <c r="S448">
        <v>4.7615909278406976E-2</v>
      </c>
      <c r="T448">
        <v>4.7679141241842291E-2</v>
      </c>
      <c r="U448">
        <v>4.7798070092521211E-2</v>
      </c>
      <c r="V448">
        <v>4.7958077925705611E-2</v>
      </c>
      <c r="W448">
        <v>4.814182920963013E-2</v>
      </c>
      <c r="X448">
        <v>4.8331693608592338E-2</v>
      </c>
      <c r="Y448">
        <v>4.8512232249821603E-2</v>
      </c>
      <c r="Z448">
        <v>4.8668829450794135E-2</v>
      </c>
      <c r="AA448">
        <v>4.8787857027453148E-2</v>
      </c>
      <c r="AB448">
        <v>4.8861809571861189E-2</v>
      </c>
      <c r="AC448">
        <v>4.8885557709660764E-2</v>
      </c>
      <c r="AD448">
        <v>4.8853977309371001E-2</v>
      </c>
      <c r="AE448">
        <v>4.8762706067335494E-2</v>
      </c>
      <c r="AF448">
        <v>4.8614291560785061E-2</v>
      </c>
      <c r="AG448">
        <v>4.84149611228539E-2</v>
      </c>
      <c r="AH448">
        <v>4.8170936904911692E-2</v>
      </c>
      <c r="AI448">
        <v>4.7887460887294848E-2</v>
      </c>
      <c r="AJ448">
        <v>4.7568752286978697E-2</v>
      </c>
      <c r="AK448">
        <v>4.7218982372278437E-2</v>
      </c>
      <c r="AL448">
        <v>4.6842322411509249E-2</v>
      </c>
      <c r="AM448">
        <v>4.6442943672986375E-2</v>
      </c>
      <c r="AN448">
        <v>4.6025017425024961E-2</v>
      </c>
      <c r="AO448">
        <v>4.5592714935940221E-2</v>
      </c>
      <c r="AP448">
        <v>4.5149951952142248E-2</v>
      </c>
      <c r="AQ448">
        <v>4.4698489789450555E-2</v>
      </c>
      <c r="AR448">
        <v>4.4239009269609747E-2</v>
      </c>
      <c r="AS448">
        <v>4.3772183109575494E-2</v>
      </c>
      <c r="AT448">
        <v>4.3298684026303498E-2</v>
      </c>
      <c r="AU448">
        <v>4.2819184736749415E-2</v>
      </c>
      <c r="AV448">
        <v>4.2334357957868954E-2</v>
      </c>
      <c r="AW448">
        <v>4.1844876406617756E-2</v>
      </c>
      <c r="AX448">
        <v>4.1351412799951526E-2</v>
      </c>
      <c r="AY448">
        <v>4.0854639854825937E-2</v>
      </c>
      <c r="AZ448">
        <v>4.0355230288196674E-2</v>
      </c>
    </row>
    <row r="449" spans="1:52" x14ac:dyDescent="0.25">
      <c r="A449" s="1">
        <v>448</v>
      </c>
      <c r="B449">
        <v>4.2411142393120854E-2</v>
      </c>
      <c r="C449">
        <v>4.2405624265038126E-2</v>
      </c>
      <c r="D449">
        <v>4.5781896466790387E-2</v>
      </c>
      <c r="E449">
        <v>4.7824219819118677E-2</v>
      </c>
      <c r="F449">
        <v>4.8998932251170642E-2</v>
      </c>
      <c r="G449">
        <v>4.9654266555622065E-2</v>
      </c>
      <c r="H449">
        <v>4.9949897201979301E-2</v>
      </c>
      <c r="I449">
        <v>4.9998529352809191E-2</v>
      </c>
      <c r="J449">
        <v>4.9882765278215661E-2</v>
      </c>
      <c r="K449">
        <v>4.9662180042417951E-2</v>
      </c>
      <c r="L449">
        <v>4.938007327030209E-2</v>
      </c>
      <c r="M449">
        <v>4.9071367712388791E-2</v>
      </c>
      <c r="N449">
        <v>4.8766803263947424E-2</v>
      </c>
      <c r="O449">
        <v>4.8495025472844053E-2</v>
      </c>
      <c r="P449">
        <v>4.8276663589934411E-2</v>
      </c>
      <c r="Q449">
        <v>4.8126387515781882E-2</v>
      </c>
      <c r="R449">
        <v>4.8049447940761186E-2</v>
      </c>
      <c r="S449">
        <v>4.8047509908442587E-2</v>
      </c>
      <c r="T449">
        <v>4.8115077839593637E-2</v>
      </c>
      <c r="U449">
        <v>4.8241727895873471E-2</v>
      </c>
      <c r="V449">
        <v>4.8411935547910193E-2</v>
      </c>
      <c r="W449">
        <v>4.8607456502889071E-2</v>
      </c>
      <c r="X449">
        <v>4.8809884274869188E-2</v>
      </c>
      <c r="Y449">
        <v>4.9003196985120907E-2</v>
      </c>
      <c r="Z449">
        <v>4.9172278156402453E-2</v>
      </c>
      <c r="AA449">
        <v>4.9303053487425579E-2</v>
      </c>
      <c r="AB449">
        <v>4.9387793054890113E-2</v>
      </c>
      <c r="AC449">
        <v>4.9421190237956332E-2</v>
      </c>
      <c r="AD449">
        <v>4.9397943256098614E-2</v>
      </c>
      <c r="AE449">
        <v>4.9313535484100841E-2</v>
      </c>
      <c r="AF449">
        <v>4.9170442042013013E-2</v>
      </c>
      <c r="AG449">
        <v>4.8974806138646743E-2</v>
      </c>
      <c r="AH449">
        <v>4.8732767012117505E-2</v>
      </c>
      <c r="AI449">
        <v>4.8449582922547085E-2</v>
      </c>
      <c r="AJ449">
        <v>4.8129605813106109E-2</v>
      </c>
      <c r="AK449">
        <v>4.777714618072619E-2</v>
      </c>
      <c r="AL449">
        <v>4.7396514522338985E-2</v>
      </c>
      <c r="AM449">
        <v>4.699202133487615E-2</v>
      </c>
      <c r="AN449">
        <v>4.6567977115269367E-2</v>
      </c>
      <c r="AO449">
        <v>4.6128692360450252E-2</v>
      </c>
      <c r="AP449">
        <v>4.5678211249645669E-2</v>
      </c>
      <c r="AQ449">
        <v>4.5218372662525347E-2</v>
      </c>
      <c r="AR449">
        <v>4.4749926026991481E-2</v>
      </c>
      <c r="AS449">
        <v>4.4273613054429894E-2</v>
      </c>
      <c r="AT449">
        <v>4.3790175456226439E-2</v>
      </c>
      <c r="AU449">
        <v>4.3300354943766918E-2</v>
      </c>
      <c r="AV449">
        <v>4.2804893228437196E-2</v>
      </c>
      <c r="AW449">
        <v>4.2304532021623077E-2</v>
      </c>
      <c r="AX449">
        <v>4.1800013034710398E-2</v>
      </c>
      <c r="AY449">
        <v>4.1292077979084983E-2</v>
      </c>
      <c r="AZ449">
        <v>4.0781468566132677E-2</v>
      </c>
    </row>
    <row r="450" spans="1:52" x14ac:dyDescent="0.25">
      <c r="A450" s="1">
        <v>449</v>
      </c>
      <c r="B450">
        <v>4.2524116027730027E-2</v>
      </c>
      <c r="C450">
        <v>4.2735506691843152E-2</v>
      </c>
      <c r="D450">
        <v>4.6165258259576361E-2</v>
      </c>
      <c r="E450">
        <v>4.8179835772693018E-2</v>
      </c>
      <c r="F450">
        <v>4.9346913045237535E-2</v>
      </c>
      <c r="G450">
        <v>4.9993120397863675E-2</v>
      </c>
      <c r="H450">
        <v>5.0267724931308738E-2</v>
      </c>
      <c r="I450">
        <v>5.0281248264980899E-2</v>
      </c>
      <c r="J450">
        <v>5.011721705580259E-2</v>
      </c>
      <c r="K450">
        <v>4.9837069715544254E-2</v>
      </c>
      <c r="L450">
        <v>4.948635781489337E-2</v>
      </c>
      <c r="M450">
        <v>4.9102494978139309E-2</v>
      </c>
      <c r="N450">
        <v>4.8719028481982847E-2</v>
      </c>
      <c r="O450">
        <v>4.8367681827711832E-2</v>
      </c>
      <c r="P450">
        <v>4.8072088887172321E-2</v>
      </c>
      <c r="Q450">
        <v>4.7849683318434776E-2</v>
      </c>
      <c r="R450">
        <v>4.7707881081155146E-2</v>
      </c>
      <c r="S450">
        <v>4.7650290314586757E-2</v>
      </c>
      <c r="T450">
        <v>4.7672641087145709E-2</v>
      </c>
      <c r="U450">
        <v>4.7765250889440766E-2</v>
      </c>
      <c r="V450">
        <v>4.7912573002525799E-2</v>
      </c>
      <c r="W450">
        <v>4.8095606879407046E-2</v>
      </c>
      <c r="X450">
        <v>4.8294738820659051E-2</v>
      </c>
      <c r="Y450">
        <v>4.8492273581689851E-2</v>
      </c>
      <c r="Z450">
        <v>4.8671305326618411E-2</v>
      </c>
      <c r="AA450">
        <v>4.881608270954621E-2</v>
      </c>
      <c r="AB450">
        <v>4.8917774409661503E-2</v>
      </c>
      <c r="AC450">
        <v>4.8970150607115751E-2</v>
      </c>
      <c r="AD450">
        <v>4.8966986165432803E-2</v>
      </c>
      <c r="AE450">
        <v>4.8902911183744749E-2</v>
      </c>
      <c r="AF450">
        <v>4.8780033501373235E-2</v>
      </c>
      <c r="AG450">
        <v>4.8604325667828775E-2</v>
      </c>
      <c r="AH450">
        <v>4.8381758722175178E-2</v>
      </c>
      <c r="AI450">
        <v>4.8117504104380676E-2</v>
      </c>
      <c r="AJ450">
        <v>4.7815922237983165E-2</v>
      </c>
      <c r="AK450">
        <v>4.7481337378389839E-2</v>
      </c>
      <c r="AL450">
        <v>4.7118073781007901E-2</v>
      </c>
      <c r="AM450">
        <v>4.6730455701244511E-2</v>
      </c>
      <c r="AN450">
        <v>4.6322807394506851E-2</v>
      </c>
      <c r="AO450">
        <v>4.589945311620211E-2</v>
      </c>
      <c r="AP450">
        <v>4.54644466454893E-2</v>
      </c>
      <c r="AQ450">
        <v>4.5019641906437785E-2</v>
      </c>
      <c r="AR450">
        <v>4.4565822362621368E-2</v>
      </c>
      <c r="AS450">
        <v>4.4103764329034428E-2</v>
      </c>
      <c r="AT450">
        <v>4.3634244120671371E-2</v>
      </c>
      <c r="AU450">
        <v>4.3158038052526576E-2</v>
      </c>
      <c r="AV450">
        <v>4.2675922439594442E-2</v>
      </c>
      <c r="AW450">
        <v>4.2188673596869349E-2</v>
      </c>
      <c r="AX450">
        <v>4.1697067839345694E-2</v>
      </c>
      <c r="AY450">
        <v>4.1201881482017866E-2</v>
      </c>
      <c r="AZ450">
        <v>4.0703890839880262E-2</v>
      </c>
    </row>
    <row r="451" spans="1:52" x14ac:dyDescent="0.25">
      <c r="A451" s="1">
        <v>450</v>
      </c>
      <c r="B451">
        <v>4.2537113606689173E-2</v>
      </c>
      <c r="C451">
        <v>4.2985353521155456E-2</v>
      </c>
      <c r="D451">
        <v>4.6694117986196979E-2</v>
      </c>
      <c r="E451">
        <v>4.8875440033035247E-2</v>
      </c>
      <c r="F451">
        <v>5.0090883340424809E-2</v>
      </c>
      <c r="G451">
        <v>5.0745405936804044E-2</v>
      </c>
      <c r="H451">
        <v>5.1014270360280306E-2</v>
      </c>
      <c r="I451">
        <v>5.1016558975546716E-2</v>
      </c>
      <c r="J451">
        <v>5.0837872947714809E-2</v>
      </c>
      <c r="K451">
        <v>5.0538977577745066E-2</v>
      </c>
      <c r="L451">
        <v>5.0163996839095268E-2</v>
      </c>
      <c r="M451">
        <v>4.9748902780880642E-2</v>
      </c>
      <c r="N451">
        <v>4.9326215537525933E-2</v>
      </c>
      <c r="O451">
        <v>4.8926934453578388E-2</v>
      </c>
      <c r="P451">
        <v>4.8574474353939218E-2</v>
      </c>
      <c r="Q451">
        <v>4.8286423160836457E-2</v>
      </c>
      <c r="R451">
        <v>4.8071120949044734E-2</v>
      </c>
      <c r="S451">
        <v>4.7933428254860772E-2</v>
      </c>
      <c r="T451">
        <v>4.7870986269697255E-2</v>
      </c>
      <c r="U451">
        <v>4.7876465424388372E-2</v>
      </c>
      <c r="V451">
        <v>4.7936823649499007E-2</v>
      </c>
      <c r="W451">
        <v>4.8035257502194159E-2</v>
      </c>
      <c r="X451">
        <v>4.8153978292604906E-2</v>
      </c>
      <c r="Y451">
        <v>4.8276384607774413E-2</v>
      </c>
      <c r="Z451">
        <v>4.8386271598630251E-2</v>
      </c>
      <c r="AA451">
        <v>4.8468520242070684E-2</v>
      </c>
      <c r="AB451">
        <v>4.8514470821288215E-2</v>
      </c>
      <c r="AC451">
        <v>4.8517853539311213E-2</v>
      </c>
      <c r="AD451">
        <v>4.8472402458863778E-2</v>
      </c>
      <c r="AE451">
        <v>4.8372700443571129E-2</v>
      </c>
      <c r="AF451">
        <v>4.8220617918407746E-2</v>
      </c>
      <c r="AG451">
        <v>4.8021735594502825E-2</v>
      </c>
      <c r="AH451">
        <v>4.7781627127464719E-2</v>
      </c>
      <c r="AI451">
        <v>4.7505026980995263E-2</v>
      </c>
      <c r="AJ451">
        <v>4.7195830426907212E-2</v>
      </c>
      <c r="AK451">
        <v>4.6857896250406206E-2</v>
      </c>
      <c r="AL451">
        <v>4.649508323669789E-2</v>
      </c>
      <c r="AM451">
        <v>4.6111250170987911E-2</v>
      </c>
      <c r="AN451">
        <v>4.5710255838481928E-2</v>
      </c>
      <c r="AO451">
        <v>4.5295959024385574E-2</v>
      </c>
      <c r="AP451">
        <v>4.4871966860781348E-2</v>
      </c>
      <c r="AQ451">
        <v>4.4439876008455267E-2</v>
      </c>
      <c r="AR451">
        <v>4.4000319529907753E-2</v>
      </c>
      <c r="AS451">
        <v>4.3553924430204789E-2</v>
      </c>
      <c r="AT451">
        <v>4.310131771441239E-2</v>
      </c>
      <c r="AU451">
        <v>4.2643126387596535E-2</v>
      </c>
      <c r="AV451">
        <v>4.2179977454823228E-2</v>
      </c>
      <c r="AW451">
        <v>4.1712497921158456E-2</v>
      </c>
      <c r="AX451">
        <v>4.1241314791668218E-2</v>
      </c>
      <c r="AY451">
        <v>4.0767055071418513E-2</v>
      </c>
      <c r="AZ451">
        <v>4.0290345765475327E-2</v>
      </c>
    </row>
    <row r="452" spans="1:52" x14ac:dyDescent="0.25">
      <c r="A452" s="1">
        <v>451</v>
      </c>
      <c r="B452">
        <v>4.2599455502607145E-2</v>
      </c>
      <c r="C452">
        <v>4.2706178790289567E-2</v>
      </c>
      <c r="D452">
        <v>4.6365748494041709E-2</v>
      </c>
      <c r="E452">
        <v>4.8625956371438683E-2</v>
      </c>
      <c r="F452">
        <v>4.9904326275275773E-2</v>
      </c>
      <c r="G452">
        <v>5.0601091070309891E-2</v>
      </c>
      <c r="H452">
        <v>5.0897837419594506E-2</v>
      </c>
      <c r="I452">
        <v>5.0916820301876227E-2</v>
      </c>
      <c r="J452">
        <v>5.0746514262427461E-2</v>
      </c>
      <c r="K452">
        <v>5.0449911498075595E-2</v>
      </c>
      <c r="L452">
        <v>5.0072989414268784E-2</v>
      </c>
      <c r="M452">
        <v>4.9653564565199385E-2</v>
      </c>
      <c r="N452">
        <v>4.922582153867517E-2</v>
      </c>
      <c r="O452">
        <v>4.8821984373543223E-2</v>
      </c>
      <c r="P452">
        <v>4.8466166141723888E-2</v>
      </c>
      <c r="Q452">
        <v>4.8176417166905072E-2</v>
      </c>
      <c r="R452">
        <v>4.7961165431980944E-2</v>
      </c>
      <c r="S452">
        <v>4.782531645193222E-2</v>
      </c>
      <c r="T452">
        <v>4.7766354491224371E-2</v>
      </c>
      <c r="U452">
        <v>4.7776788532114874E-2</v>
      </c>
      <c r="V452">
        <v>4.7843295798482212E-2</v>
      </c>
      <c r="W452">
        <v>4.7948730202296549E-2</v>
      </c>
      <c r="X452">
        <v>4.8074926066970475E-2</v>
      </c>
      <c r="Y452">
        <v>4.82048051589117E-2</v>
      </c>
      <c r="Z452">
        <v>4.8321649119123816E-2</v>
      </c>
      <c r="AA452">
        <v>4.8409927958421181E-2</v>
      </c>
      <c r="AB452">
        <v>4.8460834203973159E-2</v>
      </c>
      <c r="AC452">
        <v>4.8467931068696853E-2</v>
      </c>
      <c r="AD452">
        <v>4.842478444120981E-2</v>
      </c>
      <c r="AE452">
        <v>4.832589054198827E-2</v>
      </c>
      <c r="AF452">
        <v>4.8173312227261518E-2</v>
      </c>
      <c r="AG452">
        <v>4.7972794316118783E-2</v>
      </c>
      <c r="AH452">
        <v>4.7730065016392452E-2</v>
      </c>
      <c r="AI452">
        <v>4.7449973733529799E-2</v>
      </c>
      <c r="AJ452">
        <v>4.7136527667796538E-2</v>
      </c>
      <c r="AK452">
        <v>4.6793700143483982E-2</v>
      </c>
      <c r="AL452">
        <v>4.6425464484883501E-2</v>
      </c>
      <c r="AM452">
        <v>4.6035794016286408E-2</v>
      </c>
      <c r="AN452">
        <v>4.5628662061984085E-2</v>
      </c>
      <c r="AO452">
        <v>4.5208041946267867E-2</v>
      </c>
      <c r="AP452">
        <v>4.4777630855416375E-2</v>
      </c>
      <c r="AQ452">
        <v>4.4339034255837906E-2</v>
      </c>
      <c r="AR452">
        <v>4.3892899809571076E-2</v>
      </c>
      <c r="AS452">
        <v>4.3439870208464584E-2</v>
      </c>
      <c r="AT452">
        <v>4.2980588144367185E-2</v>
      </c>
      <c r="AU452">
        <v>4.251569630912759E-2</v>
      </c>
      <c r="AV452">
        <v>4.2045837394594526E-2</v>
      </c>
      <c r="AW452">
        <v>4.1571654092616719E-2</v>
      </c>
      <c r="AX452">
        <v>4.1093789095042882E-2</v>
      </c>
      <c r="AY452">
        <v>4.0612885093721761E-2</v>
      </c>
      <c r="AZ452">
        <v>4.0129584780502048E-2</v>
      </c>
    </row>
    <row r="453" spans="1:52" x14ac:dyDescent="0.25">
      <c r="A453" s="1">
        <v>452</v>
      </c>
      <c r="B453">
        <v>4.2069920057358393E-2</v>
      </c>
      <c r="C453">
        <v>4.2192735267732401E-2</v>
      </c>
      <c r="D453">
        <v>4.5494612249883853E-2</v>
      </c>
      <c r="E453">
        <v>4.7761026481734428E-2</v>
      </c>
      <c r="F453">
        <v>4.9117002710430825E-2</v>
      </c>
      <c r="G453">
        <v>4.9886440131768198E-2</v>
      </c>
      <c r="H453">
        <v>5.0241103928715357E-2</v>
      </c>
      <c r="I453">
        <v>5.0303719985136108E-2</v>
      </c>
      <c r="J453">
        <v>5.0165164408357769E-2</v>
      </c>
      <c r="K453">
        <v>4.9890445850881669E-2</v>
      </c>
      <c r="L453">
        <v>4.9526883143651473E-2</v>
      </c>
      <c r="M453">
        <v>4.9113255620352014E-2</v>
      </c>
      <c r="N453">
        <v>4.8684408937607261E-2</v>
      </c>
      <c r="O453">
        <v>4.8273073457106352E-2</v>
      </c>
      <c r="P453">
        <v>4.7903800562475632E-2</v>
      </c>
      <c r="Q453">
        <v>4.7595130467695784E-2</v>
      </c>
      <c r="R453">
        <v>4.7356121161462393E-2</v>
      </c>
      <c r="S453">
        <v>4.7192393442891743E-2</v>
      </c>
      <c r="T453">
        <v>4.7102311840548271E-2</v>
      </c>
      <c r="U453">
        <v>4.7079386977652182E-2</v>
      </c>
      <c r="V453">
        <v>4.7111265694145213E-2</v>
      </c>
      <c r="W453">
        <v>4.7181654642650769E-2</v>
      </c>
      <c r="X453">
        <v>4.7273149576905669E-2</v>
      </c>
      <c r="Y453">
        <v>4.7369242747754059E-2</v>
      </c>
      <c r="Z453">
        <v>4.7453659462417773E-2</v>
      </c>
      <c r="AA453">
        <v>4.7511296426487028E-2</v>
      </c>
      <c r="AB453">
        <v>4.7533586328757697E-2</v>
      </c>
      <c r="AC453">
        <v>4.7514229992600771E-2</v>
      </c>
      <c r="AD453">
        <v>4.7446930484680717E-2</v>
      </c>
      <c r="AE453">
        <v>4.7326336987793295E-2</v>
      </c>
      <c r="AF453">
        <v>4.7154657261116971E-2</v>
      </c>
      <c r="AG453">
        <v>4.6937721811971894E-2</v>
      </c>
      <c r="AH453">
        <v>4.6681336078976093E-2</v>
      </c>
      <c r="AI453">
        <v>4.6390309811202082E-2</v>
      </c>
      <c r="AJ453">
        <v>4.6068511970509235E-2</v>
      </c>
      <c r="AK453">
        <v>4.5719774668026576E-2</v>
      </c>
      <c r="AL453">
        <v>4.534793001488311E-2</v>
      </c>
      <c r="AM453">
        <v>4.4956810122207945E-2</v>
      </c>
      <c r="AN453">
        <v>4.4550247101130022E-2</v>
      </c>
      <c r="AO453">
        <v>4.4132073062778457E-2</v>
      </c>
      <c r="AP453">
        <v>4.3705840253636531E-2</v>
      </c>
      <c r="AQ453">
        <v>4.3273017967048508E-2</v>
      </c>
      <c r="AR453">
        <v>4.2834136175322259E-2</v>
      </c>
      <c r="AS453">
        <v>4.2389720295699138E-2</v>
      </c>
      <c r="AT453">
        <v>4.1940295745420506E-2</v>
      </c>
      <c r="AU453">
        <v>4.1486387941727695E-2</v>
      </c>
      <c r="AV453">
        <v>4.1028522301862047E-2</v>
      </c>
      <c r="AW453">
        <v>4.0567224243064928E-2</v>
      </c>
      <c r="AX453">
        <v>4.0103019182577665E-2</v>
      </c>
      <c r="AY453">
        <v>3.9636432537641618E-2</v>
      </c>
      <c r="AZ453">
        <v>3.916798972549812E-2</v>
      </c>
    </row>
    <row r="454" spans="1:52" x14ac:dyDescent="0.25">
      <c r="A454" s="1">
        <v>453</v>
      </c>
      <c r="B454">
        <v>4.2385184260769586E-2</v>
      </c>
      <c r="C454">
        <v>4.1988807699239558E-2</v>
      </c>
      <c r="D454">
        <v>4.525465648299995E-2</v>
      </c>
      <c r="E454">
        <v>4.7560939108692343E-2</v>
      </c>
      <c r="F454">
        <v>4.8972179104148666E-2</v>
      </c>
      <c r="G454">
        <v>4.9784412730553035E-2</v>
      </c>
      <c r="H454">
        <v>5.0171216335272668E-2</v>
      </c>
      <c r="I454">
        <v>5.0259254409816628E-2</v>
      </c>
      <c r="J454">
        <v>5.0141490680286435E-2</v>
      </c>
      <c r="K454">
        <v>4.9883969171713789E-2</v>
      </c>
      <c r="L454">
        <v>4.9534349316217127E-2</v>
      </c>
      <c r="M454">
        <v>4.9131487609911248E-2</v>
      </c>
      <c r="N454">
        <v>4.8710256299811669E-2</v>
      </c>
      <c r="O454">
        <v>4.8303371784737939E-2</v>
      </c>
      <c r="P454">
        <v>4.7935353474808588E-2</v>
      </c>
      <c r="Q454">
        <v>4.7624753545251967E-2</v>
      </c>
      <c r="R454">
        <v>4.7380735216935796E-2</v>
      </c>
      <c r="S454">
        <v>4.7209090130166095E-2</v>
      </c>
      <c r="T454">
        <v>4.7108470915181624E-2</v>
      </c>
      <c r="U454">
        <v>4.7072795741988818E-2</v>
      </c>
      <c r="V454">
        <v>4.7090223741366198E-2</v>
      </c>
      <c r="W454">
        <v>4.7144972879137007E-2</v>
      </c>
      <c r="X454">
        <v>4.7220126067646445E-2</v>
      </c>
      <c r="Y454">
        <v>4.7299572091612424E-2</v>
      </c>
      <c r="Z454">
        <v>4.7367357443849373E-2</v>
      </c>
      <c r="AA454">
        <v>4.7408694078980511E-2</v>
      </c>
      <c r="AB454">
        <v>4.7415200599243049E-2</v>
      </c>
      <c r="AC454">
        <v>4.7380683310883534E-2</v>
      </c>
      <c r="AD454">
        <v>4.7298950402283067E-2</v>
      </c>
      <c r="AE454">
        <v>4.7164766663254948E-2</v>
      </c>
      <c r="AF454">
        <v>4.6980404282335894E-2</v>
      </c>
      <c r="AG454">
        <v>4.6751679453569173E-2</v>
      </c>
      <c r="AH454">
        <v>4.6484378940149354E-2</v>
      </c>
      <c r="AI454">
        <v>4.6183266492311234E-2</v>
      </c>
      <c r="AJ454">
        <v>4.5852152870884851E-2</v>
      </c>
      <c r="AK454">
        <v>4.5494812496160518E-2</v>
      </c>
      <c r="AL454">
        <v>4.5115019788428495E-2</v>
      </c>
      <c r="AM454">
        <v>4.4716549167979111E-2</v>
      </c>
      <c r="AN454">
        <v>4.4303175055102638E-2</v>
      </c>
      <c r="AO454">
        <v>4.3878671870089356E-2</v>
      </c>
      <c r="AP454">
        <v>4.3446530903686033E-2</v>
      </c>
      <c r="AQ454">
        <v>4.3008172831615232E-2</v>
      </c>
      <c r="AR454">
        <v>4.2564098770452433E-2</v>
      </c>
      <c r="AS454">
        <v>4.2114805678238894E-2</v>
      </c>
      <c r="AT454">
        <v>4.1660790513015883E-2</v>
      </c>
      <c r="AU454">
        <v>4.1202550232824695E-2</v>
      </c>
      <c r="AV454">
        <v>4.0740581795706596E-2</v>
      </c>
      <c r="AW454">
        <v>4.0275382159702861E-2</v>
      </c>
      <c r="AX454">
        <v>3.9807448282854777E-2</v>
      </c>
      <c r="AY454">
        <v>3.9337277123203604E-2</v>
      </c>
      <c r="AZ454">
        <v>3.886536563879063E-2</v>
      </c>
    </row>
    <row r="455" spans="1:52" x14ac:dyDescent="0.25">
      <c r="A455" s="1">
        <v>454</v>
      </c>
      <c r="B455">
        <v>4.2453369155736914E-2</v>
      </c>
      <c r="C455">
        <v>4.149339590697787E-2</v>
      </c>
      <c r="D455">
        <v>4.4881625478222685E-2</v>
      </c>
      <c r="E455">
        <v>4.7329820342383894E-2</v>
      </c>
      <c r="F455">
        <v>4.8847137863527346E-2</v>
      </c>
      <c r="G455">
        <v>4.9750280440743137E-2</v>
      </c>
      <c r="H455">
        <v>5.0218617865470321E-2</v>
      </c>
      <c r="I455">
        <v>5.0381030885218489E-2</v>
      </c>
      <c r="J455">
        <v>5.0332095279850428E-2</v>
      </c>
      <c r="K455">
        <v>5.0138534192605083E-2</v>
      </c>
      <c r="L455">
        <v>4.9847724967774648E-2</v>
      </c>
      <c r="M455">
        <v>4.9497918772205073E-2</v>
      </c>
      <c r="N455">
        <v>4.9123385732676474E-2</v>
      </c>
      <c r="O455">
        <v>4.8756266212227041E-2</v>
      </c>
      <c r="P455">
        <v>4.8420654196858079E-2</v>
      </c>
      <c r="Q455">
        <v>4.8134823961525068E-2</v>
      </c>
      <c r="R455">
        <v>4.7907857453529011E-2</v>
      </c>
      <c r="S455">
        <v>4.774556827328566E-2</v>
      </c>
      <c r="T455">
        <v>4.7646843825094966E-2</v>
      </c>
      <c r="U455">
        <v>4.7606034191117391E-2</v>
      </c>
      <c r="V455">
        <v>4.7611997903312497E-2</v>
      </c>
      <c r="W455">
        <v>4.7649758087224117E-2</v>
      </c>
      <c r="X455">
        <v>4.770324803722855E-2</v>
      </c>
      <c r="Y455">
        <v>4.7757277066339164E-2</v>
      </c>
      <c r="Z455">
        <v>4.7796812078124112E-2</v>
      </c>
      <c r="AA455">
        <v>4.7807968380457068E-2</v>
      </c>
      <c r="AB455">
        <v>4.7783071295662817E-2</v>
      </c>
      <c r="AC455">
        <v>4.7716532723295513E-2</v>
      </c>
      <c r="AD455">
        <v>4.76027661116653E-2</v>
      </c>
      <c r="AE455">
        <v>4.7437142519620397E-2</v>
      </c>
      <c r="AF455">
        <v>4.7222416154563011E-2</v>
      </c>
      <c r="AG455">
        <v>4.696477394318449E-2</v>
      </c>
      <c r="AH455">
        <v>4.6670360103365581E-2</v>
      </c>
      <c r="AI455">
        <v>4.6344094883002979E-2</v>
      </c>
      <c r="AJ455">
        <v>4.5989774402289949E-2</v>
      </c>
      <c r="AK455">
        <v>4.56111530626747E-2</v>
      </c>
      <c r="AL455">
        <v>4.5211985265605457E-2</v>
      </c>
      <c r="AM455">
        <v>4.4796025412530444E-2</v>
      </c>
      <c r="AN455">
        <v>4.4367027904897854E-2</v>
      </c>
      <c r="AO455">
        <v>4.3928747144155914E-2</v>
      </c>
      <c r="AP455">
        <v>4.3484640383308404E-2</v>
      </c>
      <c r="AQ455">
        <v>4.303602938278199E-2</v>
      </c>
      <c r="AR455">
        <v>4.2583301985631331E-2</v>
      </c>
      <c r="AS455">
        <v>4.212684210491098E-2</v>
      </c>
      <c r="AT455">
        <v>4.1667033653675502E-2</v>
      </c>
      <c r="AU455">
        <v>4.1204260544979485E-2</v>
      </c>
      <c r="AV455">
        <v>4.0738906691877477E-2</v>
      </c>
      <c r="AW455">
        <v>4.0271356007424049E-2</v>
      </c>
      <c r="AX455">
        <v>3.9801992404673747E-2</v>
      </c>
      <c r="AY455">
        <v>3.9331199796681177E-2</v>
      </c>
      <c r="AZ455">
        <v>3.8859362096500885E-2</v>
      </c>
    </row>
    <row r="456" spans="1:52" x14ac:dyDescent="0.25">
      <c r="A456" s="1">
        <v>455</v>
      </c>
      <c r="B456">
        <v>4.2388352508518058E-2</v>
      </c>
      <c r="C456">
        <v>4.1394693379141499E-2</v>
      </c>
      <c r="D456">
        <v>4.4958873318064613E-2</v>
      </c>
      <c r="E456">
        <v>4.7456080716923671E-2</v>
      </c>
      <c r="F456">
        <v>4.8958280062770296E-2</v>
      </c>
      <c r="G456">
        <v>4.9823639111903996E-2</v>
      </c>
      <c r="H456">
        <v>5.0246984277769621E-2</v>
      </c>
      <c r="I456">
        <v>5.0363681468030969E-2</v>
      </c>
      <c r="J456">
        <v>5.0271644645065144E-2</v>
      </c>
      <c r="K456">
        <v>5.0039853556131539E-2</v>
      </c>
      <c r="L456">
        <v>4.9717162294044562E-2</v>
      </c>
      <c r="M456">
        <v>4.9342862437386413E-2</v>
      </c>
      <c r="N456">
        <v>4.8951731909048529E-2</v>
      </c>
      <c r="O456">
        <v>4.8576085036502452E-2</v>
      </c>
      <c r="P456">
        <v>4.8239848939719047E-2</v>
      </c>
      <c r="Q456">
        <v>4.7960957986282082E-2</v>
      </c>
      <c r="R456">
        <v>4.7747765280115567E-2</v>
      </c>
      <c r="S456">
        <v>4.7605235300335016E-2</v>
      </c>
      <c r="T456">
        <v>4.7531052107142507E-2</v>
      </c>
      <c r="U456">
        <v>4.7518207022296172E-2</v>
      </c>
      <c r="V456">
        <v>4.7554143194608205E-2</v>
      </c>
      <c r="W456">
        <v>4.7622672206730977E-2</v>
      </c>
      <c r="X456">
        <v>4.770672319252714E-2</v>
      </c>
      <c r="Y456">
        <v>4.7790410327014338E-2</v>
      </c>
      <c r="Z456">
        <v>4.7858140833971226E-2</v>
      </c>
      <c r="AA456">
        <v>4.7895548603774998E-2</v>
      </c>
      <c r="AB456">
        <v>4.7894772856222637E-2</v>
      </c>
      <c r="AC456">
        <v>4.7850103511263509E-2</v>
      </c>
      <c r="AD456">
        <v>4.775583185354608E-2</v>
      </c>
      <c r="AE456">
        <v>4.7607244980906183E-2</v>
      </c>
      <c r="AF456">
        <v>4.7407173183854907E-2</v>
      </c>
      <c r="AG456">
        <v>4.7161900801887049E-2</v>
      </c>
      <c r="AH456">
        <v>4.6877667534697173E-2</v>
      </c>
      <c r="AI456">
        <v>4.655950191923066E-2</v>
      </c>
      <c r="AJ456">
        <v>4.6211335803595842E-2</v>
      </c>
      <c r="AK456">
        <v>4.5837061438065652E-2</v>
      </c>
      <c r="AL456">
        <v>4.544057107291298E-2</v>
      </c>
      <c r="AM456">
        <v>4.5025756958410733E-2</v>
      </c>
      <c r="AN456">
        <v>4.4596511344831821E-2</v>
      </c>
      <c r="AO456">
        <v>4.4156726482449164E-2</v>
      </c>
      <c r="AP456">
        <v>4.3709985768290792E-2</v>
      </c>
      <c r="AQ456">
        <v>4.325769130632065E-2</v>
      </c>
      <c r="AR456">
        <v>4.2800305826148452E-2</v>
      </c>
      <c r="AS456">
        <v>4.2338288387686468E-2</v>
      </c>
      <c r="AT456">
        <v>4.1872098050847011E-2</v>
      </c>
      <c r="AU456">
        <v>4.1402193875542392E-2</v>
      </c>
      <c r="AV456">
        <v>4.0929034921684912E-2</v>
      </c>
      <c r="AW456">
        <v>4.0453080249186882E-2</v>
      </c>
      <c r="AX456">
        <v>3.9974788917960601E-2</v>
      </c>
      <c r="AY456">
        <v>3.9494619987918388E-2</v>
      </c>
      <c r="AZ456">
        <v>3.9013032518972535E-2</v>
      </c>
    </row>
    <row r="457" spans="1:52" x14ac:dyDescent="0.25">
      <c r="A457" s="1">
        <v>456</v>
      </c>
      <c r="B457">
        <v>4.2212912165457556E-2</v>
      </c>
      <c r="C457">
        <v>4.080861833772035E-2</v>
      </c>
      <c r="D457">
        <v>4.4640455278191202E-2</v>
      </c>
      <c r="E457">
        <v>4.7247026798017726E-2</v>
      </c>
      <c r="F457">
        <v>4.8808708647207363E-2</v>
      </c>
      <c r="G457">
        <v>4.9706532616765317E-2</v>
      </c>
      <c r="H457">
        <v>5.0147735956739291E-2</v>
      </c>
      <c r="I457">
        <v>5.0276683581702217E-2</v>
      </c>
      <c r="J457">
        <v>5.0195896529846948E-2</v>
      </c>
      <c r="K457">
        <v>4.9976732580856706E-2</v>
      </c>
      <c r="L457">
        <v>4.96690718961297E-2</v>
      </c>
      <c r="M457">
        <v>4.931248584573962E-2</v>
      </c>
      <c r="N457">
        <v>4.8941466417818685E-2</v>
      </c>
      <c r="O457">
        <v>4.8587847163377988E-2</v>
      </c>
      <c r="P457">
        <v>4.8274867599819492E-2</v>
      </c>
      <c r="Q457">
        <v>4.8019783588686006E-2</v>
      </c>
      <c r="R457">
        <v>4.7830252495338177E-2</v>
      </c>
      <c r="S457">
        <v>4.7710609466688522E-2</v>
      </c>
      <c r="T457">
        <v>4.7657905181202477E-2</v>
      </c>
      <c r="U457">
        <v>4.7664648001841281E-2</v>
      </c>
      <c r="V457">
        <v>4.7718018142246292E-2</v>
      </c>
      <c r="W457">
        <v>4.7801749051234819E-2</v>
      </c>
      <c r="X457">
        <v>4.7898828231911453E-2</v>
      </c>
      <c r="Y457">
        <v>4.7993561680396146E-2</v>
      </c>
      <c r="Z457">
        <v>4.8070557122630031E-2</v>
      </c>
      <c r="AA457">
        <v>4.8115705126399178E-2</v>
      </c>
      <c r="AB457">
        <v>4.8121367420499529E-2</v>
      </c>
      <c r="AC457">
        <v>4.8081943291211716E-2</v>
      </c>
      <c r="AD457">
        <v>4.7991832779999202E-2</v>
      </c>
      <c r="AE457">
        <v>4.7846484653834148E-2</v>
      </c>
      <c r="AF457">
        <v>4.7648884469894223E-2</v>
      </c>
      <c r="AG457">
        <v>4.74053138583743E-2</v>
      </c>
      <c r="AH457">
        <v>4.7122002126691445E-2</v>
      </c>
      <c r="AI457">
        <v>4.6803984173481562E-2</v>
      </c>
      <c r="AJ457">
        <v>4.6455258497041713E-2</v>
      </c>
      <c r="AK457">
        <v>4.6079789204068425E-2</v>
      </c>
      <c r="AL457">
        <v>4.5681540401258214E-2</v>
      </c>
      <c r="AM457">
        <v>4.5264476195307601E-2</v>
      </c>
      <c r="AN457">
        <v>4.4832560692913075E-2</v>
      </c>
      <c r="AO457">
        <v>4.4389758000771218E-2</v>
      </c>
      <c r="AP457">
        <v>4.3939700435366602E-2</v>
      </c>
      <c r="AQ457">
        <v>4.3483795520908031E-2</v>
      </c>
      <c r="AR457">
        <v>4.3022536118625991E-2</v>
      </c>
      <c r="AS457">
        <v>4.2556412275144402E-2</v>
      </c>
      <c r="AT457">
        <v>4.208591403708719E-2</v>
      </c>
      <c r="AU457">
        <v>4.16115314510783E-2</v>
      </c>
      <c r="AV457">
        <v>4.1133754563741673E-2</v>
      </c>
      <c r="AW457">
        <v>4.0653073421701234E-2</v>
      </c>
      <c r="AX457">
        <v>4.0169978071580903E-2</v>
      </c>
      <c r="AY457">
        <v>3.9684958560004639E-2</v>
      </c>
      <c r="AZ457">
        <v>3.9198504933596348E-2</v>
      </c>
    </row>
    <row r="458" spans="1:52" x14ac:dyDescent="0.25">
      <c r="A458" s="1">
        <v>457</v>
      </c>
      <c r="B458">
        <v>4.2518292332474443E-2</v>
      </c>
      <c r="C458">
        <v>4.0514541739240253E-2</v>
      </c>
      <c r="D458">
        <v>4.413716431348122E-2</v>
      </c>
      <c r="E458">
        <v>4.6854883212632474E-2</v>
      </c>
      <c r="F458">
        <v>4.8510470947812093E-2</v>
      </c>
      <c r="G458">
        <v>4.9478668824853432E-2</v>
      </c>
      <c r="H458">
        <v>4.9977005020236262E-2</v>
      </c>
      <c r="I458">
        <v>5.0153417324792809E-2</v>
      </c>
      <c r="J458">
        <v>5.0113317993385212E-2</v>
      </c>
      <c r="K458">
        <v>4.9930232792403689E-2</v>
      </c>
      <c r="L458">
        <v>4.9655195400876172E-2</v>
      </c>
      <c r="M458">
        <v>4.932829115829844E-2</v>
      </c>
      <c r="N458">
        <v>4.8984088681133617E-2</v>
      </c>
      <c r="O458">
        <v>4.8654474549839725E-2</v>
      </c>
      <c r="P458">
        <v>4.8362841868264866E-2</v>
      </c>
      <c r="Q458">
        <v>4.8126685272613295E-2</v>
      </c>
      <c r="R458">
        <v>4.795393654452431E-2</v>
      </c>
      <c r="S458">
        <v>4.7849229560163395E-2</v>
      </c>
      <c r="T458">
        <v>4.7809863813486189E-2</v>
      </c>
      <c r="U458">
        <v>4.7828617261767098E-2</v>
      </c>
      <c r="V458">
        <v>4.78929712122875E-2</v>
      </c>
      <c r="W458">
        <v>4.7986868579385146E-2</v>
      </c>
      <c r="X458">
        <v>4.8093447184899836E-2</v>
      </c>
      <c r="Y458">
        <v>4.8197052071808244E-2</v>
      </c>
      <c r="Z458">
        <v>4.8282240762010098E-2</v>
      </c>
      <c r="AA458">
        <v>4.8334864532535306E-2</v>
      </c>
      <c r="AB458">
        <v>4.8347204280546355E-2</v>
      </c>
      <c r="AC458">
        <v>4.8313532602310388E-2</v>
      </c>
      <c r="AD458">
        <v>4.8228122694121668E-2</v>
      </c>
      <c r="AE458">
        <v>4.8086313626201138E-2</v>
      </c>
      <c r="AF458">
        <v>4.7890972262093927E-2</v>
      </c>
      <c r="AG458">
        <v>4.7648207311264061E-2</v>
      </c>
      <c r="AH458">
        <v>4.7364079508125517E-2</v>
      </c>
      <c r="AI458">
        <v>4.7043580280066812E-2</v>
      </c>
      <c r="AJ458">
        <v>4.6690786304686677E-2</v>
      </c>
      <c r="AK458">
        <v>4.6309744767984891E-2</v>
      </c>
      <c r="AL458">
        <v>4.5904502855961142E-2</v>
      </c>
      <c r="AM458">
        <v>4.5479107754615208E-2</v>
      </c>
      <c r="AN458">
        <v>4.5037606649946799E-2</v>
      </c>
      <c r="AO458">
        <v>4.4584046727955629E-2</v>
      </c>
      <c r="AP458">
        <v>4.412213667478062E-2</v>
      </c>
      <c r="AQ458">
        <v>4.3653354069730463E-2</v>
      </c>
      <c r="AR458">
        <v>4.3178273379251737E-2</v>
      </c>
      <c r="AS458">
        <v>4.2697466517983368E-2</v>
      </c>
      <c r="AT458">
        <v>4.2211505400564342E-2</v>
      </c>
      <c r="AU458">
        <v>4.1720961941633578E-2</v>
      </c>
      <c r="AV458">
        <v>4.1226408055830055E-2</v>
      </c>
      <c r="AW458">
        <v>4.0728415657792706E-2</v>
      </c>
      <c r="AX458">
        <v>4.0227556662160498E-2</v>
      </c>
      <c r="AY458">
        <v>3.9724402983572354E-2</v>
      </c>
      <c r="AZ458">
        <v>3.9219526536667257E-2</v>
      </c>
    </row>
    <row r="459" spans="1:52" x14ac:dyDescent="0.25">
      <c r="A459" s="1">
        <v>458</v>
      </c>
      <c r="B459">
        <v>4.2327376228983998E-2</v>
      </c>
      <c r="C459">
        <v>4.038560474949892E-2</v>
      </c>
      <c r="D459">
        <v>4.4397865320150096E-2</v>
      </c>
      <c r="E459">
        <v>4.7068364766746716E-2</v>
      </c>
      <c r="F459">
        <v>4.8678383977242924E-2</v>
      </c>
      <c r="G459">
        <v>4.9628628690232574E-2</v>
      </c>
      <c r="H459">
        <v>5.0124059072202923E-2</v>
      </c>
      <c r="I459">
        <v>5.0304736331172925E-2</v>
      </c>
      <c r="J459">
        <v>5.027219930299253E-2</v>
      </c>
      <c r="K459">
        <v>5.0098288127860047E-2</v>
      </c>
      <c r="L459">
        <v>4.9833324560080709E-2</v>
      </c>
      <c r="M459">
        <v>4.9517182111071263E-2</v>
      </c>
      <c r="N459">
        <v>4.9184323338668408E-2</v>
      </c>
      <c r="O459">
        <v>4.8866352313230485E-2</v>
      </c>
      <c r="P459">
        <v>4.8586285264265318E-2</v>
      </c>
      <c r="Q459">
        <v>4.8361219726415647E-2</v>
      </c>
      <c r="R459">
        <v>4.8198736954220965E-2</v>
      </c>
      <c r="S459">
        <v>4.8103176044013089E-2</v>
      </c>
      <c r="T459">
        <v>4.8071718884573789E-2</v>
      </c>
      <c r="U459">
        <v>4.8097168997782769E-2</v>
      </c>
      <c r="V459">
        <v>4.8167152314043997E-2</v>
      </c>
      <c r="W459">
        <v>4.8265740303709809E-2</v>
      </c>
      <c r="X459">
        <v>4.8376191926046364E-2</v>
      </c>
      <c r="Y459">
        <v>4.8482913918909916E-2</v>
      </c>
      <c r="Z459">
        <v>4.8570439818071576E-2</v>
      </c>
      <c r="AA459">
        <v>4.8624618024065598E-2</v>
      </c>
      <c r="AB459">
        <v>4.8637735131655237E-2</v>
      </c>
      <c r="AC459">
        <v>4.8604039739480381E-2</v>
      </c>
      <c r="AD459">
        <v>4.8517780918234041E-2</v>
      </c>
      <c r="AE459">
        <v>4.8374293106018797E-2</v>
      </c>
      <c r="AF459">
        <v>4.8176444328222795E-2</v>
      </c>
      <c r="AG459">
        <v>4.793029727198455E-2</v>
      </c>
      <c r="AH459">
        <v>4.764186719994086E-2</v>
      </c>
      <c r="AI459">
        <v>4.7316152756235894E-2</v>
      </c>
      <c r="AJ459">
        <v>4.6957295192320017E-2</v>
      </c>
      <c r="AK459">
        <v>4.6569408913276919E-2</v>
      </c>
      <c r="AL459">
        <v>4.6156608324190315E-2</v>
      </c>
      <c r="AM459">
        <v>4.5723007830143943E-2</v>
      </c>
      <c r="AN459">
        <v>4.5272721836221504E-2</v>
      </c>
      <c r="AO459">
        <v>4.4809864747506714E-2</v>
      </c>
      <c r="AP459">
        <v>4.4338203207762918E-2</v>
      </c>
      <c r="AQ459">
        <v>4.3859250650548666E-2</v>
      </c>
      <c r="AR459">
        <v>4.3373622549096921E-2</v>
      </c>
      <c r="AS459">
        <v>4.288193205436848E-2</v>
      </c>
      <c r="AT459">
        <v>4.2384792317324151E-2</v>
      </c>
      <c r="AU459">
        <v>4.1882816488924751E-2</v>
      </c>
      <c r="AV459">
        <v>4.1376617720131043E-2</v>
      </c>
      <c r="AW459">
        <v>4.0866809161903876E-2</v>
      </c>
      <c r="AX459">
        <v>4.0354003965204013E-2</v>
      </c>
      <c r="AY459">
        <v>3.9838815280992278E-2</v>
      </c>
      <c r="AZ459">
        <v>3.9321856260229472E-2</v>
      </c>
    </row>
    <row r="460" spans="1:52" x14ac:dyDescent="0.25">
      <c r="A460" s="1">
        <v>459</v>
      </c>
      <c r="B460">
        <v>4.1679033452378042E-2</v>
      </c>
      <c r="C460">
        <v>3.938448238936805E-2</v>
      </c>
      <c r="D460">
        <v>4.3164716092963434E-2</v>
      </c>
      <c r="E460">
        <v>4.6028988483797814E-2</v>
      </c>
      <c r="F460">
        <v>4.7819470041293964E-2</v>
      </c>
      <c r="G460">
        <v>4.8891024219260858E-2</v>
      </c>
      <c r="H460">
        <v>4.9464047466470491E-2</v>
      </c>
      <c r="I460">
        <v>4.9692803341999686E-2</v>
      </c>
      <c r="J460">
        <v>4.9689815441426893E-2</v>
      </c>
      <c r="K460">
        <v>4.9533918421782647E-2</v>
      </c>
      <c r="L460">
        <v>4.9279723355092987E-2</v>
      </c>
      <c r="M460">
        <v>4.897022486563421E-2</v>
      </c>
      <c r="N460">
        <v>4.8642150211891971E-2</v>
      </c>
      <c r="O460">
        <v>4.8328877941052367E-2</v>
      </c>
      <c r="P460">
        <v>4.8054654325889221E-2</v>
      </c>
      <c r="Q460">
        <v>4.7837482694746775E-2</v>
      </c>
      <c r="R460">
        <v>4.7685307606996769E-2</v>
      </c>
      <c r="S460">
        <v>4.7602663756913459E-2</v>
      </c>
      <c r="T460">
        <v>4.7586487276312678E-2</v>
      </c>
      <c r="U460">
        <v>4.7629118235806234E-2</v>
      </c>
      <c r="V460">
        <v>4.7717497490907791E-2</v>
      </c>
      <c r="W460">
        <v>4.7835009087887903E-2</v>
      </c>
      <c r="X460">
        <v>4.7964336085392405E-2</v>
      </c>
      <c r="Y460">
        <v>4.8089495328807172E-2</v>
      </c>
      <c r="Z460">
        <v>4.8194646830367754E-2</v>
      </c>
      <c r="AA460">
        <v>4.8265319900955041E-2</v>
      </c>
      <c r="AB460">
        <v>4.8293638943228204E-2</v>
      </c>
      <c r="AC460">
        <v>4.8273705517218685E-2</v>
      </c>
      <c r="AD460">
        <v>4.8199621555040068E-2</v>
      </c>
      <c r="AE460">
        <v>4.8066623863505013E-2</v>
      </c>
      <c r="AF460">
        <v>4.7877691393763452E-2</v>
      </c>
      <c r="AG460">
        <v>4.7639035806359323E-2</v>
      </c>
      <c r="AH460">
        <v>4.7356817177694757E-2</v>
      </c>
      <c r="AI460">
        <v>4.7036144334524979E-2</v>
      </c>
      <c r="AJ460">
        <v>4.6681252034635648E-2</v>
      </c>
      <c r="AK460">
        <v>4.6296348465592579E-2</v>
      </c>
      <c r="AL460">
        <v>4.5885641814961582E-2</v>
      </c>
      <c r="AM460">
        <v>4.5453340270308423E-2</v>
      </c>
      <c r="AN460">
        <v>4.5003652019198898E-2</v>
      </c>
      <c r="AO460">
        <v>4.4540785249198855E-2</v>
      </c>
      <c r="AP460">
        <v>4.4068586941745952E-2</v>
      </c>
      <c r="AQ460">
        <v>4.3588603400107256E-2</v>
      </c>
      <c r="AR460">
        <v>4.310147825797532E-2</v>
      </c>
      <c r="AS460">
        <v>4.2607853019759362E-2</v>
      </c>
      <c r="AT460">
        <v>4.2108369189868627E-2</v>
      </c>
      <c r="AU460">
        <v>4.1603668272712356E-2</v>
      </c>
      <c r="AV460">
        <v>4.109439177269978E-2</v>
      </c>
      <c r="AW460">
        <v>4.0581181194240139E-2</v>
      </c>
      <c r="AX460">
        <v>4.0064678041742671E-2</v>
      </c>
      <c r="AY460">
        <v>3.954552381961661E-2</v>
      </c>
      <c r="AZ460">
        <v>3.9024360032271201E-2</v>
      </c>
    </row>
    <row r="461" spans="1:52" x14ac:dyDescent="0.25">
      <c r="A461" s="1">
        <v>460</v>
      </c>
      <c r="B461">
        <v>4.1099263897951779E-2</v>
      </c>
      <c r="C461">
        <v>3.8694916388550826E-2</v>
      </c>
      <c r="D461">
        <v>4.2186760467420453E-2</v>
      </c>
      <c r="E461">
        <v>4.5093072358457963E-2</v>
      </c>
      <c r="F461">
        <v>4.7027235036899345E-2</v>
      </c>
      <c r="G461">
        <v>4.8233908198028953E-2</v>
      </c>
      <c r="H461">
        <v>4.8913128452770141E-2</v>
      </c>
      <c r="I461">
        <v>4.9219144525317386E-2</v>
      </c>
      <c r="J461">
        <v>4.9269300616315279E-2</v>
      </c>
      <c r="K461">
        <v>4.9147549015584789E-2</v>
      </c>
      <c r="L461">
        <v>4.8912605949763252E-2</v>
      </c>
      <c r="M461">
        <v>4.8610988044684687E-2</v>
      </c>
      <c r="N461">
        <v>4.8282190775645245E-2</v>
      </c>
      <c r="O461">
        <v>4.7961831895466378E-2</v>
      </c>
      <c r="P461">
        <v>4.7675965354923605E-2</v>
      </c>
      <c r="Q461">
        <v>4.744417863568566E-2</v>
      </c>
      <c r="R461">
        <v>4.7275655884813104E-2</v>
      </c>
      <c r="S461">
        <v>4.7176064288489264E-2</v>
      </c>
      <c r="T461">
        <v>4.7143126689241054E-2</v>
      </c>
      <c r="U461">
        <v>4.7169813452888842E-2</v>
      </c>
      <c r="V461">
        <v>4.7243520039140806E-2</v>
      </c>
      <c r="W461">
        <v>4.7347904799708102E-2</v>
      </c>
      <c r="X461">
        <v>4.7465814054533498E-2</v>
      </c>
      <c r="Y461">
        <v>4.7581194827150751E-2</v>
      </c>
      <c r="Z461">
        <v>4.7678028671755683E-2</v>
      </c>
      <c r="AA461">
        <v>4.7741681856205892E-2</v>
      </c>
      <c r="AB461">
        <v>4.7764088352953177E-2</v>
      </c>
      <c r="AC461">
        <v>4.7739119031166552E-2</v>
      </c>
      <c r="AD461">
        <v>4.7660645038153752E-2</v>
      </c>
      <c r="AE461">
        <v>4.7523707565934957E-2</v>
      </c>
      <c r="AF461">
        <v>4.7331193446317886E-2</v>
      </c>
      <c r="AG461">
        <v>4.7089215032967993E-2</v>
      </c>
      <c r="AH461">
        <v>4.6803833082652006E-2</v>
      </c>
      <c r="AI461">
        <v>4.6480094616558346E-2</v>
      </c>
      <c r="AJ461">
        <v>4.6122215698887102E-2</v>
      </c>
      <c r="AK461">
        <v>4.5734387880625504E-2</v>
      </c>
      <c r="AL461">
        <v>4.5320802712760649E-2</v>
      </c>
      <c r="AM461">
        <v>4.488565174627978E-2</v>
      </c>
      <c r="AN461">
        <v>4.4433126532169978E-2</v>
      </c>
      <c r="AO461">
        <v>4.3967418621418466E-2</v>
      </c>
      <c r="AP461">
        <v>4.3492353185210775E-2</v>
      </c>
      <c r="AQ461">
        <v>4.3009461182501568E-2</v>
      </c>
      <c r="AR461">
        <v>4.2519387421326861E-2</v>
      </c>
      <c r="AS461">
        <v>4.2022774810179103E-2</v>
      </c>
      <c r="AT461">
        <v>4.1520266257550759E-2</v>
      </c>
      <c r="AU461">
        <v>4.101250467193427E-2</v>
      </c>
      <c r="AV461">
        <v>4.0500132961822116E-2</v>
      </c>
      <c r="AW461">
        <v>3.9983794035706739E-2</v>
      </c>
      <c r="AX461">
        <v>3.9464130802080596E-2</v>
      </c>
      <c r="AY461">
        <v>3.8941786169436138E-2</v>
      </c>
      <c r="AZ461">
        <v>3.8417403046265841E-2</v>
      </c>
    </row>
    <row r="462" spans="1:52" x14ac:dyDescent="0.25">
      <c r="A462" s="1">
        <v>461</v>
      </c>
      <c r="B462">
        <v>4.098224781501305E-2</v>
      </c>
      <c r="C462">
        <v>3.8963197921304316E-2</v>
      </c>
      <c r="D462">
        <v>4.2600987790768402E-2</v>
      </c>
      <c r="E462">
        <v>4.5451394586571221E-2</v>
      </c>
      <c r="F462">
        <v>4.7333757152092329E-2</v>
      </c>
      <c r="G462">
        <v>4.8507100461217222E-2</v>
      </c>
      <c r="H462">
        <v>4.9157385898332698E-2</v>
      </c>
      <c r="I462">
        <v>4.9433462850225499E-2</v>
      </c>
      <c r="J462">
        <v>4.9450530545648172E-2</v>
      </c>
      <c r="K462">
        <v>4.9291947936695515E-2</v>
      </c>
      <c r="L462">
        <v>4.9016896027756003E-2</v>
      </c>
      <c r="M462">
        <v>4.8673028704837945E-2</v>
      </c>
      <c r="N462">
        <v>4.8301154158063381E-2</v>
      </c>
      <c r="O462">
        <v>4.7937954290592527E-2</v>
      </c>
      <c r="P462">
        <v>4.7610126921035896E-2</v>
      </c>
      <c r="Q462">
        <v>4.7337688442526019E-2</v>
      </c>
      <c r="R462">
        <v>4.713003756158822E-2</v>
      </c>
      <c r="S462">
        <v>4.6993042600926384E-2</v>
      </c>
      <c r="T462">
        <v>4.6924460088011093E-2</v>
      </c>
      <c r="U462">
        <v>4.6917270939214738E-2</v>
      </c>
      <c r="V462">
        <v>4.6958668331258294E-2</v>
      </c>
      <c r="W462">
        <v>4.7032158521222979E-2</v>
      </c>
      <c r="X462">
        <v>4.7120489715159114E-2</v>
      </c>
      <c r="Y462">
        <v>4.7207517502688159E-2</v>
      </c>
      <c r="Z462">
        <v>4.7277214927001161E-2</v>
      </c>
      <c r="AA462">
        <v>4.7315024486069751E-2</v>
      </c>
      <c r="AB462">
        <v>4.7313002017341468E-2</v>
      </c>
      <c r="AC462">
        <v>4.7265059732409048E-2</v>
      </c>
      <c r="AD462">
        <v>4.7165109938727773E-2</v>
      </c>
      <c r="AE462">
        <v>4.7008307474749288E-2</v>
      </c>
      <c r="AF462">
        <v>4.6797721396683818E-2</v>
      </c>
      <c r="AG462">
        <v>4.6539525898882834E-2</v>
      </c>
      <c r="AH462">
        <v>4.6239831752088706E-2</v>
      </c>
      <c r="AI462">
        <v>4.5903658554658916E-2</v>
      </c>
      <c r="AJ462">
        <v>4.5535168942863809E-2</v>
      </c>
      <c r="AK462">
        <v>4.5138502505684394E-2</v>
      </c>
      <c r="AL462">
        <v>4.4717798832101599E-2</v>
      </c>
      <c r="AM462">
        <v>4.4277197511096392E-2</v>
      </c>
      <c r="AN462">
        <v>4.3820838131649789E-2</v>
      </c>
      <c r="AO462">
        <v>4.3352860282742725E-2</v>
      </c>
      <c r="AP462">
        <v>4.2877011845828934E-2</v>
      </c>
      <c r="AQ462">
        <v>4.2394709469360192E-2</v>
      </c>
      <c r="AR462">
        <v>4.1906510856278639E-2</v>
      </c>
      <c r="AS462">
        <v>4.1412972362409012E-2</v>
      </c>
      <c r="AT462">
        <v>4.0914650343576039E-2</v>
      </c>
      <c r="AU462">
        <v>4.0412101155604473E-2</v>
      </c>
      <c r="AV462">
        <v>3.9905881154319006E-2</v>
      </c>
      <c r="AW462">
        <v>3.939654669554439E-2</v>
      </c>
      <c r="AX462">
        <v>3.8884654135105362E-2</v>
      </c>
      <c r="AY462">
        <v>3.8370759828826657E-2</v>
      </c>
      <c r="AZ462">
        <v>3.7855420132532999E-2</v>
      </c>
    </row>
    <row r="463" spans="1:52" x14ac:dyDescent="0.25">
      <c r="A463" s="1">
        <v>462</v>
      </c>
      <c r="B463">
        <v>4.0915937667414866E-2</v>
      </c>
      <c r="C463">
        <v>3.8754193481483665E-2</v>
      </c>
      <c r="D463">
        <v>4.2255257054217468E-2</v>
      </c>
      <c r="E463">
        <v>4.5056401004189131E-2</v>
      </c>
      <c r="F463">
        <v>4.6899210705067779E-2</v>
      </c>
      <c r="G463">
        <v>4.8029501159223782E-2</v>
      </c>
      <c r="H463">
        <v>4.8638495690314754E-2</v>
      </c>
      <c r="I463">
        <v>4.8878968453827172E-2</v>
      </c>
      <c r="J463">
        <v>4.8867563087272733E-2</v>
      </c>
      <c r="K463">
        <v>4.8687567407187549E-2</v>
      </c>
      <c r="L463">
        <v>4.8397086601335168E-2</v>
      </c>
      <c r="M463">
        <v>4.8042347385721058E-2</v>
      </c>
      <c r="N463">
        <v>4.766273387267124E-2</v>
      </c>
      <c r="O463">
        <v>4.7293610058666766E-2</v>
      </c>
      <c r="P463">
        <v>4.6960752669387415E-2</v>
      </c>
      <c r="Q463">
        <v>4.6683526442376291E-2</v>
      </c>
      <c r="R463">
        <v>4.6471015673954993E-2</v>
      </c>
      <c r="S463">
        <v>4.6328881081745793E-2</v>
      </c>
      <c r="T463">
        <v>4.625477389226517E-2</v>
      </c>
      <c r="U463">
        <v>4.6241642389465619E-2</v>
      </c>
      <c r="V463">
        <v>4.6276634080915091E-2</v>
      </c>
      <c r="W463">
        <v>4.6343179323155043E-2</v>
      </c>
      <c r="X463">
        <v>4.6423935503909809E-2</v>
      </c>
      <c r="Y463">
        <v>4.6502638897827249E-2</v>
      </c>
      <c r="Z463">
        <v>4.6563140171209855E-2</v>
      </c>
      <c r="AA463">
        <v>4.659081181855159E-2</v>
      </c>
      <c r="AB463">
        <v>4.6577761019624318E-2</v>
      </c>
      <c r="AC463">
        <v>4.6517954442995141E-2</v>
      </c>
      <c r="AD463">
        <v>4.6405358818674365E-2</v>
      </c>
      <c r="AE463">
        <v>4.6235211970179796E-2</v>
      </c>
      <c r="AF463">
        <v>4.6010711107041156E-2</v>
      </c>
      <c r="AG463">
        <v>4.5738127791344708E-2</v>
      </c>
      <c r="AH463">
        <v>4.5423665303337683E-2</v>
      </c>
      <c r="AI463">
        <v>4.5072396914068544E-2</v>
      </c>
      <c r="AJ463">
        <v>4.4688521022115575E-2</v>
      </c>
      <c r="AK463">
        <v>4.427621323122171E-2</v>
      </c>
      <c r="AL463">
        <v>4.3839649145129875E-2</v>
      </c>
      <c r="AM463">
        <v>4.338300436758305E-2</v>
      </c>
      <c r="AN463">
        <v>4.2910454502324169E-2</v>
      </c>
      <c r="AO463">
        <v>4.2426175153096199E-2</v>
      </c>
      <c r="AP463">
        <v>4.1933939802154159E-2</v>
      </c>
      <c r="AQ463">
        <v>4.1435168734973979E-2</v>
      </c>
      <c r="AR463">
        <v>4.0930428794255465E-2</v>
      </c>
      <c r="AS463">
        <v>4.0420285628213731E-2</v>
      </c>
      <c r="AT463">
        <v>3.9905304885063879E-2</v>
      </c>
      <c r="AU463">
        <v>3.938605221302105E-2</v>
      </c>
      <c r="AV463">
        <v>3.8863093260300331E-2</v>
      </c>
      <c r="AW463">
        <v>3.8336993675116851E-2</v>
      </c>
      <c r="AX463">
        <v>3.7808319105685717E-2</v>
      </c>
      <c r="AY463">
        <v>3.7277635200222037E-2</v>
      </c>
      <c r="AZ463">
        <v>3.6745507606940939E-2</v>
      </c>
    </row>
    <row r="464" spans="1:52" x14ac:dyDescent="0.25">
      <c r="A464" s="1">
        <v>463</v>
      </c>
      <c r="B464">
        <v>4.0566780825827778E-2</v>
      </c>
      <c r="C464">
        <v>3.812565676762019E-2</v>
      </c>
      <c r="D464">
        <v>4.1230929188731301E-2</v>
      </c>
      <c r="E464">
        <v>4.3974921118265842E-2</v>
      </c>
      <c r="F464">
        <v>4.5873719904891502E-2</v>
      </c>
      <c r="G464">
        <v>4.7072973043846084E-2</v>
      </c>
      <c r="H464">
        <v>4.7740847646350962E-2</v>
      </c>
      <c r="I464">
        <v>4.8026860923265649E-2</v>
      </c>
      <c r="J464">
        <v>4.8050529877467538E-2</v>
      </c>
      <c r="K464">
        <v>4.7898939430414574E-2</v>
      </c>
      <c r="L464">
        <v>4.7633357714708863E-2</v>
      </c>
      <c r="M464">
        <v>4.7302719738932658E-2</v>
      </c>
      <c r="N464">
        <v>4.6948379661371532E-2</v>
      </c>
      <c r="O464">
        <v>4.6606938849872395E-2</v>
      </c>
      <c r="P464">
        <v>4.6304568880057698E-2</v>
      </c>
      <c r="Q464">
        <v>4.6060618439954286E-2</v>
      </c>
      <c r="R464">
        <v>4.5883551174765252E-2</v>
      </c>
      <c r="S464">
        <v>4.5778241182861661E-2</v>
      </c>
      <c r="T464">
        <v>4.5741203666734821E-2</v>
      </c>
      <c r="U464">
        <v>4.576414082609246E-2</v>
      </c>
      <c r="V464">
        <v>4.5833013360782902E-2</v>
      </c>
      <c r="W464">
        <v>4.5930482484798182E-2</v>
      </c>
      <c r="X464">
        <v>4.6038765184878823E-2</v>
      </c>
      <c r="Y464">
        <v>4.614151792847615E-2</v>
      </c>
      <c r="Z464">
        <v>4.6222611058977826E-2</v>
      </c>
      <c r="AA464">
        <v>4.6267503154246936E-2</v>
      </c>
      <c r="AB464">
        <v>4.6268559936152913E-2</v>
      </c>
      <c r="AC464">
        <v>4.6220022977859439E-2</v>
      </c>
      <c r="AD464">
        <v>4.6116133888973218E-2</v>
      </c>
      <c r="AE464">
        <v>4.5952422722939569E-2</v>
      </c>
      <c r="AF464">
        <v>4.5732351648595272E-2</v>
      </c>
      <c r="AG464">
        <v>4.5462398950448166E-2</v>
      </c>
      <c r="AH464">
        <v>4.5148971127668192E-2</v>
      </c>
      <c r="AI464">
        <v>4.4797327868965488E-2</v>
      </c>
      <c r="AJ464">
        <v>4.4411853590544635E-2</v>
      </c>
      <c r="AK464">
        <v>4.3996910625042747E-2</v>
      </c>
      <c r="AL464">
        <v>4.3556861305096908E-2</v>
      </c>
      <c r="AM464">
        <v>4.3096067963344226E-2</v>
      </c>
      <c r="AN464">
        <v>4.2618892932421784E-2</v>
      </c>
      <c r="AO464">
        <v>4.2129698544966704E-2</v>
      </c>
      <c r="AP464">
        <v>4.1632420342340978E-2</v>
      </c>
      <c r="AQ464">
        <v>4.112853796562331E-2</v>
      </c>
      <c r="AR464">
        <v>4.0618654363838616E-2</v>
      </c>
      <c r="AS464">
        <v>4.0103371397067121E-2</v>
      </c>
      <c r="AT464">
        <v>3.9583290925389071E-2</v>
      </c>
      <c r="AU464">
        <v>3.9059014808884712E-2</v>
      </c>
      <c r="AV464">
        <v>3.8531144907634297E-2</v>
      </c>
      <c r="AW464">
        <v>3.8000283081718052E-2</v>
      </c>
      <c r="AX464">
        <v>3.7467031191216235E-2</v>
      </c>
      <c r="AY464">
        <v>3.693199109620908E-2</v>
      </c>
      <c r="AZ464">
        <v>3.6395764656776845E-2</v>
      </c>
    </row>
    <row r="465" spans="1:52" x14ac:dyDescent="0.25">
      <c r="A465" s="1">
        <v>464</v>
      </c>
      <c r="B465">
        <v>4.0260587308368928E-2</v>
      </c>
      <c r="C465">
        <v>3.8312294599415465E-2</v>
      </c>
      <c r="D465">
        <v>4.1218431346336966E-2</v>
      </c>
      <c r="E465">
        <v>4.3911621379704224E-2</v>
      </c>
      <c r="F465">
        <v>4.5817241838069372E-2</v>
      </c>
      <c r="G465">
        <v>4.7017323271215827E-2</v>
      </c>
      <c r="H465">
        <v>4.7668650595156882E-2</v>
      </c>
      <c r="I465">
        <v>4.7921179738157391E-2</v>
      </c>
      <c r="J465">
        <v>4.7896858691968795E-2</v>
      </c>
      <c r="K465">
        <v>4.7685450753716892E-2</v>
      </c>
      <c r="L465">
        <v>4.7350429181803808E-2</v>
      </c>
      <c r="M465">
        <v>4.6942608363678327E-2</v>
      </c>
      <c r="N465">
        <v>4.650516462238407E-2</v>
      </c>
      <c r="O465">
        <v>4.6076661231629588E-2</v>
      </c>
      <c r="P465">
        <v>4.5685283044738866E-2</v>
      </c>
      <c r="Q465">
        <v>4.5352414751387016E-2</v>
      </c>
      <c r="R465">
        <v>4.5088610419210043E-2</v>
      </c>
      <c r="S465">
        <v>4.4900823238975096E-2</v>
      </c>
      <c r="T465">
        <v>4.4787387177960832E-2</v>
      </c>
      <c r="U465">
        <v>4.474162374682706E-2</v>
      </c>
      <c r="V465">
        <v>4.4750567839954111E-2</v>
      </c>
      <c r="W465">
        <v>4.4797420096766495E-2</v>
      </c>
      <c r="X465">
        <v>4.4864562403548927E-2</v>
      </c>
      <c r="Y465">
        <v>4.4935157236935031E-2</v>
      </c>
      <c r="Z465">
        <v>4.4992358096053377E-2</v>
      </c>
      <c r="AA465">
        <v>4.5020896724445529E-2</v>
      </c>
      <c r="AB465">
        <v>4.5012267711375648E-2</v>
      </c>
      <c r="AC465">
        <v>4.4959772180135173E-2</v>
      </c>
      <c r="AD465">
        <v>4.485671127227335E-2</v>
      </c>
      <c r="AE465">
        <v>4.46976803934254E-2</v>
      </c>
      <c r="AF465">
        <v>4.4485109015615851E-2</v>
      </c>
      <c r="AG465">
        <v>4.4224358954236903E-2</v>
      </c>
      <c r="AH465">
        <v>4.3920751776661389E-2</v>
      </c>
      <c r="AI465">
        <v>4.3578952946794175E-2</v>
      </c>
      <c r="AJ465">
        <v>4.320313429238061E-2</v>
      </c>
      <c r="AK465">
        <v>4.2797455586342827E-2</v>
      </c>
      <c r="AL465">
        <v>4.2366076601602826E-2</v>
      </c>
      <c r="AM465">
        <v>4.1913157111082719E-2</v>
      </c>
      <c r="AN465">
        <v>4.1442856887704591E-2</v>
      </c>
      <c r="AO465">
        <v>4.0959335704390504E-2</v>
      </c>
      <c r="AP465">
        <v>4.0466354337452326E-2</v>
      </c>
      <c r="AQ465">
        <v>3.9965415818210961E-2</v>
      </c>
      <c r="AR465">
        <v>3.9457229918072989E-2</v>
      </c>
      <c r="AS465">
        <v>3.8942505539322769E-2</v>
      </c>
      <c r="AT465">
        <v>3.8421951584244649E-2</v>
      </c>
      <c r="AU465">
        <v>3.789627695512298E-2</v>
      </c>
      <c r="AV465">
        <v>3.7366190554242118E-2</v>
      </c>
      <c r="AW465">
        <v>3.6832401283886415E-2</v>
      </c>
      <c r="AX465">
        <v>3.6295618046340211E-2</v>
      </c>
      <c r="AY465">
        <v>3.575654974388786E-2</v>
      </c>
      <c r="AZ465">
        <v>3.5215905278813728E-2</v>
      </c>
    </row>
    <row r="466" spans="1:52" x14ac:dyDescent="0.25">
      <c r="A466" s="1">
        <v>465</v>
      </c>
      <c r="B466">
        <v>3.966802594491859E-2</v>
      </c>
      <c r="C466">
        <v>3.7930543955845809E-2</v>
      </c>
      <c r="D466">
        <v>4.0682704637966166E-2</v>
      </c>
      <c r="E466">
        <v>4.3347073816964315E-2</v>
      </c>
      <c r="F466">
        <v>4.5225488230141275E-2</v>
      </c>
      <c r="G466">
        <v>4.6396110203428736E-2</v>
      </c>
      <c r="H466">
        <v>4.701278608931779E-2</v>
      </c>
      <c r="I466">
        <v>4.7224085458199866E-2</v>
      </c>
      <c r="J466">
        <v>4.7152369300969915E-2</v>
      </c>
      <c r="K466">
        <v>4.688889135652359E-2</v>
      </c>
      <c r="L466">
        <v>4.6499183208607311E-2</v>
      </c>
      <c r="M466">
        <v>4.6036294722126919E-2</v>
      </c>
      <c r="N466">
        <v>4.5545373482534061E-2</v>
      </c>
      <c r="O466">
        <v>4.5066463277983887E-2</v>
      </c>
      <c r="P466">
        <v>4.4628791879690356E-2</v>
      </c>
      <c r="Q466">
        <v>4.4254630660813046E-2</v>
      </c>
      <c r="R466">
        <v>4.3955218216801477E-2</v>
      </c>
      <c r="S466">
        <v>4.3738132020961128E-2</v>
      </c>
      <c r="T466">
        <v>4.3602116224198954E-2</v>
      </c>
      <c r="U466">
        <v>4.3540775997010048E-2</v>
      </c>
      <c r="V466">
        <v>4.3541107978093498E-2</v>
      </c>
      <c r="W466">
        <v>4.3585851768384691E-2</v>
      </c>
      <c r="X466">
        <v>4.365663171383706E-2</v>
      </c>
      <c r="Y466">
        <v>4.373547710652171E-2</v>
      </c>
      <c r="Z466">
        <v>4.3804336445625799E-2</v>
      </c>
      <c r="AA466">
        <v>4.3846834181369018E-2</v>
      </c>
      <c r="AB466">
        <v>4.3853657155185646E-2</v>
      </c>
      <c r="AC466">
        <v>4.3817347787828823E-2</v>
      </c>
      <c r="AD466">
        <v>4.3730448508079493E-2</v>
      </c>
      <c r="AE466">
        <v>4.3586889149868663E-2</v>
      </c>
      <c r="AF466">
        <v>4.3388856637985918E-2</v>
      </c>
      <c r="AG466">
        <v>4.3141580231981995E-2</v>
      </c>
      <c r="AH466">
        <v>4.2850253940492931E-2</v>
      </c>
      <c r="AI466">
        <v>4.2519505193099529E-2</v>
      </c>
      <c r="AJ466">
        <v>4.2153541204134115E-2</v>
      </c>
      <c r="AK466">
        <v>4.1756559260384372E-2</v>
      </c>
      <c r="AL466">
        <v>4.1332756648638058E-2</v>
      </c>
      <c r="AM466">
        <v>4.0886330655682895E-2</v>
      </c>
      <c r="AN466">
        <v>4.0421478568306662E-2</v>
      </c>
      <c r="AO466">
        <v>3.9942397673297034E-2</v>
      </c>
      <c r="AP466">
        <v>3.9452880618471436E-2</v>
      </c>
      <c r="AQ466">
        <v>3.8954468409472934E-2</v>
      </c>
      <c r="AR466">
        <v>3.8447923426613025E-2</v>
      </c>
      <c r="AS466">
        <v>3.7934007302730895E-2</v>
      </c>
      <c r="AT466">
        <v>3.7413481670665737E-2</v>
      </c>
      <c r="AU466">
        <v>3.6887108163256729E-2</v>
      </c>
      <c r="AV466">
        <v>3.6355648413343065E-2</v>
      </c>
      <c r="AW466">
        <v>3.5819864053763945E-2</v>
      </c>
      <c r="AX466">
        <v>3.5280516717358532E-2</v>
      </c>
      <c r="AY466">
        <v>3.4738368036966033E-2</v>
      </c>
      <c r="AZ466">
        <v>3.4194179645425621E-2</v>
      </c>
    </row>
    <row r="467" spans="1:52" x14ac:dyDescent="0.25">
      <c r="A467" s="1">
        <v>466</v>
      </c>
      <c r="B467">
        <v>4.0389468352074714E-2</v>
      </c>
      <c r="C467">
        <v>3.7826861709640246E-2</v>
      </c>
      <c r="D467">
        <v>4.0845462264323923E-2</v>
      </c>
      <c r="E467">
        <v>4.3651736425638167E-2</v>
      </c>
      <c r="F467">
        <v>4.5633209332188979E-2</v>
      </c>
      <c r="G467">
        <v>4.6890041430888513E-2</v>
      </c>
      <c r="H467">
        <v>4.7578140362805395E-2</v>
      </c>
      <c r="I467">
        <v>4.7847301535533598E-2</v>
      </c>
      <c r="J467">
        <v>4.7821829098258092E-2</v>
      </c>
      <c r="K467">
        <v>4.7594469686176727E-2</v>
      </c>
      <c r="L467">
        <v>4.7231658833422709E-2</v>
      </c>
      <c r="M467">
        <v>4.6786804801820014E-2</v>
      </c>
      <c r="N467">
        <v>4.6305105967954938E-2</v>
      </c>
      <c r="O467">
        <v>4.5826603418497501E-2</v>
      </c>
      <c r="P467">
        <v>4.5380396195061685E-2</v>
      </c>
      <c r="Q467">
        <v>4.4988676364556293E-2</v>
      </c>
      <c r="R467">
        <v>4.4662829387297202E-2</v>
      </c>
      <c r="S467">
        <v>4.4410723484227956E-2</v>
      </c>
      <c r="T467">
        <v>4.4231758731723261E-2</v>
      </c>
      <c r="U467">
        <v>4.412053492362434E-2</v>
      </c>
      <c r="V467">
        <v>4.4065470165539689E-2</v>
      </c>
      <c r="W467">
        <v>4.4050915983620154E-2</v>
      </c>
      <c r="X467">
        <v>4.406018785766453E-2</v>
      </c>
      <c r="Y467">
        <v>4.407707459663502E-2</v>
      </c>
      <c r="Z467">
        <v>4.4085338778165672E-2</v>
      </c>
      <c r="AA467">
        <v>4.4070334579708562E-2</v>
      </c>
      <c r="AB467">
        <v>4.4023792361118731E-2</v>
      </c>
      <c r="AC467">
        <v>4.3939036527753682E-2</v>
      </c>
      <c r="AD467">
        <v>4.3809391484996442E-2</v>
      </c>
      <c r="AE467">
        <v>4.3629532595209783E-2</v>
      </c>
      <c r="AF467">
        <v>4.3401779687701376E-2</v>
      </c>
      <c r="AG467">
        <v>4.3131138479292688E-2</v>
      </c>
      <c r="AH467">
        <v>4.2822565117611427E-2</v>
      </c>
      <c r="AI467">
        <v>4.248031745904228E-2</v>
      </c>
      <c r="AJ467">
        <v>4.2108157296499034E-2</v>
      </c>
      <c r="AK467">
        <v>4.1709835844713862E-2</v>
      </c>
      <c r="AL467">
        <v>4.1289104318419076E-2</v>
      </c>
      <c r="AM467">
        <v>4.0849713932346897E-2</v>
      </c>
      <c r="AN467">
        <v>4.0395415901229581E-2</v>
      </c>
      <c r="AO467">
        <v>3.992996143979937E-2</v>
      </c>
      <c r="AP467">
        <v>3.9456706854696218E-2</v>
      </c>
      <c r="AQ467">
        <v>3.8976918237165259E-2</v>
      </c>
      <c r="AR467">
        <v>3.8491172719098944E-2</v>
      </c>
      <c r="AS467">
        <v>3.8000047008241798E-2</v>
      </c>
      <c r="AT467">
        <v>3.750411781233836E-2</v>
      </c>
      <c r="AU467">
        <v>3.700396183913314E-2</v>
      </c>
      <c r="AV467">
        <v>3.6500155796370677E-2</v>
      </c>
      <c r="AW467">
        <v>3.599327639179549E-2</v>
      </c>
      <c r="AX467">
        <v>3.5483900333152102E-2</v>
      </c>
      <c r="AY467">
        <v>3.4972604328185053E-2</v>
      </c>
      <c r="AZ467">
        <v>3.4459965084638861E-2</v>
      </c>
    </row>
    <row r="468" spans="1:52" x14ac:dyDescent="0.25">
      <c r="A468" s="1">
        <v>467</v>
      </c>
      <c r="B468">
        <v>4.1524145577483379E-2</v>
      </c>
      <c r="C468">
        <v>3.598383904420073E-2</v>
      </c>
      <c r="D468">
        <v>3.9280322144415167E-2</v>
      </c>
      <c r="E468">
        <v>4.2632646471193122E-2</v>
      </c>
      <c r="F468">
        <v>4.4921370961015041E-2</v>
      </c>
      <c r="G468">
        <v>4.6333016173536593E-2</v>
      </c>
      <c r="H468">
        <v>4.7097346709142743E-2</v>
      </c>
      <c r="I468">
        <v>4.7399576926590178E-2</v>
      </c>
      <c r="J468">
        <v>4.7382709067396674E-2</v>
      </c>
      <c r="K468">
        <v>4.7150416161328243E-2</v>
      </c>
      <c r="L468">
        <v>4.6775654628024327E-2</v>
      </c>
      <c r="M468">
        <v>4.6316520972952413E-2</v>
      </c>
      <c r="N468">
        <v>4.5821490535575833E-2</v>
      </c>
      <c r="O468">
        <v>4.5333086971706252E-2</v>
      </c>
      <c r="P468">
        <v>4.4882027414218699E-2</v>
      </c>
      <c r="Q468">
        <v>4.4491621161032426E-2</v>
      </c>
      <c r="R468">
        <v>4.4173603159479519E-2</v>
      </c>
      <c r="S468">
        <v>4.3935941508690277E-2</v>
      </c>
      <c r="T468">
        <v>4.3777460103437832E-2</v>
      </c>
      <c r="U468">
        <v>4.3691867827789027E-2</v>
      </c>
      <c r="V468">
        <v>4.3666372220728403E-2</v>
      </c>
      <c r="W468">
        <v>4.3684052967373634E-2</v>
      </c>
      <c r="X468">
        <v>4.3727014006208736E-2</v>
      </c>
      <c r="Y468">
        <v>4.3778084150610172E-2</v>
      </c>
      <c r="Z468">
        <v>4.3820194461952532E-2</v>
      </c>
      <c r="AA468">
        <v>4.3837983802758398E-2</v>
      </c>
      <c r="AB468">
        <v>4.3822811201625116E-2</v>
      </c>
      <c r="AC468">
        <v>4.3767688111701668E-2</v>
      </c>
      <c r="AD468">
        <v>4.3665625986137033E-2</v>
      </c>
      <c r="AE468">
        <v>4.3511069698746248E-2</v>
      </c>
      <c r="AF468">
        <v>4.330644049399985E-2</v>
      </c>
      <c r="AG468">
        <v>4.3056917871813365E-2</v>
      </c>
      <c r="AH468">
        <v>4.2767626822290919E-2</v>
      </c>
      <c r="AI468">
        <v>4.2442947733735741E-2</v>
      </c>
      <c r="AJ468">
        <v>4.2086739591716119E-2</v>
      </c>
      <c r="AK468">
        <v>4.1702850648297506E-2</v>
      </c>
      <c r="AL468">
        <v>4.1295129155545472E-2</v>
      </c>
      <c r="AM468">
        <v>4.0867423365525506E-2</v>
      </c>
      <c r="AN468">
        <v>4.0423581530303114E-2</v>
      </c>
      <c r="AO468">
        <v>3.9967451901943826E-2</v>
      </c>
      <c r="AP468">
        <v>3.9502474771537593E-2</v>
      </c>
      <c r="AQ468">
        <v>3.9029966725853085E-2</v>
      </c>
      <c r="AR468">
        <v>3.8550555501782387E-2</v>
      </c>
      <c r="AS468">
        <v>3.8064868477435065E-2</v>
      </c>
      <c r="AT468">
        <v>3.7573533030920675E-2</v>
      </c>
      <c r="AU468">
        <v>3.7077176540348769E-2</v>
      </c>
      <c r="AV468">
        <v>3.6576426383828908E-2</v>
      </c>
      <c r="AW468">
        <v>3.6071909939470667E-2</v>
      </c>
      <c r="AX468">
        <v>3.5564254585383578E-2</v>
      </c>
      <c r="AY468">
        <v>3.5054087699677217E-2</v>
      </c>
      <c r="AZ468">
        <v>3.4542036660461128E-2</v>
      </c>
    </row>
    <row r="469" spans="1:52" x14ac:dyDescent="0.25">
      <c r="A469" s="1">
        <v>468</v>
      </c>
      <c r="B469">
        <v>3.9556085893521539E-2</v>
      </c>
      <c r="C469">
        <v>3.6698103261712439E-2</v>
      </c>
      <c r="D469">
        <v>3.9974267635917472E-2</v>
      </c>
      <c r="E469">
        <v>4.2927598416573259E-2</v>
      </c>
      <c r="F469">
        <v>4.4985323875286684E-2</v>
      </c>
      <c r="G469">
        <v>4.6276535403605656E-2</v>
      </c>
      <c r="H469">
        <v>4.6977337150551968E-2</v>
      </c>
      <c r="I469">
        <v>4.7247534972786165E-2</v>
      </c>
      <c r="J469">
        <v>4.721791993043474E-2</v>
      </c>
      <c r="K469">
        <v>4.6985679759368827E-2</v>
      </c>
      <c r="L469">
        <v>4.661988212856736E-2</v>
      </c>
      <c r="M469">
        <v>4.6175936175322618E-2</v>
      </c>
      <c r="N469">
        <v>4.5700228028945494E-2</v>
      </c>
      <c r="O469">
        <v>4.5233431351427406E-2</v>
      </c>
      <c r="P469">
        <v>4.4804762367733036E-2</v>
      </c>
      <c r="Q469">
        <v>4.4436197534572994E-2</v>
      </c>
      <c r="R469">
        <v>4.4138470655403328E-2</v>
      </c>
      <c r="S469">
        <v>4.3918679535036836E-2</v>
      </c>
      <c r="T469">
        <v>4.3775109881942623E-2</v>
      </c>
      <c r="U469">
        <v>4.3701158583652297E-2</v>
      </c>
      <c r="V469">
        <v>4.3684008531984307E-2</v>
      </c>
      <c r="W469">
        <v>4.3706908691241289E-2</v>
      </c>
      <c r="X469">
        <v>4.3752249361755612E-2</v>
      </c>
      <c r="Y469">
        <v>4.3803304446838907E-2</v>
      </c>
      <c r="Z469">
        <v>4.3843502587156434E-2</v>
      </c>
      <c r="AA469">
        <v>4.3857978854426341E-2</v>
      </c>
      <c r="AB469">
        <v>4.3838470190673128E-2</v>
      </c>
      <c r="AC469">
        <v>4.3778310187025514E-2</v>
      </c>
      <c r="AD469">
        <v>4.3670832434612249E-2</v>
      </c>
      <c r="AE469">
        <v>4.3510803613182499E-2</v>
      </c>
      <c r="AF469">
        <v>4.3300832738229766E-2</v>
      </c>
      <c r="AG469">
        <v>4.3046197819207148E-2</v>
      </c>
      <c r="AH469">
        <v>4.2752115770941998E-2</v>
      </c>
      <c r="AI469">
        <v>4.242299525942754E-2</v>
      </c>
      <c r="AJ469">
        <v>4.2062687078049235E-2</v>
      </c>
      <c r="AK469">
        <v>4.1675030939982219E-2</v>
      </c>
      <c r="AL469">
        <v>4.1263866558401599E-2</v>
      </c>
      <c r="AM469">
        <v>4.0833033646482525E-2</v>
      </c>
      <c r="AN469">
        <v>4.0386371917400125E-2</v>
      </c>
      <c r="AO469">
        <v>3.9927721084329529E-2</v>
      </c>
      <c r="AP469">
        <v>3.9460504235460866E-2</v>
      </c>
      <c r="AQ469">
        <v>3.8986011350740098E-2</v>
      </c>
      <c r="AR469">
        <v>3.8504851551282547E-2</v>
      </c>
      <c r="AS469">
        <v>3.8017633661658987E-2</v>
      </c>
      <c r="AT469">
        <v>3.7524966506440154E-2</v>
      </c>
      <c r="AU469">
        <v>3.7027458910196806E-2</v>
      </c>
      <c r="AV469">
        <v>3.6525719697499702E-2</v>
      </c>
      <c r="AW469">
        <v>3.6020357692919593E-2</v>
      </c>
      <c r="AX469">
        <v>3.5511981721027222E-2</v>
      </c>
      <c r="AY469">
        <v>3.5001200606393355E-2</v>
      </c>
      <c r="AZ469">
        <v>3.4488623173588737E-2</v>
      </c>
    </row>
    <row r="470" spans="1:52" x14ac:dyDescent="0.25">
      <c r="A470" s="1">
        <v>469</v>
      </c>
      <c r="B470">
        <v>3.9193733722938516E-2</v>
      </c>
      <c r="C470">
        <v>3.5874561423354046E-2</v>
      </c>
      <c r="D470">
        <v>3.8989400986531489E-2</v>
      </c>
      <c r="E470">
        <v>4.1978678692118049E-2</v>
      </c>
      <c r="F470">
        <v>4.4135794447301924E-2</v>
      </c>
      <c r="G470">
        <v>4.5544423114132628E-2</v>
      </c>
      <c r="H470">
        <v>4.6364880397597584E-2</v>
      </c>
      <c r="I470">
        <v>4.6750147181672544E-2</v>
      </c>
      <c r="J470">
        <v>4.6827677696706503E-2</v>
      </c>
      <c r="K470">
        <v>4.669304050909609E-2</v>
      </c>
      <c r="L470">
        <v>4.6414876797296903E-2</v>
      </c>
      <c r="M470">
        <v>4.6048950264987877E-2</v>
      </c>
      <c r="N470">
        <v>4.5642392720424481E-2</v>
      </c>
      <c r="O470">
        <v>4.5236672738392582E-2</v>
      </c>
      <c r="P470">
        <v>4.4861930582654405E-2</v>
      </c>
      <c r="Q470">
        <v>4.4541041124521952E-2</v>
      </c>
      <c r="R470">
        <v>4.4285546521892122E-2</v>
      </c>
      <c r="S470">
        <v>4.4103319550892799E-2</v>
      </c>
      <c r="T470">
        <v>4.3993263957875291E-2</v>
      </c>
      <c r="U470">
        <v>4.3949350377737305E-2</v>
      </c>
      <c r="V470">
        <v>4.3959253935222403E-2</v>
      </c>
      <c r="W470">
        <v>4.4006463540472357E-2</v>
      </c>
      <c r="X470">
        <v>4.4073500400006148E-2</v>
      </c>
      <c r="Y470">
        <v>4.4143646733901629E-2</v>
      </c>
      <c r="Z470">
        <v>4.4200263590450213E-2</v>
      </c>
      <c r="AA470">
        <v>4.422846442425947E-2</v>
      </c>
      <c r="AB470">
        <v>4.4220035496015588E-2</v>
      </c>
      <c r="AC470">
        <v>4.4168350334570651E-2</v>
      </c>
      <c r="AD470">
        <v>4.4066782468776718E-2</v>
      </c>
      <c r="AE470">
        <v>4.391018864690184E-2</v>
      </c>
      <c r="AF470">
        <v>4.3701407998786988E-2</v>
      </c>
      <c r="AG470">
        <v>4.344595322914558E-2</v>
      </c>
      <c r="AH470">
        <v>4.314927297337541E-2</v>
      </c>
      <c r="AI470">
        <v>4.2815990420817129E-2</v>
      </c>
      <c r="AJ470">
        <v>4.2450167181218773E-2</v>
      </c>
      <c r="AK470">
        <v>4.2055854109338188E-2</v>
      </c>
      <c r="AL470">
        <v>4.1637102059933165E-2</v>
      </c>
      <c r="AM470">
        <v>4.1197961887761564E-2</v>
      </c>
      <c r="AN470">
        <v>4.074248444758119E-2</v>
      </c>
      <c r="AO470">
        <v>4.0274720594149868E-2</v>
      </c>
      <c r="AP470">
        <v>3.9798273190970054E-2</v>
      </c>
      <c r="AQ470">
        <v>3.9314489095395831E-2</v>
      </c>
      <c r="AR470">
        <v>3.8824006592489441E-2</v>
      </c>
      <c r="AS470">
        <v>3.8327463712636817E-2</v>
      </c>
      <c r="AT470">
        <v>3.782549848622388E-2</v>
      </c>
      <c r="AU470">
        <v>3.7318748943636557E-2</v>
      </c>
      <c r="AV470">
        <v>3.6807853115260782E-2</v>
      </c>
      <c r="AW470">
        <v>3.6293449031482482E-2</v>
      </c>
      <c r="AX470">
        <v>3.5776174722687577E-2</v>
      </c>
      <c r="AY470">
        <v>3.5256668219262009E-2</v>
      </c>
      <c r="AZ470">
        <v>3.4735567551591691E-2</v>
      </c>
    </row>
    <row r="471" spans="1:52" x14ac:dyDescent="0.25">
      <c r="A471" s="1">
        <v>470</v>
      </c>
      <c r="B471">
        <v>3.7506157406256908E-2</v>
      </c>
      <c r="C471">
        <v>3.573347059637514E-2</v>
      </c>
      <c r="D471">
        <v>3.8991550159087084E-2</v>
      </c>
      <c r="E471">
        <v>4.1885974351177725E-2</v>
      </c>
      <c r="F471">
        <v>4.4083433219716958E-2</v>
      </c>
      <c r="G471">
        <v>4.5585918400170795E-2</v>
      </c>
      <c r="H471">
        <v>4.6509745942614318E-2</v>
      </c>
      <c r="I471">
        <v>4.6991254486591118E-2</v>
      </c>
      <c r="J471">
        <v>4.7151556923635027E-2</v>
      </c>
      <c r="K471">
        <v>4.708411655449414E-2</v>
      </c>
      <c r="L471">
        <v>4.6857128742610818E-2</v>
      </c>
      <c r="M471">
        <v>4.6526764421692554E-2</v>
      </c>
      <c r="N471">
        <v>4.6140588456101E-2</v>
      </c>
      <c r="O471">
        <v>4.5740215779376016E-2</v>
      </c>
      <c r="P471">
        <v>4.5355808689209569E-2</v>
      </c>
      <c r="Q471">
        <v>4.5010369424928115E-2</v>
      </c>
      <c r="R471">
        <v>4.4716072221393517E-2</v>
      </c>
      <c r="S471">
        <v>4.4481671267459749E-2</v>
      </c>
      <c r="T471">
        <v>4.4307793733407506E-2</v>
      </c>
      <c r="U471">
        <v>4.4190617959042514E-2</v>
      </c>
      <c r="V471">
        <v>4.4120559024177795E-2</v>
      </c>
      <c r="W471">
        <v>4.4083878772338547E-2</v>
      </c>
      <c r="X471">
        <v>4.4065776891044794E-2</v>
      </c>
      <c r="Y471">
        <v>4.405174425248809E-2</v>
      </c>
      <c r="Z471">
        <v>4.4027099916302603E-2</v>
      </c>
      <c r="AA471">
        <v>4.3978702853427754E-2</v>
      </c>
      <c r="AB471">
        <v>4.389919300834199E-2</v>
      </c>
      <c r="AC471">
        <v>4.378256283343622E-2</v>
      </c>
      <c r="AD471">
        <v>4.3622804781101338E-2</v>
      </c>
      <c r="AE471">
        <v>4.3415320482846076E-2</v>
      </c>
      <c r="AF471">
        <v>4.3162970237005244E-2</v>
      </c>
      <c r="AG471">
        <v>4.287107280541777E-2</v>
      </c>
      <c r="AH471">
        <v>4.2544868070048668E-2</v>
      </c>
      <c r="AI471">
        <v>4.2188610420912293E-2</v>
      </c>
      <c r="AJ471">
        <v>4.1805893402437795E-2</v>
      </c>
      <c r="AK471">
        <v>4.1400298363080928E-2</v>
      </c>
      <c r="AL471">
        <v>4.0975406651297466E-2</v>
      </c>
      <c r="AM471">
        <v>4.0534799615543141E-2</v>
      </c>
      <c r="AN471">
        <v>4.0082058604273725E-2</v>
      </c>
      <c r="AO471">
        <v>3.962076496594498E-2</v>
      </c>
      <c r="AP471">
        <v>3.9154075781211356E-2</v>
      </c>
      <c r="AQ471">
        <v>3.8683046655624359E-2</v>
      </c>
      <c r="AR471">
        <v>3.8208083731837233E-2</v>
      </c>
      <c r="AS471">
        <v>3.7729592962778891E-2</v>
      </c>
      <c r="AT471">
        <v>3.7247980301378228E-2</v>
      </c>
      <c r="AU471">
        <v>3.6763651700564171E-2</v>
      </c>
      <c r="AV471">
        <v>3.6277013113265616E-2</v>
      </c>
      <c r="AW471">
        <v>3.5788470492411489E-2</v>
      </c>
      <c r="AX471">
        <v>3.5298429790930688E-2</v>
      </c>
      <c r="AY471">
        <v>3.4807296961752117E-2</v>
      </c>
      <c r="AZ471">
        <v>3.4315477957804701E-2</v>
      </c>
    </row>
    <row r="472" spans="1:52" x14ac:dyDescent="0.25">
      <c r="A472" s="1">
        <v>471</v>
      </c>
      <c r="B472">
        <v>3.7340839024612008E-2</v>
      </c>
      <c r="C472">
        <v>3.5392870973870935E-2</v>
      </c>
      <c r="D472">
        <v>3.8660776959138075E-2</v>
      </c>
      <c r="E472">
        <v>4.1656263151587949E-2</v>
      </c>
      <c r="F472">
        <v>4.3899678834503672E-2</v>
      </c>
      <c r="G472">
        <v>4.541940367634395E-2</v>
      </c>
      <c r="H472">
        <v>4.6347947985103957E-2</v>
      </c>
      <c r="I472">
        <v>4.6828584597051394E-2</v>
      </c>
      <c r="J472">
        <v>4.6985018518730604E-2</v>
      </c>
      <c r="K472">
        <v>4.6912103669577265E-2</v>
      </c>
      <c r="L472">
        <v>4.6678662886130831E-2</v>
      </c>
      <c r="M472">
        <v>4.6341285350045613E-2</v>
      </c>
      <c r="N472">
        <v>4.5948144150361456E-2</v>
      </c>
      <c r="O472">
        <v>4.5541500862312304E-2</v>
      </c>
      <c r="P472">
        <v>4.5152196544345193E-2</v>
      </c>
      <c r="Q472">
        <v>4.4803836753214622E-2</v>
      </c>
      <c r="R472">
        <v>4.4509007070990633E-2</v>
      </c>
      <c r="S472">
        <v>4.4276793549279575E-2</v>
      </c>
      <c r="T472">
        <v>4.4107764867297075E-2</v>
      </c>
      <c r="U472">
        <v>4.3997900228696388E-2</v>
      </c>
      <c r="V472">
        <v>4.3937155506362985E-2</v>
      </c>
      <c r="W472">
        <v>4.391119836436233E-2</v>
      </c>
      <c r="X472">
        <v>4.3904631506659929E-2</v>
      </c>
      <c r="Y472">
        <v>4.390233668087111E-2</v>
      </c>
      <c r="Z472">
        <v>4.3889038652861624E-2</v>
      </c>
      <c r="AA472">
        <v>4.385115118563352E-2</v>
      </c>
      <c r="AB472">
        <v>4.3781117500730792E-2</v>
      </c>
      <c r="AC472">
        <v>4.3672722925939322E-2</v>
      </c>
      <c r="AD472">
        <v>4.3519752789044984E-2</v>
      </c>
      <c r="AE472">
        <v>4.3317522919946151E-2</v>
      </c>
      <c r="AF472">
        <v>4.3069056491376455E-2</v>
      </c>
      <c r="AG472">
        <v>4.2779797418380804E-2</v>
      </c>
      <c r="AH472">
        <v>4.2455106526812329E-2</v>
      </c>
      <c r="AI472">
        <v>4.209937500506844E-2</v>
      </c>
      <c r="AJ472">
        <v>4.1716371489388872E-2</v>
      </c>
      <c r="AK472">
        <v>4.1309854375006977E-2</v>
      </c>
      <c r="AL472">
        <v>4.0883582057156059E-2</v>
      </c>
      <c r="AM472">
        <v>4.0441312931069472E-2</v>
      </c>
      <c r="AN472">
        <v>3.998680539198049E-2</v>
      </c>
      <c r="AO472">
        <v>3.9523817835122502E-2</v>
      </c>
      <c r="AP472">
        <v>3.9055638369776109E-2</v>
      </c>
      <c r="AQ472">
        <v>3.8583338232651788E-2</v>
      </c>
      <c r="AR472">
        <v>3.8107336050170929E-2</v>
      </c>
      <c r="AS472">
        <v>3.7628050357927469E-2</v>
      </c>
      <c r="AT472">
        <v>3.7145899691515404E-2</v>
      </c>
      <c r="AU472">
        <v>3.666130258652868E-2</v>
      </c>
      <c r="AV472">
        <v>3.6174677578561278E-2</v>
      </c>
      <c r="AW472">
        <v>3.5686443203207144E-2</v>
      </c>
      <c r="AX472">
        <v>3.5197017996060266E-2</v>
      </c>
      <c r="AY472">
        <v>3.4706820492714591E-2</v>
      </c>
      <c r="AZ472">
        <v>3.4216269228764085E-2</v>
      </c>
    </row>
    <row r="473" spans="1:52" x14ac:dyDescent="0.25">
      <c r="A473" s="1">
        <v>472</v>
      </c>
      <c r="B473">
        <v>3.729820336418134E-2</v>
      </c>
      <c r="C473">
        <v>3.4710795231890149E-2</v>
      </c>
      <c r="D473">
        <v>3.8106191243576878E-2</v>
      </c>
      <c r="E473">
        <v>4.1331200115940075E-2</v>
      </c>
      <c r="F473">
        <v>4.3713728874252206E-2</v>
      </c>
      <c r="G473">
        <v>4.5318933568779945E-2</v>
      </c>
      <c r="H473">
        <v>4.6304203385051042E-2</v>
      </c>
      <c r="I473">
        <v>4.6823671452218954E-2</v>
      </c>
      <c r="J473">
        <v>4.7006483771628201E-2</v>
      </c>
      <c r="K473">
        <v>4.6950468137443177E-2</v>
      </c>
      <c r="L473">
        <v>4.6725941892690609E-2</v>
      </c>
      <c r="M473">
        <v>4.6390508178299011E-2</v>
      </c>
      <c r="N473">
        <v>4.5993196221469246E-2</v>
      </c>
      <c r="O473">
        <v>4.5576864230318419E-2</v>
      </c>
      <c r="P473">
        <v>4.5172705745984955E-2</v>
      </c>
      <c r="Q473">
        <v>4.4804663941296251E-2</v>
      </c>
      <c r="R473">
        <v>4.4485789890563593E-2</v>
      </c>
      <c r="S473">
        <v>4.42257111027844E-2</v>
      </c>
      <c r="T473">
        <v>4.4025793340528467E-2</v>
      </c>
      <c r="U473">
        <v>4.3882966621234469E-2</v>
      </c>
      <c r="V473">
        <v>4.3788280916474409E-2</v>
      </c>
      <c r="W473">
        <v>4.3728482693312296E-2</v>
      </c>
      <c r="X473">
        <v>4.3689213230238916E-2</v>
      </c>
      <c r="Y473">
        <v>4.3656156726014403E-2</v>
      </c>
      <c r="Z473">
        <v>4.3614721868700974E-2</v>
      </c>
      <c r="AA473">
        <v>4.3551923499164029E-2</v>
      </c>
      <c r="AB473">
        <v>4.3460421484426533E-2</v>
      </c>
      <c r="AC473">
        <v>4.3334111510427119E-2</v>
      </c>
      <c r="AD473">
        <v>4.3166889263104427E-2</v>
      </c>
      <c r="AE473">
        <v>4.2954149857213436E-2</v>
      </c>
      <c r="AF473">
        <v>4.2698715349442029E-2</v>
      </c>
      <c r="AG473">
        <v>4.2405703100015124E-2</v>
      </c>
      <c r="AH473">
        <v>4.2080146770181723E-2</v>
      </c>
      <c r="AI473">
        <v>4.1726124576513313E-2</v>
      </c>
      <c r="AJ473">
        <v>4.1347110147491734E-2</v>
      </c>
      <c r="AK473">
        <v>4.0946567553438645E-2</v>
      </c>
      <c r="AL473">
        <v>4.0527960864675666E-2</v>
      </c>
      <c r="AM473">
        <v>4.0094754151524456E-2</v>
      </c>
      <c r="AN473">
        <v>3.9650411484306647E-2</v>
      </c>
      <c r="AO473">
        <v>3.9198396933343871E-2</v>
      </c>
      <c r="AP473">
        <v>3.8741730569008412E-2</v>
      </c>
      <c r="AQ473">
        <v>3.8281373687038579E-2</v>
      </c>
      <c r="AR473">
        <v>3.7817691289909874E-2</v>
      </c>
      <c r="AS473">
        <v>3.7351048318657314E-2</v>
      </c>
      <c r="AT473">
        <v>3.6881809714315913E-2</v>
      </c>
      <c r="AU473">
        <v>3.641034041792069E-2</v>
      </c>
      <c r="AV473">
        <v>3.5937005370506661E-2</v>
      </c>
      <c r="AW473">
        <v>3.5462169513108835E-2</v>
      </c>
      <c r="AX473">
        <v>3.4986197786762228E-2</v>
      </c>
      <c r="AY473">
        <v>3.4509455132501851E-2</v>
      </c>
      <c r="AZ473">
        <v>3.403230649136274E-2</v>
      </c>
    </row>
    <row r="474" spans="1:52" x14ac:dyDescent="0.25">
      <c r="A474" s="1">
        <v>473</v>
      </c>
      <c r="B474">
        <v>3.7257929459178295E-2</v>
      </c>
      <c r="C474">
        <v>3.5844827638971427E-2</v>
      </c>
      <c r="D474">
        <v>3.9395163399337331E-2</v>
      </c>
      <c r="E474">
        <v>4.2519321575985709E-2</v>
      </c>
      <c r="F474">
        <v>4.4852561997982932E-2</v>
      </c>
      <c r="G474">
        <v>4.644211418263175E-2</v>
      </c>
      <c r="H474">
        <v>4.7426543882134971E-2</v>
      </c>
      <c r="I474">
        <v>4.7952480088629318E-2</v>
      </c>
      <c r="J474">
        <v>4.8145068055635044E-2</v>
      </c>
      <c r="K474">
        <v>4.80998150270074E-2</v>
      </c>
      <c r="L474">
        <v>4.788545083623201E-2</v>
      </c>
      <c r="M474">
        <v>4.7558122862529056E-2</v>
      </c>
      <c r="N474">
        <v>4.7165785872300428E-2</v>
      </c>
      <c r="O474">
        <v>4.6750651560967998E-2</v>
      </c>
      <c r="P474">
        <v>4.6343557314788654E-2</v>
      </c>
      <c r="Q474">
        <v>4.5968213593354894E-2</v>
      </c>
      <c r="R474">
        <v>4.563765043319188E-2</v>
      </c>
      <c r="S474">
        <v>4.5361575545711318E-2</v>
      </c>
      <c r="T474">
        <v>4.5141748768662927E-2</v>
      </c>
      <c r="U474">
        <v>4.497572013838487E-2</v>
      </c>
      <c r="V474">
        <v>4.4855492918150205E-2</v>
      </c>
      <c r="W474">
        <v>4.4768883105851989E-2</v>
      </c>
      <c r="X474">
        <v>4.4702607068572459E-2</v>
      </c>
      <c r="Y474">
        <v>4.4643221372202536E-2</v>
      </c>
      <c r="Z474">
        <v>4.4576907492261675E-2</v>
      </c>
      <c r="AA474">
        <v>4.4491352494872072E-2</v>
      </c>
      <c r="AB474">
        <v>4.4379452890904496E-2</v>
      </c>
      <c r="AC474">
        <v>4.4235226833920074E-2</v>
      </c>
      <c r="AD474">
        <v>4.4052692477479907E-2</v>
      </c>
      <c r="AE474">
        <v>4.382731918543923E-2</v>
      </c>
      <c r="AF474">
        <v>4.3561646615912816E-2</v>
      </c>
      <c r="AG474">
        <v>4.3260364438713214E-2</v>
      </c>
      <c r="AH474">
        <v>4.2928087184709286E-2</v>
      </c>
      <c r="AI474">
        <v>4.256858933244069E-2</v>
      </c>
      <c r="AJ474">
        <v>4.2185121472742872E-2</v>
      </c>
      <c r="AK474">
        <v>4.1780926242544772E-2</v>
      </c>
      <c r="AL474">
        <v>4.1359246278775318E-2</v>
      </c>
      <c r="AM474">
        <v>4.0923324218363463E-2</v>
      </c>
      <c r="AN474">
        <v>4.0476402698238143E-2</v>
      </c>
      <c r="AO474">
        <v>4.0021724355328303E-2</v>
      </c>
      <c r="AP474">
        <v>3.9562113490669334E-2</v>
      </c>
      <c r="AQ474">
        <v>3.9098486289208652E-2</v>
      </c>
      <c r="AR474">
        <v>3.863121520574285E-2</v>
      </c>
      <c r="AS474">
        <v>3.8160672655102097E-2</v>
      </c>
      <c r="AT474">
        <v>3.768723105211657E-2</v>
      </c>
      <c r="AU474">
        <v>3.7211262811616436E-2</v>
      </c>
      <c r="AV474">
        <v>3.6733140348431885E-2</v>
      </c>
      <c r="AW474">
        <v>3.6253236077393072E-2</v>
      </c>
      <c r="AX474">
        <v>3.5771922413330187E-2</v>
      </c>
      <c r="AY474">
        <v>3.5289571771073391E-2</v>
      </c>
      <c r="AZ474">
        <v>3.4806556565452867E-2</v>
      </c>
    </row>
    <row r="475" spans="1:52" x14ac:dyDescent="0.25">
      <c r="A475" s="1">
        <v>474</v>
      </c>
      <c r="B475">
        <v>3.7415846082697178E-2</v>
      </c>
      <c r="C475">
        <v>3.7050880776197399E-2</v>
      </c>
      <c r="D475">
        <v>4.1033768299103393E-2</v>
      </c>
      <c r="E475">
        <v>4.4169559496262042E-2</v>
      </c>
      <c r="F475">
        <v>4.6320754928562156E-2</v>
      </c>
      <c r="G475">
        <v>4.7703452098226524E-2</v>
      </c>
      <c r="H475">
        <v>4.8493073468690445E-2</v>
      </c>
      <c r="I475">
        <v>4.884246765781719E-2</v>
      </c>
      <c r="J475">
        <v>4.8876276363900982E-2</v>
      </c>
      <c r="K475">
        <v>4.8689040124336627E-2</v>
      </c>
      <c r="L475">
        <v>4.8349481187021162E-2</v>
      </c>
      <c r="M475">
        <v>4.7914195771612877E-2</v>
      </c>
      <c r="N475">
        <v>4.743168232674886E-2</v>
      </c>
      <c r="O475">
        <v>4.6944337809665913E-2</v>
      </c>
      <c r="P475">
        <v>4.6482621042678779E-2</v>
      </c>
      <c r="Q475">
        <v>4.6069512164826916E-2</v>
      </c>
      <c r="R475">
        <v>4.5716798079105621E-2</v>
      </c>
      <c r="S475">
        <v>4.5432781129832185E-2</v>
      </c>
      <c r="T475">
        <v>4.5217390513804225E-2</v>
      </c>
      <c r="U475">
        <v>4.5066148216337358E-2</v>
      </c>
      <c r="V475">
        <v>4.4968806360886411E-2</v>
      </c>
      <c r="W475">
        <v>4.4911043716531089E-2</v>
      </c>
      <c r="X475">
        <v>4.4877536673831972E-2</v>
      </c>
      <c r="Y475">
        <v>4.4853054522767603E-2</v>
      </c>
      <c r="Z475">
        <v>4.4822152360205786E-2</v>
      </c>
      <c r="AA475">
        <v>4.4771127368387731E-2</v>
      </c>
      <c r="AB475">
        <v>4.4692195708891214E-2</v>
      </c>
      <c r="AC475">
        <v>4.4578826907537034E-2</v>
      </c>
      <c r="AD475">
        <v>4.4424490490146039E-2</v>
      </c>
      <c r="AE475">
        <v>4.4224230648703414E-2</v>
      </c>
      <c r="AF475">
        <v>4.3980637759251831E-2</v>
      </c>
      <c r="AG475">
        <v>4.3698560029456497E-2</v>
      </c>
      <c r="AH475">
        <v>4.3382772694910955E-2</v>
      </c>
      <c r="AI475">
        <v>4.3037251641778761E-2</v>
      </c>
      <c r="AJ475">
        <v>4.2665481468122254E-2</v>
      </c>
      <c r="AK475">
        <v>4.2270939614309458E-2</v>
      </c>
      <c r="AL475">
        <v>4.18571035207084E-2</v>
      </c>
      <c r="AM475">
        <v>4.1427450627687074E-2</v>
      </c>
      <c r="AN475">
        <v>4.0985458375613487E-2</v>
      </c>
      <c r="AO475">
        <v>4.053460420485562E-2</v>
      </c>
      <c r="AP475">
        <v>4.0077916119449372E-2</v>
      </c>
      <c r="AQ475">
        <v>3.9616405580437164E-2</v>
      </c>
      <c r="AR475">
        <v>3.9150518716171215E-2</v>
      </c>
      <c r="AS475">
        <v>3.8680701626729187E-2</v>
      </c>
      <c r="AT475">
        <v>3.8207400412188695E-2</v>
      </c>
      <c r="AU475">
        <v>3.7731061172627374E-2</v>
      </c>
      <c r="AV475">
        <v>3.7252130008122858E-2</v>
      </c>
      <c r="AW475">
        <v>3.6771053018752768E-2</v>
      </c>
      <c r="AX475">
        <v>3.6288276304594747E-2</v>
      </c>
      <c r="AY475">
        <v>3.5804245965726428E-2</v>
      </c>
      <c r="AZ475">
        <v>3.5319408102225426E-2</v>
      </c>
    </row>
    <row r="476" spans="1:52" x14ac:dyDescent="0.25">
      <c r="A476" s="1">
        <v>475</v>
      </c>
      <c r="B476">
        <v>3.7441476277231711E-2</v>
      </c>
      <c r="C476">
        <v>3.8805750177455842E-2</v>
      </c>
      <c r="D476">
        <v>4.2982275895398117E-2</v>
      </c>
      <c r="E476">
        <v>4.5810951381514586E-2</v>
      </c>
      <c r="F476">
        <v>4.7654176172428286E-2</v>
      </c>
      <c r="G476">
        <v>4.8834770365475129E-2</v>
      </c>
      <c r="H476">
        <v>4.950177555002206E-2</v>
      </c>
      <c r="I476">
        <v>4.9766139461759791E-2</v>
      </c>
      <c r="J476">
        <v>4.9724107942521537E-2</v>
      </c>
      <c r="K476">
        <v>4.9460937774606917E-2</v>
      </c>
      <c r="L476">
        <v>4.9044345235387962E-2</v>
      </c>
      <c r="M476">
        <v>4.8532616873758337E-2</v>
      </c>
      <c r="N476">
        <v>4.7977399644210869E-2</v>
      </c>
      <c r="O476">
        <v>4.7424515866149951E-2</v>
      </c>
      <c r="P476">
        <v>4.6907326332851065E-2</v>
      </c>
      <c r="Q476">
        <v>4.6451015867814881E-2</v>
      </c>
      <c r="R476">
        <v>4.6068334698278424E-2</v>
      </c>
      <c r="S476">
        <v>4.5767737434896573E-2</v>
      </c>
      <c r="T476">
        <v>4.5546177329366715E-2</v>
      </c>
      <c r="U476">
        <v>4.5396045606563115E-2</v>
      </c>
      <c r="V476">
        <v>4.5302984094204399E-2</v>
      </c>
      <c r="W476">
        <v>4.5249834497317058E-2</v>
      </c>
      <c r="X476">
        <v>4.5219940852998942E-2</v>
      </c>
      <c r="Y476">
        <v>4.5197668540677777E-2</v>
      </c>
      <c r="Z476">
        <v>4.5167612511795158E-2</v>
      </c>
      <c r="AA476">
        <v>4.5116230174685121E-2</v>
      </c>
      <c r="AB476">
        <v>4.5036186884844037E-2</v>
      </c>
      <c r="AC476">
        <v>4.4921440818431593E-2</v>
      </c>
      <c r="AD476">
        <v>4.4765950151607434E-2</v>
      </c>
      <c r="AE476">
        <v>4.4565270804246965E-2</v>
      </c>
      <c r="AF476">
        <v>4.4322490271838086E-2</v>
      </c>
      <c r="AG476">
        <v>4.4042913220045318E-2</v>
      </c>
      <c r="AH476">
        <v>4.3731736497432554E-2</v>
      </c>
      <c r="AI476">
        <v>4.3393001644095625E-2</v>
      </c>
      <c r="AJ476">
        <v>4.3030050431107171E-2</v>
      </c>
      <c r="AK476">
        <v>4.264621485396252E-2</v>
      </c>
      <c r="AL476">
        <v>4.2244826908156889E-2</v>
      </c>
      <c r="AM476">
        <v>4.1829218589185528E-2</v>
      </c>
      <c r="AN476">
        <v>4.1402721892543702E-2</v>
      </c>
      <c r="AO476">
        <v>4.0968668813726683E-2</v>
      </c>
      <c r="AP476">
        <v>4.0529939266950893E-2</v>
      </c>
      <c r="AQ476">
        <v>4.0087417809345618E-2</v>
      </c>
      <c r="AR476">
        <v>3.9641438663772489E-2</v>
      </c>
      <c r="AS476">
        <v>3.9192336035485227E-2</v>
      </c>
      <c r="AT476">
        <v>3.8740444129737553E-2</v>
      </c>
      <c r="AU476">
        <v>3.8286097151783195E-2</v>
      </c>
      <c r="AV476">
        <v>3.7829629306875882E-2</v>
      </c>
      <c r="AW476">
        <v>3.7371374800269329E-2</v>
      </c>
      <c r="AX476">
        <v>3.691166783721727E-2</v>
      </c>
      <c r="AY476">
        <v>3.6450842622973434E-2</v>
      </c>
      <c r="AZ476">
        <v>3.5989233362791528E-2</v>
      </c>
    </row>
    <row r="477" spans="1:52" x14ac:dyDescent="0.25">
      <c r="A477" s="1">
        <v>476</v>
      </c>
      <c r="B477">
        <v>3.7481988509931147E-2</v>
      </c>
      <c r="C477">
        <v>3.9066830140161969E-2</v>
      </c>
      <c r="D477">
        <v>4.3094477899362736E-2</v>
      </c>
      <c r="E477">
        <v>4.5865284567122064E-2</v>
      </c>
      <c r="F477">
        <v>4.766481963178635E-2</v>
      </c>
      <c r="G477">
        <v>4.8814870557210163E-2</v>
      </c>
      <c r="H477">
        <v>4.9465545200631934E-2</v>
      </c>
      <c r="I477">
        <v>4.9725966162027485E-2</v>
      </c>
      <c r="J477">
        <v>4.9690652768407374E-2</v>
      </c>
      <c r="K477">
        <v>4.9442390287163664E-2</v>
      </c>
      <c r="L477">
        <v>4.9046123679749296E-2</v>
      </c>
      <c r="M477">
        <v>4.8557187116921599E-2</v>
      </c>
      <c r="N477">
        <v>4.8024301901392653E-2</v>
      </c>
      <c r="O477">
        <v>4.7490441463483621E-2</v>
      </c>
      <c r="P477">
        <v>4.6986765307678896E-2</v>
      </c>
      <c r="Q477">
        <v>4.6536757345776947E-2</v>
      </c>
      <c r="R477">
        <v>4.6152404309355986E-2</v>
      </c>
      <c r="S477">
        <v>4.5841692710131776E-2</v>
      </c>
      <c r="T477">
        <v>4.5601890465872999E-2</v>
      </c>
      <c r="U477">
        <v>4.5426130071636074E-2</v>
      </c>
      <c r="V477">
        <v>4.5301249285671009E-2</v>
      </c>
      <c r="W477">
        <v>4.5211570446660285E-2</v>
      </c>
      <c r="X477">
        <v>4.5141859306508512E-2</v>
      </c>
      <c r="Y477">
        <v>4.5077815455879022E-2</v>
      </c>
      <c r="Z477">
        <v>4.500535952952496E-2</v>
      </c>
      <c r="AA477">
        <v>4.4912229526607984E-2</v>
      </c>
      <c r="AB477">
        <v>4.4791931183130754E-2</v>
      </c>
      <c r="AC477">
        <v>4.4639112645260527E-2</v>
      </c>
      <c r="AD477">
        <v>4.444842205916455E-2</v>
      </c>
      <c r="AE477">
        <v>4.4216117275133776E-2</v>
      </c>
      <c r="AF477">
        <v>4.3945678607187795E-2</v>
      </c>
      <c r="AG477">
        <v>4.3642611168610942E-2</v>
      </c>
      <c r="AH477">
        <v>4.3312276441224193E-2</v>
      </c>
      <c r="AI477">
        <v>4.2958585420099393E-2</v>
      </c>
      <c r="AJ477">
        <v>4.2584608331407564E-2</v>
      </c>
      <c r="AK477">
        <v>4.2193405099663933E-2</v>
      </c>
      <c r="AL477">
        <v>4.1788035649383687E-2</v>
      </c>
      <c r="AM477">
        <v>4.1371559905082039E-2</v>
      </c>
      <c r="AN477">
        <v>4.0947037791274246E-2</v>
      </c>
      <c r="AO477">
        <v>4.051752923247548E-2</v>
      </c>
      <c r="AP477">
        <v>4.0085634789907051E-2</v>
      </c>
      <c r="AQ477">
        <v>3.9652024931236117E-2</v>
      </c>
      <c r="AR477">
        <v>3.921686328478572E-2</v>
      </c>
      <c r="AS477">
        <v>3.8780313476753862E-2</v>
      </c>
      <c r="AT477">
        <v>3.8342539133338543E-2</v>
      </c>
      <c r="AU477">
        <v>3.7903703880737764E-2</v>
      </c>
      <c r="AV477">
        <v>3.7463971345149533E-2</v>
      </c>
      <c r="AW477">
        <v>3.7023505152771849E-2</v>
      </c>
      <c r="AX477">
        <v>3.6582468929802714E-2</v>
      </c>
      <c r="AY477">
        <v>3.6141026302440128E-2</v>
      </c>
      <c r="AZ477">
        <v>3.5699340896882092E-2</v>
      </c>
    </row>
    <row r="478" spans="1:52" x14ac:dyDescent="0.25">
      <c r="A478" s="1">
        <v>477</v>
      </c>
      <c r="B478">
        <v>3.7513059105771074E-2</v>
      </c>
      <c r="C478">
        <v>3.8753579511774869E-2</v>
      </c>
      <c r="D478">
        <v>4.2762639959299131E-2</v>
      </c>
      <c r="E478">
        <v>4.5505189118614446E-2</v>
      </c>
      <c r="F478">
        <v>4.7298904629110225E-2</v>
      </c>
      <c r="G478">
        <v>4.8460902680836589E-2</v>
      </c>
      <c r="H478">
        <v>4.9137893966915563E-2</v>
      </c>
      <c r="I478">
        <v>4.9436423477215261E-2</v>
      </c>
      <c r="J478">
        <v>4.944908626912501E-2</v>
      </c>
      <c r="K478">
        <v>4.9256480067146648E-2</v>
      </c>
      <c r="L478">
        <v>4.8921368522631126E-2</v>
      </c>
      <c r="M478">
        <v>4.8497046708634473E-2</v>
      </c>
      <c r="N478">
        <v>4.8030104829608039E-2</v>
      </c>
      <c r="O478">
        <v>4.7561439879853291E-2</v>
      </c>
      <c r="P478">
        <v>4.7120415000568336E-2</v>
      </c>
      <c r="Q478">
        <v>4.6728990440346466E-2</v>
      </c>
      <c r="R478">
        <v>4.6398216771139665E-2</v>
      </c>
      <c r="S478">
        <v>4.6135353267338225E-2</v>
      </c>
      <c r="T478">
        <v>4.5937537083498986E-2</v>
      </c>
      <c r="U478">
        <v>4.5798023089576922E-2</v>
      </c>
      <c r="V478">
        <v>4.5704021472146895E-2</v>
      </c>
      <c r="W478">
        <v>4.5640266651793243E-2</v>
      </c>
      <c r="X478">
        <v>4.5591961635739926E-2</v>
      </c>
      <c r="Y478">
        <v>4.5545292863903623E-2</v>
      </c>
      <c r="Z478">
        <v>4.5486626046736471E-2</v>
      </c>
      <c r="AA478">
        <v>4.5404146853232755E-2</v>
      </c>
      <c r="AB478">
        <v>4.5291725515438142E-2</v>
      </c>
      <c r="AC478">
        <v>4.5144339489723698E-2</v>
      </c>
      <c r="AD478">
        <v>4.4956966232460482E-2</v>
      </c>
      <c r="AE478">
        <v>4.4726215247162783E-2</v>
      </c>
      <c r="AF478">
        <v>4.4455899425294577E-2</v>
      </c>
      <c r="AG478">
        <v>4.4151818406080727E-2</v>
      </c>
      <c r="AH478">
        <v>4.3819609911857155E-2</v>
      </c>
      <c r="AI478">
        <v>4.346330752464752E-2</v>
      </c>
      <c r="AJ478">
        <v>4.308602856832601E-2</v>
      </c>
      <c r="AK478">
        <v>4.2690879639823966E-2</v>
      </c>
      <c r="AL478">
        <v>4.22809673360727E-2</v>
      </c>
      <c r="AM478">
        <v>4.1859398254003519E-2</v>
      </c>
      <c r="AN478">
        <v>4.1429278990547755E-2</v>
      </c>
      <c r="AO478">
        <v>4.0993716142636721E-2</v>
      </c>
      <c r="AP478">
        <v>4.0555343828045286E-2</v>
      </c>
      <c r="AQ478">
        <v>4.0114843251990918E-2</v>
      </c>
      <c r="AR478">
        <v>3.9672391121143E-2</v>
      </c>
      <c r="AS478">
        <v>3.9228164141533954E-2</v>
      </c>
      <c r="AT478">
        <v>3.8782339019196192E-2</v>
      </c>
      <c r="AU478">
        <v>3.8335092460162132E-2</v>
      </c>
      <c r="AV478">
        <v>3.7886601170464211E-2</v>
      </c>
      <c r="AW478">
        <v>3.7437041856134834E-2</v>
      </c>
      <c r="AX478">
        <v>3.6986591223206418E-2</v>
      </c>
      <c r="AY478">
        <v>3.6535425977711387E-2</v>
      </c>
      <c r="AZ478">
        <v>3.6083722825682167E-2</v>
      </c>
    </row>
    <row r="479" spans="1:52" x14ac:dyDescent="0.25">
      <c r="A479" s="1">
        <v>478</v>
      </c>
      <c r="B479">
        <v>3.7464960700078181E-2</v>
      </c>
      <c r="C479">
        <v>3.8473378872122863E-2</v>
      </c>
      <c r="D479">
        <v>4.2559090442942427E-2</v>
      </c>
      <c r="E479">
        <v>4.5244024757420259E-2</v>
      </c>
      <c r="F479">
        <v>4.7008570664205072E-2</v>
      </c>
      <c r="G479">
        <v>4.8169094128518948E-2</v>
      </c>
      <c r="H479">
        <v>4.8865982045225492E-2</v>
      </c>
      <c r="I479">
        <v>4.9201835775506825E-2</v>
      </c>
      <c r="J479">
        <v>4.9266141498017821E-2</v>
      </c>
      <c r="K479">
        <v>4.9135612242869817E-2</v>
      </c>
      <c r="L479">
        <v>4.8869201295335854E-2</v>
      </c>
      <c r="M479">
        <v>4.851680955460673E-2</v>
      </c>
      <c r="N479">
        <v>4.8122095929375115E-2</v>
      </c>
      <c r="O479">
        <v>4.7723543648972397E-2</v>
      </c>
      <c r="P479">
        <v>4.7348808168484691E-2</v>
      </c>
      <c r="Q479">
        <v>4.701852940879634E-2</v>
      </c>
      <c r="R479">
        <v>4.6743084313308099E-2</v>
      </c>
      <c r="S479">
        <v>4.6529248721359127E-2</v>
      </c>
      <c r="T479">
        <v>4.63741420859069E-2</v>
      </c>
      <c r="U479">
        <v>4.6271212436901112E-2</v>
      </c>
      <c r="V479">
        <v>4.6208127315957109E-2</v>
      </c>
      <c r="W479">
        <v>4.617014062373434E-2</v>
      </c>
      <c r="X479">
        <v>4.6142966477384542E-2</v>
      </c>
      <c r="Y479">
        <v>4.6113206720898664E-2</v>
      </c>
      <c r="Z479">
        <v>4.6067556133739036E-2</v>
      </c>
      <c r="AA479">
        <v>4.5994526522164139E-2</v>
      </c>
      <c r="AB479">
        <v>4.5888216212257783E-2</v>
      </c>
      <c r="AC479">
        <v>4.574379354646628E-2</v>
      </c>
      <c r="AD479">
        <v>4.5556426867235877E-2</v>
      </c>
      <c r="AE479">
        <v>4.5322959080968485E-2</v>
      </c>
      <c r="AF479">
        <v>4.5047503774560217E-2</v>
      </c>
      <c r="AG479">
        <v>4.4736147332817083E-2</v>
      </c>
      <c r="AH479">
        <v>4.439480665043688E-2</v>
      </c>
      <c r="AI479">
        <v>4.4027750895970608E-2</v>
      </c>
      <c r="AJ479">
        <v>4.3638321850416967E-2</v>
      </c>
      <c r="AK479">
        <v>4.3229850930764535E-2</v>
      </c>
      <c r="AL479">
        <v>4.2805669554001897E-2</v>
      </c>
      <c r="AM479">
        <v>4.2369109137117646E-2</v>
      </c>
      <c r="AN479">
        <v>4.1923501097100385E-2</v>
      </c>
      <c r="AO479">
        <v>4.1472176850938701E-2</v>
      </c>
      <c r="AP479">
        <v>4.1017954508314594E-2</v>
      </c>
      <c r="AQ479">
        <v>4.0561565012169482E-2</v>
      </c>
      <c r="AR479">
        <v>4.010320888962364E-2</v>
      </c>
      <c r="AS479">
        <v>3.964308666771045E-2</v>
      </c>
      <c r="AT479">
        <v>3.9181398873463336E-2</v>
      </c>
      <c r="AU479">
        <v>3.871834603391569E-2</v>
      </c>
      <c r="AV479">
        <v>3.8254128676100937E-2</v>
      </c>
      <c r="AW479">
        <v>3.7788947327052465E-2</v>
      </c>
      <c r="AX479">
        <v>3.7323002513803688E-2</v>
      </c>
      <c r="AY479">
        <v>3.6856494763388023E-2</v>
      </c>
      <c r="AZ479">
        <v>3.6389624602838865E-2</v>
      </c>
    </row>
    <row r="480" spans="1:52" x14ac:dyDescent="0.25">
      <c r="A480" s="1">
        <v>479</v>
      </c>
      <c r="B480">
        <v>3.7370611024530376E-2</v>
      </c>
      <c r="C480">
        <v>3.9263193377557473E-2</v>
      </c>
      <c r="D480">
        <v>4.3748089603999035E-2</v>
      </c>
      <c r="E480">
        <v>4.6370277229082706E-2</v>
      </c>
      <c r="F480">
        <v>4.7999666759213112E-2</v>
      </c>
      <c r="G480">
        <v>4.9041374855803524E-2</v>
      </c>
      <c r="H480">
        <v>4.9641645221050162E-2</v>
      </c>
      <c r="I480">
        <v>4.9897153599600431E-2</v>
      </c>
      <c r="J480">
        <v>4.9892836827438038E-2</v>
      </c>
      <c r="K480">
        <v>4.9703013602562345E-2</v>
      </c>
      <c r="L480">
        <v>4.9385597634868675E-2</v>
      </c>
      <c r="M480">
        <v>4.8990112390657661E-2</v>
      </c>
      <c r="N480">
        <v>4.8560054415253934E-2</v>
      </c>
      <c r="O480">
        <v>4.8133863357635837E-2</v>
      </c>
      <c r="P480">
        <v>4.7739294839595804E-2</v>
      </c>
      <c r="Q480">
        <v>4.7397031140686954E-2</v>
      </c>
      <c r="R480">
        <v>4.7117373442525035E-2</v>
      </c>
      <c r="S480">
        <v>4.6906922970552573E-2</v>
      </c>
      <c r="T480">
        <v>4.6762282064832288E-2</v>
      </c>
      <c r="U480">
        <v>4.6676288281027836E-2</v>
      </c>
      <c r="V480">
        <v>4.6635794991571097E-2</v>
      </c>
      <c r="W480">
        <v>4.6625033059780122E-2</v>
      </c>
      <c r="X480">
        <v>4.6628573676984052E-2</v>
      </c>
      <c r="Y480">
        <v>4.6631699138748497E-2</v>
      </c>
      <c r="Z480">
        <v>4.6619737655972174E-2</v>
      </c>
      <c r="AA480">
        <v>4.6580007616076786E-2</v>
      </c>
      <c r="AB480">
        <v>4.650584851232073E-2</v>
      </c>
      <c r="AC480">
        <v>4.6391733865800006E-2</v>
      </c>
      <c r="AD480">
        <v>4.6232137197610615E-2</v>
      </c>
      <c r="AE480">
        <v>4.6023326722836065E-2</v>
      </c>
      <c r="AF480">
        <v>4.5769236088479104E-2</v>
      </c>
      <c r="AG480">
        <v>4.5475845099377056E-2</v>
      </c>
      <c r="AH480">
        <v>4.5148976429223414E-2</v>
      </c>
      <c r="AI480">
        <v>4.4792953508876243E-2</v>
      </c>
      <c r="AJ480">
        <v>4.4411268317814355E-2</v>
      </c>
      <c r="AK480">
        <v>4.4007403974705539E-2</v>
      </c>
      <c r="AL480">
        <v>4.358484359821764E-2</v>
      </c>
      <c r="AM480">
        <v>4.3147070307018441E-2</v>
      </c>
      <c r="AN480">
        <v>4.2697567219775794E-2</v>
      </c>
      <c r="AO480">
        <v>4.2239817455157501E-2</v>
      </c>
      <c r="AP480">
        <v>4.1776782212097657E-2</v>
      </c>
      <c r="AQ480">
        <v>4.1309335010605241E-2</v>
      </c>
      <c r="AR480">
        <v>4.0837827450952741E-2</v>
      </c>
      <c r="AS480">
        <v>4.0362611133414009E-2</v>
      </c>
      <c r="AT480">
        <v>3.9884037658262914E-2</v>
      </c>
      <c r="AU480">
        <v>3.9402458625773337E-2</v>
      </c>
      <c r="AV480">
        <v>3.8918225636219127E-2</v>
      </c>
      <c r="AW480">
        <v>3.843169028987415E-2</v>
      </c>
      <c r="AX480">
        <v>3.7943204187012275E-2</v>
      </c>
      <c r="AY480">
        <v>3.745311892790737E-2</v>
      </c>
      <c r="AZ480">
        <v>3.6961786112833295E-2</v>
      </c>
    </row>
    <row r="481" spans="1:52" x14ac:dyDescent="0.25">
      <c r="A481" s="1">
        <v>480</v>
      </c>
      <c r="B481">
        <v>3.7460318692490419E-2</v>
      </c>
      <c r="C481">
        <v>3.9221936613307959E-2</v>
      </c>
      <c r="D481">
        <v>4.3818266444197035E-2</v>
      </c>
      <c r="E481">
        <v>4.6505467868488568E-2</v>
      </c>
      <c r="F481">
        <v>4.8135566205309586E-2</v>
      </c>
      <c r="G481">
        <v>4.9152046080661177E-2</v>
      </c>
      <c r="H481">
        <v>4.9719202877173706E-2</v>
      </c>
      <c r="I481">
        <v>4.9941598413384504E-2</v>
      </c>
      <c r="J481">
        <v>4.9907572651817382E-2</v>
      </c>
      <c r="K481">
        <v>4.9693014661118612E-2</v>
      </c>
      <c r="L481">
        <v>4.9356520013957225E-2</v>
      </c>
      <c r="M481">
        <v>4.8947951446664723E-2</v>
      </c>
      <c r="N481">
        <v>4.8510650036209274E-2</v>
      </c>
      <c r="O481">
        <v>4.808247462474706E-2</v>
      </c>
      <c r="P481">
        <v>4.7690354026946963E-2</v>
      </c>
      <c r="Q481">
        <v>4.7354095891349403E-2</v>
      </c>
      <c r="R481">
        <v>4.7083167797996095E-2</v>
      </c>
      <c r="S481">
        <v>4.6883374952957128E-2</v>
      </c>
      <c r="T481">
        <v>4.6750709934430909E-2</v>
      </c>
      <c r="U481">
        <v>4.6677506641091576E-2</v>
      </c>
      <c r="V481">
        <v>4.6650257474017402E-2</v>
      </c>
      <c r="W481">
        <v>4.6652918127615912E-2</v>
      </c>
      <c r="X481">
        <v>4.6669812395671084E-2</v>
      </c>
      <c r="Y481">
        <v>4.6686024471116472E-2</v>
      </c>
      <c r="Z481">
        <v>4.6686689493400359E-2</v>
      </c>
      <c r="AA481">
        <v>4.6658977621702971E-2</v>
      </c>
      <c r="AB481">
        <v>4.659611679707678E-2</v>
      </c>
      <c r="AC481">
        <v>4.6492456841020442E-2</v>
      </c>
      <c r="AD481">
        <v>4.6342347575032639E-2</v>
      </c>
      <c r="AE481">
        <v>4.6141978251117308E-2</v>
      </c>
      <c r="AF481">
        <v>4.589526680364471E-2</v>
      </c>
      <c r="AG481">
        <v>4.5608160706036675E-2</v>
      </c>
      <c r="AH481">
        <v>4.5286448126302059E-2</v>
      </c>
      <c r="AI481">
        <v>4.4934425267249389E-2</v>
      </c>
      <c r="AJ481">
        <v>4.4555573064705006E-2</v>
      </c>
      <c r="AK481">
        <v>4.4153364177941447E-2</v>
      </c>
      <c r="AL481">
        <v>4.3731271266231289E-2</v>
      </c>
      <c r="AM481">
        <v>4.329276698884707E-2</v>
      </c>
      <c r="AN481">
        <v>4.2841324005061326E-2</v>
      </c>
      <c r="AO481">
        <v>4.2380414974064015E-2</v>
      </c>
      <c r="AP481">
        <v>4.1912993846137683E-2</v>
      </c>
      <c r="AQ481">
        <v>4.1439973471133769E-2</v>
      </c>
      <c r="AR481">
        <v>4.0961764720909857E-2</v>
      </c>
      <c r="AS481">
        <v>4.0478778467323548E-2</v>
      </c>
      <c r="AT481">
        <v>3.999142558223244E-2</v>
      </c>
      <c r="AU481">
        <v>3.9500116937494119E-2</v>
      </c>
      <c r="AV481">
        <v>3.9005263404966184E-2</v>
      </c>
      <c r="AW481">
        <v>3.8507275856506221E-2</v>
      </c>
      <c r="AX481">
        <v>3.8006565163971842E-2</v>
      </c>
      <c r="AY481">
        <v>3.7503542199220627E-2</v>
      </c>
      <c r="AZ481">
        <v>3.6998617834110167E-2</v>
      </c>
    </row>
    <row r="482" spans="1:52" x14ac:dyDescent="0.25">
      <c r="A482" s="1">
        <v>481</v>
      </c>
      <c r="B482">
        <v>3.7796261205671484E-2</v>
      </c>
      <c r="C482">
        <v>3.8797349602234348E-2</v>
      </c>
      <c r="D482">
        <v>4.3573081002992523E-2</v>
      </c>
      <c r="E482">
        <v>4.6326624625774041E-2</v>
      </c>
      <c r="F482">
        <v>4.7955630767597658E-2</v>
      </c>
      <c r="G482">
        <v>4.8962265659040584E-2</v>
      </c>
      <c r="H482">
        <v>4.9522180448513378E-2</v>
      </c>
      <c r="I482">
        <v>4.9741445539801796E-2</v>
      </c>
      <c r="J482">
        <v>4.9707683554869153E-2</v>
      </c>
      <c r="K482">
        <v>4.9496428057602494E-2</v>
      </c>
      <c r="L482">
        <v>4.9165422814514997E-2</v>
      </c>
      <c r="M482">
        <v>4.876352272669341E-2</v>
      </c>
      <c r="N482">
        <v>4.8333531035312169E-2</v>
      </c>
      <c r="O482">
        <v>4.7912953418914113E-2</v>
      </c>
      <c r="P482">
        <v>4.7528612970483143E-2</v>
      </c>
      <c r="Q482">
        <v>4.7200253622571561E-2</v>
      </c>
      <c r="R482">
        <v>4.6937424535851618E-2</v>
      </c>
      <c r="S482">
        <v>4.6746032142701816E-2</v>
      </c>
      <c r="T482">
        <v>4.6622305292363109E-2</v>
      </c>
      <c r="U482">
        <v>4.6558939131953705E-2</v>
      </c>
      <c r="V482">
        <v>4.6542733991443701E-2</v>
      </c>
      <c r="W482">
        <v>4.6557755015709107E-2</v>
      </c>
      <c r="X482">
        <v>4.6588286501547629E-2</v>
      </c>
      <c r="Y482">
        <v>4.6619215730142008E-2</v>
      </c>
      <c r="Z482">
        <v>4.6635446233581603E-2</v>
      </c>
      <c r="AA482">
        <v>4.6623996566711436E-2</v>
      </c>
      <c r="AB482">
        <v>4.6577884110137975E-2</v>
      </c>
      <c r="AC482">
        <v>4.6491182260472712E-2</v>
      </c>
      <c r="AD482">
        <v>4.6357964414327185E-2</v>
      </c>
      <c r="AE482">
        <v>4.6174248126242087E-2</v>
      </c>
      <c r="AF482">
        <v>4.5943827582396859E-2</v>
      </c>
      <c r="AG482">
        <v>4.567244112692137E-2</v>
      </c>
      <c r="AH482">
        <v>4.536567077455507E-2</v>
      </c>
      <c r="AI482">
        <v>4.5027712941335792E-2</v>
      </c>
      <c r="AJ482">
        <v>4.4662039889644116E-2</v>
      </c>
      <c r="AK482">
        <v>4.4272117569790076E-2</v>
      </c>
      <c r="AL482">
        <v>4.3861411932083684E-2</v>
      </c>
      <c r="AM482">
        <v>4.3433388926834987E-2</v>
      </c>
      <c r="AN482">
        <v>4.2991514504353956E-2</v>
      </c>
      <c r="AO482">
        <v>4.253925460973184E-2</v>
      </c>
      <c r="AP482">
        <v>4.2079542014208077E-2</v>
      </c>
      <c r="AQ482">
        <v>4.1613312083066539E-2</v>
      </c>
      <c r="AR482">
        <v>4.1141032532474281E-2</v>
      </c>
      <c r="AS482">
        <v>4.0663171078598313E-2</v>
      </c>
      <c r="AT482">
        <v>4.018019543760569E-2</v>
      </c>
      <c r="AU482">
        <v>3.9692573325663429E-2</v>
      </c>
      <c r="AV482">
        <v>3.9200772458938583E-2</v>
      </c>
      <c r="AW482">
        <v>3.8705260553598173E-2</v>
      </c>
      <c r="AX482">
        <v>3.8206505325809242E-2</v>
      </c>
      <c r="AY482">
        <v>3.7704974491738819E-2</v>
      </c>
      <c r="AZ482">
        <v>3.7201135767553947E-2</v>
      </c>
    </row>
    <row r="483" spans="1:52" x14ac:dyDescent="0.25">
      <c r="A483" s="1">
        <v>482</v>
      </c>
      <c r="B483">
        <v>3.7582212945101064E-2</v>
      </c>
      <c r="C483">
        <v>3.8617136686652946E-2</v>
      </c>
      <c r="D483">
        <v>4.3422192038266694E-2</v>
      </c>
      <c r="E483">
        <v>4.6146498929456881E-2</v>
      </c>
      <c r="F483">
        <v>4.772762112317791E-2</v>
      </c>
      <c r="G483">
        <v>4.8686435154183715E-2</v>
      </c>
      <c r="H483">
        <v>4.9205431011721534E-2</v>
      </c>
      <c r="I483">
        <v>4.9392802677502338E-2</v>
      </c>
      <c r="J483">
        <v>4.9335672618084761E-2</v>
      </c>
      <c r="K483">
        <v>4.9108218233580886E-2</v>
      </c>
      <c r="L483">
        <v>4.8766636456837958E-2</v>
      </c>
      <c r="M483">
        <v>4.8358077410156984E-2</v>
      </c>
      <c r="N483">
        <v>4.7923686735060034E-2</v>
      </c>
      <c r="O483">
        <v>4.7499434220426941E-2</v>
      </c>
      <c r="P483">
        <v>4.7111022105557766E-2</v>
      </c>
      <c r="Q483">
        <v>4.67774408482831E-2</v>
      </c>
      <c r="R483">
        <v>4.6508125122604958E-2</v>
      </c>
      <c r="S483">
        <v>4.6309040682015204E-2</v>
      </c>
      <c r="T483">
        <v>4.6176898450294018E-2</v>
      </c>
      <c r="U483">
        <v>4.6104995931696251E-2</v>
      </c>
      <c r="V483">
        <v>4.6080589921993195E-2</v>
      </c>
      <c r="W483">
        <v>4.6088069856692983E-2</v>
      </c>
      <c r="X483">
        <v>4.6112001861283607E-2</v>
      </c>
      <c r="Y483">
        <v>4.6137482710019884E-2</v>
      </c>
      <c r="Z483">
        <v>4.6149591981325087E-2</v>
      </c>
      <c r="AA483">
        <v>4.6135496346444302E-2</v>
      </c>
      <c r="AB483">
        <v>4.6088188357928474E-2</v>
      </c>
      <c r="AC483">
        <v>4.6001668873488166E-2</v>
      </c>
      <c r="AD483">
        <v>4.5869938751157496E-2</v>
      </c>
      <c r="AE483">
        <v>4.5688956340262196E-2</v>
      </c>
      <c r="AF483">
        <v>4.5462382646379487E-2</v>
      </c>
      <c r="AG483">
        <v>4.519577302767859E-2</v>
      </c>
      <c r="AH483">
        <v>4.4894526513024668E-2</v>
      </c>
      <c r="AI483">
        <v>4.4562681487343631E-2</v>
      </c>
      <c r="AJ483">
        <v>4.4203575748680987E-2</v>
      </c>
      <c r="AK483">
        <v>4.3820541305108235E-2</v>
      </c>
      <c r="AL483">
        <v>4.3416910164696843E-2</v>
      </c>
      <c r="AM483">
        <v>4.2996014335518293E-2</v>
      </c>
      <c r="AN483">
        <v>4.2561185825644075E-2</v>
      </c>
      <c r="AO483">
        <v>4.2115756633410835E-2</v>
      </c>
      <c r="AP483">
        <v>4.1662541416593903E-2</v>
      </c>
      <c r="AQ483">
        <v>4.1202448191660579E-2</v>
      </c>
      <c r="AR483">
        <v>4.0735945842484279E-2</v>
      </c>
      <c r="AS483">
        <v>4.0263503252938426E-2</v>
      </c>
      <c r="AT483">
        <v>3.9785589306896456E-2</v>
      </c>
      <c r="AU483">
        <v>3.9302672888231791E-2</v>
      </c>
      <c r="AV483">
        <v>3.8815222880817832E-2</v>
      </c>
      <c r="AW483">
        <v>3.8323708168528037E-2</v>
      </c>
      <c r="AX483">
        <v>3.7828597635235807E-2</v>
      </c>
      <c r="AY483">
        <v>3.7330360164814579E-2</v>
      </c>
      <c r="AZ483">
        <v>3.6829464641137753E-2</v>
      </c>
    </row>
    <row r="484" spans="1:52" x14ac:dyDescent="0.25">
      <c r="A484" s="1">
        <v>483</v>
      </c>
      <c r="B484">
        <v>3.7313271717979282E-2</v>
      </c>
      <c r="C484">
        <v>4.0031228283062006E-2</v>
      </c>
      <c r="D484">
        <v>4.6042625788134742E-2</v>
      </c>
      <c r="E484">
        <v>4.8579743401187425E-2</v>
      </c>
      <c r="F484">
        <v>4.9729106777808292E-2</v>
      </c>
      <c r="G484">
        <v>5.0317741837338642E-2</v>
      </c>
      <c r="H484">
        <v>5.0550053825611056E-2</v>
      </c>
      <c r="I484">
        <v>5.0515005172332608E-2</v>
      </c>
      <c r="J484">
        <v>5.0281004103995518E-2</v>
      </c>
      <c r="K484">
        <v>4.9909168236470167E-2</v>
      </c>
      <c r="L484">
        <v>4.944703337358803E-2</v>
      </c>
      <c r="M484">
        <v>4.8934873500881888E-2</v>
      </c>
      <c r="N484">
        <v>4.8408324946809939E-2</v>
      </c>
      <c r="O484">
        <v>4.7898701786591114E-2</v>
      </c>
      <c r="P484">
        <v>4.7428333566790458E-2</v>
      </c>
      <c r="Q484">
        <v>4.7013782743096144E-2</v>
      </c>
      <c r="R484">
        <v>4.666356638031794E-2</v>
      </c>
      <c r="S484">
        <v>4.6383217531000262E-2</v>
      </c>
      <c r="T484">
        <v>4.6170257097093048E-2</v>
      </c>
      <c r="U484">
        <v>4.6019219447466696E-2</v>
      </c>
      <c r="V484">
        <v>4.5919008531293291E-2</v>
      </c>
      <c r="W484">
        <v>4.5855543646399585E-2</v>
      </c>
      <c r="X484">
        <v>4.5814589994121094E-2</v>
      </c>
      <c r="Y484">
        <v>4.5781864443620382E-2</v>
      </c>
      <c r="Z484">
        <v>4.5742930891993314E-2</v>
      </c>
      <c r="AA484">
        <v>4.5685333645237962E-2</v>
      </c>
      <c r="AB484">
        <v>4.5602058802576707E-2</v>
      </c>
      <c r="AC484">
        <v>4.5487018400727441E-2</v>
      </c>
      <c r="AD484">
        <v>4.5334124478847417E-2</v>
      </c>
      <c r="AE484">
        <v>4.5139214016962192E-2</v>
      </c>
      <c r="AF484">
        <v>4.490557543628413E-2</v>
      </c>
      <c r="AG484">
        <v>4.4638299927229369E-2</v>
      </c>
      <c r="AH484">
        <v>4.4342317622231502E-2</v>
      </c>
      <c r="AI484">
        <v>4.4021181982946925E-2</v>
      </c>
      <c r="AJ484">
        <v>4.3677748144916907E-2</v>
      </c>
      <c r="AK484">
        <v>4.3314865778874688E-2</v>
      </c>
      <c r="AL484">
        <v>4.2935384555553471E-2</v>
      </c>
      <c r="AM484">
        <v>4.2542154145686545E-2</v>
      </c>
      <c r="AN484">
        <v>4.213802422000712E-2</v>
      </c>
      <c r="AO484">
        <v>4.1725844434314874E-2</v>
      </c>
      <c r="AP484">
        <v>4.1307997757291742E-2</v>
      </c>
      <c r="AQ484">
        <v>4.0885175081516956E-2</v>
      </c>
      <c r="AR484">
        <v>4.0457683931636942E-2</v>
      </c>
      <c r="AS484">
        <v>4.0025831832298076E-2</v>
      </c>
      <c r="AT484">
        <v>3.9589926308146783E-2</v>
      </c>
      <c r="AU484">
        <v>3.915027488382946E-2</v>
      </c>
      <c r="AV484">
        <v>3.8707185083992499E-2</v>
      </c>
      <c r="AW484">
        <v>3.8260964433282321E-2</v>
      </c>
      <c r="AX484">
        <v>3.7811920456345308E-2</v>
      </c>
      <c r="AY484">
        <v>3.7360360677827879E-2</v>
      </c>
      <c r="AZ484">
        <v>3.690659262237643E-2</v>
      </c>
    </row>
    <row r="485" spans="1:52" x14ac:dyDescent="0.25">
      <c r="A485" s="1">
        <v>484</v>
      </c>
      <c r="B485">
        <v>3.757567604200026E-2</v>
      </c>
      <c r="C485">
        <v>3.9784406477774314E-2</v>
      </c>
      <c r="D485">
        <v>4.5111729675634177E-2</v>
      </c>
      <c r="E485">
        <v>4.7519122290253589E-2</v>
      </c>
      <c r="F485">
        <v>4.8731334226096684E-2</v>
      </c>
      <c r="G485">
        <v>4.9416217462089726E-2</v>
      </c>
      <c r="H485">
        <v>4.9738048151204944E-2</v>
      </c>
      <c r="I485">
        <v>4.9781521461492215E-2</v>
      </c>
      <c r="J485">
        <v>4.9618907983946123E-2</v>
      </c>
      <c r="K485">
        <v>4.9311743845051416E-2</v>
      </c>
      <c r="L485">
        <v>4.8907065259295134E-2</v>
      </c>
      <c r="M485">
        <v>4.8444575005052365E-2</v>
      </c>
      <c r="N485">
        <v>4.7959642070464825E-2</v>
      </c>
      <c r="O485">
        <v>4.7482934654435247E-2</v>
      </c>
      <c r="P485">
        <v>4.703661494156381E-2</v>
      </c>
      <c r="Q485">
        <v>4.6636756238690923E-2</v>
      </c>
      <c r="R485">
        <v>4.6291158686505761E-2</v>
      </c>
      <c r="S485">
        <v>4.6005090944430324E-2</v>
      </c>
      <c r="T485">
        <v>4.5776040502462007E-2</v>
      </c>
      <c r="U485">
        <v>4.5598227107190518E-2</v>
      </c>
      <c r="V485">
        <v>4.5461686026435494E-2</v>
      </c>
      <c r="W485">
        <v>4.5353994081973756E-2</v>
      </c>
      <c r="X485">
        <v>4.5262726232330651E-2</v>
      </c>
      <c r="Y485">
        <v>4.5175754806216439E-2</v>
      </c>
      <c r="Z485">
        <v>4.5080861661954422E-2</v>
      </c>
      <c r="AA485">
        <v>4.4967508031037315E-2</v>
      </c>
      <c r="AB485">
        <v>4.4829696414383238E-2</v>
      </c>
      <c r="AC485">
        <v>4.4662188954274117E-2</v>
      </c>
      <c r="AD485">
        <v>4.4459747792991867E-2</v>
      </c>
      <c r="AE485">
        <v>4.4218374527308583E-2</v>
      </c>
      <c r="AF485">
        <v>4.3941590526370679E-2</v>
      </c>
      <c r="AG485">
        <v>4.3635737954855855E-2</v>
      </c>
      <c r="AH485">
        <v>4.3306908446762701E-2</v>
      </c>
      <c r="AI485">
        <v>4.2959048387140077E-2</v>
      </c>
      <c r="AJ485">
        <v>4.259503214148487E-2</v>
      </c>
      <c r="AK485">
        <v>4.2217726142535487E-2</v>
      </c>
      <c r="AL485">
        <v>4.182999682303036E-2</v>
      </c>
      <c r="AM485">
        <v>4.1434710615707887E-2</v>
      </c>
      <c r="AN485">
        <v>4.1034733953306465E-2</v>
      </c>
      <c r="AO485">
        <v>4.0632933268564549E-2</v>
      </c>
      <c r="AP485">
        <v>4.0231893412756993E-2</v>
      </c>
      <c r="AQ485">
        <v>3.9832272438404877E-2</v>
      </c>
      <c r="AR485">
        <v>3.9433921675729386E-2</v>
      </c>
      <c r="AS485">
        <v>3.9036689721071188E-2</v>
      </c>
      <c r="AT485">
        <v>3.8640425170770945E-2</v>
      </c>
      <c r="AU485">
        <v>3.8244976621169338E-2</v>
      </c>
      <c r="AV485">
        <v>3.7850192668607022E-2</v>
      </c>
      <c r="AW485">
        <v>3.7455921909424664E-2</v>
      </c>
      <c r="AX485">
        <v>3.7062012939962932E-2</v>
      </c>
      <c r="AY485">
        <v>3.6668314356562502E-2</v>
      </c>
      <c r="AZ485">
        <v>3.6274674755564021E-2</v>
      </c>
    </row>
    <row r="486" spans="1:52" x14ac:dyDescent="0.25">
      <c r="A486" s="1">
        <v>485</v>
      </c>
      <c r="B486">
        <v>3.7395111088375635E-2</v>
      </c>
      <c r="C486">
        <v>3.9213186748657244E-2</v>
      </c>
      <c r="D486">
        <v>4.4650195511641524E-2</v>
      </c>
      <c r="E486">
        <v>4.7330008156642796E-2</v>
      </c>
      <c r="F486">
        <v>4.8656193628287533E-2</v>
      </c>
      <c r="G486">
        <v>4.9349326716380669E-2</v>
      </c>
      <c r="H486">
        <v>4.9632594810270853E-2</v>
      </c>
      <c r="I486">
        <v>4.9618128210886334E-2</v>
      </c>
      <c r="J486">
        <v>4.9391867892030004E-2</v>
      </c>
      <c r="K486">
        <v>4.9022945036356083E-2</v>
      </c>
      <c r="L486">
        <v>4.8562921392955219E-2</v>
      </c>
      <c r="M486">
        <v>4.8054755708487697E-2</v>
      </c>
      <c r="N486">
        <v>4.7536150195047873E-2</v>
      </c>
      <c r="O486">
        <v>4.7039293622471792E-2</v>
      </c>
      <c r="P486">
        <v>4.6586799414023244E-2</v>
      </c>
      <c r="Q486">
        <v>4.619446532271318E-2</v>
      </c>
      <c r="R486">
        <v>4.5868898090152876E-2</v>
      </c>
      <c r="S486">
        <v>4.5613938429953017E-2</v>
      </c>
      <c r="T486">
        <v>4.5425058823870913E-2</v>
      </c>
      <c r="U486">
        <v>4.529428276262723E-2</v>
      </c>
      <c r="V486">
        <v>4.5209370322283296E-2</v>
      </c>
      <c r="W486">
        <v>4.5155764797894966E-2</v>
      </c>
      <c r="X486">
        <v>4.5119102072082494E-2</v>
      </c>
      <c r="Y486">
        <v>4.50856577428672E-2</v>
      </c>
      <c r="Z486">
        <v>4.5041701358745322E-2</v>
      </c>
      <c r="AA486">
        <v>4.497548265761149E-2</v>
      </c>
      <c r="AB486">
        <v>4.4880520036388462E-2</v>
      </c>
      <c r="AC486">
        <v>4.4751198264584492E-2</v>
      </c>
      <c r="AD486">
        <v>4.4581902111707886E-2</v>
      </c>
      <c r="AE486">
        <v>4.436838581531663E-2</v>
      </c>
      <c r="AF486">
        <v>4.4114572118693962E-2</v>
      </c>
      <c r="AG486">
        <v>4.3827399731305713E-2</v>
      </c>
      <c r="AH486">
        <v>4.3513533713222953E-2</v>
      </c>
      <c r="AI486">
        <v>4.317734304515615E-2</v>
      </c>
      <c r="AJ486">
        <v>4.2822066405360265E-2</v>
      </c>
      <c r="AK486">
        <v>4.2450934574516978E-2</v>
      </c>
      <c r="AL486">
        <v>4.2067178333307954E-2</v>
      </c>
      <c r="AM486">
        <v>4.1674028462414886E-2</v>
      </c>
      <c r="AN486">
        <v>4.1274715742519424E-2</v>
      </c>
      <c r="AO486">
        <v>4.0872470954303255E-2</v>
      </c>
      <c r="AP486">
        <v>4.0470208540729781E-2</v>
      </c>
      <c r="AQ486">
        <v>4.0068715537994647E-2</v>
      </c>
      <c r="AR486">
        <v>3.966790204150715E-2</v>
      </c>
      <c r="AS486">
        <v>3.9267675409484282E-2</v>
      </c>
      <c r="AT486">
        <v>3.8867943000143013E-2</v>
      </c>
      <c r="AU486">
        <v>3.8468612171700292E-2</v>
      </c>
      <c r="AV486">
        <v>3.8069590282373084E-2</v>
      </c>
      <c r="AW486">
        <v>3.7670784690378357E-2</v>
      </c>
      <c r="AX486">
        <v>3.727210275393307E-2</v>
      </c>
      <c r="AY486">
        <v>3.6873451831254178E-2</v>
      </c>
      <c r="AZ486">
        <v>3.6474739280558652E-2</v>
      </c>
    </row>
    <row r="487" spans="1:52" x14ac:dyDescent="0.25">
      <c r="A487" s="1">
        <v>486</v>
      </c>
      <c r="B487">
        <v>3.799865665963708E-2</v>
      </c>
      <c r="C487">
        <v>3.8638134978954748E-2</v>
      </c>
      <c r="D487">
        <v>4.38168602266992E-2</v>
      </c>
      <c r="E487">
        <v>4.6548250239342809E-2</v>
      </c>
      <c r="F487">
        <v>4.799917248154071E-2</v>
      </c>
      <c r="G487">
        <v>4.8808851835270887E-2</v>
      </c>
      <c r="H487">
        <v>4.9189851692134426E-2</v>
      </c>
      <c r="I487">
        <v>4.9256822198429751E-2</v>
      </c>
      <c r="J487">
        <v>4.9099239219591917E-2</v>
      </c>
      <c r="K487">
        <v>4.8788934192390283E-2</v>
      </c>
      <c r="L487">
        <v>4.837935718475736E-2</v>
      </c>
      <c r="M487">
        <v>4.7914993483427093E-2</v>
      </c>
      <c r="N487">
        <v>4.7435076099869536E-2</v>
      </c>
      <c r="O487">
        <v>4.69730993569311E-2</v>
      </c>
      <c r="P487">
        <v>4.6552768419560409E-2</v>
      </c>
      <c r="Q487">
        <v>4.6190656823651192E-2</v>
      </c>
      <c r="R487">
        <v>4.5893780040807942E-2</v>
      </c>
      <c r="S487">
        <v>4.5666209958385509E-2</v>
      </c>
      <c r="T487">
        <v>4.550307698622838E-2</v>
      </c>
      <c r="U487">
        <v>4.5395946041026508E-2</v>
      </c>
      <c r="V487">
        <v>4.5331951478725999E-2</v>
      </c>
      <c r="W487">
        <v>4.5296001741352357E-2</v>
      </c>
      <c r="X487">
        <v>4.527323408776382E-2</v>
      </c>
      <c r="Y487">
        <v>4.5249472002946697E-2</v>
      </c>
      <c r="Z487">
        <v>4.5210575795136348E-2</v>
      </c>
      <c r="AA487">
        <v>4.5144616235093762E-2</v>
      </c>
      <c r="AB487">
        <v>4.5045271308389534E-2</v>
      </c>
      <c r="AC487">
        <v>4.4907094696095815E-2</v>
      </c>
      <c r="AD487">
        <v>4.4724640079284755E-2</v>
      </c>
      <c r="AE487">
        <v>4.4494002873022478E-2</v>
      </c>
      <c r="AF487">
        <v>4.4220019377683828E-2</v>
      </c>
      <c r="AG487">
        <v>4.3910602645778132E-2</v>
      </c>
      <c r="AH487">
        <v>4.3573319884432075E-2</v>
      </c>
      <c r="AI487">
        <v>4.3213007828459028E-2</v>
      </c>
      <c r="AJ487">
        <v>4.2833218495869449E-2</v>
      </c>
      <c r="AK487">
        <v>4.243749641868276E-2</v>
      </c>
      <c r="AL487">
        <v>4.2029386128918385E-2</v>
      </c>
      <c r="AM487">
        <v>4.1612432158595739E-2</v>
      </c>
      <c r="AN487">
        <v>4.119017903973423E-2</v>
      </c>
      <c r="AO487">
        <v>4.0766171304353296E-2</v>
      </c>
      <c r="AP487">
        <v>4.0343577444021263E-2</v>
      </c>
      <c r="AQ487">
        <v>3.9923164489875207E-2</v>
      </c>
      <c r="AR487">
        <v>3.9504754992790679E-2</v>
      </c>
      <c r="AS487">
        <v>3.9088169243445256E-2</v>
      </c>
      <c r="AT487">
        <v>3.8673227532516494E-2</v>
      </c>
      <c r="AU487">
        <v>3.8259750150681934E-2</v>
      </c>
      <c r="AV487">
        <v>3.7847557388619155E-2</v>
      </c>
      <c r="AW487">
        <v>3.7436469537005704E-2</v>
      </c>
      <c r="AX487">
        <v>3.7026306886519145E-2</v>
      </c>
      <c r="AY487">
        <v>3.6616889727837026E-2</v>
      </c>
      <c r="AZ487">
        <v>3.6208038351636919E-2</v>
      </c>
    </row>
    <row r="488" spans="1:52" x14ac:dyDescent="0.25">
      <c r="A488" s="1">
        <v>487</v>
      </c>
      <c r="B488">
        <v>3.8149583722220118E-2</v>
      </c>
      <c r="C488">
        <v>3.8139489666669135E-2</v>
      </c>
      <c r="D488">
        <v>4.2959299256059798E-2</v>
      </c>
      <c r="E488">
        <v>4.5652003276473598E-2</v>
      </c>
      <c r="F488">
        <v>4.7209166965696173E-2</v>
      </c>
      <c r="G488">
        <v>4.8149880629492395E-2</v>
      </c>
      <c r="H488">
        <v>4.8657311375226442E-2</v>
      </c>
      <c r="I488">
        <v>4.8838535820229317E-2</v>
      </c>
      <c r="J488">
        <v>4.878201119175106E-2</v>
      </c>
      <c r="K488">
        <v>4.8560448401594736E-2</v>
      </c>
      <c r="L488">
        <v>4.82282309766233E-2</v>
      </c>
      <c r="M488">
        <v>4.7830918494927731E-2</v>
      </c>
      <c r="N488">
        <v>4.7408744772931104E-2</v>
      </c>
      <c r="O488">
        <v>4.699610358755954E-2</v>
      </c>
      <c r="P488">
        <v>4.661742754681094E-2</v>
      </c>
      <c r="Q488">
        <v>4.6289829554356191E-2</v>
      </c>
      <c r="R488">
        <v>4.6020676522428722E-2</v>
      </c>
      <c r="S488">
        <v>4.5814354992109944E-2</v>
      </c>
      <c r="T488">
        <v>4.5666283283830447E-2</v>
      </c>
      <c r="U488">
        <v>4.5568362765579143E-2</v>
      </c>
      <c r="V488">
        <v>4.5508238200694107E-2</v>
      </c>
      <c r="W488">
        <v>4.5471592494963728E-2</v>
      </c>
      <c r="X488">
        <v>4.5444479989575209E-2</v>
      </c>
      <c r="Y488">
        <v>4.5413635134260021E-2</v>
      </c>
      <c r="Z488">
        <v>4.5365770193555928E-2</v>
      </c>
      <c r="AA488">
        <v>4.5289693155373796E-2</v>
      </c>
      <c r="AB488">
        <v>4.5179445648002865E-2</v>
      </c>
      <c r="AC488">
        <v>4.502987264324692E-2</v>
      </c>
      <c r="AD488">
        <v>4.4835819112909722E-2</v>
      </c>
      <c r="AE488">
        <v>4.4593673959245954E-2</v>
      </c>
      <c r="AF488">
        <v>4.4308433207506381E-2</v>
      </c>
      <c r="AG488">
        <v>4.3988074469542421E-2</v>
      </c>
      <c r="AH488">
        <v>4.3640214785449639E-2</v>
      </c>
      <c r="AI488">
        <v>4.3269679293190061E-2</v>
      </c>
      <c r="AJ488">
        <v>4.2879999249887869E-2</v>
      </c>
      <c r="AK488">
        <v>4.2474698840271288E-2</v>
      </c>
      <c r="AL488">
        <v>4.2057302249068521E-2</v>
      </c>
      <c r="AM488">
        <v>4.163133366100779E-2</v>
      </c>
      <c r="AN488">
        <v>4.1200317260817326E-2</v>
      </c>
      <c r="AO488">
        <v>4.0767777233225305E-2</v>
      </c>
      <c r="AP488">
        <v>4.033685414162215E-2</v>
      </c>
      <c r="AQ488">
        <v>3.9908280301796911E-2</v>
      </c>
      <c r="AR488">
        <v>3.9481855666843521E-2</v>
      </c>
      <c r="AS488">
        <v>3.9057378162179072E-2</v>
      </c>
      <c r="AT488">
        <v>3.8634645713220658E-2</v>
      </c>
      <c r="AU488">
        <v>3.8213456245385365E-2</v>
      </c>
      <c r="AV488">
        <v>3.7793607684090277E-2</v>
      </c>
      <c r="AW488">
        <v>3.737489795475249E-2</v>
      </c>
      <c r="AX488">
        <v>3.695712498278908E-2</v>
      </c>
      <c r="AY488">
        <v>3.6540086693617135E-2</v>
      </c>
      <c r="AZ488">
        <v>3.6123581012653755E-2</v>
      </c>
    </row>
    <row r="489" spans="1:52" x14ac:dyDescent="0.25">
      <c r="A489" s="1">
        <v>488</v>
      </c>
      <c r="B489">
        <v>3.7759650687196486E-2</v>
      </c>
      <c r="C489">
        <v>3.8155618560784366E-2</v>
      </c>
      <c r="D489">
        <v>4.282777185418736E-2</v>
      </c>
      <c r="E489">
        <v>4.5527199857958174E-2</v>
      </c>
      <c r="F489">
        <v>4.7072591915130954E-2</v>
      </c>
      <c r="G489">
        <v>4.8000017575830348E-2</v>
      </c>
      <c r="H489">
        <v>4.8499917208502837E-2</v>
      </c>
      <c r="I489">
        <v>4.8679965275787829E-2</v>
      </c>
      <c r="J489">
        <v>4.8627155976213941E-2</v>
      </c>
      <c r="K489">
        <v>4.8413411186415373E-2</v>
      </c>
      <c r="L489">
        <v>4.8092723296661519E-2</v>
      </c>
      <c r="M489">
        <v>4.7710455820592988E-2</v>
      </c>
      <c r="N489">
        <v>4.7306627267283276E-2</v>
      </c>
      <c r="O489">
        <v>4.6915481577994307E-2</v>
      </c>
      <c r="P489">
        <v>4.656122725858397E-2</v>
      </c>
      <c r="Q489">
        <v>4.6260517812385896E-2</v>
      </c>
      <c r="R489">
        <v>4.6019952025889967E-2</v>
      </c>
      <c r="S489">
        <v>4.5843050639626064E-2</v>
      </c>
      <c r="T489">
        <v>4.5724112564482819E-2</v>
      </c>
      <c r="U489">
        <v>4.5653877934624616E-2</v>
      </c>
      <c r="V489">
        <v>4.5618933089630304E-2</v>
      </c>
      <c r="W489">
        <v>4.5604342738223697E-2</v>
      </c>
      <c r="X489">
        <v>4.5595864034548905E-2</v>
      </c>
      <c r="Y489">
        <v>4.558016512572962E-2</v>
      </c>
      <c r="Z489">
        <v>4.554387819542878E-2</v>
      </c>
      <c r="AA489">
        <v>4.5475834939368617E-2</v>
      </c>
      <c r="AB489">
        <v>4.5370274358256892E-2</v>
      </c>
      <c r="AC489">
        <v>4.5222251184381813E-2</v>
      </c>
      <c r="AD489">
        <v>4.5026820150031607E-2</v>
      </c>
      <c r="AE489">
        <v>4.4780633253609661E-2</v>
      </c>
      <c r="AF489">
        <v>4.448909851515058E-2</v>
      </c>
      <c r="AG489">
        <v>4.4160608875834291E-2</v>
      </c>
      <c r="AH489">
        <v>4.3803177990861142E-2</v>
      </c>
      <c r="AI489">
        <v>4.3421937809461325E-2</v>
      </c>
      <c r="AJ489">
        <v>4.3020704894932447E-2</v>
      </c>
      <c r="AK489">
        <v>4.2603289078553777E-2</v>
      </c>
      <c r="AL489">
        <v>4.2173500191604624E-2</v>
      </c>
      <c r="AM489">
        <v>4.1735148065364241E-2</v>
      </c>
      <c r="AN489">
        <v>4.1292042531111919E-2</v>
      </c>
      <c r="AO489">
        <v>4.0847993420126932E-2</v>
      </c>
      <c r="AP489">
        <v>4.040638803187549E-2</v>
      </c>
      <c r="AQ489">
        <v>3.9968006096786766E-2</v>
      </c>
      <c r="AR489">
        <v>3.9532633613064458E-2</v>
      </c>
      <c r="AS489">
        <v>3.9100054622743886E-2</v>
      </c>
      <c r="AT489">
        <v>3.8670053167860388E-2</v>
      </c>
      <c r="AU489">
        <v>3.8242413290449279E-2</v>
      </c>
      <c r="AV489">
        <v>3.7816919032545901E-2</v>
      </c>
      <c r="AW489">
        <v>3.7393354436185577E-2</v>
      </c>
      <c r="AX489">
        <v>3.6971503543403651E-2</v>
      </c>
      <c r="AY489">
        <v>3.6551150396235431E-2</v>
      </c>
      <c r="AZ489">
        <v>3.6132079036716259E-2</v>
      </c>
    </row>
    <row r="490" spans="1:52" x14ac:dyDescent="0.25">
      <c r="A490" s="1">
        <v>489</v>
      </c>
      <c r="B490">
        <v>3.718824398745562E-2</v>
      </c>
      <c r="C490">
        <v>3.9981910596294981E-2</v>
      </c>
      <c r="D490">
        <v>4.5374651851263034E-2</v>
      </c>
      <c r="E490">
        <v>4.7694579380571651E-2</v>
      </c>
      <c r="F490">
        <v>4.8856978083459096E-2</v>
      </c>
      <c r="G490">
        <v>4.9531639019907737E-2</v>
      </c>
      <c r="H490">
        <v>4.9874067288689677E-2</v>
      </c>
      <c r="I490">
        <v>4.9956139987722498E-2</v>
      </c>
      <c r="J490">
        <v>4.9842557421696146E-2</v>
      </c>
      <c r="K490">
        <v>4.9591703160356417E-2</v>
      </c>
      <c r="L490">
        <v>4.9248950250782263E-2</v>
      </c>
      <c r="M490">
        <v>4.8853434912337949E-2</v>
      </c>
      <c r="N490">
        <v>4.8440724153416312E-2</v>
      </c>
      <c r="O490">
        <v>4.8041679617884976E-2</v>
      </c>
      <c r="P490">
        <v>4.7678125947587843E-2</v>
      </c>
      <c r="Q490">
        <v>4.7364983049885401E-2</v>
      </c>
      <c r="R490">
        <v>4.7108081894473533E-2</v>
      </c>
      <c r="S490">
        <v>4.6910417304024732E-2</v>
      </c>
      <c r="T490">
        <v>4.6766434355624747E-2</v>
      </c>
      <c r="U490">
        <v>4.6667293866493188E-2</v>
      </c>
      <c r="V490">
        <v>4.6600234438484406E-2</v>
      </c>
      <c r="W490">
        <v>4.6551125472977073E-2</v>
      </c>
      <c r="X490">
        <v>4.6506461285922313E-2</v>
      </c>
      <c r="Y490">
        <v>4.6453635167903864E-2</v>
      </c>
      <c r="Z490">
        <v>4.6380065289777568E-2</v>
      </c>
      <c r="AA490">
        <v>4.6275328247319718E-2</v>
      </c>
      <c r="AB490">
        <v>4.6134223537141396E-2</v>
      </c>
      <c r="AC490">
        <v>4.5952324981771465E-2</v>
      </c>
      <c r="AD490">
        <v>4.5725206403738852E-2</v>
      </c>
      <c r="AE490">
        <v>4.545003259760743E-2</v>
      </c>
      <c r="AF490">
        <v>4.5132544769106407E-2</v>
      </c>
      <c r="AG490">
        <v>4.478136120925276E-2</v>
      </c>
      <c r="AH490">
        <v>4.4404676266538781E-2</v>
      </c>
      <c r="AI490">
        <v>4.4007524530172655E-2</v>
      </c>
      <c r="AJ490">
        <v>4.3593520055077495E-2</v>
      </c>
      <c r="AK490">
        <v>4.3166270102426262E-2</v>
      </c>
      <c r="AL490">
        <v>4.2729381933391861E-2</v>
      </c>
      <c r="AM490">
        <v>4.2286462809147246E-2</v>
      </c>
      <c r="AN490">
        <v>4.1841119990865358E-2</v>
      </c>
      <c r="AO490">
        <v>4.1396960739719144E-2</v>
      </c>
      <c r="AP490">
        <v>4.0957168176534206E-2</v>
      </c>
      <c r="AQ490">
        <v>4.0522352161953462E-2</v>
      </c>
      <c r="AR490">
        <v>4.0092157282618807E-2</v>
      </c>
      <c r="AS490">
        <v>3.9666226412669758E-2</v>
      </c>
      <c r="AT490">
        <v>3.9244202426245864E-2</v>
      </c>
      <c r="AU490">
        <v>3.8825728197486642E-2</v>
      </c>
      <c r="AV490">
        <v>3.8410446600531611E-2</v>
      </c>
      <c r="AW490">
        <v>3.7998000509520305E-2</v>
      </c>
      <c r="AX490">
        <v>3.7588032798592255E-2</v>
      </c>
      <c r="AY490">
        <v>3.7180186341886981E-2</v>
      </c>
      <c r="AZ490">
        <v>3.6774104013544008E-2</v>
      </c>
    </row>
    <row r="491" spans="1:52" x14ac:dyDescent="0.25">
      <c r="A491" s="1">
        <v>490</v>
      </c>
      <c r="B491">
        <v>3.8190091871452628E-2</v>
      </c>
      <c r="C491">
        <v>4.0920175506868509E-2</v>
      </c>
      <c r="D491">
        <v>4.6354802616145996E-2</v>
      </c>
      <c r="E491">
        <v>4.8895365114033605E-2</v>
      </c>
      <c r="F491">
        <v>5.012051053397102E-2</v>
      </c>
      <c r="G491">
        <v>5.0748048821525366E-2</v>
      </c>
      <c r="H491">
        <v>5.0997096299847347E-2</v>
      </c>
      <c r="I491">
        <v>5.0973276842870827E-2</v>
      </c>
      <c r="J491">
        <v>5.0756465590759074E-2</v>
      </c>
      <c r="K491">
        <v>5.0411252309409821E-2</v>
      </c>
      <c r="L491">
        <v>4.9984735801916189E-2</v>
      </c>
      <c r="M491">
        <v>4.9515636246147042E-2</v>
      </c>
      <c r="N491">
        <v>4.9037671919171369E-2</v>
      </c>
      <c r="O491">
        <v>4.8579347839508305E-2</v>
      </c>
      <c r="P491">
        <v>4.8160071617241618E-2</v>
      </c>
      <c r="Q491">
        <v>4.7792539041112629E-2</v>
      </c>
      <c r="R491">
        <v>4.7480750329057325E-2</v>
      </c>
      <c r="S491">
        <v>4.7226001197221673E-2</v>
      </c>
      <c r="T491">
        <v>4.702149773823569E-2</v>
      </c>
      <c r="U491">
        <v>4.6857385454160044E-2</v>
      </c>
      <c r="V491">
        <v>4.6720350823452092E-2</v>
      </c>
      <c r="W491">
        <v>4.6596523159406475E-2</v>
      </c>
      <c r="X491">
        <v>4.6473021203528836E-2</v>
      </c>
      <c r="Y491">
        <v>4.6338460507348141E-2</v>
      </c>
      <c r="Z491">
        <v>4.6181679366402231E-2</v>
      </c>
      <c r="AA491">
        <v>4.5993669256560732E-2</v>
      </c>
      <c r="AB491">
        <v>4.5770549496672051E-2</v>
      </c>
      <c r="AC491">
        <v>4.5509186487335054E-2</v>
      </c>
      <c r="AD491">
        <v>4.5206446629148606E-2</v>
      </c>
      <c r="AE491">
        <v>4.4860742237621182E-2</v>
      </c>
      <c r="AF491">
        <v>4.4478680753159895E-2</v>
      </c>
      <c r="AG491">
        <v>4.406957487375112E-2</v>
      </c>
      <c r="AH491">
        <v>4.3642228660500292E-2</v>
      </c>
      <c r="AI491">
        <v>4.3201726746223502E-2</v>
      </c>
      <c r="AJ491">
        <v>4.275150691865498E-2</v>
      </c>
      <c r="AK491">
        <v>4.2294999620876024E-2</v>
      </c>
      <c r="AL491">
        <v>4.1835635295967941E-2</v>
      </c>
      <c r="AM491">
        <v>4.1376844387012029E-2</v>
      </c>
      <c r="AN491">
        <v>4.0922057337089562E-2</v>
      </c>
      <c r="AO491">
        <v>4.0474704589281901E-2</v>
      </c>
      <c r="AP491">
        <v>4.003776464273303E-2</v>
      </c>
      <c r="AQ491">
        <v>3.9611520273481825E-2</v>
      </c>
      <c r="AR491">
        <v>3.9195258945825859E-2</v>
      </c>
      <c r="AS491">
        <v>3.8788266540090717E-2</v>
      </c>
      <c r="AT491">
        <v>3.8389828936601963E-2</v>
      </c>
      <c r="AU491">
        <v>3.7999232015685176E-2</v>
      </c>
      <c r="AV491">
        <v>3.761576165766594E-2</v>
      </c>
      <c r="AW491">
        <v>3.7238703742869826E-2</v>
      </c>
      <c r="AX491">
        <v>3.6867344151622412E-2</v>
      </c>
      <c r="AY491">
        <v>3.6500968764249277E-2</v>
      </c>
      <c r="AZ491">
        <v>3.613886346107599E-2</v>
      </c>
    </row>
    <row r="492" spans="1:52" x14ac:dyDescent="0.25">
      <c r="A492" s="1">
        <v>491</v>
      </c>
      <c r="B492">
        <v>3.8198532452880164E-2</v>
      </c>
      <c r="C492">
        <v>4.1543862994975388E-2</v>
      </c>
      <c r="D492">
        <v>4.762523260478544E-2</v>
      </c>
      <c r="E492">
        <v>5.0277520506466195E-2</v>
      </c>
      <c r="F492">
        <v>5.1491783494447441E-2</v>
      </c>
      <c r="G492">
        <v>5.2089850816900471E-2</v>
      </c>
      <c r="H492">
        <v>5.2312507692197474E-2</v>
      </c>
      <c r="I492">
        <v>5.2270701140603414E-2</v>
      </c>
      <c r="J492">
        <v>5.204621725866259E-2</v>
      </c>
      <c r="K492">
        <v>5.1703067026207333E-2</v>
      </c>
      <c r="L492">
        <v>5.1287074961963247E-2</v>
      </c>
      <c r="M492">
        <v>5.0835353621316887E-2</v>
      </c>
      <c r="N492">
        <v>5.0380039851619346E-2</v>
      </c>
      <c r="O492">
        <v>4.9948015634966286E-2</v>
      </c>
      <c r="P492">
        <v>4.9557042794848447E-2</v>
      </c>
      <c r="Q492">
        <v>4.9218256487562534E-2</v>
      </c>
      <c r="R492">
        <v>4.8934467071889226E-2</v>
      </c>
      <c r="S492">
        <v>4.8705931942715081E-2</v>
      </c>
      <c r="T492">
        <v>4.8525471701565154E-2</v>
      </c>
      <c r="U492">
        <v>4.8383206014411442E-2</v>
      </c>
      <c r="V492">
        <v>4.8266267067073196E-2</v>
      </c>
      <c r="W492">
        <v>4.8161327692082784E-2</v>
      </c>
      <c r="X492">
        <v>4.8055975339314536E-2</v>
      </c>
      <c r="Y492">
        <v>4.7939028071990561E-2</v>
      </c>
      <c r="Z492">
        <v>4.7799432397456015E-2</v>
      </c>
      <c r="AA492">
        <v>4.7628282781037035E-2</v>
      </c>
      <c r="AB492">
        <v>4.7421555995893074E-2</v>
      </c>
      <c r="AC492">
        <v>4.7175903605101432E-2</v>
      </c>
      <c r="AD492">
        <v>4.6887977171739405E-2</v>
      </c>
      <c r="AE492">
        <v>4.6556033359112174E-2</v>
      </c>
      <c r="AF492">
        <v>4.6186422139676914E-2</v>
      </c>
      <c r="AG492">
        <v>4.5788038610101084E-2</v>
      </c>
      <c r="AH492">
        <v>4.536928044417099E-2</v>
      </c>
      <c r="AI492">
        <v>4.4935096960344173E-2</v>
      </c>
      <c r="AJ492">
        <v>4.4488979228866826E-2</v>
      </c>
      <c r="AK492">
        <v>4.403441311826415E-2</v>
      </c>
      <c r="AL492">
        <v>4.3574884497061331E-2</v>
      </c>
      <c r="AM492">
        <v>4.3113879233783514E-2</v>
      </c>
      <c r="AN492">
        <v>4.2654883196955921E-2</v>
      </c>
      <c r="AO492">
        <v>4.2201382255103718E-2</v>
      </c>
      <c r="AP492">
        <v>4.17563930678891E-2</v>
      </c>
      <c r="AQ492">
        <v>4.1320272107874881E-2</v>
      </c>
      <c r="AR492">
        <v>4.0892439473791592E-2</v>
      </c>
      <c r="AS492">
        <v>4.0472314223141577E-2</v>
      </c>
      <c r="AT492">
        <v>4.0059315413427138E-2</v>
      </c>
      <c r="AU492">
        <v>3.9652862102150639E-2</v>
      </c>
      <c r="AV492">
        <v>3.9252373346814376E-2</v>
      </c>
      <c r="AW492">
        <v>3.8857268204920692E-2</v>
      </c>
      <c r="AX492">
        <v>3.8466965733971903E-2</v>
      </c>
      <c r="AY492">
        <v>3.8080884991470332E-2</v>
      </c>
      <c r="AZ492">
        <v>3.7698445034918315E-2</v>
      </c>
    </row>
    <row r="493" spans="1:52" x14ac:dyDescent="0.25">
      <c r="A493" s="1">
        <v>492</v>
      </c>
      <c r="B493">
        <v>3.771115410198863E-2</v>
      </c>
      <c r="C493">
        <v>4.1175314133766586E-2</v>
      </c>
      <c r="D493">
        <v>4.7321496416874248E-2</v>
      </c>
      <c r="E493">
        <v>4.991468980302903E-2</v>
      </c>
      <c r="F493">
        <v>5.1083447018961545E-2</v>
      </c>
      <c r="G493">
        <v>5.1656594190515152E-2</v>
      </c>
      <c r="H493">
        <v>5.1872219628904467E-2</v>
      </c>
      <c r="I493">
        <v>5.1837130841599917E-2</v>
      </c>
      <c r="J493">
        <v>5.1629464319222572E-2</v>
      </c>
      <c r="K493">
        <v>5.1310433385190111E-2</v>
      </c>
      <c r="L493">
        <v>5.0923841027981892E-2</v>
      </c>
      <c r="M493">
        <v>5.0505280950320343E-2</v>
      </c>
      <c r="N493">
        <v>5.0085913685719505E-2</v>
      </c>
      <c r="O493">
        <v>4.9691855714578154E-2</v>
      </c>
      <c r="P493">
        <v>4.934028149182277E-2</v>
      </c>
      <c r="Q493">
        <v>4.9041730210016989E-2</v>
      </c>
      <c r="R493">
        <v>4.8798407168429793E-2</v>
      </c>
      <c r="S493">
        <v>4.8609938984644066E-2</v>
      </c>
      <c r="T493">
        <v>4.8468454681215752E-2</v>
      </c>
      <c r="U493">
        <v>4.8363390523221916E-2</v>
      </c>
      <c r="V493">
        <v>4.82812368267546E-2</v>
      </c>
      <c r="W493">
        <v>4.8208185568432246E-2</v>
      </c>
      <c r="X493">
        <v>4.8131522625672322E-2</v>
      </c>
      <c r="Y493">
        <v>4.8039987149576649E-2</v>
      </c>
      <c r="Z493">
        <v>4.7922472905674016E-2</v>
      </c>
      <c r="AA493">
        <v>4.7770098690339463E-2</v>
      </c>
      <c r="AB493">
        <v>4.7578962901208464E-2</v>
      </c>
      <c r="AC493">
        <v>4.7345840102465529E-2</v>
      </c>
      <c r="AD493">
        <v>4.7067504858295202E-2</v>
      </c>
      <c r="AE493">
        <v>4.6742384905517437E-2</v>
      </c>
      <c r="AF493">
        <v>4.6377106122034648E-2</v>
      </c>
      <c r="AG493">
        <v>4.5980830956044529E-2</v>
      </c>
      <c r="AH493">
        <v>4.5562213539322764E-2</v>
      </c>
      <c r="AI493">
        <v>4.5126445533532109E-2</v>
      </c>
      <c r="AJ493">
        <v>4.4677276745630018E-2</v>
      </c>
      <c r="AK493">
        <v>4.4218452232544843E-2</v>
      </c>
      <c r="AL493">
        <v>4.3753717051204989E-2</v>
      </c>
      <c r="AM493">
        <v>4.3286816258538835E-2</v>
      </c>
      <c r="AN493">
        <v>4.2821494911474745E-2</v>
      </c>
      <c r="AO493">
        <v>4.2361498066941117E-2</v>
      </c>
      <c r="AP493">
        <v>4.1910065362951957E-2</v>
      </c>
      <c r="AQ493">
        <v>4.1467618821778129E-2</v>
      </c>
      <c r="AR493">
        <v>4.1033604417667187E-2</v>
      </c>
      <c r="AS493">
        <v>4.0607467173832415E-2</v>
      </c>
      <c r="AT493">
        <v>4.0188652113487121E-2</v>
      </c>
      <c r="AU493">
        <v>3.9776604259844583E-2</v>
      </c>
      <c r="AV493">
        <v>3.9370768636118089E-2</v>
      </c>
      <c r="AW493">
        <v>3.8970590265520931E-2</v>
      </c>
      <c r="AX493">
        <v>3.8575514171266395E-2</v>
      </c>
      <c r="AY493">
        <v>3.8184985376567761E-2</v>
      </c>
      <c r="AZ493">
        <v>3.7798448904638321E-2</v>
      </c>
    </row>
    <row r="494" spans="1:52" x14ac:dyDescent="0.25">
      <c r="A494" s="1">
        <v>493</v>
      </c>
      <c r="B494">
        <v>3.8012475566413885E-2</v>
      </c>
      <c r="C494">
        <v>4.0468360882723264E-2</v>
      </c>
      <c r="D494">
        <v>4.6859989483783823E-2</v>
      </c>
      <c r="E494">
        <v>4.9541346564955388E-2</v>
      </c>
      <c r="F494">
        <v>5.0734667625211609E-2</v>
      </c>
      <c r="G494">
        <v>5.1309866172023745E-2</v>
      </c>
      <c r="H494">
        <v>5.1519637624660913E-2</v>
      </c>
      <c r="I494">
        <v>5.147788328876178E-2</v>
      </c>
      <c r="J494">
        <v>5.1265380347427711E-2</v>
      </c>
      <c r="K494">
        <v>5.0944201021796823E-2</v>
      </c>
      <c r="L494">
        <v>5.0558168009975757E-2</v>
      </c>
      <c r="M494">
        <v>5.0142543636622273E-2</v>
      </c>
      <c r="N494">
        <v>4.9728211146601427E-2</v>
      </c>
      <c r="O494">
        <v>4.9341174226130852E-2</v>
      </c>
      <c r="P494">
        <v>4.8998542449821485E-2</v>
      </c>
      <c r="Q494">
        <v>4.8710748322891989E-2</v>
      </c>
      <c r="R494">
        <v>4.8479883600045154E-2</v>
      </c>
      <c r="S494">
        <v>4.8305412926758218E-2</v>
      </c>
      <c r="T494">
        <v>4.8179147619756751E-2</v>
      </c>
      <c r="U494">
        <v>4.809016516581148E-2</v>
      </c>
      <c r="V494">
        <v>4.8024507463295209E-2</v>
      </c>
      <c r="W494">
        <v>4.7967966323371511E-2</v>
      </c>
      <c r="X494">
        <v>4.7907480696956231E-2</v>
      </c>
      <c r="Y494">
        <v>4.7831542862510325E-2</v>
      </c>
      <c r="Z494">
        <v>4.7728830577665311E-2</v>
      </c>
      <c r="AA494">
        <v>4.7590296803145721E-2</v>
      </c>
      <c r="AB494">
        <v>4.7411908074521093E-2</v>
      </c>
      <c r="AC494">
        <v>4.7190299723282446E-2</v>
      </c>
      <c r="AD494">
        <v>4.6922107080920795E-2</v>
      </c>
      <c r="AE494">
        <v>4.6605646790837583E-2</v>
      </c>
      <c r="AF494">
        <v>4.6247435770429134E-2</v>
      </c>
      <c r="AG494">
        <v>4.5856487229087722E-2</v>
      </c>
      <c r="AH494">
        <v>4.5441316539819053E-2</v>
      </c>
      <c r="AI494">
        <v>4.5007106584756304E-2</v>
      </c>
      <c r="AJ494">
        <v>4.4557673762155497E-2</v>
      </c>
      <c r="AK494">
        <v>4.4096830324427946E-2</v>
      </c>
      <c r="AL494">
        <v>4.3628388523984929E-2</v>
      </c>
      <c r="AM494">
        <v>4.3156160613237772E-2</v>
      </c>
      <c r="AN494">
        <v>4.2683958844597782E-2</v>
      </c>
      <c r="AO494">
        <v>4.2215595470476222E-2</v>
      </c>
      <c r="AP494">
        <v>4.1754370850830724E-2</v>
      </c>
      <c r="AQ494">
        <v>4.1300779212387145E-2</v>
      </c>
      <c r="AR494">
        <v>4.0854358173214325E-2</v>
      </c>
      <c r="AS494">
        <v>4.0414644540646305E-2</v>
      </c>
      <c r="AT494">
        <v>3.9981175122017147E-2</v>
      </c>
      <c r="AU494">
        <v>3.9553486724660906E-2</v>
      </c>
      <c r="AV494">
        <v>3.9131116155911624E-2</v>
      </c>
      <c r="AW494">
        <v>3.871360022310337E-2</v>
      </c>
      <c r="AX494">
        <v>3.8300475733570177E-2</v>
      </c>
      <c r="AY494">
        <v>3.7891279494646109E-2</v>
      </c>
      <c r="AZ494">
        <v>3.7485548313665205E-2</v>
      </c>
    </row>
    <row r="495" spans="1:52" x14ac:dyDescent="0.25">
      <c r="A495" s="1">
        <v>494</v>
      </c>
      <c r="B495">
        <v>3.7256458641315431E-2</v>
      </c>
      <c r="C495">
        <v>3.9890257123686594E-2</v>
      </c>
      <c r="D495">
        <v>4.5565809256042339E-2</v>
      </c>
      <c r="E495">
        <v>4.8248318395369652E-2</v>
      </c>
      <c r="F495">
        <v>4.9566557419878796E-2</v>
      </c>
      <c r="G495">
        <v>5.0247090895709154E-2</v>
      </c>
      <c r="H495">
        <v>5.0521797437884014E-2</v>
      </c>
      <c r="I495">
        <v>5.0509745323345553E-2</v>
      </c>
      <c r="J495">
        <v>5.0300236404556865E-2</v>
      </c>
      <c r="K495">
        <v>4.996259376340239E-2</v>
      </c>
      <c r="L495">
        <v>4.9546463588314327E-2</v>
      </c>
      <c r="M495">
        <v>4.9092117005332614E-2</v>
      </c>
      <c r="N495">
        <v>4.8634480548493265E-2</v>
      </c>
      <c r="O495">
        <v>4.8202784871732927E-2</v>
      </c>
      <c r="P495">
        <v>4.7816675734548945E-2</v>
      </c>
      <c r="Q495">
        <v>4.7488569617691809E-2</v>
      </c>
      <c r="R495">
        <v>4.7221869860534171E-2</v>
      </c>
      <c r="S495">
        <v>4.7017094199045567E-2</v>
      </c>
      <c r="T495">
        <v>4.6866351080616708E-2</v>
      </c>
      <c r="U495">
        <v>4.6758751225514955E-2</v>
      </c>
      <c r="V495">
        <v>4.6679928500872797E-2</v>
      </c>
      <c r="W495">
        <v>4.6615008264400848E-2</v>
      </c>
      <c r="X495">
        <v>4.6550139856991878E-2</v>
      </c>
      <c r="Y495">
        <v>4.6473010129022378E-2</v>
      </c>
      <c r="Z495">
        <v>4.6371536830240451E-2</v>
      </c>
      <c r="AA495">
        <v>4.623606750722109E-2</v>
      </c>
      <c r="AB495">
        <v>4.6062221719600338E-2</v>
      </c>
      <c r="AC495">
        <v>4.5846309871026926E-2</v>
      </c>
      <c r="AD495">
        <v>4.5584642365149607E-2</v>
      </c>
      <c r="AE495">
        <v>4.5275290715803468E-2</v>
      </c>
      <c r="AF495">
        <v>4.4924774524986243E-2</v>
      </c>
      <c r="AG495">
        <v>4.4542143556987226E-2</v>
      </c>
      <c r="AH495">
        <v>4.413593580292674E-2</v>
      </c>
      <c r="AI495">
        <v>4.3711322415834086E-2</v>
      </c>
      <c r="AJ495">
        <v>4.3272115165818359E-2</v>
      </c>
      <c r="AK495">
        <v>4.2822122036145861E-2</v>
      </c>
      <c r="AL495">
        <v>4.2365151010082876E-2</v>
      </c>
      <c r="AM495">
        <v>4.1905010070895699E-2</v>
      </c>
      <c r="AN495">
        <v>4.1445507201850626E-2</v>
      </c>
      <c r="AO495">
        <v>4.099045038621394E-2</v>
      </c>
      <c r="AP495">
        <v>4.0543122469493029E-2</v>
      </c>
      <c r="AQ495">
        <v>4.0103975450880167E-2</v>
      </c>
      <c r="AR495">
        <v>3.9672511679863215E-2</v>
      </c>
      <c r="AS495">
        <v>3.9248232811612278E-2</v>
      </c>
      <c r="AT495">
        <v>3.8830640501297489E-2</v>
      </c>
      <c r="AU495">
        <v>3.841923640408898E-2</v>
      </c>
      <c r="AV495">
        <v>3.801352217515689E-2</v>
      </c>
      <c r="AW495">
        <v>3.7612999469671345E-2</v>
      </c>
      <c r="AX495">
        <v>3.7217169942802476E-2</v>
      </c>
      <c r="AY495">
        <v>3.6825535249720411E-2</v>
      </c>
      <c r="AZ495">
        <v>3.6437597045595287E-2</v>
      </c>
    </row>
    <row r="496" spans="1:52" x14ac:dyDescent="0.25">
      <c r="A496" s="1">
        <v>495</v>
      </c>
      <c r="B496">
        <v>3.8058893139831143E-2</v>
      </c>
      <c r="C496">
        <v>4.0324404510469772E-2</v>
      </c>
      <c r="D496">
        <v>4.6479095050551977E-2</v>
      </c>
      <c r="E496">
        <v>4.9065451885193317E-2</v>
      </c>
      <c r="F496">
        <v>5.0191384784137816E-2</v>
      </c>
      <c r="G496">
        <v>5.0705463273817711E-2</v>
      </c>
      <c r="H496">
        <v>5.0850932117717011E-2</v>
      </c>
      <c r="I496">
        <v>5.0737777329369578E-2</v>
      </c>
      <c r="J496">
        <v>5.0446689332591471E-2</v>
      </c>
      <c r="K496">
        <v>5.0040792300307869E-2</v>
      </c>
      <c r="L496">
        <v>4.9565411865275591E-2</v>
      </c>
      <c r="M496">
        <v>4.9057392030371523E-2</v>
      </c>
      <c r="N496">
        <v>4.8549129849847231E-2</v>
      </c>
      <c r="O496">
        <v>4.8068005459827583E-2</v>
      </c>
      <c r="P496">
        <v>4.7632480309162444E-2</v>
      </c>
      <c r="Q496">
        <v>4.7254221338915908E-2</v>
      </c>
      <c r="R496">
        <v>4.6936495804970502E-2</v>
      </c>
      <c r="S496">
        <v>4.667984497127866E-2</v>
      </c>
      <c r="T496">
        <v>4.6476879142198439E-2</v>
      </c>
      <c r="U496">
        <v>4.6317395835685282E-2</v>
      </c>
      <c r="V496">
        <v>4.618782244244421E-2</v>
      </c>
      <c r="W496">
        <v>4.607388850603391E-2</v>
      </c>
      <c r="X496">
        <v>4.5962131561801123E-2</v>
      </c>
      <c r="Y496">
        <v>4.5840651803003778E-2</v>
      </c>
      <c r="Z496">
        <v>4.5697878839364901E-2</v>
      </c>
      <c r="AA496">
        <v>4.5524638653430906E-2</v>
      </c>
      <c r="AB496">
        <v>4.5316876865540839E-2</v>
      </c>
      <c r="AC496">
        <v>4.5071198072079668E-2</v>
      </c>
      <c r="AD496">
        <v>4.4784206869432366E-2</v>
      </c>
      <c r="AE496">
        <v>4.4454290866461188E-2</v>
      </c>
      <c r="AF496">
        <v>4.4088250196241831E-2</v>
      </c>
      <c r="AG496">
        <v>4.3695363710420584E-2</v>
      </c>
      <c r="AH496">
        <v>4.3284331667160753E-2</v>
      </c>
      <c r="AI496">
        <v>4.2860113338675482E-2</v>
      </c>
      <c r="AJ496">
        <v>4.2426180782655504E-2</v>
      </c>
      <c r="AK496">
        <v>4.1986002265080966E-2</v>
      </c>
      <c r="AL496">
        <v>4.1543046051932035E-2</v>
      </c>
      <c r="AM496">
        <v>4.110078040918886E-2</v>
      </c>
      <c r="AN496">
        <v>4.0662673602831573E-2</v>
      </c>
      <c r="AO496">
        <v>4.0232193898840342E-2</v>
      </c>
      <c r="AP496">
        <v>3.9812289289597909E-2</v>
      </c>
      <c r="AQ496">
        <v>3.9403149719742354E-2</v>
      </c>
      <c r="AR496">
        <v>3.9004054686589303E-2</v>
      </c>
      <c r="AS496">
        <v>3.8614283118436121E-2</v>
      </c>
      <c r="AT496">
        <v>3.8233113943580171E-2</v>
      </c>
      <c r="AU496">
        <v>3.7859826090318814E-2</v>
      </c>
      <c r="AV496">
        <v>3.7493698486949424E-2</v>
      </c>
      <c r="AW496">
        <v>3.7134010061769342E-2</v>
      </c>
      <c r="AX496">
        <v>3.6780039743075955E-2</v>
      </c>
      <c r="AY496">
        <v>3.6431066459166606E-2</v>
      </c>
      <c r="AZ496">
        <v>3.6086369138338674E-2</v>
      </c>
    </row>
    <row r="497" spans="1:52" x14ac:dyDescent="0.25">
      <c r="A497" s="1">
        <v>496</v>
      </c>
      <c r="B497">
        <v>3.7293156086363917E-2</v>
      </c>
      <c r="C497">
        <v>4.1319260932788149E-2</v>
      </c>
      <c r="D497">
        <v>4.7534514778275042E-2</v>
      </c>
      <c r="E497">
        <v>4.9922716538200754E-2</v>
      </c>
      <c r="F497">
        <v>5.0840532667299355E-2</v>
      </c>
      <c r="G497">
        <v>5.1156900650758313E-2</v>
      </c>
      <c r="H497">
        <v>5.112279739176686E-2</v>
      </c>
      <c r="I497">
        <v>5.0851879276680695E-2</v>
      </c>
      <c r="J497">
        <v>5.04254114075042E-2</v>
      </c>
      <c r="K497">
        <v>4.9906562349553513E-2</v>
      </c>
      <c r="L497">
        <v>4.9339729512011585E-2</v>
      </c>
      <c r="M497">
        <v>4.8760205528618504E-2</v>
      </c>
      <c r="N497">
        <v>4.8198303978476839E-2</v>
      </c>
      <c r="O497">
        <v>4.7679069838848662E-2</v>
      </c>
      <c r="P497">
        <v>4.7218739244695093E-2</v>
      </c>
      <c r="Q497">
        <v>4.682689481111818E-2</v>
      </c>
      <c r="R497">
        <v>4.6505117301586907E-2</v>
      </c>
      <c r="S497">
        <v>4.6252339977081273E-2</v>
      </c>
      <c r="T497">
        <v>4.6059923858948248E-2</v>
      </c>
      <c r="U497">
        <v>4.5916621087718046E-2</v>
      </c>
      <c r="V497">
        <v>4.5808007839887581E-2</v>
      </c>
      <c r="W497">
        <v>4.5718926135140364E-2</v>
      </c>
      <c r="X497">
        <v>4.5635006694195318E-2</v>
      </c>
      <c r="Y497">
        <v>4.5543411626608889E-2</v>
      </c>
      <c r="Z497">
        <v>4.5431613743809489E-2</v>
      </c>
      <c r="AA497">
        <v>4.5289700953781618E-2</v>
      </c>
      <c r="AB497">
        <v>4.5113097243551177E-2</v>
      </c>
      <c r="AC497">
        <v>4.4897877239621853E-2</v>
      </c>
      <c r="AD497">
        <v>4.4640115568497313E-2</v>
      </c>
      <c r="AE497">
        <v>4.4337805800911199E-2</v>
      </c>
      <c r="AF497">
        <v>4.3997556922399372E-2</v>
      </c>
      <c r="AG497">
        <v>4.3628394744327025E-2</v>
      </c>
      <c r="AH497">
        <v>4.3238770428472205E-2</v>
      </c>
      <c r="AI497">
        <v>4.2833605106703171E-2</v>
      </c>
      <c r="AJ497">
        <v>4.2416480625767819E-2</v>
      </c>
      <c r="AK497">
        <v>4.1990976271209651E-2</v>
      </c>
      <c r="AL497">
        <v>4.156067132857217E-2</v>
      </c>
      <c r="AM497">
        <v>4.1129145083398849E-2</v>
      </c>
      <c r="AN497">
        <v>4.069997682123324E-2</v>
      </c>
      <c r="AO497">
        <v>4.0276745827618796E-2</v>
      </c>
      <c r="AP497">
        <v>3.9862482772069593E-2</v>
      </c>
      <c r="AQ497">
        <v>3.9457452067455254E-2</v>
      </c>
      <c r="AR497">
        <v>3.9061048214655877E-2</v>
      </c>
      <c r="AS497">
        <v>3.8672665397064265E-2</v>
      </c>
      <c r="AT497">
        <v>3.8291697798073253E-2</v>
      </c>
      <c r="AU497">
        <v>3.791753960107562E-2</v>
      </c>
      <c r="AV497">
        <v>3.7549584989464202E-2</v>
      </c>
      <c r="AW497">
        <v>3.7187228146631793E-2</v>
      </c>
      <c r="AX497">
        <v>3.6829863255971207E-2</v>
      </c>
      <c r="AY497">
        <v>3.6476884500875245E-2</v>
      </c>
      <c r="AZ497">
        <v>3.6127686064736722E-2</v>
      </c>
    </row>
    <row r="498" spans="1:52" x14ac:dyDescent="0.25">
      <c r="A498" s="1">
        <v>497</v>
      </c>
      <c r="B498">
        <v>3.7922080031769362E-2</v>
      </c>
      <c r="C498">
        <v>4.1460337880751957E-2</v>
      </c>
      <c r="D498">
        <v>4.7645866770759729E-2</v>
      </c>
      <c r="E498">
        <v>5.011538982060406E-2</v>
      </c>
      <c r="F498">
        <v>5.1141205099972081E-2</v>
      </c>
      <c r="G498">
        <v>5.1560466933242462E-2</v>
      </c>
      <c r="H498">
        <v>5.161824899118355E-2</v>
      </c>
      <c r="I498">
        <v>5.1428948690214943E-2</v>
      </c>
      <c r="J498">
        <v>5.1074371750397841E-2</v>
      </c>
      <c r="K498">
        <v>5.0617966798821884E-2</v>
      </c>
      <c r="L498">
        <v>5.0104396808588969E-2</v>
      </c>
      <c r="M498">
        <v>4.9569397646799601E-2</v>
      </c>
      <c r="N498">
        <v>4.9043918084987675E-2</v>
      </c>
      <c r="O498">
        <v>4.8553687731744406E-2</v>
      </c>
      <c r="P498">
        <v>4.811553835727192E-2</v>
      </c>
      <c r="Q498">
        <v>4.7739622285292785E-2</v>
      </c>
      <c r="R498">
        <v>4.7428168620403929E-2</v>
      </c>
      <c r="S498">
        <v>4.7180793950811213E-2</v>
      </c>
      <c r="T498">
        <v>4.6989718334151706E-2</v>
      </c>
      <c r="U498">
        <v>4.684463886425258E-2</v>
      </c>
      <c r="V498">
        <v>4.6732132074149189E-2</v>
      </c>
      <c r="W498">
        <v>4.6637892495282447E-2</v>
      </c>
      <c r="X498">
        <v>4.6548270725898754E-2</v>
      </c>
      <c r="Y498">
        <v>4.6450811813933679E-2</v>
      </c>
      <c r="Z498">
        <v>4.633326903078791E-2</v>
      </c>
      <c r="AA498">
        <v>4.6185915746564221E-2</v>
      </c>
      <c r="AB498">
        <v>4.6004089895390843E-2</v>
      </c>
      <c r="AC498">
        <v>4.5783735805890818E-2</v>
      </c>
      <c r="AD498">
        <v>4.5520797806687191E-2</v>
      </c>
      <c r="AE498">
        <v>4.5213149166824014E-2</v>
      </c>
      <c r="AF498">
        <v>4.4867181556102691E-2</v>
      </c>
      <c r="AG498">
        <v>4.4491637348011578E-2</v>
      </c>
      <c r="AH498">
        <v>4.4094708898855833E-2</v>
      </c>
      <c r="AI498">
        <v>4.3681266543064978E-2</v>
      </c>
      <c r="AJ498">
        <v>4.3254939818334032E-2</v>
      </c>
      <c r="AK498">
        <v>4.281935612408664E-2</v>
      </c>
      <c r="AL498">
        <v>4.2378142859746379E-2</v>
      </c>
      <c r="AM498">
        <v>4.193492742473693E-2</v>
      </c>
      <c r="AN498">
        <v>4.1493337218481877E-2</v>
      </c>
      <c r="AO498">
        <v>4.1056999640404844E-2</v>
      </c>
      <c r="AP498">
        <v>4.062898482056531E-2</v>
      </c>
      <c r="AQ498">
        <v>4.0209599370714534E-2</v>
      </c>
      <c r="AR498">
        <v>3.9798294847971878E-2</v>
      </c>
      <c r="AS498">
        <v>3.9394522555806472E-2</v>
      </c>
      <c r="AT498">
        <v>3.8997733797687478E-2</v>
      </c>
      <c r="AU498">
        <v>3.8607379877084035E-2</v>
      </c>
      <c r="AV498">
        <v>3.8222912097465284E-2</v>
      </c>
      <c r="AW498">
        <v>3.7843781762300362E-2</v>
      </c>
      <c r="AX498">
        <v>3.746944017505844E-2</v>
      </c>
      <c r="AY498">
        <v>3.7099338639208633E-2</v>
      </c>
      <c r="AZ498">
        <v>3.6732928458220113E-2</v>
      </c>
    </row>
    <row r="499" spans="1:52" x14ac:dyDescent="0.25">
      <c r="A499" s="1">
        <v>498</v>
      </c>
      <c r="B499">
        <v>3.8174563523957719E-2</v>
      </c>
      <c r="C499">
        <v>4.126022377401619E-2</v>
      </c>
      <c r="D499">
        <v>4.7409419523055357E-2</v>
      </c>
      <c r="E499">
        <v>4.9985694213251178E-2</v>
      </c>
      <c r="F499">
        <v>5.107548644762254E-2</v>
      </c>
      <c r="G499">
        <v>5.1525708476734093E-2</v>
      </c>
      <c r="H499">
        <v>5.1596286013015427E-2</v>
      </c>
      <c r="I499">
        <v>5.1409395452502407E-2</v>
      </c>
      <c r="J499">
        <v>5.1051704307437447E-2</v>
      </c>
      <c r="K499">
        <v>5.0589591793845784E-2</v>
      </c>
      <c r="L499">
        <v>5.0069195389864735E-2</v>
      </c>
      <c r="M499">
        <v>4.9527109726749806E-2</v>
      </c>
      <c r="N499">
        <v>4.8994638826677449E-2</v>
      </c>
      <c r="O499">
        <v>4.8497678363130091E-2</v>
      </c>
      <c r="P499">
        <v>4.805329115066418E-2</v>
      </c>
      <c r="Q499">
        <v>4.7671892904627283E-2</v>
      </c>
      <c r="R499">
        <v>4.735606268426551E-2</v>
      </c>
      <c r="S499">
        <v>4.7105750061663787E-2</v>
      </c>
      <c r="T499">
        <v>4.6913478011192861E-2</v>
      </c>
      <c r="U499">
        <v>4.6769243368595184E-2</v>
      </c>
      <c r="V499">
        <v>4.6659816304259305E-2</v>
      </c>
      <c r="W499">
        <v>4.6570909712021533E-2</v>
      </c>
      <c r="X499">
        <v>4.6488747710315186E-2</v>
      </c>
      <c r="Y499">
        <v>4.6400518380404751E-2</v>
      </c>
      <c r="Z499">
        <v>4.6293572574806839E-2</v>
      </c>
      <c r="AA499">
        <v>4.6157807168712754E-2</v>
      </c>
      <c r="AB499">
        <v>4.5988158449748483E-2</v>
      </c>
      <c r="AC499">
        <v>4.57801551569256E-2</v>
      </c>
      <c r="AD499">
        <v>4.5529326029255711E-2</v>
      </c>
      <c r="AE499">
        <v>4.5233182475458211E-2</v>
      </c>
      <c r="AF499">
        <v>4.4897848212038738E-2</v>
      </c>
      <c r="AG499">
        <v>4.4531784835325404E-2</v>
      </c>
      <c r="AH499">
        <v>4.4142927037090829E-2</v>
      </c>
      <c r="AI499">
        <v>4.37360802868366E-2</v>
      </c>
      <c r="AJ499">
        <v>4.3314899460375658E-2</v>
      </c>
      <c r="AK499">
        <v>4.2883037655065875E-2</v>
      </c>
      <c r="AL499">
        <v>4.2444147968265122E-2</v>
      </c>
      <c r="AM499">
        <v>4.2001883497331249E-2</v>
      </c>
      <c r="AN499">
        <v>4.1559897339622134E-2</v>
      </c>
      <c r="AO499">
        <v>4.1121842592495642E-2</v>
      </c>
      <c r="AP499">
        <v>4.0690812701287611E-2</v>
      </c>
      <c r="AQ499">
        <v>4.0267171516739635E-2</v>
      </c>
      <c r="AR499">
        <v>3.9850451958188995E-2</v>
      </c>
      <c r="AS499">
        <v>3.9440186748130129E-2</v>
      </c>
      <c r="AT499">
        <v>3.9035908609057514E-2</v>
      </c>
      <c r="AU499">
        <v>3.8637150263465619E-2</v>
      </c>
      <c r="AV499">
        <v>3.8243444433848896E-2</v>
      </c>
      <c r="AW499">
        <v>3.7854323842701799E-2</v>
      </c>
      <c r="AX499">
        <v>3.7469321212518808E-2</v>
      </c>
      <c r="AY499">
        <v>3.7087969265794371E-2</v>
      </c>
      <c r="AZ499">
        <v>3.6709800725022952E-2</v>
      </c>
    </row>
    <row r="500" spans="1:52" x14ac:dyDescent="0.25">
      <c r="A500" s="1">
        <v>499</v>
      </c>
      <c r="B500">
        <v>3.8246965681510731E-2</v>
      </c>
      <c r="C500">
        <v>4.0912439253436829E-2</v>
      </c>
      <c r="D500">
        <v>4.6879141240538519E-2</v>
      </c>
      <c r="E500">
        <v>4.9498379196555684E-2</v>
      </c>
      <c r="F500">
        <v>5.0665845064855386E-2</v>
      </c>
      <c r="G500">
        <v>5.1176030467879531E-2</v>
      </c>
      <c r="H500">
        <v>5.12853223580641E-2</v>
      </c>
      <c r="I500">
        <v>5.1119815585160711E-2</v>
      </c>
      <c r="J500">
        <v>5.0769601225755287E-2</v>
      </c>
      <c r="K500">
        <v>5.0303304667507313E-2</v>
      </c>
      <c r="L500">
        <v>4.9768668811798443E-2</v>
      </c>
      <c r="M500">
        <v>4.9203633876641811E-2</v>
      </c>
      <c r="N500">
        <v>4.8640784877466786E-2</v>
      </c>
      <c r="O500">
        <v>4.8107368319779263E-2</v>
      </c>
      <c r="P500">
        <v>4.7621890245621953E-2</v>
      </c>
      <c r="Q500">
        <v>4.7196254022449736E-2</v>
      </c>
      <c r="R500">
        <v>4.6834644356756862E-2</v>
      </c>
      <c r="S500">
        <v>4.6538613041469029E-2</v>
      </c>
      <c r="T500">
        <v>4.630230092281705E-2</v>
      </c>
      <c r="U500">
        <v>4.6117318618963274E-2</v>
      </c>
      <c r="V500">
        <v>4.5971815801514604E-2</v>
      </c>
      <c r="W500">
        <v>4.5852397762498234E-2</v>
      </c>
      <c r="X500">
        <v>4.5745770560578894E-2</v>
      </c>
      <c r="Y500">
        <v>4.5639003820238999E-2</v>
      </c>
      <c r="Z500">
        <v>4.5519220744239745E-2</v>
      </c>
      <c r="AA500">
        <v>4.5376015847641477E-2</v>
      </c>
      <c r="AB500">
        <v>4.5203801533556701E-2</v>
      </c>
      <c r="AC500">
        <v>4.4997546304806131E-2</v>
      </c>
      <c r="AD500">
        <v>4.4752218664210461E-2</v>
      </c>
      <c r="AE500">
        <v>4.4464763646225786E-2</v>
      </c>
      <c r="AF500">
        <v>4.4140571420286087E-2</v>
      </c>
      <c r="AG500">
        <v>4.3787287253299292E-2</v>
      </c>
      <c r="AH500">
        <v>4.3412089424259864E-2</v>
      </c>
      <c r="AI500">
        <v>4.3019429035100185E-2</v>
      </c>
      <c r="AJ500">
        <v>4.261277006677619E-2</v>
      </c>
      <c r="AK500">
        <v>4.2195575138691141E-2</v>
      </c>
      <c r="AL500">
        <v>4.1771306870248229E-2</v>
      </c>
      <c r="AM500">
        <v>4.1343427880850686E-2</v>
      </c>
      <c r="AN500">
        <v>4.0915400789901725E-2</v>
      </c>
      <c r="AO500">
        <v>4.0490688216804571E-2</v>
      </c>
      <c r="AP500">
        <v>4.0072217818768158E-2</v>
      </c>
      <c r="AQ500">
        <v>3.9660351026440985E-2</v>
      </c>
      <c r="AR500">
        <v>3.9254680697789097E-2</v>
      </c>
      <c r="AS500">
        <v>3.885479954837924E-2</v>
      </c>
      <c r="AT500">
        <v>3.8460300293778144E-2</v>
      </c>
      <c r="AU500">
        <v>3.8070775649552524E-2</v>
      </c>
      <c r="AV500">
        <v>3.7685818331269119E-2</v>
      </c>
      <c r="AW500">
        <v>3.7305021054494673E-2</v>
      </c>
      <c r="AX500">
        <v>3.6927976534795889E-2</v>
      </c>
      <c r="AY500">
        <v>3.6554277487739525E-2</v>
      </c>
      <c r="AZ500">
        <v>3.6183516628892298E-2</v>
      </c>
    </row>
    <row r="501" spans="1:52" x14ac:dyDescent="0.25">
      <c r="A501" s="1">
        <v>500</v>
      </c>
      <c r="B501">
        <v>3.831267774650627E-2</v>
      </c>
      <c r="C501">
        <v>4.0906976835626212E-2</v>
      </c>
      <c r="D501">
        <v>4.6893920980742951E-2</v>
      </c>
      <c r="E501">
        <v>4.9548824277705253E-2</v>
      </c>
      <c r="F501">
        <v>5.0758422320821527E-2</v>
      </c>
      <c r="G501">
        <v>5.1308083320363511E-2</v>
      </c>
      <c r="H501">
        <v>5.1453209664035743E-2</v>
      </c>
      <c r="I501">
        <v>5.1317901080283918E-2</v>
      </c>
      <c r="J501">
        <v>5.099213800459873E-2</v>
      </c>
      <c r="K501">
        <v>5.0544824784086596E-2</v>
      </c>
      <c r="L501">
        <v>5.0024100653900054E-2</v>
      </c>
      <c r="M501">
        <v>4.9468388943864537E-2</v>
      </c>
      <c r="N501">
        <v>4.8910807366912709E-2</v>
      </c>
      <c r="O501">
        <v>4.8379062360779129E-2</v>
      </c>
      <c r="P501">
        <v>4.7892110162280878E-2</v>
      </c>
      <c r="Q501">
        <v>4.7462285965982912E-2</v>
      </c>
      <c r="R501">
        <v>4.7094249191448376E-2</v>
      </c>
      <c r="S501">
        <v>4.6790012236101818E-2</v>
      </c>
      <c r="T501">
        <v>4.6544180347015726E-2</v>
      </c>
      <c r="U501">
        <v>4.6348847730680605E-2</v>
      </c>
      <c r="V501">
        <v>4.6192635065190189E-2</v>
      </c>
      <c r="W501">
        <v>4.6062564349386187E-2</v>
      </c>
      <c r="X501">
        <v>4.5945661315535895E-2</v>
      </c>
      <c r="Y501">
        <v>4.5829157393568354E-2</v>
      </c>
      <c r="Z501">
        <v>4.5700312139654635E-2</v>
      </c>
      <c r="AA501">
        <v>4.5548836704179189E-2</v>
      </c>
      <c r="AB501">
        <v>4.5369149771820078E-2</v>
      </c>
      <c r="AC501">
        <v>4.5156203454357641E-2</v>
      </c>
      <c r="AD501">
        <v>4.4904949863572227E-2</v>
      </c>
      <c r="AE501">
        <v>4.4612349782242759E-2</v>
      </c>
      <c r="AF501">
        <v>4.4283806050404328E-2</v>
      </c>
      <c r="AG501">
        <v>4.3926938976771177E-2</v>
      </c>
      <c r="AH501">
        <v>4.3548885782773897E-2</v>
      </c>
      <c r="AI501">
        <v>4.3154009367614481E-2</v>
      </c>
      <c r="AJ501">
        <v>4.2745684146659829E-2</v>
      </c>
      <c r="AK501">
        <v>4.2327283325347007E-2</v>
      </c>
      <c r="AL501">
        <v>4.1902180109113105E-2</v>
      </c>
      <c r="AM501">
        <v>4.1473747703395153E-2</v>
      </c>
      <c r="AN501">
        <v>4.1045359313630209E-2</v>
      </c>
      <c r="AO501">
        <v>4.0620388145255391E-2</v>
      </c>
      <c r="AP501">
        <v>4.0201673193573637E-2</v>
      </c>
      <c r="AQ501">
        <v>3.9789532969184166E-2</v>
      </c>
      <c r="AR501">
        <v>3.9383543331359155E-2</v>
      </c>
      <c r="AS501">
        <v>3.8983280034386211E-2</v>
      </c>
      <c r="AT501">
        <v>3.8588318832552974E-2</v>
      </c>
      <c r="AU501">
        <v>3.8198235480147044E-2</v>
      </c>
      <c r="AV501">
        <v>3.7812605731456048E-2</v>
      </c>
      <c r="AW501">
        <v>3.7431005340767612E-2</v>
      </c>
      <c r="AX501">
        <v>3.7053010062369343E-2</v>
      </c>
      <c r="AY501">
        <v>3.6678195650548875E-2</v>
      </c>
      <c r="AZ501">
        <v>3.6306137859593815E-2</v>
      </c>
    </row>
    <row r="502" spans="1:52" x14ac:dyDescent="0.25">
      <c r="A502" s="1">
        <v>501</v>
      </c>
      <c r="B502">
        <v>3.7715545742871934E-2</v>
      </c>
      <c r="C502">
        <v>4.1373339608755604E-2</v>
      </c>
      <c r="D502">
        <v>4.7578314811175366E-2</v>
      </c>
      <c r="E502">
        <v>5.0145924127775826E-2</v>
      </c>
      <c r="F502">
        <v>5.1282013510956501E-2</v>
      </c>
      <c r="G502">
        <v>5.1789746038055029E-2</v>
      </c>
      <c r="H502">
        <v>5.1913807467275565E-2</v>
      </c>
      <c r="I502">
        <v>5.1769829155451134E-2</v>
      </c>
      <c r="J502">
        <v>5.1442655797231875E-2</v>
      </c>
      <c r="K502">
        <v>5.099775741076111E-2</v>
      </c>
      <c r="L502">
        <v>5.0481195474636011E-2</v>
      </c>
      <c r="M502">
        <v>4.9929917078750427E-2</v>
      </c>
      <c r="N502">
        <v>4.9376388103516605E-2</v>
      </c>
      <c r="O502">
        <v>4.8847952321312491E-2</v>
      </c>
      <c r="P502">
        <v>4.8363376508997497E-2</v>
      </c>
      <c r="Q502">
        <v>4.793477731599291E-2</v>
      </c>
      <c r="R502">
        <v>4.7566734179662618E-2</v>
      </c>
      <c r="S502">
        <v>4.7261171615857724E-2</v>
      </c>
      <c r="T502">
        <v>4.7012755342756736E-2</v>
      </c>
      <c r="U502">
        <v>4.681373026744047E-2</v>
      </c>
      <c r="V502">
        <v>4.6652924880515402E-2</v>
      </c>
      <c r="W502">
        <v>4.6517674787040761E-2</v>
      </c>
      <c r="X502">
        <v>4.6395278727869978E-2</v>
      </c>
      <c r="Y502">
        <v>4.6273130650002707E-2</v>
      </c>
      <c r="Z502">
        <v>4.6138640419307875E-2</v>
      </c>
      <c r="AA502">
        <v>4.5981715885157551E-2</v>
      </c>
      <c r="AB502">
        <v>4.5796849034288697E-2</v>
      </c>
      <c r="AC502">
        <v>4.5579023055476273E-2</v>
      </c>
      <c r="AD502">
        <v>4.5323221137495186E-2</v>
      </c>
      <c r="AE502">
        <v>4.5026529142041187E-2</v>
      </c>
      <c r="AF502">
        <v>4.469444362256992E-2</v>
      </c>
      <c r="AG502">
        <v>4.4334563805436621E-2</v>
      </c>
      <c r="AH502">
        <v>4.3953979541395037E-2</v>
      </c>
      <c r="AI502">
        <v>4.3556998010959899E-2</v>
      </c>
      <c r="AJ502">
        <v>4.3146980924682519E-2</v>
      </c>
      <c r="AK502">
        <v>4.2727289215349608E-2</v>
      </c>
      <c r="AL502">
        <v>4.2301283815747895E-2</v>
      </c>
      <c r="AM502">
        <v>4.1872325658664111E-2</v>
      </c>
      <c r="AN502">
        <v>4.1443775676884981E-2</v>
      </c>
      <c r="AO502">
        <v>4.1018994803197234E-2</v>
      </c>
      <c r="AP502">
        <v>4.0600781044511536E-2</v>
      </c>
      <c r="AQ502">
        <v>4.0189405059706126E-2</v>
      </c>
      <c r="AR502">
        <v>3.9784428527285268E-2</v>
      </c>
      <c r="AS502">
        <v>3.9385413089726991E-2</v>
      </c>
      <c r="AT502">
        <v>3.8991920389509362E-2</v>
      </c>
      <c r="AU502">
        <v>3.8603512069110418E-2</v>
      </c>
      <c r="AV502">
        <v>3.8219749771008213E-2</v>
      </c>
      <c r="AW502">
        <v>3.7840195137680804E-2</v>
      </c>
      <c r="AX502">
        <v>3.7464409811606231E-2</v>
      </c>
      <c r="AY502">
        <v>3.7091955435262537E-2</v>
      </c>
      <c r="AZ502">
        <v>3.6722393651127783E-2</v>
      </c>
    </row>
    <row r="503" spans="1:52" x14ac:dyDescent="0.25">
      <c r="A503" s="1">
        <v>502</v>
      </c>
      <c r="B503">
        <v>3.8379459394012071E-2</v>
      </c>
      <c r="C503">
        <v>4.0953511583420615E-2</v>
      </c>
      <c r="D503">
        <v>4.7162674638922375E-2</v>
      </c>
      <c r="E503">
        <v>4.9731051938966306E-2</v>
      </c>
      <c r="F503">
        <v>5.0837663194550818E-2</v>
      </c>
      <c r="G503">
        <v>5.1326804808046668E-2</v>
      </c>
      <c r="H503">
        <v>5.1442781890359182E-2</v>
      </c>
      <c r="I503">
        <v>5.1296293877900981E-2</v>
      </c>
      <c r="J503">
        <v>5.0969019560027154E-2</v>
      </c>
      <c r="K503">
        <v>5.0525037366939321E-2</v>
      </c>
      <c r="L503">
        <v>5.0010004760152944E-2</v>
      </c>
      <c r="M503">
        <v>4.9460882810281583E-2</v>
      </c>
      <c r="N503">
        <v>4.8910529373412948E-2</v>
      </c>
      <c r="O503">
        <v>4.8386525911591614E-2</v>
      </c>
      <c r="P503">
        <v>4.7907781275694152E-2</v>
      </c>
      <c r="Q503">
        <v>4.7486340282744101E-2</v>
      </c>
      <c r="R503">
        <v>4.7126644455184795E-2</v>
      </c>
      <c r="S503">
        <v>4.6830376699489668E-2</v>
      </c>
      <c r="T503">
        <v>4.6591849389070378E-2</v>
      </c>
      <c r="U503">
        <v>4.6402953372503955E-2</v>
      </c>
      <c r="V503">
        <v>4.6252113381026506E-2</v>
      </c>
      <c r="W503">
        <v>4.6126336907931116E-2</v>
      </c>
      <c r="X503">
        <v>4.6012649856811597E-2</v>
      </c>
      <c r="Y503">
        <v>4.5898279971121239E-2</v>
      </c>
      <c r="Z503">
        <v>4.5770504125637428E-2</v>
      </c>
      <c r="AA503">
        <v>4.5619211849325089E-2</v>
      </c>
      <c r="AB503">
        <v>4.5438876087641369E-2</v>
      </c>
      <c r="AC503">
        <v>4.5224433804935335E-2</v>
      </c>
      <c r="AD503">
        <v>4.497082197512061E-2</v>
      </c>
      <c r="AE503">
        <v>4.4675220271164946E-2</v>
      </c>
      <c r="AF503">
        <v>4.4343346477122472E-2</v>
      </c>
      <c r="AG503">
        <v>4.398294990272418E-2</v>
      </c>
      <c r="AH503">
        <v>4.3601232763699399E-2</v>
      </c>
      <c r="AI503">
        <v>4.3202553402979141E-2</v>
      </c>
      <c r="AJ503">
        <v>4.2790349006312803E-2</v>
      </c>
      <c r="AK503">
        <v>4.2368056286840101E-2</v>
      </c>
      <c r="AL503">
        <v>4.1939111957700753E-2</v>
      </c>
      <c r="AM503">
        <v>4.1506952732034509E-2</v>
      </c>
      <c r="AN503">
        <v>4.1075015322981058E-2</v>
      </c>
      <c r="AO503">
        <v>4.0646736443680123E-2</v>
      </c>
      <c r="AP503">
        <v>4.0224948895572446E-2</v>
      </c>
      <c r="AQ503">
        <v>3.9809905144079144E-2</v>
      </c>
      <c r="AR503">
        <v>3.9401168629597583E-2</v>
      </c>
      <c r="AS503">
        <v>3.8998302785675516E-2</v>
      </c>
      <c r="AT503">
        <v>3.8600871045860692E-2</v>
      </c>
      <c r="AU503">
        <v>3.8208436843700871E-2</v>
      </c>
      <c r="AV503">
        <v>3.7820563612743802E-2</v>
      </c>
      <c r="AW503">
        <v>3.7436814786537244E-2</v>
      </c>
      <c r="AX503">
        <v>3.7056753798628939E-2</v>
      </c>
      <c r="AY503">
        <v>3.667994408256664E-2</v>
      </c>
      <c r="AZ503">
        <v>3.6305949071898116E-2</v>
      </c>
    </row>
    <row r="504" spans="1:52" x14ac:dyDescent="0.25">
      <c r="A504" s="1">
        <v>503</v>
      </c>
      <c r="B504">
        <v>3.7795414381401445E-2</v>
      </c>
      <c r="C504">
        <v>4.2277766905406369E-2</v>
      </c>
      <c r="D504">
        <v>4.8668792293350582E-2</v>
      </c>
      <c r="E504">
        <v>5.1162807950065767E-2</v>
      </c>
      <c r="F504">
        <v>5.2252476763653313E-2</v>
      </c>
      <c r="G504">
        <v>5.2743490954767311E-2</v>
      </c>
      <c r="H504">
        <v>5.2865300879161553E-2</v>
      </c>
      <c r="I504">
        <v>5.2725316419940896E-2</v>
      </c>
      <c r="J504">
        <v>5.2404517995022507E-2</v>
      </c>
      <c r="K504">
        <v>5.1966262951354529E-2</v>
      </c>
      <c r="L504">
        <v>5.1455024629998826E-2</v>
      </c>
      <c r="M504">
        <v>5.0906395818108283E-2</v>
      </c>
      <c r="N504">
        <v>5.0351832777769688E-2</v>
      </c>
      <c r="O504">
        <v>4.9817545065962948E-2</v>
      </c>
      <c r="P504">
        <v>4.9321426116466761E-2</v>
      </c>
      <c r="Q504">
        <v>4.8875020480372934E-2</v>
      </c>
      <c r="R504">
        <v>4.8482972086033825E-2</v>
      </c>
      <c r="S504">
        <v>4.8147446064901379E-2</v>
      </c>
      <c r="T504">
        <v>4.786407299996142E-2</v>
      </c>
      <c r="U504">
        <v>4.7626401105023281E-2</v>
      </c>
      <c r="V504">
        <v>4.7425006053626595E-2</v>
      </c>
      <c r="W504">
        <v>4.7248937092101359E-2</v>
      </c>
      <c r="X504">
        <v>4.7087029537215608E-2</v>
      </c>
      <c r="Y504">
        <v>4.6927834481449937E-2</v>
      </c>
      <c r="Z504">
        <v>4.6759836748272568E-2</v>
      </c>
      <c r="AA504">
        <v>4.6573790393771276E-2</v>
      </c>
      <c r="AB504">
        <v>4.6364371355222318E-2</v>
      </c>
      <c r="AC504">
        <v>4.6126645092654212E-2</v>
      </c>
      <c r="AD504">
        <v>4.5855677087370636E-2</v>
      </c>
      <c r="AE504">
        <v>4.5548671755928416E-2</v>
      </c>
      <c r="AF504">
        <v>4.5210843632958915E-2</v>
      </c>
      <c r="AG504">
        <v>4.4849281971705256E-2</v>
      </c>
      <c r="AH504">
        <v>4.4470548846996666E-2</v>
      </c>
      <c r="AI504">
        <v>4.4078510841337425E-2</v>
      </c>
      <c r="AJ504">
        <v>4.3676175301908676E-2</v>
      </c>
      <c r="AK504">
        <v>4.3266549207280652E-2</v>
      </c>
      <c r="AL504">
        <v>4.2852639536023578E-2</v>
      </c>
      <c r="AM504">
        <v>4.2437453266707698E-2</v>
      </c>
      <c r="AN504">
        <v>4.2023997377903237E-2</v>
      </c>
      <c r="AO504">
        <v>4.16152788481804E-2</v>
      </c>
      <c r="AP504">
        <v>4.1213748245549728E-2</v>
      </c>
      <c r="AQ504">
        <v>4.0819517651639339E-2</v>
      </c>
      <c r="AR504">
        <v>4.0432084899653213E-2</v>
      </c>
      <c r="AS504">
        <v>4.005094782017822E-2</v>
      </c>
      <c r="AT504">
        <v>3.967560424380126E-2</v>
      </c>
      <c r="AU504">
        <v>3.9305552001109204E-2</v>
      </c>
      <c r="AV504">
        <v>3.8940288922688943E-2</v>
      </c>
      <c r="AW504">
        <v>3.8579312839127355E-2</v>
      </c>
      <c r="AX504">
        <v>3.822212158101132E-2</v>
      </c>
      <c r="AY504">
        <v>3.7868212978927715E-2</v>
      </c>
      <c r="AZ504">
        <v>3.7517084863463432E-2</v>
      </c>
    </row>
    <row r="505" spans="1:52" x14ac:dyDescent="0.25">
      <c r="A505" s="1">
        <v>504</v>
      </c>
      <c r="B505">
        <v>3.8638401336781279E-2</v>
      </c>
      <c r="C505">
        <v>4.2264434155117582E-2</v>
      </c>
      <c r="D505">
        <v>4.8796512947465287E-2</v>
      </c>
      <c r="E505">
        <v>5.1429965827546609E-2</v>
      </c>
      <c r="F505">
        <v>5.2586165550899414E-2</v>
      </c>
      <c r="G505">
        <v>5.3118487334114083E-2</v>
      </c>
      <c r="H505">
        <v>5.3272045426500318E-2</v>
      </c>
      <c r="I505">
        <v>5.315811968416044E-2</v>
      </c>
      <c r="J505">
        <v>5.2858375263673582E-2</v>
      </c>
      <c r="K505">
        <v>5.2436253537677481E-2</v>
      </c>
      <c r="L505">
        <v>5.1935914992929245E-2</v>
      </c>
      <c r="M505">
        <v>5.1392787557623464E-2</v>
      </c>
      <c r="N505">
        <v>5.0838274268987876E-2</v>
      </c>
      <c r="O505">
        <v>5.0298634153168813E-2</v>
      </c>
      <c r="P505">
        <v>4.9791972285749234E-2</v>
      </c>
      <c r="Q505">
        <v>4.9330113207136206E-2</v>
      </c>
      <c r="R505">
        <v>4.8918250570404845E-2</v>
      </c>
      <c r="S505">
        <v>4.8559118229294179E-2</v>
      </c>
      <c r="T505">
        <v>4.8249124583540096E-2</v>
      </c>
      <c r="U505">
        <v>4.7982735273309679E-2</v>
      </c>
      <c r="V505">
        <v>4.7751614586459198E-2</v>
      </c>
      <c r="W505">
        <v>4.7545802213576932E-2</v>
      </c>
      <c r="X505">
        <v>4.7355044208624568E-2</v>
      </c>
      <c r="Y505">
        <v>4.7168543500182535E-2</v>
      </c>
      <c r="Z505">
        <v>4.6975368841526338E-2</v>
      </c>
      <c r="AA505">
        <v>4.6766750181174752E-2</v>
      </c>
      <c r="AB505">
        <v>4.6537489331267654E-2</v>
      </c>
      <c r="AC505">
        <v>4.6282722857189512E-2</v>
      </c>
      <c r="AD505">
        <v>4.5997587435432183E-2</v>
      </c>
      <c r="AE505">
        <v>4.5679406395127575E-2</v>
      </c>
      <c r="AF505">
        <v>4.5333297966930267E-2</v>
      </c>
      <c r="AG505">
        <v>4.4966116569678354E-2</v>
      </c>
      <c r="AH505">
        <v>4.4584164597218361E-2</v>
      </c>
      <c r="AI505">
        <v>4.4191057873608983E-2</v>
      </c>
      <c r="AJ505">
        <v>4.3789596124084874E-2</v>
      </c>
      <c r="AK505">
        <v>4.3382578886414232E-2</v>
      </c>
      <c r="AL505">
        <v>4.2972805698365209E-2</v>
      </c>
      <c r="AM505">
        <v>4.2563076097706001E-2</v>
      </c>
      <c r="AN505">
        <v>4.2156189622204771E-2</v>
      </c>
      <c r="AO505">
        <v>4.1754945809629677E-2</v>
      </c>
      <c r="AP505">
        <v>4.1361584788283084E-2</v>
      </c>
      <c r="AQ505">
        <v>4.0976109048608572E-2</v>
      </c>
      <c r="AR505">
        <v>4.0597961671582701E-2</v>
      </c>
      <c r="AS505">
        <v>4.0226585738182614E-2</v>
      </c>
      <c r="AT505">
        <v>3.9861424329385456E-2</v>
      </c>
      <c r="AU505">
        <v>3.9501920526168383E-2</v>
      </c>
      <c r="AV505">
        <v>3.9147517409508559E-2</v>
      </c>
      <c r="AW505">
        <v>3.8797658060383128E-2</v>
      </c>
      <c r="AX505">
        <v>3.8451785559769233E-2</v>
      </c>
      <c r="AY505">
        <v>3.8109342988644046E-2</v>
      </c>
      <c r="AZ505">
        <v>3.7769773427984703E-2</v>
      </c>
    </row>
    <row r="506" spans="1:52" x14ac:dyDescent="0.25">
      <c r="A506" s="1">
        <v>505</v>
      </c>
      <c r="B506">
        <v>3.8242241118548709E-2</v>
      </c>
      <c r="C506">
        <v>4.2836091347114497E-2</v>
      </c>
      <c r="D506">
        <v>4.9084539107817668E-2</v>
      </c>
      <c r="E506">
        <v>5.1644021003552823E-2</v>
      </c>
      <c r="F506">
        <v>5.2823420951726298E-2</v>
      </c>
      <c r="G506">
        <v>5.3389762369157781E-2</v>
      </c>
      <c r="H506">
        <v>5.357358505382466E-2</v>
      </c>
      <c r="I506">
        <v>5.3484252497842777E-2</v>
      </c>
      <c r="J506">
        <v>5.320359549550744E-2</v>
      </c>
      <c r="K506">
        <v>5.2795016844246673E-2</v>
      </c>
      <c r="L506">
        <v>5.2302923046333875E-2</v>
      </c>
      <c r="M506">
        <v>5.1763314644144236E-2</v>
      </c>
      <c r="N506">
        <v>5.1208320892258283E-2</v>
      </c>
      <c r="O506">
        <v>5.0664971307371708E-2</v>
      </c>
      <c r="P506">
        <v>5.0152075786897558E-2</v>
      </c>
      <c r="Q506">
        <v>4.9682087947426179E-2</v>
      </c>
      <c r="R506">
        <v>4.9260890245423454E-2</v>
      </c>
      <c r="S506">
        <v>4.8891855792026206E-2</v>
      </c>
      <c r="T506">
        <v>4.8572007754166598E-2</v>
      </c>
      <c r="U506">
        <v>4.8296443731192101E-2</v>
      </c>
      <c r="V506">
        <v>4.8057368686902101E-2</v>
      </c>
      <c r="W506">
        <v>4.7845099642163241E-2</v>
      </c>
      <c r="X506">
        <v>4.7649453853891938E-2</v>
      </c>
      <c r="Y506">
        <v>4.7459446302109166E-2</v>
      </c>
      <c r="Z506">
        <v>4.7263927683950623E-2</v>
      </c>
      <c r="AA506">
        <v>4.7053946650549856E-2</v>
      </c>
      <c r="AB506">
        <v>4.6824078257923715E-2</v>
      </c>
      <c r="AC506">
        <v>4.656921532739397E-2</v>
      </c>
      <c r="AD506">
        <v>4.6284250917332403E-2</v>
      </c>
      <c r="AE506">
        <v>4.5966342796943199E-2</v>
      </c>
      <c r="AF506">
        <v>4.5620461634241917E-2</v>
      </c>
      <c r="AG506">
        <v>4.5253261673356589E-2</v>
      </c>
      <c r="AH506">
        <v>4.487085542303524E-2</v>
      </c>
      <c r="AI506">
        <v>4.4476804001174777E-2</v>
      </c>
      <c r="AJ506">
        <v>4.4073918101766724E-2</v>
      </c>
      <c r="AK506">
        <v>4.3665008315973849E-2</v>
      </c>
      <c r="AL506">
        <v>4.3252885234958953E-2</v>
      </c>
      <c r="AM506">
        <v>4.2840359449884825E-2</v>
      </c>
      <c r="AN506">
        <v>4.2430241551914272E-2</v>
      </c>
      <c r="AO506">
        <v>4.2025342131474588E-2</v>
      </c>
      <c r="AP506">
        <v>4.1627898090012522E-2</v>
      </c>
      <c r="AQ506">
        <v>4.1237925980299538E-2</v>
      </c>
      <c r="AR506">
        <v>4.0854905270403884E-2</v>
      </c>
      <c r="AS506">
        <v>4.0478315428393807E-2</v>
      </c>
      <c r="AT506">
        <v>4.0107635922337549E-2</v>
      </c>
      <c r="AU506">
        <v>3.9742346220303384E-2</v>
      </c>
      <c r="AV506">
        <v>3.9381925790359519E-2</v>
      </c>
      <c r="AW506">
        <v>3.9025854100574214E-2</v>
      </c>
      <c r="AX506">
        <v>3.8673610619015711E-2</v>
      </c>
      <c r="AY506">
        <v>3.8324674813752263E-2</v>
      </c>
      <c r="AZ506">
        <v>3.7978526152852091E-2</v>
      </c>
    </row>
    <row r="507" spans="1:52" x14ac:dyDescent="0.25">
      <c r="A507" s="1">
        <v>506</v>
      </c>
      <c r="B507">
        <v>3.7940884076177864E-2</v>
      </c>
      <c r="C507">
        <v>4.2150421952361711E-2</v>
      </c>
      <c r="D507">
        <v>4.83531961133827E-2</v>
      </c>
      <c r="E507">
        <v>5.0883102282558906E-2</v>
      </c>
      <c r="F507">
        <v>5.2048107081729099E-2</v>
      </c>
      <c r="G507">
        <v>5.2617528830848179E-2</v>
      </c>
      <c r="H507">
        <v>5.2815590097306908E-2</v>
      </c>
      <c r="I507">
        <v>5.2746713600406524E-2</v>
      </c>
      <c r="J507">
        <v>5.2489820406135521E-2</v>
      </c>
      <c r="K507">
        <v>5.2106056653364978E-2</v>
      </c>
      <c r="L507">
        <v>5.16383052318658E-2</v>
      </c>
      <c r="M507">
        <v>5.1121625547203717E-2</v>
      </c>
      <c r="N507">
        <v>5.0587868456243322E-2</v>
      </c>
      <c r="O507">
        <v>5.0064124444858742E-2</v>
      </c>
      <c r="P507">
        <v>4.9569545689782689E-2</v>
      </c>
      <c r="Q507">
        <v>4.9117021858315811E-2</v>
      </c>
      <c r="R507">
        <v>4.8713007464676238E-2</v>
      </c>
      <c r="S507">
        <v>4.8361349578223953E-2</v>
      </c>
      <c r="T507">
        <v>4.8059293225015474E-2</v>
      </c>
      <c r="U507">
        <v>4.7802000448622761E-2</v>
      </c>
      <c r="V507">
        <v>4.7581383868557696E-2</v>
      </c>
      <c r="W507">
        <v>4.7387547082345133E-2</v>
      </c>
      <c r="X507">
        <v>4.7210212020708561E-2</v>
      </c>
      <c r="Y507">
        <v>4.7038418088895778E-2</v>
      </c>
      <c r="Z507">
        <v>4.6861057366535765E-2</v>
      </c>
      <c r="AA507">
        <v>4.6669210740734247E-2</v>
      </c>
      <c r="AB507">
        <v>4.6457419236699479E-2</v>
      </c>
      <c r="AC507">
        <v>4.6220529555434785E-2</v>
      </c>
      <c r="AD507">
        <v>4.5953388716805599E-2</v>
      </c>
      <c r="AE507">
        <v>4.5653099336657836E-2</v>
      </c>
      <c r="AF507">
        <v>4.5324419299154275E-2</v>
      </c>
      <c r="AG507">
        <v>4.4973729002533963E-2</v>
      </c>
      <c r="AH507">
        <v>4.4606895209660283E-2</v>
      </c>
      <c r="AI507">
        <v>4.4227404934534101E-2</v>
      </c>
      <c r="AJ507">
        <v>4.3838056480957975E-2</v>
      </c>
      <c r="AK507">
        <v>4.3441648082866581E-2</v>
      </c>
      <c r="AL507">
        <v>4.304097797419458E-2</v>
      </c>
      <c r="AM507">
        <v>4.2638844388876621E-2</v>
      </c>
      <c r="AN507">
        <v>4.223804556084737E-2</v>
      </c>
      <c r="AO507">
        <v>4.1841379721618492E-2</v>
      </c>
      <c r="AP507">
        <v>4.1451077008349123E-2</v>
      </c>
      <c r="AQ507">
        <v>4.1067204783532575E-2</v>
      </c>
      <c r="AR507">
        <v>4.0689315807284798E-2</v>
      </c>
      <c r="AS507">
        <v>4.0316962839721769E-2</v>
      </c>
      <c r="AT507">
        <v>3.9949698640959409E-2</v>
      </c>
      <c r="AU507">
        <v>3.958707597111371E-2</v>
      </c>
      <c r="AV507">
        <v>3.9228647590300605E-2</v>
      </c>
      <c r="AW507">
        <v>3.8873966258636067E-2</v>
      </c>
      <c r="AX507">
        <v>3.8522584736236057E-2</v>
      </c>
      <c r="AY507">
        <v>3.8174055783216511E-2</v>
      </c>
      <c r="AZ507">
        <v>3.7827932159693406E-2</v>
      </c>
    </row>
    <row r="508" spans="1:52" x14ac:dyDescent="0.25">
      <c r="A508" s="1">
        <v>507</v>
      </c>
      <c r="B508">
        <v>3.7872829077192832E-2</v>
      </c>
      <c r="C508">
        <v>4.0978660581688919E-2</v>
      </c>
      <c r="D508">
        <v>4.6995329489251357E-2</v>
      </c>
      <c r="E508">
        <v>4.9752063374990649E-2</v>
      </c>
      <c r="F508">
        <v>5.1144797441596196E-2</v>
      </c>
      <c r="G508">
        <v>5.1876640130550981E-2</v>
      </c>
      <c r="H508">
        <v>5.2183082150119325E-2</v>
      </c>
      <c r="I508">
        <v>5.218660819597952E-2</v>
      </c>
      <c r="J508">
        <v>5.1979775865087133E-2</v>
      </c>
      <c r="K508">
        <v>5.1633178174070142E-2</v>
      </c>
      <c r="L508">
        <v>5.1196959214249521E-2</v>
      </c>
      <c r="M508">
        <v>5.0712591328577937E-2</v>
      </c>
      <c r="N508">
        <v>5.0217545834356281E-2</v>
      </c>
      <c r="O508">
        <v>4.9743600109442225E-2</v>
      </c>
      <c r="P508">
        <v>4.931359847315684E-2</v>
      </c>
      <c r="Q508">
        <v>4.8942547041347595E-2</v>
      </c>
      <c r="R508">
        <v>4.8637257731931172E-2</v>
      </c>
      <c r="S508">
        <v>4.8400868373391692E-2</v>
      </c>
      <c r="T508">
        <v>4.8227153981178439E-2</v>
      </c>
      <c r="U508">
        <v>4.8106471413587634E-2</v>
      </c>
      <c r="V508">
        <v>4.8023499043232484E-2</v>
      </c>
      <c r="W508">
        <v>4.7961282365159993E-2</v>
      </c>
      <c r="X508">
        <v>4.7904304997365796E-2</v>
      </c>
      <c r="Y508">
        <v>4.7839192605895441E-2</v>
      </c>
      <c r="Z508">
        <v>4.7752827351428072E-2</v>
      </c>
      <c r="AA508">
        <v>4.7635160731377961E-2</v>
      </c>
      <c r="AB508">
        <v>4.7480925179510101E-2</v>
      </c>
      <c r="AC508">
        <v>4.7285267147759928E-2</v>
      </c>
      <c r="AD508">
        <v>4.7043333547952121E-2</v>
      </c>
      <c r="AE508">
        <v>4.6752753371109096E-2</v>
      </c>
      <c r="AF508">
        <v>4.6419443149380492E-2</v>
      </c>
      <c r="AG508">
        <v>4.6051047057046927E-2</v>
      </c>
      <c r="AH508">
        <v>4.565465578650716E-2</v>
      </c>
      <c r="AI508">
        <v>4.5234837290161971E-2</v>
      </c>
      <c r="AJ508">
        <v>4.4795441158301835E-2</v>
      </c>
      <c r="AK508">
        <v>4.4340316929245255E-2</v>
      </c>
      <c r="AL508">
        <v>4.3873314141310814E-2</v>
      </c>
      <c r="AM508">
        <v>4.339828233281702E-2</v>
      </c>
      <c r="AN508">
        <v>4.291907104208241E-2</v>
      </c>
      <c r="AO508">
        <v>4.2439529800326677E-2</v>
      </c>
      <c r="AP508">
        <v>4.1962794684581424E-2</v>
      </c>
      <c r="AQ508">
        <v>4.1489329950769954E-2</v>
      </c>
      <c r="AR508">
        <v>4.1018974531607924E-2</v>
      </c>
      <c r="AS508">
        <v>4.0551567359810942E-2</v>
      </c>
      <c r="AT508">
        <v>4.0086947368094643E-2</v>
      </c>
      <c r="AU508">
        <v>3.9624953489174643E-2</v>
      </c>
      <c r="AV508">
        <v>3.9165424655766577E-2</v>
      </c>
      <c r="AW508">
        <v>3.8708199800586061E-2</v>
      </c>
      <c r="AX508">
        <v>3.8253117856348731E-2</v>
      </c>
      <c r="AY508">
        <v>3.7800017755770202E-2</v>
      </c>
      <c r="AZ508">
        <v>3.7348738431566102E-2</v>
      </c>
    </row>
    <row r="509" spans="1:52" x14ac:dyDescent="0.25">
      <c r="A509" s="1">
        <v>508</v>
      </c>
      <c r="B509">
        <v>3.7784323691043169E-2</v>
      </c>
      <c r="C509">
        <v>4.234680912096047E-2</v>
      </c>
      <c r="D509">
        <v>4.8471809273814115E-2</v>
      </c>
      <c r="E509">
        <v>5.0824786394251677E-2</v>
      </c>
      <c r="F509">
        <v>5.1863461461120253E-2</v>
      </c>
      <c r="G509">
        <v>5.2349304751718853E-2</v>
      </c>
      <c r="H509">
        <v>5.2491460551466876E-2</v>
      </c>
      <c r="I509">
        <v>5.2385814131853413E-2</v>
      </c>
      <c r="J509">
        <v>5.2106948646643628E-2</v>
      </c>
      <c r="K509">
        <v>5.1714124591297421E-2</v>
      </c>
      <c r="L509">
        <v>5.1250562632331652E-2</v>
      </c>
      <c r="M509">
        <v>5.0752687648841721E-2</v>
      </c>
      <c r="N509">
        <v>5.0254303389655357E-2</v>
      </c>
      <c r="O509">
        <v>4.978405465875442E-2</v>
      </c>
      <c r="P509">
        <v>4.9362377976713188E-2</v>
      </c>
      <c r="Q509">
        <v>4.9002375746455329E-2</v>
      </c>
      <c r="R509">
        <v>4.8709705121632793E-2</v>
      </c>
      <c r="S509">
        <v>4.8486465753368346E-2</v>
      </c>
      <c r="T509">
        <v>4.8325937453392663E-2</v>
      </c>
      <c r="U509">
        <v>4.8218097797918386E-2</v>
      </c>
      <c r="V509">
        <v>4.8147315212297197E-2</v>
      </c>
      <c r="W509">
        <v>4.8096486823607405E-2</v>
      </c>
      <c r="X509">
        <v>4.8050056131568104E-2</v>
      </c>
      <c r="Y509">
        <v>4.7994669283705466E-2</v>
      </c>
      <c r="Z509">
        <v>4.7917248616245758E-2</v>
      </c>
      <c r="AA509">
        <v>4.780788841161198E-2</v>
      </c>
      <c r="AB509">
        <v>4.766141012409178E-2</v>
      </c>
      <c r="AC509">
        <v>4.7473020494084903E-2</v>
      </c>
      <c r="AD509">
        <v>4.7237927198999954E-2</v>
      </c>
      <c r="AE509">
        <v>4.6953905347736427E-2</v>
      </c>
      <c r="AF509">
        <v>4.6626894293809083E-2</v>
      </c>
      <c r="AG509">
        <v>4.626445255919677E-2</v>
      </c>
      <c r="AH509">
        <v>4.5873571231356818E-2</v>
      </c>
      <c r="AI509">
        <v>4.545877878926656E-2</v>
      </c>
      <c r="AJ509">
        <v>4.5023935814279839E-2</v>
      </c>
      <c r="AK509">
        <v>4.457290287537484E-2</v>
      </c>
      <c r="AL509">
        <v>4.4109540541529796E-2</v>
      </c>
      <c r="AM509">
        <v>4.36377093817229E-2</v>
      </c>
      <c r="AN509">
        <v>4.3161269964932344E-2</v>
      </c>
      <c r="AO509">
        <v>4.2684082822323069E-2</v>
      </c>
      <c r="AP509">
        <v>4.2209264316841952E-2</v>
      </c>
      <c r="AQ509">
        <v>4.1737278027040199E-2</v>
      </c>
      <c r="AR509">
        <v>4.1267996666671525E-2</v>
      </c>
      <c r="AS509">
        <v>4.0801292949489615E-2</v>
      </c>
      <c r="AT509">
        <v>4.033703958924819E-2</v>
      </c>
      <c r="AU509">
        <v>3.987510929970095E-2</v>
      </c>
      <c r="AV509">
        <v>3.9415374794601582E-2</v>
      </c>
      <c r="AW509">
        <v>3.8957708787703799E-2</v>
      </c>
      <c r="AX509">
        <v>3.8501983992761314E-2</v>
      </c>
      <c r="AY509">
        <v>3.8048073123527815E-2</v>
      </c>
      <c r="AZ509">
        <v>3.7595848893757014E-2</v>
      </c>
    </row>
    <row r="510" spans="1:52" x14ac:dyDescent="0.25">
      <c r="A510" s="1">
        <v>509</v>
      </c>
      <c r="B510">
        <v>3.7599414283112732E-2</v>
      </c>
      <c r="C510">
        <v>4.2946322753886823E-2</v>
      </c>
      <c r="D510">
        <v>4.8686842926410769E-2</v>
      </c>
      <c r="E510">
        <v>5.0713895599391511E-2</v>
      </c>
      <c r="F510">
        <v>5.1461616638303793E-2</v>
      </c>
      <c r="G510">
        <v>5.167960885344397E-2</v>
      </c>
      <c r="H510">
        <v>5.1592823598138847E-2</v>
      </c>
      <c r="I510">
        <v>5.1306700240680098E-2</v>
      </c>
      <c r="J510">
        <v>5.0898779023879327E-2</v>
      </c>
      <c r="K510">
        <v>5.0427671884553667E-2</v>
      </c>
      <c r="L510">
        <v>4.9932568215516025E-2</v>
      </c>
      <c r="M510">
        <v>4.9442526695100714E-2</v>
      </c>
      <c r="N510">
        <v>4.8979333714570528E-2</v>
      </c>
      <c r="O510">
        <v>4.8560219125374643E-2</v>
      </c>
      <c r="P510">
        <v>4.819821579860567E-2</v>
      </c>
      <c r="Q510">
        <v>4.7901427340705904E-2</v>
      </c>
      <c r="R510">
        <v>4.767259626865257E-2</v>
      </c>
      <c r="S510">
        <v>4.7511445421251075E-2</v>
      </c>
      <c r="T510">
        <v>4.7410145796970282E-2</v>
      </c>
      <c r="U510">
        <v>4.7357862351572647E-2</v>
      </c>
      <c r="V510">
        <v>4.7338410239843205E-2</v>
      </c>
      <c r="W510">
        <v>4.7334299699312382E-2</v>
      </c>
      <c r="X510">
        <v>4.7329700684961701E-2</v>
      </c>
      <c r="Y510">
        <v>4.7311124773201471E-2</v>
      </c>
      <c r="Z510">
        <v>4.7265392601189872E-2</v>
      </c>
      <c r="AA510">
        <v>4.7182651834729167E-2</v>
      </c>
      <c r="AB510">
        <v>4.7057936131846931E-2</v>
      </c>
      <c r="AC510">
        <v>4.6886669309333093E-2</v>
      </c>
      <c r="AD510">
        <v>4.6664276369440108E-2</v>
      </c>
      <c r="AE510">
        <v>4.6388863012230386E-2</v>
      </c>
      <c r="AF510">
        <v>4.606692233756713E-2</v>
      </c>
      <c r="AG510">
        <v>4.5706583380662143E-2</v>
      </c>
      <c r="AH510">
        <v>4.5315346435308476E-2</v>
      </c>
      <c r="AI510">
        <v>4.4898027295378055E-2</v>
      </c>
      <c r="AJ510">
        <v>4.4458725427667857E-2</v>
      </c>
      <c r="AK510">
        <v>4.400154029207122E-2</v>
      </c>
      <c r="AL510">
        <v>4.3530571348481484E-2</v>
      </c>
      <c r="AM510">
        <v>4.3049918056791946E-2</v>
      </c>
      <c r="AN510">
        <v>4.2563679876895966E-2</v>
      </c>
      <c r="AO510">
        <v>4.2075956209277392E-2</v>
      </c>
      <c r="AP510">
        <v>4.1590050813350016E-2</v>
      </c>
      <c r="AQ510">
        <v>4.1106477298981023E-2</v>
      </c>
      <c r="AR510">
        <v>4.0625138004987099E-2</v>
      </c>
      <c r="AS510">
        <v>4.0145935270184924E-2</v>
      </c>
      <c r="AT510">
        <v>3.966877143339121E-2</v>
      </c>
      <c r="AU510">
        <v>3.9193548833422638E-2</v>
      </c>
      <c r="AV510">
        <v>3.87201698090959E-2</v>
      </c>
      <c r="AW510">
        <v>3.8248536699227696E-2</v>
      </c>
      <c r="AX510">
        <v>3.7778551842634712E-2</v>
      </c>
      <c r="AY510">
        <v>3.7310117578133642E-2</v>
      </c>
      <c r="AZ510">
        <v>3.6843136244541178E-2</v>
      </c>
    </row>
    <row r="511" spans="1:52" x14ac:dyDescent="0.25">
      <c r="A511" s="1">
        <v>510</v>
      </c>
      <c r="B511">
        <v>3.7830858408455743E-2</v>
      </c>
      <c r="C511">
        <v>4.3218758465940151E-2</v>
      </c>
      <c r="D511">
        <v>4.8924026106440172E-2</v>
      </c>
      <c r="E511">
        <v>5.0729591181423339E-2</v>
      </c>
      <c r="F511">
        <v>5.1329609096076194E-2</v>
      </c>
      <c r="G511">
        <v>5.1471415255877749E-2</v>
      </c>
      <c r="H511">
        <v>5.135594320695222E-2</v>
      </c>
      <c r="I511">
        <v>5.1070741297566259E-2</v>
      </c>
      <c r="J511">
        <v>5.0681978074260232E-2</v>
      </c>
      <c r="K511">
        <v>5.0241429612175849E-2</v>
      </c>
      <c r="L511">
        <v>4.9784517882821053E-2</v>
      </c>
      <c r="M511">
        <v>4.9337896289239784E-2</v>
      </c>
      <c r="N511">
        <v>4.8921718997396751E-2</v>
      </c>
      <c r="O511">
        <v>4.8551837071587424E-2</v>
      </c>
      <c r="P511">
        <v>4.8240210282768287E-2</v>
      </c>
      <c r="Q511">
        <v>4.7994073129793355E-2</v>
      </c>
      <c r="R511">
        <v>4.7815563250815679E-2</v>
      </c>
      <c r="S511">
        <v>4.7703829506273457E-2</v>
      </c>
      <c r="T511">
        <v>4.765061088504248E-2</v>
      </c>
      <c r="U511">
        <v>4.7644657944877288E-2</v>
      </c>
      <c r="V511">
        <v>4.7669377327766417E-2</v>
      </c>
      <c r="W511">
        <v>4.7706956741380327E-2</v>
      </c>
      <c r="X511">
        <v>4.7741349552791801E-2</v>
      </c>
      <c r="Y511">
        <v>4.775882328709688E-2</v>
      </c>
      <c r="Z511">
        <v>4.7745932429420247E-2</v>
      </c>
      <c r="AA511">
        <v>4.769266833584962E-2</v>
      </c>
      <c r="AB511">
        <v>4.7593996168293608E-2</v>
      </c>
      <c r="AC511">
        <v>4.7445270153685437E-2</v>
      </c>
      <c r="AD511">
        <v>4.7241845979362596E-2</v>
      </c>
      <c r="AE511">
        <v>4.6981841139820436E-2</v>
      </c>
      <c r="AF511">
        <v>4.6671875681667439E-2</v>
      </c>
      <c r="AG511">
        <v>4.6320200597850913E-2</v>
      </c>
      <c r="AH511">
        <v>4.5934451901304935E-2</v>
      </c>
      <c r="AI511">
        <v>4.551968235193822E-2</v>
      </c>
      <c r="AJ511">
        <v>4.5080266532875529E-2</v>
      </c>
      <c r="AK511">
        <v>4.4620579024437064E-2</v>
      </c>
      <c r="AL511">
        <v>4.4144994406943056E-2</v>
      </c>
      <c r="AM511">
        <v>4.3657887260713728E-2</v>
      </c>
      <c r="AN511">
        <v>4.3163632166069305E-2</v>
      </c>
      <c r="AO511">
        <v>4.2666603615125087E-2</v>
      </c>
      <c r="AP511">
        <v>4.217033335554396E-2</v>
      </c>
      <c r="AQ511">
        <v>4.1675445798276117E-2</v>
      </c>
      <c r="AR511">
        <v>4.1181938861745045E-2</v>
      </c>
      <c r="AS511">
        <v>4.0689810464374213E-2</v>
      </c>
      <c r="AT511">
        <v>4.0199058524587113E-2</v>
      </c>
      <c r="AU511">
        <v>3.9709680960807237E-2</v>
      </c>
      <c r="AV511">
        <v>3.9221675691458055E-2</v>
      </c>
      <c r="AW511">
        <v>3.8735040634963053E-2</v>
      </c>
      <c r="AX511">
        <v>3.8249773709745721E-2</v>
      </c>
      <c r="AY511">
        <v>3.7765872834229545E-2</v>
      </c>
      <c r="AZ511">
        <v>3.7283335926837996E-2</v>
      </c>
    </row>
    <row r="512" spans="1:52" x14ac:dyDescent="0.25">
      <c r="A512" s="1">
        <v>511</v>
      </c>
      <c r="B512">
        <v>3.8244077728374758E-2</v>
      </c>
      <c r="C512">
        <v>4.3949006564974316E-2</v>
      </c>
      <c r="D512">
        <v>5.0034927944228001E-2</v>
      </c>
      <c r="E512">
        <v>5.183596386202842E-2</v>
      </c>
      <c r="F512">
        <v>5.2307804634014306E-2</v>
      </c>
      <c r="G512">
        <v>5.2292948438292491E-2</v>
      </c>
      <c r="H512">
        <v>5.202739775278304E-2</v>
      </c>
      <c r="I512">
        <v>5.1609518499535711E-2</v>
      </c>
      <c r="J512">
        <v>5.1107060457492338E-2</v>
      </c>
      <c r="K512">
        <v>5.0571170641721022E-2</v>
      </c>
      <c r="L512">
        <v>5.0036619427567007E-2</v>
      </c>
      <c r="M512">
        <v>4.9529470830636073E-2</v>
      </c>
      <c r="N512">
        <v>4.9068719912864239E-2</v>
      </c>
      <c r="O512">
        <v>4.8668542521468267E-2</v>
      </c>
      <c r="P512">
        <v>4.833916857694609E-2</v>
      </c>
      <c r="Q512">
        <v>4.8086139183346394E-2</v>
      </c>
      <c r="R512">
        <v>4.790998954884701E-2</v>
      </c>
      <c r="S512">
        <v>4.7808268579876474E-2</v>
      </c>
      <c r="T512">
        <v>4.777120624256033E-2</v>
      </c>
      <c r="U512">
        <v>4.7786051907332004E-2</v>
      </c>
      <c r="V512">
        <v>4.7834736943875217E-2</v>
      </c>
      <c r="W512">
        <v>4.7898184494621035E-2</v>
      </c>
      <c r="X512">
        <v>4.7959287111386209E-2</v>
      </c>
      <c r="Y512">
        <v>4.8003509306944053E-2</v>
      </c>
      <c r="Z512">
        <v>4.8016659978926131E-2</v>
      </c>
      <c r="AA512">
        <v>4.798823662532322E-2</v>
      </c>
      <c r="AB512">
        <v>4.7912997218488365E-2</v>
      </c>
      <c r="AC512">
        <v>4.7786102762876516E-2</v>
      </c>
      <c r="AD512">
        <v>4.7602716045700773E-2</v>
      </c>
      <c r="AE512">
        <v>4.7360852301794563E-2</v>
      </c>
      <c r="AF512">
        <v>4.7067167778691472E-2</v>
      </c>
      <c r="AG512">
        <v>4.6729948750349817E-2</v>
      </c>
      <c r="AH512">
        <v>4.6356866550054734E-2</v>
      </c>
      <c r="AI512">
        <v>4.5953051210964616E-2</v>
      </c>
      <c r="AJ512">
        <v>4.5522976385646688E-2</v>
      </c>
      <c r="AK512">
        <v>4.5071115725854372E-2</v>
      </c>
      <c r="AL512">
        <v>4.4601942883341003E-2</v>
      </c>
      <c r="AM512">
        <v>4.4119931509859968E-2</v>
      </c>
      <c r="AN512">
        <v>4.3629555257164651E-2</v>
      </c>
      <c r="AO512">
        <v>4.3135287655233806E-2</v>
      </c>
      <c r="AP512">
        <v>4.2640740812377828E-2</v>
      </c>
      <c r="AQ512">
        <v>4.2146603257482124E-2</v>
      </c>
      <c r="AR512">
        <v>4.1652943874427306E-2</v>
      </c>
      <c r="AS512">
        <v>4.1159831547093982E-2</v>
      </c>
      <c r="AT512">
        <v>4.0667335159362758E-2</v>
      </c>
      <c r="AU512">
        <v>4.0175523595114247E-2</v>
      </c>
      <c r="AV512">
        <v>3.9684465738229063E-2</v>
      </c>
      <c r="AW512">
        <v>3.9194230472587813E-2</v>
      </c>
      <c r="AX512">
        <v>3.8704886682071109E-2</v>
      </c>
      <c r="AY512">
        <v>3.8216503250559572E-2</v>
      </c>
      <c r="AZ512">
        <v>3.7729149061933795E-2</v>
      </c>
    </row>
    <row r="513" spans="1:52" x14ac:dyDescent="0.25">
      <c r="A513" s="1">
        <v>512</v>
      </c>
      <c r="B513">
        <v>3.8457551954688418E-2</v>
      </c>
      <c r="C513">
        <v>4.3553418762701218E-2</v>
      </c>
      <c r="D513">
        <v>4.9516259023055537E-2</v>
      </c>
      <c r="E513">
        <v>5.1233896526625688E-2</v>
      </c>
      <c r="F513">
        <v>5.1668146696033722E-2</v>
      </c>
      <c r="G513">
        <v>5.164922642253237E-2</v>
      </c>
      <c r="H513">
        <v>5.1395996800021687E-2</v>
      </c>
      <c r="I513">
        <v>5.0997028846720263E-2</v>
      </c>
      <c r="J513">
        <v>5.0515848876940141E-2</v>
      </c>
      <c r="K513">
        <v>5.0001637805387425E-2</v>
      </c>
      <c r="L513">
        <v>4.9488438294048628E-2</v>
      </c>
      <c r="M513">
        <v>4.9002095911815792E-2</v>
      </c>
      <c r="N513">
        <v>4.8561630063902746E-2</v>
      </c>
      <c r="O513">
        <v>4.8181210173094707E-2</v>
      </c>
      <c r="P513">
        <v>4.7870941305007103E-2</v>
      </c>
      <c r="Q513">
        <v>4.7636082740089257E-2</v>
      </c>
      <c r="R513">
        <v>4.747679453854485E-2</v>
      </c>
      <c r="S513">
        <v>4.739020611783186E-2</v>
      </c>
      <c r="T513">
        <v>4.7366120948154157E-2</v>
      </c>
      <c r="U513">
        <v>4.7391386878705852E-2</v>
      </c>
      <c r="V513">
        <v>4.7447673498736895E-2</v>
      </c>
      <c r="W513">
        <v>4.7515943190418304E-2</v>
      </c>
      <c r="X513">
        <v>4.7579410870696934E-2</v>
      </c>
      <c r="Y513">
        <v>4.7624059855588638E-2</v>
      </c>
      <c r="Z513">
        <v>4.7636236405595618E-2</v>
      </c>
      <c r="AA513">
        <v>4.7605935879752169E-2</v>
      </c>
      <c r="AB513">
        <v>4.7528282187454265E-2</v>
      </c>
      <c r="AC513">
        <v>4.7398784029785521E-2</v>
      </c>
      <c r="AD513">
        <v>4.7212952185789678E-2</v>
      </c>
      <c r="AE513">
        <v>4.69691395402215E-2</v>
      </c>
      <c r="AF513">
        <v>4.6674171117149381E-2</v>
      </c>
      <c r="AG513">
        <v>4.6336443569657451E-2</v>
      </c>
      <c r="AH513">
        <v>4.5963708718639057E-2</v>
      </c>
      <c r="AI513">
        <v>4.5561096656474481E-2</v>
      </c>
      <c r="AJ513">
        <v>4.5133071269842603E-2</v>
      </c>
      <c r="AK513">
        <v>4.4684096445311988E-2</v>
      </c>
      <c r="AL513">
        <v>4.421863606945127E-2</v>
      </c>
      <c r="AM513">
        <v>4.3741154028829082E-2</v>
      </c>
      <c r="AN513">
        <v>4.325611421001397E-2</v>
      </c>
      <c r="AO513">
        <v>4.276798033622882E-2</v>
      </c>
      <c r="AP513">
        <v>4.2280334535980992E-2</v>
      </c>
      <c r="AQ513">
        <v>4.1793815336104399E-2</v>
      </c>
      <c r="AR513">
        <v>4.1308447632660936E-2</v>
      </c>
      <c r="AS513">
        <v>4.0824256321712514E-2</v>
      </c>
      <c r="AT513">
        <v>4.0341266299321034E-2</v>
      </c>
      <c r="AU513">
        <v>3.9859502461548416E-2</v>
      </c>
      <c r="AV513">
        <v>3.9378989704456566E-2</v>
      </c>
      <c r="AW513">
        <v>3.8899752924107384E-2</v>
      </c>
      <c r="AX513">
        <v>3.842181701656279E-2</v>
      </c>
      <c r="AY513">
        <v>3.7945206877884677E-2</v>
      </c>
      <c r="AZ513">
        <v>3.7469947404134965E-2</v>
      </c>
    </row>
    <row r="514" spans="1:52" x14ac:dyDescent="0.25">
      <c r="A514" s="1">
        <v>513</v>
      </c>
      <c r="B514">
        <v>3.8431316045507008E-2</v>
      </c>
      <c r="C514">
        <v>4.3811326953899214E-2</v>
      </c>
      <c r="D514">
        <v>4.9671047630816E-2</v>
      </c>
      <c r="E514">
        <v>5.147495107984492E-2</v>
      </c>
      <c r="F514">
        <v>5.1946240628254682E-2</v>
      </c>
      <c r="G514">
        <v>5.1893400820115267E-2</v>
      </c>
      <c r="H514">
        <v>5.1563068787960395E-2</v>
      </c>
      <c r="I514">
        <v>5.1067333979479733E-2</v>
      </c>
      <c r="J514">
        <v>5.0483726913456393E-2</v>
      </c>
      <c r="K514">
        <v>4.9869670102478475E-2</v>
      </c>
      <c r="L514">
        <v>4.9264054316613362E-2</v>
      </c>
      <c r="M514">
        <v>4.869562681951136E-2</v>
      </c>
      <c r="N514">
        <v>4.8184922009992713E-2</v>
      </c>
      <c r="O514">
        <v>4.7746570427786697E-2</v>
      </c>
      <c r="P514">
        <v>4.7390417961678991E-2</v>
      </c>
      <c r="Q514">
        <v>4.7121015912315919E-2</v>
      </c>
      <c r="R514">
        <v>4.6937589627848525E-2</v>
      </c>
      <c r="S514">
        <v>4.6836131267859765E-2</v>
      </c>
      <c r="T514">
        <v>4.6805109964554961E-2</v>
      </c>
      <c r="U514">
        <v>4.6829955589117567E-2</v>
      </c>
      <c r="V514">
        <v>4.6890848538440402E-2</v>
      </c>
      <c r="W514">
        <v>4.6967323087211008E-2</v>
      </c>
      <c r="X514">
        <v>4.7041310258312589E-2</v>
      </c>
      <c r="Y514">
        <v>4.7097829614496579E-2</v>
      </c>
      <c r="Z514">
        <v>4.7122346601082048E-2</v>
      </c>
      <c r="AA514">
        <v>4.7104309534990375E-2</v>
      </c>
      <c r="AB514">
        <v>4.7038524545258691E-2</v>
      </c>
      <c r="AC514">
        <v>4.6920174951149599E-2</v>
      </c>
      <c r="AD514">
        <v>4.6744447480034881E-2</v>
      </c>
      <c r="AE514">
        <v>4.6509593763071788E-2</v>
      </c>
      <c r="AF514">
        <v>4.6222572656277938E-2</v>
      </c>
      <c r="AG514">
        <v>4.5891878811717843E-2</v>
      </c>
      <c r="AH514">
        <v>4.552532792186631E-2</v>
      </c>
      <c r="AI514">
        <v>4.5128106960229654E-2</v>
      </c>
      <c r="AJ514">
        <v>4.4704766806140619E-2</v>
      </c>
      <c r="AK514">
        <v>4.4259858338931909E-2</v>
      </c>
      <c r="AL514">
        <v>4.3797932437936303E-2</v>
      </c>
      <c r="AM514">
        <v>4.3323539982486475E-2</v>
      </c>
      <c r="AN514">
        <v>4.2841231851915185E-2</v>
      </c>
      <c r="AO514">
        <v>4.235555858339142E-2</v>
      </c>
      <c r="AP514">
        <v>4.1870133195189362E-2</v>
      </c>
      <c r="AQ514">
        <v>4.1385587463885903E-2</v>
      </c>
      <c r="AR514">
        <v>4.0901961913262654E-2</v>
      </c>
      <c r="AS514">
        <v>4.0419297067101227E-2</v>
      </c>
      <c r="AT514">
        <v>3.9937633449183267E-2</v>
      </c>
      <c r="AU514">
        <v>3.9457011583290375E-2</v>
      </c>
      <c r="AV514">
        <v>3.8977471993204157E-2</v>
      </c>
      <c r="AW514">
        <v>3.8499055202706252E-2</v>
      </c>
      <c r="AX514">
        <v>3.8021801735578273E-2</v>
      </c>
      <c r="AY514">
        <v>3.7545752115601828E-2</v>
      </c>
      <c r="AZ514">
        <v>3.7070946866558548E-2</v>
      </c>
    </row>
    <row r="515" spans="1:52" x14ac:dyDescent="0.25">
      <c r="A515" s="1">
        <v>514</v>
      </c>
      <c r="B515">
        <v>3.7950961323398771E-2</v>
      </c>
      <c r="C515">
        <v>4.2669462641334102E-2</v>
      </c>
      <c r="D515">
        <v>4.835605042124011E-2</v>
      </c>
      <c r="E515">
        <v>5.0347560445742172E-2</v>
      </c>
      <c r="F515">
        <v>5.1035743429123676E-2</v>
      </c>
      <c r="G515">
        <v>5.1154318707100625E-2</v>
      </c>
      <c r="H515">
        <v>5.0953250264677251E-2</v>
      </c>
      <c r="I515">
        <v>5.0556020414796989E-2</v>
      </c>
      <c r="J515">
        <v>5.0048328647831458E-2</v>
      </c>
      <c r="K515">
        <v>4.9492973815752531E-2</v>
      </c>
      <c r="L515">
        <v>4.893280542098017E-2</v>
      </c>
      <c r="M515">
        <v>4.8400088912849422E-2</v>
      </c>
      <c r="N515">
        <v>4.7918551976925634E-2</v>
      </c>
      <c r="O515">
        <v>4.7505533064491318E-2</v>
      </c>
      <c r="P515">
        <v>4.7172986472349215E-2</v>
      </c>
      <c r="Q515">
        <v>4.6926827269399327E-2</v>
      </c>
      <c r="R515">
        <v>4.6766980267138457E-2</v>
      </c>
      <c r="S515">
        <v>4.6689805138012443E-2</v>
      </c>
      <c r="T515">
        <v>4.6683491803317531E-2</v>
      </c>
      <c r="U515">
        <v>4.6733049153389293E-2</v>
      </c>
      <c r="V515">
        <v>4.681815284035739E-2</v>
      </c>
      <c r="W515">
        <v>4.6917876666159139E-2</v>
      </c>
      <c r="X515">
        <v>4.7013821071721813E-2</v>
      </c>
      <c r="Y515">
        <v>4.7090708504586673E-2</v>
      </c>
      <c r="Z515">
        <v>4.7133697728210994E-2</v>
      </c>
      <c r="AA515">
        <v>4.7132047317489337E-2</v>
      </c>
      <c r="AB515">
        <v>4.7080451224422684E-2</v>
      </c>
      <c r="AC515">
        <v>4.697397789231092E-2</v>
      </c>
      <c r="AD515">
        <v>4.6807699724865356E-2</v>
      </c>
      <c r="AE515">
        <v>4.6579830929756455E-2</v>
      </c>
      <c r="AF515">
        <v>4.629737007746601E-2</v>
      </c>
      <c r="AG515">
        <v>4.5968839202009948E-2</v>
      </c>
      <c r="AH515">
        <v>4.5602103998631786E-2</v>
      </c>
      <c r="AI515">
        <v>4.5202530093200612E-2</v>
      </c>
      <c r="AJ515">
        <v>4.4774887934600632E-2</v>
      </c>
      <c r="AK515">
        <v>4.4323947971716009E-2</v>
      </c>
      <c r="AL515">
        <v>4.3854480653430901E-2</v>
      </c>
      <c r="AM515">
        <v>4.337125642862949E-2</v>
      </c>
      <c r="AN515">
        <v>4.2879045746195936E-2</v>
      </c>
      <c r="AO515">
        <v>4.2382618620527973E-2</v>
      </c>
      <c r="AP515">
        <v>4.1885762566033879E-2</v>
      </c>
      <c r="AQ515">
        <v>4.1389191039201044E-2</v>
      </c>
      <c r="AR515">
        <v>4.0893017911414337E-2</v>
      </c>
      <c r="AS515">
        <v>4.0397357054058655E-2</v>
      </c>
      <c r="AT515">
        <v>3.9902322338518877E-2</v>
      </c>
      <c r="AU515">
        <v>3.9408027636179885E-2</v>
      </c>
      <c r="AV515">
        <v>3.8914586818426564E-2</v>
      </c>
      <c r="AW515">
        <v>3.8422113756643811E-2</v>
      </c>
      <c r="AX515">
        <v>3.793072232221649E-2</v>
      </c>
      <c r="AY515">
        <v>3.7440526386529491E-2</v>
      </c>
      <c r="AZ515">
        <v>3.6951639820967705E-2</v>
      </c>
    </row>
    <row r="516" spans="1:52" x14ac:dyDescent="0.25">
      <c r="A516" s="1">
        <v>515</v>
      </c>
      <c r="B516">
        <v>3.7835366618771252E-2</v>
      </c>
      <c r="C516">
        <v>4.2724536767748095E-2</v>
      </c>
      <c r="D516">
        <v>4.8571147101476593E-2</v>
      </c>
      <c r="E516">
        <v>5.0577027588484189E-2</v>
      </c>
      <c r="F516">
        <v>5.1219495151002492E-2</v>
      </c>
      <c r="G516">
        <v>5.1277200518802184E-2</v>
      </c>
      <c r="H516">
        <v>5.1017145645951667E-2</v>
      </c>
      <c r="I516">
        <v>5.056871558336775E-2</v>
      </c>
      <c r="J516">
        <v>5.0018714169660819E-2</v>
      </c>
      <c r="K516">
        <v>4.9429272483314468E-2</v>
      </c>
      <c r="L516">
        <v>4.8842283487996137E-2</v>
      </c>
      <c r="M516">
        <v>4.8289109574381948E-2</v>
      </c>
      <c r="N516">
        <v>4.7792726591214203E-2</v>
      </c>
      <c r="O516">
        <v>4.7369777774321262E-2</v>
      </c>
      <c r="P516">
        <v>4.7031606985394651E-2</v>
      </c>
      <c r="Q516">
        <v>4.6783525169670638E-2</v>
      </c>
      <c r="R516">
        <v>4.6624924948805081E-2</v>
      </c>
      <c r="S516">
        <v>4.6551593903227426E-2</v>
      </c>
      <c r="T516">
        <v>4.6551151295818827E-2</v>
      </c>
      <c r="U516">
        <v>4.6608023918000729E-2</v>
      </c>
      <c r="V516">
        <v>4.6701307065483498E-2</v>
      </c>
      <c r="W516">
        <v>4.6809559712348528E-2</v>
      </c>
      <c r="X516">
        <v>4.6913987257317033E-2</v>
      </c>
      <c r="Y516">
        <v>4.699896749290447E-2</v>
      </c>
      <c r="Z516">
        <v>4.7049314207749313E-2</v>
      </c>
      <c r="AA516">
        <v>4.7054080712725453E-2</v>
      </c>
      <c r="AB516">
        <v>4.7007859731754566E-2</v>
      </c>
      <c r="AC516">
        <v>4.6905617446203023E-2</v>
      </c>
      <c r="AD516">
        <v>4.6742324619423042E-2</v>
      </c>
      <c r="AE516">
        <v>4.6516178067590383E-2</v>
      </c>
      <c r="AF516">
        <v>4.6234252032162748E-2</v>
      </c>
      <c r="AG516">
        <v>4.5905134524223318E-2</v>
      </c>
      <c r="AH516">
        <v>4.5536754410366476E-2</v>
      </c>
      <c r="AI516">
        <v>4.5134570354194589E-2</v>
      </c>
      <c r="AJ516">
        <v>4.4703462468741878E-2</v>
      </c>
      <c r="AK516">
        <v>4.4248310867042534E-2</v>
      </c>
      <c r="AL516">
        <v>4.3773995662130784E-2</v>
      </c>
      <c r="AM516">
        <v>4.3285396967040833E-2</v>
      </c>
      <c r="AN516">
        <v>4.2787394894806881E-2</v>
      </c>
      <c r="AO516">
        <v>4.2284869021889063E-2</v>
      </c>
      <c r="AP516">
        <v>4.1781684197384553E-2</v>
      </c>
      <c r="AQ516">
        <v>4.1278581311397791E-2</v>
      </c>
      <c r="AR516">
        <v>4.0775702021072863E-2</v>
      </c>
      <c r="AS516">
        <v>4.0273187983553858E-2</v>
      </c>
      <c r="AT516">
        <v>3.9771180855984842E-2</v>
      </c>
      <c r="AU516">
        <v>3.9269822295509918E-2</v>
      </c>
      <c r="AV516">
        <v>3.8769253959273178E-2</v>
      </c>
      <c r="AW516">
        <v>3.8269617504418693E-2</v>
      </c>
      <c r="AX516">
        <v>3.7771054588090561E-2</v>
      </c>
      <c r="AY516">
        <v>3.7273706867432865E-2</v>
      </c>
      <c r="AZ516">
        <v>3.6777715999589684E-2</v>
      </c>
    </row>
    <row r="517" spans="1:52" x14ac:dyDescent="0.25">
      <c r="A517" s="1">
        <v>516</v>
      </c>
      <c r="B517">
        <v>3.7617222836270711E-2</v>
      </c>
      <c r="C517">
        <v>4.2233803413498208E-2</v>
      </c>
      <c r="D517">
        <v>4.7908993121629349E-2</v>
      </c>
      <c r="E517">
        <v>5.0032723202843146E-2</v>
      </c>
      <c r="F517">
        <v>5.0769695260168515E-2</v>
      </c>
      <c r="G517">
        <v>5.0875920061528336E-2</v>
      </c>
      <c r="H517">
        <v>5.0639770957906866E-2</v>
      </c>
      <c r="I517">
        <v>5.0204798356280812E-2</v>
      </c>
      <c r="J517">
        <v>4.9664145871391362E-2</v>
      </c>
      <c r="K517">
        <v>4.9082154045903943E-2</v>
      </c>
      <c r="L517">
        <v>4.8500981631308872E-2</v>
      </c>
      <c r="M517">
        <v>4.7951805083277337E-2</v>
      </c>
      <c r="N517">
        <v>4.7457467310590855E-2</v>
      </c>
      <c r="O517">
        <v>4.7034650655842364E-2</v>
      </c>
      <c r="P517">
        <v>4.6694784148199518E-2</v>
      </c>
      <c r="Q517">
        <v>4.6443254888108763E-2</v>
      </c>
      <c r="R517">
        <v>4.6279599295540444E-2</v>
      </c>
      <c r="S517">
        <v>4.6199743318298674E-2</v>
      </c>
      <c r="T517">
        <v>4.6191532421173361E-2</v>
      </c>
      <c r="U517">
        <v>4.6239632148118527E-2</v>
      </c>
      <c r="V517">
        <v>4.6323407342103495E-2</v>
      </c>
      <c r="W517">
        <v>4.6421735633657792E-2</v>
      </c>
      <c r="X517">
        <v>4.6516218294451767E-2</v>
      </c>
      <c r="Y517">
        <v>4.659160927183182E-2</v>
      </c>
      <c r="Z517">
        <v>4.6633081536470139E-2</v>
      </c>
      <c r="AA517">
        <v>4.6629973810811194E-2</v>
      </c>
      <c r="AB517">
        <v>4.6576989293922441E-2</v>
      </c>
      <c r="AC517">
        <v>4.6469185014610677E-2</v>
      </c>
      <c r="AD517">
        <v>4.6301623106920431E-2</v>
      </c>
      <c r="AE517">
        <v>4.6072573663785858E-2</v>
      </c>
      <c r="AF517">
        <v>4.578899528083516E-2</v>
      </c>
      <c r="AG517">
        <v>4.545930318833849E-2</v>
      </c>
      <c r="AH517">
        <v>4.5091260960752694E-2</v>
      </c>
      <c r="AI517">
        <v>4.469022944950863E-2</v>
      </c>
      <c r="AJ517">
        <v>4.4261015870304517E-2</v>
      </c>
      <c r="AK517">
        <v>4.3808427438838643E-2</v>
      </c>
      <c r="AL517">
        <v>4.3337271370809304E-2</v>
      </c>
      <c r="AM517">
        <v>4.2852354881914703E-2</v>
      </c>
      <c r="AN517">
        <v>4.235848518785313E-2</v>
      </c>
      <c r="AO517">
        <v>4.1860468868600148E-2</v>
      </c>
      <c r="AP517">
        <v>4.136209533314468E-2</v>
      </c>
      <c r="AQ517">
        <v>4.0864072641215249E-2</v>
      </c>
      <c r="AR517">
        <v>4.0366527591881363E-2</v>
      </c>
      <c r="AS517">
        <v>3.9869586984212529E-2</v>
      </c>
      <c r="AT517">
        <v>3.937337761727823E-2</v>
      </c>
      <c r="AU517">
        <v>3.8878026290147985E-2</v>
      </c>
      <c r="AV517">
        <v>3.838365980189129E-2</v>
      </c>
      <c r="AW517">
        <v>3.7890404951577646E-2</v>
      </c>
      <c r="AX517">
        <v>3.7398388538276553E-2</v>
      </c>
      <c r="AY517">
        <v>3.6907737361057513E-2</v>
      </c>
      <c r="AZ517">
        <v>3.6418578218990028E-2</v>
      </c>
    </row>
    <row r="518" spans="1:52" x14ac:dyDescent="0.25">
      <c r="A518" s="1">
        <v>517</v>
      </c>
      <c r="B518">
        <v>3.7780971684699662E-2</v>
      </c>
      <c r="C518">
        <v>4.1983147896157563E-2</v>
      </c>
      <c r="D518">
        <v>4.7195416264239912E-2</v>
      </c>
      <c r="E518">
        <v>4.9463651609946174E-2</v>
      </c>
      <c r="F518">
        <v>5.040708808419174E-2</v>
      </c>
      <c r="G518">
        <v>5.0689371179108635E-2</v>
      </c>
      <c r="H518">
        <v>5.0594623004263636E-2</v>
      </c>
      <c r="I518">
        <v>5.0275270456469956E-2</v>
      </c>
      <c r="J518">
        <v>4.9831909469789049E-2</v>
      </c>
      <c r="K518">
        <v>4.9333720834802752E-2</v>
      </c>
      <c r="L518">
        <v>4.8825410441662928E-2</v>
      </c>
      <c r="M518">
        <v>4.8339444882596914E-2</v>
      </c>
      <c r="N518">
        <v>4.7899386708124186E-2</v>
      </c>
      <c r="O518">
        <v>4.7522535690171237E-2</v>
      </c>
      <c r="P518">
        <v>4.7220909705602346E-2</v>
      </c>
      <c r="Q518">
        <v>4.7000346975492754E-2</v>
      </c>
      <c r="R518">
        <v>4.6860765275430219E-2</v>
      </c>
      <c r="S518">
        <v>4.6798412362256132E-2</v>
      </c>
      <c r="T518">
        <v>4.6801429022235649E-2</v>
      </c>
      <c r="U518">
        <v>4.6854786291761451E-2</v>
      </c>
      <c r="V518">
        <v>4.6938250706871187E-2</v>
      </c>
      <c r="W518">
        <v>4.703130600815289E-2</v>
      </c>
      <c r="X518">
        <v>4.7116366499380939E-2</v>
      </c>
      <c r="Y518">
        <v>4.7179116161665771E-2</v>
      </c>
      <c r="Z518">
        <v>4.7205661005215796E-2</v>
      </c>
      <c r="AA518">
        <v>4.7186131106281941E-2</v>
      </c>
      <c r="AB518">
        <v>4.7115763848031372E-2</v>
      </c>
      <c r="AC518">
        <v>4.6990126125409232E-2</v>
      </c>
      <c r="AD518">
        <v>4.6804790404823764E-2</v>
      </c>
      <c r="AE518">
        <v>4.6558469583957068E-2</v>
      </c>
      <c r="AF518">
        <v>4.6258248428646127E-2</v>
      </c>
      <c r="AG518">
        <v>4.5912591585528822E-2</v>
      </c>
      <c r="AH518">
        <v>4.5529287970879587E-2</v>
      </c>
      <c r="AI518">
        <v>4.5113675187374726E-2</v>
      </c>
      <c r="AJ518">
        <v>4.4670535154380894E-2</v>
      </c>
      <c r="AK518">
        <v>4.4204649791264761E-2</v>
      </c>
      <c r="AL518">
        <v>4.3720801017393007E-2</v>
      </c>
      <c r="AM518">
        <v>4.3223770752132268E-2</v>
      </c>
      <c r="AN518">
        <v>4.2718340914849252E-2</v>
      </c>
      <c r="AO518">
        <v>4.2209292670292484E-2</v>
      </c>
      <c r="AP518">
        <v>4.1700375059630562E-2</v>
      </c>
      <c r="AQ518">
        <v>4.1192260428242478E-2</v>
      </c>
      <c r="AR518">
        <v>4.0685050377303383E-2</v>
      </c>
      <c r="AS518">
        <v>4.017884650798844E-2</v>
      </c>
      <c r="AT518">
        <v>3.9673750421472795E-2</v>
      </c>
      <c r="AU518">
        <v>3.9169863718931594E-2</v>
      </c>
      <c r="AV518">
        <v>3.8667288001539998E-2</v>
      </c>
      <c r="AW518">
        <v>3.8166124870473161E-2</v>
      </c>
      <c r="AX518">
        <v>3.7666475926906223E-2</v>
      </c>
      <c r="AY518">
        <v>3.7168442772014351E-2</v>
      </c>
      <c r="AZ518">
        <v>3.6672127006972685E-2</v>
      </c>
    </row>
    <row r="519" spans="1:52" x14ac:dyDescent="0.25">
      <c r="A519" s="1">
        <v>518</v>
      </c>
      <c r="B519">
        <v>3.7737512874435379E-2</v>
      </c>
      <c r="C519">
        <v>4.1667227192566575E-2</v>
      </c>
      <c r="D519">
        <v>4.6947399920000646E-2</v>
      </c>
      <c r="E519">
        <v>4.9370451697085802E-2</v>
      </c>
      <c r="F519">
        <v>5.0443699249894572E-2</v>
      </c>
      <c r="G519">
        <v>5.0828651652290363E-2</v>
      </c>
      <c r="H519">
        <v>5.0818701660207688E-2</v>
      </c>
      <c r="I519">
        <v>5.0571529584296421E-2</v>
      </c>
      <c r="J519">
        <v>5.0190082866986341E-2</v>
      </c>
      <c r="K519">
        <v>4.974432099314454E-2</v>
      </c>
      <c r="L519">
        <v>4.9279065849022273E-2</v>
      </c>
      <c r="M519">
        <v>4.8826868189643997E-2</v>
      </c>
      <c r="N519">
        <v>4.8411213482095948E-2</v>
      </c>
      <c r="O519">
        <v>4.8049190858388192E-2</v>
      </c>
      <c r="P519">
        <v>4.775288228164426E-2</v>
      </c>
      <c r="Q519">
        <v>4.7528385267337471E-2</v>
      </c>
      <c r="R519">
        <v>4.7376255079506671E-2</v>
      </c>
      <c r="S519">
        <v>4.7293476023981859E-2</v>
      </c>
      <c r="T519">
        <v>4.7269434364436452E-2</v>
      </c>
      <c r="U519">
        <v>4.7290501233875092E-2</v>
      </c>
      <c r="V519">
        <v>4.7338143705155898E-2</v>
      </c>
      <c r="W519">
        <v>4.7393602382450384E-2</v>
      </c>
      <c r="X519">
        <v>4.7440934295616029E-2</v>
      </c>
      <c r="Y519">
        <v>4.7466947721344521E-2</v>
      </c>
      <c r="Z519">
        <v>4.7458765147325818E-2</v>
      </c>
      <c r="AA519">
        <v>4.7407274664766422E-2</v>
      </c>
      <c r="AB519">
        <v>4.7307940211633225E-2</v>
      </c>
      <c r="AC519">
        <v>4.7156501720352482E-2</v>
      </c>
      <c r="AD519">
        <v>4.6948706645279711E-2</v>
      </c>
      <c r="AE519">
        <v>4.6683445669950821E-2</v>
      </c>
      <c r="AF519">
        <v>4.6367601535270565E-2</v>
      </c>
      <c r="AG519">
        <v>4.6009308374544318E-2</v>
      </c>
      <c r="AH519">
        <v>4.5616012467747685E-2</v>
      </c>
      <c r="AI519">
        <v>4.5192783306944387E-2</v>
      </c>
      <c r="AJ519">
        <v>4.474417738788368E-2</v>
      </c>
      <c r="AK519">
        <v>4.4274751206314814E-2</v>
      </c>
      <c r="AL519">
        <v>4.3789061257986948E-2</v>
      </c>
      <c r="AM519">
        <v>4.3291664038649341E-2</v>
      </c>
      <c r="AN519">
        <v>4.2787116044051207E-2</v>
      </c>
      <c r="AO519">
        <v>4.2279972615140021E-2</v>
      </c>
      <c r="AP519">
        <v>4.1773750583398564E-2</v>
      </c>
      <c r="AQ519">
        <v>4.1269016431426907E-2</v>
      </c>
      <c r="AR519">
        <v>4.0765816253675903E-2</v>
      </c>
      <c r="AS519">
        <v>4.0264196144596504E-2</v>
      </c>
      <c r="AT519">
        <v>3.9764202198639569E-2</v>
      </c>
      <c r="AU519">
        <v>3.9265880510255993E-2</v>
      </c>
      <c r="AV519">
        <v>3.876927717389668E-2</v>
      </c>
      <c r="AW519">
        <v>3.8274438284012523E-2</v>
      </c>
      <c r="AX519">
        <v>3.7781409935054411E-2</v>
      </c>
      <c r="AY519">
        <v>3.7290238221473239E-2</v>
      </c>
      <c r="AZ519">
        <v>3.6800969237719909E-2</v>
      </c>
    </row>
    <row r="520" spans="1:52" x14ac:dyDescent="0.25">
      <c r="A520" s="1">
        <v>519</v>
      </c>
      <c r="B520">
        <v>3.737084697793909E-2</v>
      </c>
      <c r="C520">
        <v>4.1250040330646526E-2</v>
      </c>
      <c r="D520">
        <v>4.610452363363983E-2</v>
      </c>
      <c r="E520">
        <v>4.8520393252825283E-2</v>
      </c>
      <c r="F520">
        <v>4.9640703222864672E-2</v>
      </c>
      <c r="G520">
        <v>5.008660723414074E-2</v>
      </c>
      <c r="H520">
        <v>5.0140906430591298E-2</v>
      </c>
      <c r="I520">
        <v>4.995843397113741E-2</v>
      </c>
      <c r="J520">
        <v>4.9641744654138627E-2</v>
      </c>
      <c r="K520">
        <v>4.9260298900081559E-2</v>
      </c>
      <c r="L520">
        <v>4.8857658807878741E-2</v>
      </c>
      <c r="M520">
        <v>4.846457205990809E-2</v>
      </c>
      <c r="N520">
        <v>4.8102670915730256E-2</v>
      </c>
      <c r="O520">
        <v>4.7787465461436432E-2</v>
      </c>
      <c r="P520">
        <v>4.7529833727732687E-2</v>
      </c>
      <c r="Q520">
        <v>4.7335144106882575E-2</v>
      </c>
      <c r="R520">
        <v>4.7203722527341591E-2</v>
      </c>
      <c r="S520">
        <v>4.7132598801970932E-2</v>
      </c>
      <c r="T520">
        <v>4.7111876498116795E-2</v>
      </c>
      <c r="U520">
        <v>4.7128863538886075E-2</v>
      </c>
      <c r="V520">
        <v>4.7166321134445993E-2</v>
      </c>
      <c r="W520">
        <v>4.7206880873486783E-2</v>
      </c>
      <c r="X520">
        <v>4.7235939458700901E-2</v>
      </c>
      <c r="Y520">
        <v>4.7241393843729662E-2</v>
      </c>
      <c r="Z520">
        <v>4.7211401640206124E-2</v>
      </c>
      <c r="AA520">
        <v>4.7137660066209411E-2</v>
      </c>
      <c r="AB520">
        <v>4.7016105741245873E-2</v>
      </c>
      <c r="AC520">
        <v>4.6842925212512293E-2</v>
      </c>
      <c r="AD520">
        <v>4.6614313218400059E-2</v>
      </c>
      <c r="AE520">
        <v>4.6329586740639757E-2</v>
      </c>
      <c r="AF520">
        <v>4.5995877816796836E-2</v>
      </c>
      <c r="AG520">
        <v>4.5621521275302362E-2</v>
      </c>
      <c r="AH520">
        <v>4.5214098364402447E-2</v>
      </c>
      <c r="AI520">
        <v>4.4778628210281016E-2</v>
      </c>
      <c r="AJ520">
        <v>4.4319585925199363E-2</v>
      </c>
      <c r="AK520">
        <v>4.3841446621418811E-2</v>
      </c>
      <c r="AL520">
        <v>4.3348685411200683E-2</v>
      </c>
      <c r="AM520">
        <v>4.2845777406806264E-2</v>
      </c>
      <c r="AN520">
        <v>4.2337197720496877E-2</v>
      </c>
      <c r="AO520">
        <v>4.1827420133160584E-2</v>
      </c>
      <c r="AP520">
        <v>4.1319862243415877E-2</v>
      </c>
      <c r="AQ520">
        <v>4.0814988604961737E-2</v>
      </c>
      <c r="AR520">
        <v>4.031275162686699E-2</v>
      </c>
      <c r="AS520">
        <v>3.9813103718200446E-2</v>
      </c>
      <c r="AT520">
        <v>3.9315997288030938E-2</v>
      </c>
      <c r="AU520">
        <v>3.882138474542729E-2</v>
      </c>
      <c r="AV520">
        <v>3.832921849945832E-2</v>
      </c>
      <c r="AW520">
        <v>3.783945095919284E-2</v>
      </c>
      <c r="AX520">
        <v>3.7352034533699688E-2</v>
      </c>
      <c r="AY520">
        <v>3.6866921632047682E-2</v>
      </c>
      <c r="AZ520">
        <v>3.6384064663305633E-2</v>
      </c>
    </row>
    <row r="521" spans="1:52" x14ac:dyDescent="0.25">
      <c r="A521" s="1">
        <v>520</v>
      </c>
      <c r="B521">
        <v>3.7910706347950428E-2</v>
      </c>
      <c r="C521">
        <v>4.1726393090646512E-2</v>
      </c>
      <c r="D521">
        <v>4.6837886055892612E-2</v>
      </c>
      <c r="E521">
        <v>4.9170695634168607E-2</v>
      </c>
      <c r="F521">
        <v>5.0213984596212097E-2</v>
      </c>
      <c r="G521">
        <v>5.0615128265157842E-2</v>
      </c>
      <c r="H521">
        <v>5.0645312551133914E-2</v>
      </c>
      <c r="I521">
        <v>5.0449125486437568E-2</v>
      </c>
      <c r="J521">
        <v>5.0122714128254281E-2</v>
      </c>
      <c r="K521">
        <v>4.9731348280413507E-2</v>
      </c>
      <c r="L521">
        <v>4.9315880276271186E-2</v>
      </c>
      <c r="M521">
        <v>4.890505018119401E-2</v>
      </c>
      <c r="N521">
        <v>4.8519133341417525E-2</v>
      </c>
      <c r="O521">
        <v>4.817281559689876E-2</v>
      </c>
      <c r="P521">
        <v>4.7876665325520901E-2</v>
      </c>
      <c r="Q521">
        <v>4.7636278617499125E-2</v>
      </c>
      <c r="R521">
        <v>4.745274837436679E-2</v>
      </c>
      <c r="S521">
        <v>4.7324113937221295E-2</v>
      </c>
      <c r="T521">
        <v>4.7242068612682472E-2</v>
      </c>
      <c r="U521">
        <v>4.7195634985287283E-2</v>
      </c>
      <c r="V521">
        <v>4.71693859531222E-2</v>
      </c>
      <c r="W521">
        <v>4.7147508724105086E-2</v>
      </c>
      <c r="X521">
        <v>4.7116598833343612E-2</v>
      </c>
      <c r="Y521">
        <v>4.7065401618359023E-2</v>
      </c>
      <c r="Z521">
        <v>4.6982882218999038E-2</v>
      </c>
      <c r="AA521">
        <v>4.6861332781112833E-2</v>
      </c>
      <c r="AB521">
        <v>4.6696972984855895E-2</v>
      </c>
      <c r="AC521">
        <v>4.6486248778043901E-2</v>
      </c>
      <c r="AD521">
        <v>4.6225614901375271E-2</v>
      </c>
      <c r="AE521">
        <v>4.591459387933574E-2</v>
      </c>
      <c r="AF521">
        <v>4.5560267671319314E-2</v>
      </c>
      <c r="AG521">
        <v>4.5170861756623291E-2</v>
      </c>
      <c r="AH521">
        <v>4.4753795663027542E-2</v>
      </c>
      <c r="AI521">
        <v>4.4313792632334585E-2</v>
      </c>
      <c r="AJ521">
        <v>4.3855012715831386E-2</v>
      </c>
      <c r="AK521">
        <v>4.3381615964804852E-2</v>
      </c>
      <c r="AL521">
        <v>4.2897762430541934E-2</v>
      </c>
      <c r="AM521">
        <v>4.2407612164329589E-2</v>
      </c>
      <c r="AN521">
        <v>4.1915325217454738E-2</v>
      </c>
      <c r="AO521">
        <v>4.1425060161134536E-2</v>
      </c>
      <c r="AP521">
        <v>4.0939933491994901E-2</v>
      </c>
      <c r="AQ521">
        <v>4.0460194134441824E-2</v>
      </c>
      <c r="AR521">
        <v>3.9985602035306926E-2</v>
      </c>
      <c r="AS521">
        <v>3.951591714142183E-2</v>
      </c>
      <c r="AT521">
        <v>3.9050899399618158E-2</v>
      </c>
      <c r="AU521">
        <v>3.8590308756727532E-2</v>
      </c>
      <c r="AV521">
        <v>3.813390515958158E-2</v>
      </c>
      <c r="AW521">
        <v>3.7681448555011932E-2</v>
      </c>
      <c r="AX521">
        <v>3.7232698889850202E-2</v>
      </c>
      <c r="AY521">
        <v>3.678741611092802E-2</v>
      </c>
      <c r="AZ521">
        <v>3.6345360165077001E-2</v>
      </c>
    </row>
    <row r="522" spans="1:52" x14ac:dyDescent="0.25">
      <c r="A522" s="1">
        <v>521</v>
      </c>
      <c r="B522">
        <v>3.818534494223675E-2</v>
      </c>
      <c r="C522">
        <v>4.1285883046993446E-2</v>
      </c>
      <c r="D522">
        <v>4.6170225906625409E-2</v>
      </c>
      <c r="E522">
        <v>4.8460069465570549E-2</v>
      </c>
      <c r="F522">
        <v>4.9540488792042474E-2</v>
      </c>
      <c r="G522">
        <v>5.0014027877263452E-2</v>
      </c>
      <c r="H522">
        <v>5.0130157950857533E-2</v>
      </c>
      <c r="I522">
        <v>5.0024640085217204E-2</v>
      </c>
      <c r="J522">
        <v>4.9790782982122951E-2</v>
      </c>
      <c r="K522">
        <v>4.9492058668426854E-2</v>
      </c>
      <c r="L522">
        <v>4.9167780377017835E-2</v>
      </c>
      <c r="M522">
        <v>4.8845273995449669E-2</v>
      </c>
      <c r="N522">
        <v>4.8543670400291471E-2</v>
      </c>
      <c r="O522">
        <v>4.8276694518396786E-2</v>
      </c>
      <c r="P522">
        <v>4.8054147564609219E-2</v>
      </c>
      <c r="Q522">
        <v>4.7881015279440421E-2</v>
      </c>
      <c r="R522">
        <v>4.7757969938349E-2</v>
      </c>
      <c r="S522">
        <v>4.7682668822153759E-2</v>
      </c>
      <c r="T522">
        <v>4.7646576169810641E-2</v>
      </c>
      <c r="U522">
        <v>4.7638542713357594E-2</v>
      </c>
      <c r="V522">
        <v>4.7643121392531691E-2</v>
      </c>
      <c r="W522">
        <v>4.7644671357043131E-2</v>
      </c>
      <c r="X522">
        <v>4.7630145512701255E-2</v>
      </c>
      <c r="Y522">
        <v>4.7588692685119865E-2</v>
      </c>
      <c r="Z522">
        <v>4.7509678499423419E-2</v>
      </c>
      <c r="AA522">
        <v>4.7385887751725218E-2</v>
      </c>
      <c r="AB522">
        <v>4.7214083632515565E-2</v>
      </c>
      <c r="AC522">
        <v>4.6991253262440497E-2</v>
      </c>
      <c r="AD522">
        <v>4.671439373685924E-2</v>
      </c>
      <c r="AE522">
        <v>4.6383697845851418E-2</v>
      </c>
      <c r="AF522">
        <v>4.6007110946941786E-2</v>
      </c>
      <c r="AG522">
        <v>4.559373096035612E-2</v>
      </c>
      <c r="AH522">
        <v>4.5151714917931948E-2</v>
      </c>
      <c r="AI522">
        <v>4.4686122478685135E-2</v>
      </c>
      <c r="AJ522">
        <v>4.4201376866570607E-2</v>
      </c>
      <c r="AK522">
        <v>4.3701901305543245E-2</v>
      </c>
      <c r="AL522">
        <v>4.3192119019558002E-2</v>
      </c>
      <c r="AM522">
        <v>4.2676453232569703E-2</v>
      </c>
      <c r="AN522">
        <v>4.2159327168533309E-2</v>
      </c>
      <c r="AO522">
        <v>4.1645162244462158E-2</v>
      </c>
      <c r="AP522">
        <v>4.1137244457480432E-2</v>
      </c>
      <c r="AQ522">
        <v>4.0635784609809079E-2</v>
      </c>
      <c r="AR522">
        <v>4.0140477940441205E-2</v>
      </c>
      <c r="AS522">
        <v>3.9651019688369871E-2</v>
      </c>
      <c r="AT522">
        <v>3.9167105092588195E-2</v>
      </c>
      <c r="AU522">
        <v>3.8688429392089267E-2</v>
      </c>
      <c r="AV522">
        <v>3.8214687825866164E-2</v>
      </c>
      <c r="AW522">
        <v>3.7745575632912004E-2</v>
      </c>
      <c r="AX522">
        <v>3.7280788052219863E-2</v>
      </c>
      <c r="AY522">
        <v>3.6820020322782844E-2</v>
      </c>
      <c r="AZ522">
        <v>3.6362967683594025E-2</v>
      </c>
    </row>
    <row r="523" spans="1:52" x14ac:dyDescent="0.25">
      <c r="A523" s="1">
        <v>522</v>
      </c>
      <c r="B523">
        <v>3.8060603770005232E-2</v>
      </c>
      <c r="C523">
        <v>4.2072522685843008E-2</v>
      </c>
      <c r="D523">
        <v>4.7251279633458154E-2</v>
      </c>
      <c r="E523">
        <v>4.9490679201066513E-2</v>
      </c>
      <c r="F523">
        <v>5.0482838634094709E-2</v>
      </c>
      <c r="G523">
        <v>5.0885055530427159E-2</v>
      </c>
      <c r="H523">
        <v>5.0949564684611683E-2</v>
      </c>
      <c r="I523">
        <v>5.0807605512485206E-2</v>
      </c>
      <c r="J523">
        <v>5.0548483061471285E-2</v>
      </c>
      <c r="K523">
        <v>5.023294523793196E-2</v>
      </c>
      <c r="L523">
        <v>4.9898477441808843E-2</v>
      </c>
      <c r="M523">
        <v>4.9570773628747532E-2</v>
      </c>
      <c r="N523">
        <v>4.9267259760476037E-2</v>
      </c>
      <c r="O523">
        <v>4.8999892340739197E-2</v>
      </c>
      <c r="P523">
        <v>4.8776784732015202E-2</v>
      </c>
      <c r="Q523">
        <v>4.8601583624272401E-2</v>
      </c>
      <c r="R523">
        <v>4.8473999630688838E-2</v>
      </c>
      <c r="S523">
        <v>4.8390995759449176E-2</v>
      </c>
      <c r="T523">
        <v>4.8343967832451845E-2</v>
      </c>
      <c r="U523">
        <v>4.8321916858084527E-2</v>
      </c>
      <c r="V523">
        <v>4.8309940527137482E-2</v>
      </c>
      <c r="W523">
        <v>4.8293181544359937E-2</v>
      </c>
      <c r="X523">
        <v>4.8259486204300567E-2</v>
      </c>
      <c r="Y523">
        <v>4.8198840193362076E-2</v>
      </c>
      <c r="Z523">
        <v>4.8101421638996979E-2</v>
      </c>
      <c r="AA523">
        <v>4.7960594128501503E-2</v>
      </c>
      <c r="AB523">
        <v>4.7773374531535066E-2</v>
      </c>
      <c r="AC523">
        <v>4.7536980579549665E-2</v>
      </c>
      <c r="AD523">
        <v>4.7248640517912568E-2</v>
      </c>
      <c r="AE523">
        <v>4.690868506809058E-2</v>
      </c>
      <c r="AF523">
        <v>4.6524854994876644E-2</v>
      </c>
      <c r="AG523">
        <v>4.6105973696339536E-2</v>
      </c>
      <c r="AH523">
        <v>4.5659936672971579E-2</v>
      </c>
      <c r="AI523">
        <v>4.5191633584438479E-2</v>
      </c>
      <c r="AJ523">
        <v>4.470534653039511E-2</v>
      </c>
      <c r="AK523">
        <v>4.4205357610496293E-2</v>
      </c>
      <c r="AL523">
        <v>4.3695948924396918E-2</v>
      </c>
      <c r="AM523">
        <v>4.3181402571751806E-2</v>
      </c>
      <c r="AN523">
        <v>4.2666000652215832E-2</v>
      </c>
      <c r="AO523">
        <v>4.2154023273955732E-2</v>
      </c>
      <c r="AP523">
        <v>4.164862801637445E-2</v>
      </c>
      <c r="AQ523">
        <v>4.114997998362762E-2</v>
      </c>
      <c r="AR523">
        <v>4.0657751041952045E-2</v>
      </c>
      <c r="AS523">
        <v>4.0171613057584502E-2</v>
      </c>
      <c r="AT523">
        <v>3.9691237896761794E-2</v>
      </c>
      <c r="AU523">
        <v>3.9216297425720706E-2</v>
      </c>
      <c r="AV523">
        <v>3.8746463510698034E-2</v>
      </c>
      <c r="AW523">
        <v>3.828140801793057E-2</v>
      </c>
      <c r="AX523">
        <v>3.7820802813655109E-2</v>
      </c>
      <c r="AY523">
        <v>3.7364319764108429E-2</v>
      </c>
      <c r="AZ523">
        <v>3.6911630735527348E-2</v>
      </c>
    </row>
    <row r="524" spans="1:52" x14ac:dyDescent="0.25">
      <c r="A524" s="1">
        <v>523</v>
      </c>
      <c r="B524">
        <v>3.84519774761726E-2</v>
      </c>
      <c r="C524">
        <v>4.3265017587228061E-2</v>
      </c>
      <c r="D524">
        <v>4.9217290304726324E-2</v>
      </c>
      <c r="E524">
        <v>5.1257487105950697E-2</v>
      </c>
      <c r="F524">
        <v>5.1953044661258316E-2</v>
      </c>
      <c r="G524">
        <v>5.2107838818944735E-2</v>
      </c>
      <c r="H524">
        <v>5.1985545523439564E-2</v>
      </c>
      <c r="I524">
        <v>5.1707234738288532E-2</v>
      </c>
      <c r="J524">
        <v>5.1349624759081426E-2</v>
      </c>
      <c r="K524">
        <v>5.0962741997651856E-2</v>
      </c>
      <c r="L524">
        <v>5.0576388081958044E-2</v>
      </c>
      <c r="M524">
        <v>5.0210238726206634E-2</v>
      </c>
      <c r="N524">
        <v>4.9877370306170433E-2</v>
      </c>
      <c r="O524">
        <v>4.95865903124778E-2</v>
      </c>
      <c r="P524">
        <v>4.934377822357687E-2</v>
      </c>
      <c r="Q524">
        <v>4.9151046592013123E-2</v>
      </c>
      <c r="R524">
        <v>4.9007286710637948E-2</v>
      </c>
      <c r="S524">
        <v>4.8908803070350677E-2</v>
      </c>
      <c r="T524">
        <v>4.8846831812516756E-2</v>
      </c>
      <c r="U524">
        <v>4.8810302179838165E-2</v>
      </c>
      <c r="V524">
        <v>4.8784396262497705E-2</v>
      </c>
      <c r="W524">
        <v>4.875436779690126E-2</v>
      </c>
      <c r="X524">
        <v>4.8708067397368514E-2</v>
      </c>
      <c r="Y524">
        <v>4.8635342190193581E-2</v>
      </c>
      <c r="Z524">
        <v>4.8526238095650459E-2</v>
      </c>
      <c r="AA524">
        <v>4.8374110331749751E-2</v>
      </c>
      <c r="AB524">
        <v>4.8175948550304298E-2</v>
      </c>
      <c r="AC524">
        <v>4.7928928396242826E-2</v>
      </c>
      <c r="AD524">
        <v>4.7630239518896243E-2</v>
      </c>
      <c r="AE524">
        <v>4.7280353192646805E-2</v>
      </c>
      <c r="AF524">
        <v>4.688722229501522E-2</v>
      </c>
      <c r="AG524">
        <v>4.6459836746116048E-2</v>
      </c>
      <c r="AH524">
        <v>4.6006180657005728E-2</v>
      </c>
      <c r="AI524">
        <v>4.5531132921811775E-2</v>
      </c>
      <c r="AJ524">
        <v>4.5038975064197156E-2</v>
      </c>
      <c r="AK524">
        <v>4.4533988607824801E-2</v>
      </c>
      <c r="AL524">
        <v>4.4020455076357684E-2</v>
      </c>
      <c r="AM524">
        <v>4.3502655993458733E-2</v>
      </c>
      <c r="AN524">
        <v>4.2984872882790917E-2</v>
      </c>
      <c r="AO524">
        <v>4.2471384437739811E-2</v>
      </c>
      <c r="AP524">
        <v>4.1965286649948003E-2</v>
      </c>
      <c r="AQ524">
        <v>4.1466668342392342E-2</v>
      </c>
      <c r="AR524">
        <v>4.0975147450816402E-2</v>
      </c>
      <c r="AS524">
        <v>4.0490341910963817E-2</v>
      </c>
      <c r="AT524">
        <v>4.0011869658578191E-2</v>
      </c>
      <c r="AU524">
        <v>3.9539348629403122E-2</v>
      </c>
      <c r="AV524">
        <v>3.9072396759182226E-2</v>
      </c>
      <c r="AW524">
        <v>3.8610631983659119E-2</v>
      </c>
      <c r="AX524">
        <v>3.8153672238577407E-2</v>
      </c>
      <c r="AY524">
        <v>3.7701135459680693E-2</v>
      </c>
      <c r="AZ524">
        <v>3.7252639582712591E-2</v>
      </c>
    </row>
    <row r="525" spans="1:52" x14ac:dyDescent="0.25">
      <c r="A525" s="1">
        <v>524</v>
      </c>
      <c r="B525">
        <v>3.8555264932643336E-2</v>
      </c>
      <c r="C525">
        <v>4.3293797627888896E-2</v>
      </c>
      <c r="D525">
        <v>4.8889000889832168E-2</v>
      </c>
      <c r="E525">
        <v>5.1018953127199416E-2</v>
      </c>
      <c r="F525">
        <v>5.1838396651903235E-2</v>
      </c>
      <c r="G525">
        <v>5.207519863746677E-2</v>
      </c>
      <c r="H525">
        <v>5.1992014715390597E-2</v>
      </c>
      <c r="I525">
        <v>5.1718283931164316E-2</v>
      </c>
      <c r="J525">
        <v>5.1338689997635377E-2</v>
      </c>
      <c r="K525">
        <v>5.0909870423783143E-2</v>
      </c>
      <c r="L525">
        <v>5.0467387394168256E-2</v>
      </c>
      <c r="M525">
        <v>5.0036400233373121E-2</v>
      </c>
      <c r="N525">
        <v>4.9635061200468969E-2</v>
      </c>
      <c r="O525">
        <v>4.9276907307505828E-2</v>
      </c>
      <c r="P525">
        <v>4.8972280986520469E-2</v>
      </c>
      <c r="Q525">
        <v>4.8727220885439904E-2</v>
      </c>
      <c r="R525">
        <v>4.8544122579509824E-2</v>
      </c>
      <c r="S525">
        <v>4.842218206235098E-2</v>
      </c>
      <c r="T525">
        <v>4.835438673346909E-2</v>
      </c>
      <c r="U525">
        <v>4.8330653188845947E-2</v>
      </c>
      <c r="V525">
        <v>4.83354184489189E-2</v>
      </c>
      <c r="W525">
        <v>4.8351104621082192E-2</v>
      </c>
      <c r="X525">
        <v>4.8360377024827074E-2</v>
      </c>
      <c r="Y525">
        <v>4.8347603774915635E-2</v>
      </c>
      <c r="Z525">
        <v>4.829799798725927E-2</v>
      </c>
      <c r="AA525">
        <v>4.8201809602324487E-2</v>
      </c>
      <c r="AB525">
        <v>4.8054736489501565E-2</v>
      </c>
      <c r="AC525">
        <v>4.7852748602998485E-2</v>
      </c>
      <c r="AD525">
        <v>4.7591833561102172E-2</v>
      </c>
      <c r="AE525">
        <v>4.72718307345594E-2</v>
      </c>
      <c r="AF525">
        <v>4.6901226397530638E-2</v>
      </c>
      <c r="AG525">
        <v>4.6489684456745624E-2</v>
      </c>
      <c r="AH525">
        <v>4.6045830679694214E-2</v>
      </c>
      <c r="AI525">
        <v>4.557513658032461E-2</v>
      </c>
      <c r="AJ525">
        <v>4.5082476817189729E-2</v>
      </c>
      <c r="AK525">
        <v>4.4572726048842506E-2</v>
      </c>
      <c r="AL525">
        <v>4.4050758933835803E-2</v>
      </c>
      <c r="AM525">
        <v>4.3521450130722596E-2</v>
      </c>
      <c r="AN525">
        <v>4.2989674298055759E-2</v>
      </c>
      <c r="AO525">
        <v>4.2460302640124709E-2</v>
      </c>
      <c r="AP525">
        <v>4.1936889697560292E-2</v>
      </c>
      <c r="AQ525">
        <v>4.141969436779043E-2</v>
      </c>
      <c r="AR525">
        <v>4.0908468282531432E-2</v>
      </c>
      <c r="AS525">
        <v>4.0402963073499623E-2</v>
      </c>
      <c r="AT525">
        <v>3.9902930372411341E-2</v>
      </c>
      <c r="AU525">
        <v>3.9408121810982882E-2</v>
      </c>
      <c r="AV525">
        <v>3.8918289020930572E-2</v>
      </c>
      <c r="AW525">
        <v>3.8433183633970733E-2</v>
      </c>
      <c r="AX525">
        <v>3.7952557281819684E-2</v>
      </c>
      <c r="AY525">
        <v>3.7476161596193748E-2</v>
      </c>
      <c r="AZ525">
        <v>3.700374820880923E-2</v>
      </c>
    </row>
    <row r="526" spans="1:52" x14ac:dyDescent="0.25">
      <c r="A526" s="1">
        <v>525</v>
      </c>
      <c r="B526">
        <v>3.8639940336842746E-2</v>
      </c>
      <c r="C526">
        <v>4.2963807341310813E-2</v>
      </c>
      <c r="D526">
        <v>4.8648092402682842E-2</v>
      </c>
      <c r="E526">
        <v>5.0821118483687838E-2</v>
      </c>
      <c r="F526">
        <v>5.1644306889333483E-2</v>
      </c>
      <c r="G526">
        <v>5.1865762580327796E-2</v>
      </c>
      <c r="H526">
        <v>5.1760624332963169E-2</v>
      </c>
      <c r="I526">
        <v>5.1465286715057561E-2</v>
      </c>
      <c r="J526">
        <v>5.1067407888799821E-2</v>
      </c>
      <c r="K526">
        <v>5.0625097050244469E-2</v>
      </c>
      <c r="L526">
        <v>5.0174507053872809E-2</v>
      </c>
      <c r="M526">
        <v>4.974089257832446E-2</v>
      </c>
      <c r="N526">
        <v>4.9342241513611967E-2</v>
      </c>
      <c r="O526">
        <v>4.8991672670812732E-2</v>
      </c>
      <c r="P526">
        <v>4.8698946339324506E-2</v>
      </c>
      <c r="Q526">
        <v>4.8469360676004401E-2</v>
      </c>
      <c r="R526">
        <v>4.8304489318063283E-2</v>
      </c>
      <c r="S526">
        <v>4.8202653425414174E-2</v>
      </c>
      <c r="T526">
        <v>4.8155951248667311E-2</v>
      </c>
      <c r="U526">
        <v>4.8153424353980796E-2</v>
      </c>
      <c r="V526">
        <v>4.8178722305760584E-2</v>
      </c>
      <c r="W526">
        <v>4.8213547110614631E-2</v>
      </c>
      <c r="X526">
        <v>4.8239996394194004E-2</v>
      </c>
      <c r="Y526">
        <v>4.8242084405593195E-2</v>
      </c>
      <c r="Z526">
        <v>4.8204739175767675E-2</v>
      </c>
      <c r="AA526">
        <v>4.8118130929316605E-2</v>
      </c>
      <c r="AB526">
        <v>4.7978018863351526E-2</v>
      </c>
      <c r="AC526">
        <v>4.7780434515110805E-2</v>
      </c>
      <c r="AD526">
        <v>4.7521428965536378E-2</v>
      </c>
      <c r="AE526">
        <v>4.7201027724660768E-2</v>
      </c>
      <c r="AF526">
        <v>4.6828042264395915E-2</v>
      </c>
      <c r="AG526">
        <v>4.6412459554335303E-2</v>
      </c>
      <c r="AH526">
        <v>4.5963182702619641E-2</v>
      </c>
      <c r="AI526">
        <v>4.548587370677222E-2</v>
      </c>
      <c r="AJ526">
        <v>4.4985591345572361E-2</v>
      </c>
      <c r="AK526">
        <v>4.4467394397799342E-2</v>
      </c>
      <c r="AL526">
        <v>4.3936341642232521E-2</v>
      </c>
      <c r="AM526">
        <v>4.3397491857651238E-2</v>
      </c>
      <c r="AN526">
        <v>4.2855903822834732E-2</v>
      </c>
      <c r="AO526">
        <v>4.2316632363376031E-2</v>
      </c>
      <c r="AP526">
        <v>4.1783353063158335E-2</v>
      </c>
      <c r="AQ526">
        <v>4.1256342867583479E-2</v>
      </c>
      <c r="AR526">
        <v>4.0735364543045355E-2</v>
      </c>
      <c r="AS526">
        <v>4.022018085593787E-2</v>
      </c>
      <c r="AT526">
        <v>3.9710554572654905E-2</v>
      </c>
      <c r="AU526">
        <v>3.9206248459590386E-2</v>
      </c>
      <c r="AV526">
        <v>3.8707025283138186E-2</v>
      </c>
      <c r="AW526">
        <v>3.8212647809692225E-2</v>
      </c>
      <c r="AX526">
        <v>3.7722878805646391E-2</v>
      </c>
      <c r="AY526">
        <v>3.723748103739459E-2</v>
      </c>
      <c r="AZ526">
        <v>3.6756217271330709E-2</v>
      </c>
    </row>
    <row r="527" spans="1:52" x14ac:dyDescent="0.25">
      <c r="A527" s="1">
        <v>526</v>
      </c>
      <c r="B527">
        <v>3.8467536586117922E-2</v>
      </c>
      <c r="C527">
        <v>4.2623317463935627E-2</v>
      </c>
      <c r="D527">
        <v>4.8411990152144854E-2</v>
      </c>
      <c r="E527">
        <v>5.0638915665157026E-2</v>
      </c>
      <c r="F527">
        <v>5.1448947554788002E-2</v>
      </c>
      <c r="G527">
        <v>5.1624433997746098E-2</v>
      </c>
      <c r="H527">
        <v>5.14603083810714E-2</v>
      </c>
      <c r="I527">
        <v>5.1102074420614235E-2</v>
      </c>
      <c r="J527">
        <v>5.0641760092143134E-2</v>
      </c>
      <c r="K527">
        <v>5.0140173530072329E-2</v>
      </c>
      <c r="L527">
        <v>4.9635598794974915E-2</v>
      </c>
      <c r="M527">
        <v>4.9155130248698643E-2</v>
      </c>
      <c r="N527">
        <v>4.8718140631450989E-2</v>
      </c>
      <c r="O527">
        <v>4.8338710132946175E-2</v>
      </c>
      <c r="P527">
        <v>4.8027334055320073E-2</v>
      </c>
      <c r="Q527">
        <v>4.7789596664739295E-2</v>
      </c>
      <c r="R527">
        <v>4.7627026363240857E-2</v>
      </c>
      <c r="S527">
        <v>4.7537546310804604E-2</v>
      </c>
      <c r="T527">
        <v>4.7512271828312844E-2</v>
      </c>
      <c r="U527">
        <v>4.753898174789542E-2</v>
      </c>
      <c r="V527">
        <v>4.7599618742813092E-2</v>
      </c>
      <c r="W527">
        <v>4.7674006927910274E-2</v>
      </c>
      <c r="X527">
        <v>4.7742430086377852E-2</v>
      </c>
      <c r="Y527">
        <v>4.778727495437872E-2</v>
      </c>
      <c r="Z527">
        <v>4.7791921826413869E-2</v>
      </c>
      <c r="AA527">
        <v>4.7745495169251931E-2</v>
      </c>
      <c r="AB527">
        <v>4.7643156323012456E-2</v>
      </c>
      <c r="AC527">
        <v>4.7480353567054677E-2</v>
      </c>
      <c r="AD527">
        <v>4.7252557522880941E-2</v>
      </c>
      <c r="AE527">
        <v>4.6959484972565566E-2</v>
      </c>
      <c r="AF527">
        <v>4.661009625153098E-2</v>
      </c>
      <c r="AG527">
        <v>4.6214566597215026E-2</v>
      </c>
      <c r="AH527">
        <v>4.5781981648627477E-2</v>
      </c>
      <c r="AI527">
        <v>4.5318220181365894E-2</v>
      </c>
      <c r="AJ527">
        <v>4.4828573945650936E-2</v>
      </c>
      <c r="AK527">
        <v>4.4318334691703362E-2</v>
      </c>
      <c r="AL527">
        <v>4.3792794169743791E-2</v>
      </c>
      <c r="AM527">
        <v>4.3257244129992961E-2</v>
      </c>
      <c r="AN527">
        <v>4.2716976322671553E-2</v>
      </c>
      <c r="AO527">
        <v>4.2177278030281817E-2</v>
      </c>
      <c r="AP527">
        <v>4.164200516794983E-2</v>
      </c>
      <c r="AQ527">
        <v>4.1111541237775835E-2</v>
      </c>
      <c r="AR527">
        <v>4.0585753406553779E-2</v>
      </c>
      <c r="AS527">
        <v>4.0064508841077595E-2</v>
      </c>
      <c r="AT527">
        <v>3.9547674708141245E-2</v>
      </c>
      <c r="AU527">
        <v>3.9035118174538655E-2</v>
      </c>
      <c r="AV527">
        <v>3.8526706407063779E-2</v>
      </c>
      <c r="AW527">
        <v>3.8022306572510559E-2</v>
      </c>
      <c r="AX527">
        <v>3.7521785837672926E-2</v>
      </c>
      <c r="AY527">
        <v>3.7025011369344829E-2</v>
      </c>
      <c r="AZ527">
        <v>3.6531850334320215E-2</v>
      </c>
    </row>
    <row r="528" spans="1:52" x14ac:dyDescent="0.25">
      <c r="A528" s="1">
        <v>527</v>
      </c>
      <c r="B528">
        <v>3.78605708150003E-2</v>
      </c>
      <c r="C528">
        <v>4.3191181079734922E-2</v>
      </c>
      <c r="D528">
        <v>4.8697302011918735E-2</v>
      </c>
      <c r="E528">
        <v>5.0708757438038807E-2</v>
      </c>
      <c r="F528">
        <v>5.1384882182343598E-2</v>
      </c>
      <c r="G528">
        <v>5.1453710644386232E-2</v>
      </c>
      <c r="H528">
        <v>5.1191623545757209E-2</v>
      </c>
      <c r="I528">
        <v>5.0738621593648281E-2</v>
      </c>
      <c r="J528">
        <v>5.0185820345264108E-2</v>
      </c>
      <c r="K528">
        <v>4.9595114691285247E-2</v>
      </c>
      <c r="L528">
        <v>4.9006958749723627E-2</v>
      </c>
      <c r="M528">
        <v>4.8450783471629476E-2</v>
      </c>
      <c r="N528">
        <v>4.7948010893876881E-2</v>
      </c>
      <c r="O528">
        <v>4.7514140583822397E-2</v>
      </c>
      <c r="P528">
        <v>4.7160484874345182E-2</v>
      </c>
      <c r="Q528">
        <v>4.6892823050438279E-2</v>
      </c>
      <c r="R528">
        <v>4.6712442476446896E-2</v>
      </c>
      <c r="S528">
        <v>4.6616669573892405E-2</v>
      </c>
      <c r="T528">
        <v>4.6595456316295462E-2</v>
      </c>
      <c r="U528">
        <v>4.6635167643009803E-2</v>
      </c>
      <c r="V528">
        <v>4.67159633367338E-2</v>
      </c>
      <c r="W528">
        <v>4.6815764997683224E-2</v>
      </c>
      <c r="X528">
        <v>4.6913000984758903E-2</v>
      </c>
      <c r="Y528">
        <v>4.6988425115729815E-2</v>
      </c>
      <c r="Z528">
        <v>4.702389457708709E-2</v>
      </c>
      <c r="AA528">
        <v>4.7007533331948875E-2</v>
      </c>
      <c r="AB528">
        <v>4.6933957420049383E-2</v>
      </c>
      <c r="AC528">
        <v>4.6798083799014553E-2</v>
      </c>
      <c r="AD528">
        <v>4.6594854800844701E-2</v>
      </c>
      <c r="AE528">
        <v>4.632372845758144E-2</v>
      </c>
      <c r="AF528">
        <v>4.5993843597485304E-2</v>
      </c>
      <c r="AG528">
        <v>4.5615588859400417E-2</v>
      </c>
      <c r="AH528">
        <v>4.5198240243502254E-2</v>
      </c>
      <c r="AI528">
        <v>4.4747850624797178E-2</v>
      </c>
      <c r="AJ528">
        <v>4.4269892601417025E-2</v>
      </c>
      <c r="AK528">
        <v>4.3769838771493604E-2</v>
      </c>
      <c r="AL528">
        <v>4.3253161733158789E-2</v>
      </c>
      <c r="AM528">
        <v>4.2725334084544334E-2</v>
      </c>
      <c r="AN528">
        <v>4.2191828423782114E-2</v>
      </c>
      <c r="AO528">
        <v>4.1658112314608448E-2</v>
      </c>
      <c r="AP528">
        <v>4.1128167757339046E-2</v>
      </c>
      <c r="AQ528">
        <v>4.060242858979142E-2</v>
      </c>
      <c r="AR528">
        <v>4.0080810122995914E-2</v>
      </c>
      <c r="AS528">
        <v>3.9563227667982905E-2</v>
      </c>
      <c r="AT528">
        <v>3.904959653578273E-2</v>
      </c>
      <c r="AU528">
        <v>3.8539832037425725E-2</v>
      </c>
      <c r="AV528">
        <v>3.8033849483942242E-2</v>
      </c>
      <c r="AW528">
        <v>3.7531564186362637E-2</v>
      </c>
      <c r="AX528">
        <v>3.7032891455717254E-2</v>
      </c>
      <c r="AY528">
        <v>3.6537746603036436E-2</v>
      </c>
      <c r="AZ528">
        <v>3.6046044939350541E-2</v>
      </c>
    </row>
    <row r="529" spans="1:52" x14ac:dyDescent="0.25">
      <c r="A529" s="1">
        <v>528</v>
      </c>
      <c r="B529">
        <v>3.8031221984250824E-2</v>
      </c>
      <c r="C529">
        <v>4.3061811158321237E-2</v>
      </c>
      <c r="D529">
        <v>4.8572439581239954E-2</v>
      </c>
      <c r="E529">
        <v>5.0609512862312502E-2</v>
      </c>
      <c r="F529">
        <v>5.1287502269386852E-2</v>
      </c>
      <c r="G529">
        <v>5.1346092661994851E-2</v>
      </c>
      <c r="H529">
        <v>5.1072252706568705E-2</v>
      </c>
      <c r="I529">
        <v>5.0609144500646533E-2</v>
      </c>
      <c r="J529">
        <v>5.0047756263660294E-2</v>
      </c>
      <c r="K529">
        <v>4.9448923509035334E-2</v>
      </c>
      <c r="L529">
        <v>4.8851756562837467E-2</v>
      </c>
      <c r="M529">
        <v>4.82844826211907E-2</v>
      </c>
      <c r="N529">
        <v>4.776779678638244E-2</v>
      </c>
      <c r="O529">
        <v>4.7316925694585843E-2</v>
      </c>
      <c r="P529">
        <v>4.6943273079201805E-2</v>
      </c>
      <c r="Q529">
        <v>4.6652851812714273E-2</v>
      </c>
      <c r="R529">
        <v>4.6447446827500016E-2</v>
      </c>
      <c r="S529">
        <v>4.6324867010928708E-2</v>
      </c>
      <c r="T529">
        <v>4.6275802179791381E-2</v>
      </c>
      <c r="U529">
        <v>4.6287330381147143E-2</v>
      </c>
      <c r="V529">
        <v>4.6340358097950188E-2</v>
      </c>
      <c r="W529">
        <v>4.6413538113605768E-2</v>
      </c>
      <c r="X529">
        <v>4.6485970213146828E-2</v>
      </c>
      <c r="Y529">
        <v>4.6538955223261069E-2</v>
      </c>
      <c r="Z529">
        <v>4.6554850091993456E-2</v>
      </c>
      <c r="AA529">
        <v>4.6522199300800822E-2</v>
      </c>
      <c r="AB529">
        <v>4.6435687103741581E-2</v>
      </c>
      <c r="AC529">
        <v>4.629026125184723E-2</v>
      </c>
      <c r="AD529">
        <v>4.6080900629656217E-2</v>
      </c>
      <c r="AE529">
        <v>4.5807182653847214E-2</v>
      </c>
      <c r="AF529">
        <v>4.5478102046139085E-2</v>
      </c>
      <c r="AG529">
        <v>4.5103805012892489E-2</v>
      </c>
      <c r="AH529">
        <v>4.4693272210529524E-2</v>
      </c>
      <c r="AI529">
        <v>4.4252264162200163E-2</v>
      </c>
      <c r="AJ529">
        <v>4.3785989965354044E-2</v>
      </c>
      <c r="AK529">
        <v>4.3299658717440792E-2</v>
      </c>
      <c r="AL529">
        <v>4.2798479515910114E-2</v>
      </c>
      <c r="AM529">
        <v>4.2287661458211626E-2</v>
      </c>
      <c r="AN529">
        <v>4.1772413641795042E-2</v>
      </c>
      <c r="AO529">
        <v>4.1257938805981477E-2</v>
      </c>
      <c r="AP529">
        <v>4.0747949801953613E-2</v>
      </c>
      <c r="AQ529">
        <v>4.0242762763838244E-2</v>
      </c>
      <c r="AR529">
        <v>3.9742222764547031E-2</v>
      </c>
      <c r="AS529">
        <v>3.9246174876991655E-2</v>
      </c>
      <c r="AT529">
        <v>3.8754464174083784E-2</v>
      </c>
      <c r="AU529">
        <v>3.8266935728735102E-2</v>
      </c>
      <c r="AV529">
        <v>3.7783434613857275E-2</v>
      </c>
      <c r="AW529">
        <v>3.7303805902361986E-2</v>
      </c>
      <c r="AX529">
        <v>3.6827894667160896E-2</v>
      </c>
      <c r="AY529">
        <v>3.6355545981165693E-2</v>
      </c>
      <c r="AZ529">
        <v>3.5886604917288054E-2</v>
      </c>
    </row>
    <row r="530" spans="1:52" x14ac:dyDescent="0.25">
      <c r="A530" s="1">
        <v>529</v>
      </c>
      <c r="B530">
        <v>3.7487143567799523E-2</v>
      </c>
      <c r="C530">
        <v>4.2709972812720709E-2</v>
      </c>
      <c r="D530">
        <v>4.7695139988599242E-2</v>
      </c>
      <c r="E530">
        <v>4.9745649402110237E-2</v>
      </c>
      <c r="F530">
        <v>5.053766629665863E-2</v>
      </c>
      <c r="G530">
        <v>5.0715354976901016E-2</v>
      </c>
      <c r="H530">
        <v>5.0543203798506069E-2</v>
      </c>
      <c r="I530">
        <v>5.016000869822497E-2</v>
      </c>
      <c r="J530">
        <v>4.9658227324468139E-2</v>
      </c>
      <c r="K530">
        <v>4.9101506037617731E-2</v>
      </c>
      <c r="L530">
        <v>4.8531893656765093E-2</v>
      </c>
      <c r="M530">
        <v>4.7980426582598323E-2</v>
      </c>
      <c r="N530">
        <v>4.74704474683647E-2</v>
      </c>
      <c r="O530">
        <v>4.7019554754577329E-2</v>
      </c>
      <c r="P530">
        <v>4.664125449318339E-2</v>
      </c>
      <c r="Q530">
        <v>4.6343163967226014E-2</v>
      </c>
      <c r="R530">
        <v>4.6128339725685266E-2</v>
      </c>
      <c r="S530">
        <v>4.5995579429676144E-2</v>
      </c>
      <c r="T530">
        <v>4.5936161758709682E-2</v>
      </c>
      <c r="U530">
        <v>4.5937595097498035E-2</v>
      </c>
      <c r="V530">
        <v>4.5981015742473798E-2</v>
      </c>
      <c r="W530">
        <v>4.6045211426186727E-2</v>
      </c>
      <c r="X530">
        <v>4.6109379514427194E-2</v>
      </c>
      <c r="Y530">
        <v>4.6154823790648669E-2</v>
      </c>
      <c r="Z530">
        <v>4.6163866080666832E-2</v>
      </c>
      <c r="AA530">
        <v>4.6125047669112268E-2</v>
      </c>
      <c r="AB530">
        <v>4.603299341350487E-2</v>
      </c>
      <c r="AC530">
        <v>4.5882582497283206E-2</v>
      </c>
      <c r="AD530">
        <v>4.5668727600719786E-2</v>
      </c>
      <c r="AE530">
        <v>4.5391006363435009E-2</v>
      </c>
      <c r="AF530">
        <v>4.5058405756282199E-2</v>
      </c>
      <c r="AG530">
        <v>4.4681042394646375E-2</v>
      </c>
      <c r="AH530">
        <v>4.4267852343947395E-2</v>
      </c>
      <c r="AI530">
        <v>4.3824560976490297E-2</v>
      </c>
      <c r="AJ530">
        <v>4.3356352995944522E-2</v>
      </c>
      <c r="AK530">
        <v>4.2868413105979511E-2</v>
      </c>
      <c r="AL530">
        <v>4.2365926010264676E-2</v>
      </c>
      <c r="AM530">
        <v>4.1854076412469479E-2</v>
      </c>
      <c r="AN530">
        <v>4.1338049016263312E-2</v>
      </c>
      <c r="AO530">
        <v>4.0823021622223801E-2</v>
      </c>
      <c r="AP530">
        <v>4.0312666771588887E-2</v>
      </c>
      <c r="AQ530">
        <v>3.9807277808184757E-2</v>
      </c>
      <c r="AR530">
        <v>3.930668761266836E-2</v>
      </c>
      <c r="AS530">
        <v>3.8810729065696672E-2</v>
      </c>
      <c r="AT530">
        <v>3.8319235047926656E-2</v>
      </c>
      <c r="AU530">
        <v>3.7832038440015286E-2</v>
      </c>
      <c r="AV530">
        <v>3.734897212261952E-2</v>
      </c>
      <c r="AW530">
        <v>3.6869868976396332E-2</v>
      </c>
      <c r="AX530">
        <v>3.6394561882002685E-2</v>
      </c>
      <c r="AY530">
        <v>3.5922883720095562E-2</v>
      </c>
      <c r="AZ530">
        <v>3.5454667371331912E-2</v>
      </c>
    </row>
    <row r="531" spans="1:52" x14ac:dyDescent="0.25">
      <c r="A531" s="1">
        <v>530</v>
      </c>
      <c r="B531">
        <v>3.6837324816272825E-2</v>
      </c>
      <c r="C531">
        <v>4.2598777631320042E-2</v>
      </c>
      <c r="D531">
        <v>4.7154749491933809E-2</v>
      </c>
      <c r="E531">
        <v>4.9249796019439553E-2</v>
      </c>
      <c r="F531">
        <v>5.012462868859896E-2</v>
      </c>
      <c r="G531">
        <v>5.0350072119158644E-2</v>
      </c>
      <c r="H531">
        <v>5.0200449629721575E-2</v>
      </c>
      <c r="I531">
        <v>4.9828214894487827E-2</v>
      </c>
      <c r="J531">
        <v>4.9333399512316828E-2</v>
      </c>
      <c r="K531">
        <v>4.8783825919270198E-2</v>
      </c>
      <c r="L531">
        <v>4.8223859619038849E-2</v>
      </c>
      <c r="M531">
        <v>4.7685980343917078E-2</v>
      </c>
      <c r="N531">
        <v>4.7194354783592643E-2</v>
      </c>
      <c r="O531">
        <v>4.6766896955737443E-2</v>
      </c>
      <c r="P531">
        <v>4.6417116406757941E-2</v>
      </c>
      <c r="Q531">
        <v>4.6152267309331557E-2</v>
      </c>
      <c r="R531">
        <v>4.5974825139387193E-2</v>
      </c>
      <c r="S531">
        <v>4.5882820194345017E-2</v>
      </c>
      <c r="T531">
        <v>4.5866543369700669E-2</v>
      </c>
      <c r="U531">
        <v>4.5912424790562477E-2</v>
      </c>
      <c r="V531">
        <v>4.6000460621855394E-2</v>
      </c>
      <c r="W531">
        <v>4.6108390785302211E-2</v>
      </c>
      <c r="X531">
        <v>4.6214551002300992E-2</v>
      </c>
      <c r="Y531">
        <v>4.629956039185941E-2</v>
      </c>
      <c r="Z531">
        <v>4.6345105019385713E-2</v>
      </c>
      <c r="AA531">
        <v>4.6339381935280116E-2</v>
      </c>
      <c r="AB531">
        <v>4.6276866022412974E-2</v>
      </c>
      <c r="AC531">
        <v>4.6152287741058305E-2</v>
      </c>
      <c r="AD531">
        <v>4.596041408228288E-2</v>
      </c>
      <c r="AE531">
        <v>4.570081615541674E-2</v>
      </c>
      <c r="AF531">
        <v>4.538260933626212E-2</v>
      </c>
      <c r="AG531">
        <v>4.5016034034387052E-2</v>
      </c>
      <c r="AH531">
        <v>4.461016800447809E-2</v>
      </c>
      <c r="AI531">
        <v>4.4170976190722626E-2</v>
      </c>
      <c r="AJ531">
        <v>4.3703908087042977E-2</v>
      </c>
      <c r="AK531">
        <v>4.3214413187361342E-2</v>
      </c>
      <c r="AL531">
        <v>4.2707940985600039E-2</v>
      </c>
      <c r="AM531">
        <v>4.2189940975681316E-2</v>
      </c>
      <c r="AN531">
        <v>4.1665862651527455E-2</v>
      </c>
      <c r="AO531">
        <v>4.1141147803068059E-2</v>
      </c>
      <c r="AP531">
        <v>4.0619671528306547E-2</v>
      </c>
      <c r="AQ531">
        <v>4.0101845560995109E-2</v>
      </c>
      <c r="AR531">
        <v>3.9587617958823811E-2</v>
      </c>
      <c r="AS531">
        <v>3.9076936779482749E-2</v>
      </c>
      <c r="AT531">
        <v>3.8569750080662005E-2</v>
      </c>
      <c r="AU531">
        <v>3.8066005920051646E-2</v>
      </c>
      <c r="AV531">
        <v>3.7565652355341768E-2</v>
      </c>
      <c r="AW531">
        <v>3.7068637444222438E-2</v>
      </c>
      <c r="AX531">
        <v>3.6574909244383738E-2</v>
      </c>
      <c r="AY531">
        <v>3.6084415813515749E-2</v>
      </c>
      <c r="AZ531">
        <v>3.559710520930856E-2</v>
      </c>
    </row>
    <row r="532" spans="1:52" x14ac:dyDescent="0.25">
      <c r="A532" s="1">
        <v>531</v>
      </c>
      <c r="B532">
        <v>3.8193948446488837E-2</v>
      </c>
      <c r="C532">
        <v>4.2016075274696273E-2</v>
      </c>
      <c r="D532">
        <v>4.6981629920488002E-2</v>
      </c>
      <c r="E532">
        <v>4.9212533901717578E-2</v>
      </c>
      <c r="F532">
        <v>5.0184403718566098E-2</v>
      </c>
      <c r="G532">
        <v>5.0495497856572931E-2</v>
      </c>
      <c r="H532">
        <v>5.0421480083569295E-2</v>
      </c>
      <c r="I532">
        <v>5.0115088697182134E-2</v>
      </c>
      <c r="J532">
        <v>4.9677846442401495E-2</v>
      </c>
      <c r="K532">
        <v>4.9178873530154862E-2</v>
      </c>
      <c r="L532">
        <v>4.8663536175950171E-2</v>
      </c>
      <c r="M532">
        <v>4.8165002307924365E-2</v>
      </c>
      <c r="N532">
        <v>4.7707962421745818E-2</v>
      </c>
      <c r="O532">
        <v>4.7310614622767796E-2</v>
      </c>
      <c r="P532">
        <v>4.6986601975655261E-2</v>
      </c>
      <c r="Q532">
        <v>4.6743252470093338E-2</v>
      </c>
      <c r="R532">
        <v>4.6583138991043549E-2</v>
      </c>
      <c r="S532">
        <v>4.6504411685581386E-2</v>
      </c>
      <c r="T532">
        <v>4.6497625577127527E-2</v>
      </c>
      <c r="U532">
        <v>4.6549541283673383E-2</v>
      </c>
      <c r="V532">
        <v>4.6640666742728293E-2</v>
      </c>
      <c r="W532">
        <v>4.6749394660648133E-2</v>
      </c>
      <c r="X532">
        <v>4.6854778406876074E-2</v>
      </c>
      <c r="Y532">
        <v>4.6938073262822538E-2</v>
      </c>
      <c r="Z532">
        <v>4.6981548318798937E-2</v>
      </c>
      <c r="AA532">
        <v>4.6973837875490698E-2</v>
      </c>
      <c r="AB532">
        <v>4.6909625990601563E-2</v>
      </c>
      <c r="AC532">
        <v>4.6783836494699346E-2</v>
      </c>
      <c r="AD532">
        <v>4.6591431432584887E-2</v>
      </c>
      <c r="AE532">
        <v>4.6332125289024001E-2</v>
      </c>
      <c r="AF532">
        <v>4.6014932437139791E-2</v>
      </c>
      <c r="AG532">
        <v>4.5649943348046756E-2</v>
      </c>
      <c r="AH532">
        <v>4.5246084272892138E-2</v>
      </c>
      <c r="AI532">
        <v>4.4809212862130243E-2</v>
      </c>
      <c r="AJ532">
        <v>4.434468712540815E-2</v>
      </c>
      <c r="AK532">
        <v>4.3857865072372923E-2</v>
      </c>
      <c r="AL532">
        <v>4.3354104712671634E-2</v>
      </c>
      <c r="AM532">
        <v>4.2838764055951307E-2</v>
      </c>
      <c r="AN532">
        <v>4.2317201111859007E-2</v>
      </c>
      <c r="AO532">
        <v>4.1794765704741756E-2</v>
      </c>
      <c r="AP532">
        <v>4.1275252029740736E-2</v>
      </c>
      <c r="AQ532">
        <v>4.0759067801108516E-2</v>
      </c>
      <c r="AR532">
        <v>4.0246175311553625E-2</v>
      </c>
      <c r="AS532">
        <v>3.9736536853784629E-2</v>
      </c>
      <c r="AT532">
        <v>3.9230114720510051E-2</v>
      </c>
      <c r="AU532">
        <v>3.8726871204438441E-2</v>
      </c>
      <c r="AV532">
        <v>3.8226768598278331E-2</v>
      </c>
      <c r="AW532">
        <v>3.7729769194738264E-2</v>
      </c>
      <c r="AX532">
        <v>3.7235835286526783E-2</v>
      </c>
      <c r="AY532">
        <v>3.6744929166352427E-2</v>
      </c>
      <c r="AZ532">
        <v>3.625701312692374E-2</v>
      </c>
    </row>
    <row r="533" spans="1:52" x14ac:dyDescent="0.25">
      <c r="A533" s="1">
        <v>532</v>
      </c>
      <c r="B533">
        <v>3.8369469746012734E-2</v>
      </c>
      <c r="C533">
        <v>4.2736745069988452E-2</v>
      </c>
      <c r="D533">
        <v>4.8187181205464794E-2</v>
      </c>
      <c r="E533">
        <v>5.0557206990866188E-2</v>
      </c>
      <c r="F533">
        <v>5.1559643837608908E-2</v>
      </c>
      <c r="G533">
        <v>5.1876834114865621E-2</v>
      </c>
      <c r="H533">
        <v>5.1804202213943086E-2</v>
      </c>
      <c r="I533">
        <v>5.1498837191788355E-2</v>
      </c>
      <c r="J533">
        <v>5.1063177925004616E-2</v>
      </c>
      <c r="K533">
        <v>5.0566195553231136E-2</v>
      </c>
      <c r="L533">
        <v>5.0052970569353962E-2</v>
      </c>
      <c r="M533">
        <v>4.955631162752782E-2</v>
      </c>
      <c r="N533">
        <v>4.9100444002200608E-2</v>
      </c>
      <c r="O533">
        <v>4.870290805638175E-2</v>
      </c>
      <c r="P533">
        <v>4.8376556161337729E-2</v>
      </c>
      <c r="Q533">
        <v>4.8128026268899407E-2</v>
      </c>
      <c r="R533">
        <v>4.7959351833232376E-2</v>
      </c>
      <c r="S533">
        <v>4.7868392205466126E-2</v>
      </c>
      <c r="T533">
        <v>4.7845941764740087E-2</v>
      </c>
      <c r="U533">
        <v>4.7879274406592731E-2</v>
      </c>
      <c r="V533">
        <v>4.7949887410393209E-2</v>
      </c>
      <c r="W533">
        <v>4.8037205002588283E-2</v>
      </c>
      <c r="X533">
        <v>4.8121132191821452E-2</v>
      </c>
      <c r="Y533">
        <v>4.8183443107619503E-2</v>
      </c>
      <c r="Z533">
        <v>4.8206818295888756E-2</v>
      </c>
      <c r="AA533">
        <v>4.8180130272101343E-2</v>
      </c>
      <c r="AB533">
        <v>4.8098052833171201E-2</v>
      </c>
      <c r="AC533">
        <v>4.7955483545173656E-2</v>
      </c>
      <c r="AD533">
        <v>4.7747360552186063E-2</v>
      </c>
      <c r="AE533">
        <v>4.7473400764059169E-2</v>
      </c>
      <c r="AF533">
        <v>4.7142532436862394E-2</v>
      </c>
      <c r="AG533">
        <v>4.6764730018917886E-2</v>
      </c>
      <c r="AH533">
        <v>4.6348801017572189E-2</v>
      </c>
      <c r="AI533">
        <v>4.5900524815058678E-2</v>
      </c>
      <c r="AJ533">
        <v>4.5425196001314082E-2</v>
      </c>
      <c r="AK533">
        <v>4.4928109166275085E-2</v>
      </c>
      <c r="AL533">
        <v>4.4414558899878429E-2</v>
      </c>
      <c r="AM533">
        <v>4.3889839792060806E-2</v>
      </c>
      <c r="AN533">
        <v>4.335924643275893E-2</v>
      </c>
      <c r="AO533">
        <v>4.2828064634410287E-2</v>
      </c>
      <c r="AP533">
        <v>4.2300018140144585E-2</v>
      </c>
      <c r="AQ533">
        <v>4.177548191555671E-2</v>
      </c>
      <c r="AR533">
        <v>4.1254398228167316E-2</v>
      </c>
      <c r="AS533">
        <v>4.0736709345497071E-2</v>
      </c>
      <c r="AT533">
        <v>4.0222357535066623E-2</v>
      </c>
      <c r="AU533">
        <v>3.9711285064396647E-2</v>
      </c>
      <c r="AV533">
        <v>3.9203434201007789E-2</v>
      </c>
      <c r="AW533">
        <v>3.8698747212420705E-2</v>
      </c>
      <c r="AX533">
        <v>3.8197166366156068E-2</v>
      </c>
      <c r="AY533">
        <v>3.7698633929734521E-2</v>
      </c>
      <c r="AZ533">
        <v>3.720309217067673E-2</v>
      </c>
    </row>
    <row r="534" spans="1:52" x14ac:dyDescent="0.25">
      <c r="A534" s="1">
        <v>533</v>
      </c>
      <c r="B534">
        <v>3.801172725742645E-2</v>
      </c>
      <c r="C534">
        <v>4.2621257644779427E-2</v>
      </c>
      <c r="D534">
        <v>4.7629130073000153E-2</v>
      </c>
      <c r="E534">
        <v>5.0008943949663397E-2</v>
      </c>
      <c r="F534">
        <v>5.1130728183569854E-2</v>
      </c>
      <c r="G534">
        <v>5.1556854382919334E-2</v>
      </c>
      <c r="H534">
        <v>5.1571581364995546E-2</v>
      </c>
      <c r="I534">
        <v>5.1336564435716353E-2</v>
      </c>
      <c r="J534">
        <v>5.0957530014512663E-2</v>
      </c>
      <c r="K534">
        <v>5.0505092375782622E-2</v>
      </c>
      <c r="L534">
        <v>5.002530871667666E-2</v>
      </c>
      <c r="M534">
        <v>4.955179828455987E-2</v>
      </c>
      <c r="N534">
        <v>4.9109797281172617E-2</v>
      </c>
      <c r="O534">
        <v>4.8717965767665697E-2</v>
      </c>
      <c r="P534">
        <v>4.8390324728471226E-2</v>
      </c>
      <c r="Q534">
        <v>4.8134509561339731E-2</v>
      </c>
      <c r="R534">
        <v>4.795359518014574E-2</v>
      </c>
      <c r="S534">
        <v>4.7846320405860274E-2</v>
      </c>
      <c r="T534">
        <v>4.7804370989738117E-2</v>
      </c>
      <c r="U534">
        <v>4.781587589442049E-2</v>
      </c>
      <c r="V534">
        <v>4.7863247141956687E-2</v>
      </c>
      <c r="W534">
        <v>4.7926782387282756E-2</v>
      </c>
      <c r="X534">
        <v>4.7987114082034182E-2</v>
      </c>
      <c r="Y534">
        <v>4.8026474664080367E-2</v>
      </c>
      <c r="Z534">
        <v>4.802792778676368E-2</v>
      </c>
      <c r="AA534">
        <v>4.7980706942950493E-2</v>
      </c>
      <c r="AB534">
        <v>4.7879581923915344E-2</v>
      </c>
      <c r="AC534">
        <v>4.7719518987308057E-2</v>
      </c>
      <c r="AD534">
        <v>4.7495532807149195E-2</v>
      </c>
      <c r="AE534">
        <v>4.7207517101447272E-2</v>
      </c>
      <c r="AF534">
        <v>4.6864355648405624E-2</v>
      </c>
      <c r="AG534">
        <v>4.6475897060473524E-2</v>
      </c>
      <c r="AH534">
        <v>4.6050786607539355E-2</v>
      </c>
      <c r="AI534">
        <v>4.5594689192901175E-2</v>
      </c>
      <c r="AJ534">
        <v>4.511281627694283E-2</v>
      </c>
      <c r="AK534">
        <v>4.461037932004823E-2</v>
      </c>
      <c r="AL534">
        <v>4.4092589782601242E-2</v>
      </c>
      <c r="AM534">
        <v>4.3564659124985694E-2</v>
      </c>
      <c r="AN534">
        <v>4.3031798807585508E-2</v>
      </c>
      <c r="AO534">
        <v>4.2499209418564832E-2</v>
      </c>
      <c r="AP534">
        <v>4.1970485679125605E-2</v>
      </c>
      <c r="AQ534">
        <v>4.1445933665655854E-2</v>
      </c>
      <c r="AR534">
        <v>4.0925456779778956E-2</v>
      </c>
      <c r="AS534">
        <v>4.0408958423118327E-2</v>
      </c>
      <c r="AT534">
        <v>3.9896341997297365E-2</v>
      </c>
      <c r="AU534">
        <v>3.9387510903939479E-2</v>
      </c>
      <c r="AV534">
        <v>3.8882368544668054E-2</v>
      </c>
      <c r="AW534">
        <v>3.8380818321106513E-2</v>
      </c>
      <c r="AX534">
        <v>3.7882763634878247E-2</v>
      </c>
      <c r="AY534">
        <v>3.7388107887606659E-2</v>
      </c>
      <c r="AZ534">
        <v>3.6896754480915159E-2</v>
      </c>
    </row>
    <row r="535" spans="1:52" x14ac:dyDescent="0.25">
      <c r="A535" s="1">
        <v>534</v>
      </c>
      <c r="B535">
        <v>3.7658086797848316E-2</v>
      </c>
      <c r="C535">
        <v>4.2806730229518128E-2</v>
      </c>
      <c r="D535">
        <v>4.77215832910379E-2</v>
      </c>
      <c r="E535">
        <v>5.0019581200038819E-2</v>
      </c>
      <c r="F535">
        <v>5.1102204624512593E-2</v>
      </c>
      <c r="G535">
        <v>5.1513973325294164E-2</v>
      </c>
      <c r="H535">
        <v>5.1527917754626104E-2</v>
      </c>
      <c r="I535">
        <v>5.1301227009671296E-2</v>
      </c>
      <c r="J535">
        <v>5.0937576042416256E-2</v>
      </c>
      <c r="K535">
        <v>5.0505898660606813E-2</v>
      </c>
      <c r="L535">
        <v>5.0050614052279452E-2</v>
      </c>
      <c r="M535">
        <v>4.9603723214551906E-2</v>
      </c>
      <c r="N535">
        <v>4.9189089016404453E-2</v>
      </c>
      <c r="O535">
        <v>4.8824285703697942E-2</v>
      </c>
      <c r="P535">
        <v>4.8522526035070526E-2</v>
      </c>
      <c r="Q535">
        <v>4.8290833723309709E-2</v>
      </c>
      <c r="R535">
        <v>4.8131859002029181E-2</v>
      </c>
      <c r="S535">
        <v>4.8043944094859216E-2</v>
      </c>
      <c r="T535">
        <v>4.80185127665987E-2</v>
      </c>
      <c r="U535">
        <v>4.8043451734569788E-2</v>
      </c>
      <c r="V535">
        <v>4.8101024176522775E-2</v>
      </c>
      <c r="W535">
        <v>4.817152498331765E-2</v>
      </c>
      <c r="X535">
        <v>4.8235720396926196E-2</v>
      </c>
      <c r="Y535">
        <v>4.8276139654015796E-2</v>
      </c>
      <c r="Z535">
        <v>4.8276189997874329E-2</v>
      </c>
      <c r="AA535">
        <v>4.8225444700743407E-2</v>
      </c>
      <c r="AB535">
        <v>4.8118930631060236E-2</v>
      </c>
      <c r="AC535">
        <v>4.7951862755795951E-2</v>
      </c>
      <c r="AD535">
        <v>4.7719506974374791E-2</v>
      </c>
      <c r="AE535">
        <v>4.7422013473247315E-2</v>
      </c>
      <c r="AF535">
        <v>4.7068398463756884E-2</v>
      </c>
      <c r="AG535">
        <v>4.666861157401974E-2</v>
      </c>
      <c r="AH535">
        <v>4.6231373887218458E-2</v>
      </c>
      <c r="AI535">
        <v>4.5762410392166719E-2</v>
      </c>
      <c r="AJ535">
        <v>4.5266997963439054E-2</v>
      </c>
      <c r="AK535">
        <v>4.4750413475609999E-2</v>
      </c>
      <c r="AL535">
        <v>4.4217933803254089E-2</v>
      </c>
      <c r="AM535">
        <v>4.3674835820945897E-2</v>
      </c>
      <c r="AN535">
        <v>4.3126396403259853E-2</v>
      </c>
      <c r="AO535">
        <v>4.2577880665675825E-2</v>
      </c>
      <c r="AP535">
        <v>4.2032916085493345E-2</v>
      </c>
      <c r="AQ535">
        <v>4.1491826985799465E-2</v>
      </c>
      <c r="AR535">
        <v>4.0954540486368665E-2</v>
      </c>
      <c r="AS535">
        <v>4.0420983706975416E-2</v>
      </c>
      <c r="AT535">
        <v>3.9891083767394205E-2</v>
      </c>
      <c r="AU535">
        <v>3.9364767787399502E-2</v>
      </c>
      <c r="AV535">
        <v>3.884196288676578E-2</v>
      </c>
      <c r="AW535">
        <v>3.8322596185267524E-2</v>
      </c>
      <c r="AX535">
        <v>3.7806594802679207E-2</v>
      </c>
      <c r="AY535">
        <v>3.7293885858775314E-2</v>
      </c>
      <c r="AZ535">
        <v>3.6784396473330302E-2</v>
      </c>
    </row>
    <row r="536" spans="1:52" x14ac:dyDescent="0.25">
      <c r="A536" s="1">
        <v>535</v>
      </c>
      <c r="B536">
        <v>3.8302019190111274E-2</v>
      </c>
      <c r="C536">
        <v>4.4410575917056612E-2</v>
      </c>
      <c r="D536">
        <v>4.9738175911757498E-2</v>
      </c>
      <c r="E536">
        <v>5.1740583120993791E-2</v>
      </c>
      <c r="F536">
        <v>5.2519259076021542E-2</v>
      </c>
      <c r="G536">
        <v>5.2707663413265854E-2</v>
      </c>
      <c r="H536">
        <v>5.2553842420608524E-2</v>
      </c>
      <c r="I536">
        <v>5.218951363447797E-2</v>
      </c>
      <c r="J536">
        <v>5.1704287769096927E-2</v>
      </c>
      <c r="K536">
        <v>5.1160328539818084E-2</v>
      </c>
      <c r="L536">
        <v>5.0599844993545216E-2</v>
      </c>
      <c r="M536">
        <v>5.0054486946083596E-2</v>
      </c>
      <c r="N536">
        <v>4.9548215903022878E-2</v>
      </c>
      <c r="O536">
        <v>4.9098687905241398E-2</v>
      </c>
      <c r="P536">
        <v>4.8719231661253276E-2</v>
      </c>
      <c r="Q536">
        <v>4.8416964686264927E-2</v>
      </c>
      <c r="R536">
        <v>4.8194668281177543E-2</v>
      </c>
      <c r="S536">
        <v>4.8050758154634068E-2</v>
      </c>
      <c r="T536">
        <v>4.7976730250907942E-2</v>
      </c>
      <c r="U536">
        <v>4.7960465255774166E-2</v>
      </c>
      <c r="V536">
        <v>4.7984124099057196E-2</v>
      </c>
      <c r="W536">
        <v>4.8027866230939173E-2</v>
      </c>
      <c r="X536">
        <v>4.8072212376241943E-2</v>
      </c>
      <c r="Y536">
        <v>4.8099389115564516E-2</v>
      </c>
      <c r="Z536">
        <v>4.8092504104744964E-2</v>
      </c>
      <c r="AA536">
        <v>4.8040795409454502E-2</v>
      </c>
      <c r="AB536">
        <v>4.7938845532332734E-2</v>
      </c>
      <c r="AC536">
        <v>4.7781416070503742E-2</v>
      </c>
      <c r="AD536">
        <v>4.7563321618516695E-2</v>
      </c>
      <c r="AE536">
        <v>4.7284218510271279E-2</v>
      </c>
      <c r="AF536">
        <v>4.6952421563307353E-2</v>
      </c>
      <c r="AG536">
        <v>4.6577140084444718E-2</v>
      </c>
      <c r="AH536">
        <v>4.6166466405238513E-2</v>
      </c>
      <c r="AI536">
        <v>4.5725810552700551E-2</v>
      </c>
      <c r="AJ536">
        <v>4.5260188188611591E-2</v>
      </c>
      <c r="AK536">
        <v>4.4774614974752325E-2</v>
      </c>
      <c r="AL536">
        <v>4.4274106572903496E-2</v>
      </c>
      <c r="AM536">
        <v>4.3763678644845899E-2</v>
      </c>
      <c r="AN536">
        <v>4.3248346852360176E-2</v>
      </c>
      <c r="AO536">
        <v>4.2733114877278829E-2</v>
      </c>
      <c r="AP536">
        <v>4.2221410933568307E-2</v>
      </c>
      <c r="AQ536">
        <v>4.1713533277876275E-2</v>
      </c>
      <c r="AR536">
        <v>4.1209410564961288E-2</v>
      </c>
      <c r="AS536">
        <v>4.070897144958191E-2</v>
      </c>
      <c r="AT536">
        <v>4.0212144586496711E-2</v>
      </c>
      <c r="AU536">
        <v>3.9718858630464274E-2</v>
      </c>
      <c r="AV536">
        <v>3.9229042236243156E-2</v>
      </c>
      <c r="AW536">
        <v>3.874262405859194E-2</v>
      </c>
      <c r="AX536">
        <v>3.8259532752269176E-2</v>
      </c>
      <c r="AY536">
        <v>3.7779696972033441E-2</v>
      </c>
      <c r="AZ536">
        <v>3.7303045372643312E-2</v>
      </c>
    </row>
    <row r="537" spans="1:52" x14ac:dyDescent="0.25">
      <c r="A537" s="1">
        <v>536</v>
      </c>
      <c r="B537">
        <v>3.8484020049865335E-2</v>
      </c>
      <c r="C537">
        <v>4.4175205071480449E-2</v>
      </c>
      <c r="D537">
        <v>4.9450103007992616E-2</v>
      </c>
      <c r="E537">
        <v>5.1464762705316497E-2</v>
      </c>
      <c r="F537">
        <v>5.2278309245766576E-2</v>
      </c>
      <c r="G537">
        <v>5.2509741701165777E-2</v>
      </c>
      <c r="H537">
        <v>5.2402426386804882E-2</v>
      </c>
      <c r="I537">
        <v>5.2086007761804831E-2</v>
      </c>
      <c r="J537">
        <v>5.1649119381403236E-2</v>
      </c>
      <c r="K537">
        <v>5.1152899919741354E-2</v>
      </c>
      <c r="L537">
        <v>5.0638169612245161E-2</v>
      </c>
      <c r="M537">
        <v>5.013509087285202E-2</v>
      </c>
      <c r="N537">
        <v>4.9666437285891776E-2</v>
      </c>
      <c r="O537">
        <v>4.92491308367628E-2</v>
      </c>
      <c r="P537">
        <v>4.8896144805942926E-2</v>
      </c>
      <c r="Q537">
        <v>4.8614581954121799E-2</v>
      </c>
      <c r="R537">
        <v>4.8407488619993423E-2</v>
      </c>
      <c r="S537">
        <v>4.8273628634542529E-2</v>
      </c>
      <c r="T537">
        <v>4.820506217797884E-2</v>
      </c>
      <c r="U537">
        <v>4.8190236837746855E-2</v>
      </c>
      <c r="V537">
        <v>4.8211905922064896E-2</v>
      </c>
      <c r="W537">
        <v>4.8250852884214018E-2</v>
      </c>
      <c r="X537">
        <v>4.8288279803359396E-2</v>
      </c>
      <c r="Y537">
        <v>4.8307117658995737E-2</v>
      </c>
      <c r="Z537">
        <v>4.8291169462394451E-2</v>
      </c>
      <c r="AA537">
        <v>4.8230205895967944E-2</v>
      </c>
      <c r="AB537">
        <v>4.8119125643619275E-2</v>
      </c>
      <c r="AC537">
        <v>4.7952994285170213E-2</v>
      </c>
      <c r="AD537">
        <v>4.7726932191227103E-2</v>
      </c>
      <c r="AE537">
        <v>4.7440833380837606E-2</v>
      </c>
      <c r="AF537">
        <v>4.7103002260714052E-2</v>
      </c>
      <c r="AG537">
        <v>4.6722595256389637E-2</v>
      </c>
      <c r="AH537">
        <v>4.6307622923458906E-2</v>
      </c>
      <c r="AI537">
        <v>4.5863386150772928E-2</v>
      </c>
      <c r="AJ537">
        <v>4.539479422972402E-2</v>
      </c>
      <c r="AK537">
        <v>4.4906756451704534E-2</v>
      </c>
      <c r="AL537">
        <v>4.4404182108106822E-2</v>
      </c>
      <c r="AM537">
        <v>4.389198049032321E-2</v>
      </c>
      <c r="AN537">
        <v>4.3375060889746048E-2</v>
      </c>
      <c r="AO537">
        <v>4.2858320020830967E-2</v>
      </c>
      <c r="AP537">
        <v>4.2345090491602864E-2</v>
      </c>
      <c r="AQ537">
        <v>4.1835644163318905E-2</v>
      </c>
      <c r="AR537">
        <v>4.1329898002878229E-2</v>
      </c>
      <c r="AS537">
        <v>4.0827768977179962E-2</v>
      </c>
      <c r="AT537">
        <v>4.0329174053123265E-2</v>
      </c>
      <c r="AU537">
        <v>3.9834030197607236E-2</v>
      </c>
      <c r="AV537">
        <v>3.9342254377531027E-2</v>
      </c>
      <c r="AW537">
        <v>3.8853763559793787E-2</v>
      </c>
      <c r="AX537">
        <v>3.8368474711294634E-2</v>
      </c>
      <c r="AY537">
        <v>3.78863047989327E-2</v>
      </c>
      <c r="AZ537">
        <v>3.7407170789607133E-2</v>
      </c>
    </row>
    <row r="538" spans="1:52" x14ac:dyDescent="0.25">
      <c r="A538" s="1">
        <v>537</v>
      </c>
      <c r="B538">
        <v>3.7995433463609292E-2</v>
      </c>
      <c r="C538">
        <v>4.3898393952424716E-2</v>
      </c>
      <c r="D538">
        <v>4.9014375989696116E-2</v>
      </c>
      <c r="E538">
        <v>5.098883939470325E-2</v>
      </c>
      <c r="F538">
        <v>5.1842473878821307E-2</v>
      </c>
      <c r="G538">
        <v>5.212870941397519E-2</v>
      </c>
      <c r="H538">
        <v>5.2072227428270022E-2</v>
      </c>
      <c r="I538">
        <v>5.1796322115721008E-2</v>
      </c>
      <c r="J538">
        <v>5.1386863054266235E-2</v>
      </c>
      <c r="K538">
        <v>5.0903548212005392E-2</v>
      </c>
      <c r="L538">
        <v>5.038631375937519E-2</v>
      </c>
      <c r="M538">
        <v>4.9864742642652581E-2</v>
      </c>
      <c r="N538">
        <v>4.9361607154761337E-2</v>
      </c>
      <c r="O538">
        <v>4.8894404368172592E-2</v>
      </c>
      <c r="P538">
        <v>4.8477060867932451E-2</v>
      </c>
      <c r="Q538">
        <v>4.8118145210522864E-2</v>
      </c>
      <c r="R538">
        <v>4.7822570450362464E-2</v>
      </c>
      <c r="S538">
        <v>4.7591384989308622E-2</v>
      </c>
      <c r="T538">
        <v>4.7419669438725241E-2</v>
      </c>
      <c r="U538">
        <v>4.7299251772275147E-2</v>
      </c>
      <c r="V538">
        <v>4.7216900338619902E-2</v>
      </c>
      <c r="W538">
        <v>4.7157757904496382E-2</v>
      </c>
      <c r="X538">
        <v>4.7107578349887283E-2</v>
      </c>
      <c r="Y538">
        <v>4.7053794282256901E-2</v>
      </c>
      <c r="Z538">
        <v>4.6984583192272368E-2</v>
      </c>
      <c r="AA538">
        <v>4.6892705765399861E-2</v>
      </c>
      <c r="AB538">
        <v>4.677480445047047E-2</v>
      </c>
      <c r="AC538">
        <v>4.6627644349477103E-2</v>
      </c>
      <c r="AD538">
        <v>4.644801680011082E-2</v>
      </c>
      <c r="AE538">
        <v>4.6234895211214086E-2</v>
      </c>
      <c r="AF538">
        <v>4.5991040659244205E-2</v>
      </c>
      <c r="AG538">
        <v>4.5719592518943947E-2</v>
      </c>
      <c r="AH538">
        <v>4.5423653303196712E-2</v>
      </c>
      <c r="AI538">
        <v>4.5105908262103117E-2</v>
      </c>
      <c r="AJ538">
        <v>4.4768778694294277E-2</v>
      </c>
      <c r="AK538">
        <v>4.4414681729189581E-2</v>
      </c>
      <c r="AL538">
        <v>4.4046034496208385E-2</v>
      </c>
      <c r="AM538">
        <v>4.3665254124770063E-2</v>
      </c>
      <c r="AN538">
        <v>4.3274757744294012E-2</v>
      </c>
      <c r="AO538">
        <v>4.287695727954887E-2</v>
      </c>
      <c r="AP538">
        <v>4.2473651717254125E-2</v>
      </c>
      <c r="AQ538">
        <v>4.2065458570733648E-2</v>
      </c>
      <c r="AR538">
        <v>4.165286084946291E-2</v>
      </c>
      <c r="AS538">
        <v>4.1236341562917493E-2</v>
      </c>
      <c r="AT538">
        <v>4.0816383720572919E-2</v>
      </c>
      <c r="AU538">
        <v>4.0393470331904699E-2</v>
      </c>
      <c r="AV538">
        <v>3.9968084406388396E-2</v>
      </c>
      <c r="AW538">
        <v>3.9540708953499523E-2</v>
      </c>
      <c r="AX538">
        <v>3.9111826982713635E-2</v>
      </c>
      <c r="AY538">
        <v>3.8681921503506245E-2</v>
      </c>
      <c r="AZ538">
        <v>3.8251475525352893E-2</v>
      </c>
    </row>
    <row r="539" spans="1:52" x14ac:dyDescent="0.25">
      <c r="A539" s="1">
        <v>538</v>
      </c>
      <c r="B539">
        <v>3.767658291707468E-2</v>
      </c>
      <c r="C539">
        <v>4.3809557389044136E-2</v>
      </c>
      <c r="D539">
        <v>4.8435184262063967E-2</v>
      </c>
      <c r="E539">
        <v>5.0346733506848811E-2</v>
      </c>
      <c r="F539">
        <v>5.117387297592655E-2</v>
      </c>
      <c r="G539">
        <v>5.1432500921301111E-2</v>
      </c>
      <c r="H539">
        <v>5.1346206335816158E-2</v>
      </c>
      <c r="I539">
        <v>5.1041029081216618E-2</v>
      </c>
      <c r="J539">
        <v>5.0604014485414489E-2</v>
      </c>
      <c r="K539">
        <v>5.0095877123087079E-2</v>
      </c>
      <c r="L539">
        <v>4.9558016281486275E-2</v>
      </c>
      <c r="M539">
        <v>4.9021626328210319E-2</v>
      </c>
      <c r="N539">
        <v>4.8511135286445552E-2</v>
      </c>
      <c r="O539">
        <v>4.8045263317415425E-2</v>
      </c>
      <c r="P539">
        <v>4.7638703857086601E-2</v>
      </c>
      <c r="Q539">
        <v>4.7300005561070432E-2</v>
      </c>
      <c r="R539">
        <v>4.7033684234635095E-2</v>
      </c>
      <c r="S539">
        <v>4.6839845590505552E-2</v>
      </c>
      <c r="T539">
        <v>4.671205485820841E-2</v>
      </c>
      <c r="U539">
        <v>4.6640284783367875E-2</v>
      </c>
      <c r="V539">
        <v>4.6609103683508693E-2</v>
      </c>
      <c r="W539">
        <v>4.6601486861972366E-2</v>
      </c>
      <c r="X539">
        <v>4.6601389529866928E-2</v>
      </c>
      <c r="Y539">
        <v>4.6594860682361669E-2</v>
      </c>
      <c r="Z539">
        <v>4.6568824999200203E-2</v>
      </c>
      <c r="AA539">
        <v>4.6515419418479934E-2</v>
      </c>
      <c r="AB539">
        <v>4.643100800947618E-2</v>
      </c>
      <c r="AC539">
        <v>4.6312076771059203E-2</v>
      </c>
      <c r="AD539">
        <v>4.6155146228737551E-2</v>
      </c>
      <c r="AE539">
        <v>4.5959249260687327E-2</v>
      </c>
      <c r="AF539">
        <v>4.5727589994966983E-2</v>
      </c>
      <c r="AG539">
        <v>4.5463765839665521E-2</v>
      </c>
      <c r="AH539">
        <v>4.5171330511702482E-2</v>
      </c>
      <c r="AI539">
        <v>4.4853371537131384E-2</v>
      </c>
      <c r="AJ539">
        <v>4.4512694367028989E-2</v>
      </c>
      <c r="AK539">
        <v>4.4152100523963546E-2</v>
      </c>
      <c r="AL539">
        <v>4.3774391530503449E-2</v>
      </c>
      <c r="AM539">
        <v>4.3382368909216942E-2</v>
      </c>
      <c r="AN539">
        <v>4.2978834182672371E-2</v>
      </c>
      <c r="AO539">
        <v>4.2566581636154524E-2</v>
      </c>
      <c r="AP539">
        <v>4.2147676235249038E-2</v>
      </c>
      <c r="AQ539">
        <v>4.1722839110948443E-2</v>
      </c>
      <c r="AR539">
        <v>4.1292646669703136E-2</v>
      </c>
      <c r="AS539">
        <v>4.0857675317963499E-2</v>
      </c>
      <c r="AT539">
        <v>4.0418501462179936E-2</v>
      </c>
      <c r="AU539">
        <v>3.9975701508802836E-2</v>
      </c>
      <c r="AV539">
        <v>3.9529851864282595E-2</v>
      </c>
      <c r="AW539">
        <v>3.9081528935069595E-2</v>
      </c>
      <c r="AX539">
        <v>3.8631309127614241E-2</v>
      </c>
      <c r="AY539">
        <v>3.8179768848366928E-2</v>
      </c>
      <c r="AZ539">
        <v>3.7727484503778039E-2</v>
      </c>
    </row>
    <row r="540" spans="1:52" x14ac:dyDescent="0.25">
      <c r="A540" s="1">
        <v>539</v>
      </c>
      <c r="B540">
        <v>3.9003739002497248E-2</v>
      </c>
      <c r="C540">
        <v>4.3329180187765347E-2</v>
      </c>
      <c r="D540">
        <v>4.8608101687984615E-2</v>
      </c>
      <c r="E540">
        <v>5.0554395379938909E-2</v>
      </c>
      <c r="F540">
        <v>5.1311416154176837E-2</v>
      </c>
      <c r="G540">
        <v>5.1509842735615187E-2</v>
      </c>
      <c r="H540">
        <v>5.1375737932118332E-2</v>
      </c>
      <c r="I540">
        <v>5.1030730003355937E-2</v>
      </c>
      <c r="J540">
        <v>5.0559932527098485E-2</v>
      </c>
      <c r="K540">
        <v>5.0023070760852974E-2</v>
      </c>
      <c r="L540">
        <v>4.9461124087381549E-2</v>
      </c>
      <c r="M540">
        <v>4.8905048148592825E-2</v>
      </c>
      <c r="N540">
        <v>4.8379146024809846E-2</v>
      </c>
      <c r="O540">
        <v>4.7902067494949879E-2</v>
      </c>
      <c r="P540">
        <v>4.7488436706243878E-2</v>
      </c>
      <c r="Q540">
        <v>4.7146627390658884E-2</v>
      </c>
      <c r="R540">
        <v>4.6880960760068618E-2</v>
      </c>
      <c r="S540">
        <v>4.6691250766517547E-2</v>
      </c>
      <c r="T540">
        <v>4.6570714989638037E-2</v>
      </c>
      <c r="U540">
        <v>4.6508898922022188E-2</v>
      </c>
      <c r="V540">
        <v>4.6489867450648703E-2</v>
      </c>
      <c r="W540">
        <v>4.6496081618505852E-2</v>
      </c>
      <c r="X540">
        <v>4.6510984325929809E-2</v>
      </c>
      <c r="Y540">
        <v>4.6520063092339269E-2</v>
      </c>
      <c r="Z540">
        <v>4.6509676269581572E-2</v>
      </c>
      <c r="AA540">
        <v>4.6471584346200155E-2</v>
      </c>
      <c r="AB540">
        <v>4.6401865970041124E-2</v>
      </c>
      <c r="AC540">
        <v>4.6296720515106006E-2</v>
      </c>
      <c r="AD540">
        <v>4.6152385115456857E-2</v>
      </c>
      <c r="AE540">
        <v>4.5967729432350266E-2</v>
      </c>
      <c r="AF540">
        <v>4.5745929800180232E-2</v>
      </c>
      <c r="AG540">
        <v>4.5490560787102501E-2</v>
      </c>
      <c r="AH540">
        <v>4.5205158485972466E-2</v>
      </c>
      <c r="AI540">
        <v>4.4892856364832881E-2</v>
      </c>
      <c r="AJ540">
        <v>4.4556547874919916E-2</v>
      </c>
      <c r="AK540">
        <v>4.4199123267411225E-2</v>
      </c>
      <c r="AL540">
        <v>4.3823472793484503E-2</v>
      </c>
      <c r="AM540">
        <v>4.3432486704317451E-2</v>
      </c>
      <c r="AN540">
        <v>4.3029055251087731E-2</v>
      </c>
      <c r="AO540">
        <v>4.2616060878354504E-2</v>
      </c>
      <c r="AP540">
        <v>4.2195637396876956E-2</v>
      </c>
      <c r="AQ540">
        <v>4.1768559687042656E-2</v>
      </c>
      <c r="AR540">
        <v>4.1335458989492473E-2</v>
      </c>
      <c r="AS540">
        <v>4.0896966544867255E-2</v>
      </c>
      <c r="AT540">
        <v>4.0453713593807852E-2</v>
      </c>
      <c r="AU540">
        <v>4.000633137695514E-2</v>
      </c>
      <c r="AV540">
        <v>3.9555451134949987E-2</v>
      </c>
      <c r="AW540">
        <v>3.910170410843325E-2</v>
      </c>
      <c r="AX540">
        <v>3.8645721538045789E-2</v>
      </c>
      <c r="AY540">
        <v>3.8188134664428469E-2</v>
      </c>
      <c r="AZ540">
        <v>3.7729574728222151E-2</v>
      </c>
    </row>
    <row r="541" spans="1:52" x14ac:dyDescent="0.25">
      <c r="A541" s="1">
        <v>540</v>
      </c>
      <c r="B541">
        <v>3.7641031775116469E-2</v>
      </c>
      <c r="C541">
        <v>4.3073776575344301E-2</v>
      </c>
      <c r="D541">
        <v>4.8182019474987368E-2</v>
      </c>
      <c r="E541">
        <v>5.0214793599869634E-2</v>
      </c>
      <c r="F541">
        <v>5.1104820977832963E-2</v>
      </c>
      <c r="G541">
        <v>5.1434239471833655E-2</v>
      </c>
      <c r="H541">
        <v>5.141877459817714E-2</v>
      </c>
      <c r="I541">
        <v>5.1177700384498363E-2</v>
      </c>
      <c r="J541">
        <v>5.0796713226088065E-2</v>
      </c>
      <c r="K541">
        <v>5.0336643568180059E-2</v>
      </c>
      <c r="L541">
        <v>4.9839738301817274E-2</v>
      </c>
      <c r="M541">
        <v>4.9338178662345571E-2</v>
      </c>
      <c r="N541">
        <v>4.8857429397600287E-2</v>
      </c>
      <c r="O541">
        <v>4.8417119196208322E-2</v>
      </c>
      <c r="P541">
        <v>4.8032716645048594E-2</v>
      </c>
      <c r="Q541">
        <v>4.7713230344419634E-2</v>
      </c>
      <c r="R541">
        <v>4.7463536084024788E-2</v>
      </c>
      <c r="S541">
        <v>4.7283953290943398E-2</v>
      </c>
      <c r="T541">
        <v>4.7168225513174046E-2</v>
      </c>
      <c r="U541">
        <v>4.7106500950844891E-2</v>
      </c>
      <c r="V541">
        <v>4.7083652274178302E-2</v>
      </c>
      <c r="W541">
        <v>4.7083089106982189E-2</v>
      </c>
      <c r="X541">
        <v>4.7089259500082033E-2</v>
      </c>
      <c r="Y541">
        <v>4.7088609538975923E-2</v>
      </c>
      <c r="Z541">
        <v>4.7068416130987278E-2</v>
      </c>
      <c r="AA541">
        <v>4.7021054808529208E-2</v>
      </c>
      <c r="AB541">
        <v>4.6942917992596825E-2</v>
      </c>
      <c r="AC541">
        <v>4.6830506906870489E-2</v>
      </c>
      <c r="AD541">
        <v>4.6680359385300088E-2</v>
      </c>
      <c r="AE541">
        <v>4.6491460716694064E-2</v>
      </c>
      <c r="AF541">
        <v>4.626674147106858E-2</v>
      </c>
      <c r="AG541">
        <v>4.6009489971918519E-2</v>
      </c>
      <c r="AH541">
        <v>4.5722960779274603E-2</v>
      </c>
      <c r="AI541">
        <v>4.5410061905478048E-2</v>
      </c>
      <c r="AJ541">
        <v>4.5073497830700582E-2</v>
      </c>
      <c r="AK541">
        <v>4.4715970439647111E-2</v>
      </c>
      <c r="AL541">
        <v>4.4340181617022578E-2</v>
      </c>
      <c r="AM541">
        <v>4.394883324753187E-2</v>
      </c>
      <c r="AN541">
        <v>4.3544627215879927E-2</v>
      </c>
      <c r="AO541">
        <v>4.3130257920063697E-2</v>
      </c>
      <c r="AP541">
        <v>4.2707735787098897E-2</v>
      </c>
      <c r="AQ541">
        <v>4.2277848098552152E-2</v>
      </c>
      <c r="AR541">
        <v>4.1841255255645714E-2</v>
      </c>
      <c r="AS541">
        <v>4.1398617659601865E-2</v>
      </c>
      <c r="AT541">
        <v>4.095059571164289E-2</v>
      </c>
      <c r="AU541">
        <v>4.0497849812991059E-2</v>
      </c>
      <c r="AV541">
        <v>4.0041040364868656E-2</v>
      </c>
      <c r="AW541">
        <v>3.9580827768497959E-2</v>
      </c>
      <c r="AX541">
        <v>3.9117872425101244E-2</v>
      </c>
      <c r="AY541">
        <v>3.8652834735900782E-2</v>
      </c>
      <c r="AZ541">
        <v>3.818637510211887E-2</v>
      </c>
    </row>
    <row r="542" spans="1:52" x14ac:dyDescent="0.25">
      <c r="A542" s="1">
        <v>541</v>
      </c>
      <c r="B542">
        <v>3.8702764888708267E-2</v>
      </c>
      <c r="C542">
        <v>4.2731410519975907E-2</v>
      </c>
      <c r="D542">
        <v>4.7917035978518492E-2</v>
      </c>
      <c r="E542">
        <v>5.0034917593481457E-2</v>
      </c>
      <c r="F542">
        <v>5.0991745847257214E-2</v>
      </c>
      <c r="G542">
        <v>5.1387624313290144E-2</v>
      </c>
      <c r="H542">
        <v>5.1440720093811405E-2</v>
      </c>
      <c r="I542">
        <v>5.1269717425711139E-2</v>
      </c>
      <c r="J542">
        <v>5.0958375119612785E-2</v>
      </c>
      <c r="K542">
        <v>5.0565203705171813E-2</v>
      </c>
      <c r="L542">
        <v>5.0130415460238609E-2</v>
      </c>
      <c r="M542">
        <v>4.9684521009776092E-2</v>
      </c>
      <c r="N542">
        <v>4.9251828310005227E-2</v>
      </c>
      <c r="O542">
        <v>4.8851352981286428E-2</v>
      </c>
      <c r="P542">
        <v>4.8498269921424794E-2</v>
      </c>
      <c r="Q542">
        <v>4.8201623911655132E-2</v>
      </c>
      <c r="R542">
        <v>4.7966582814010943E-2</v>
      </c>
      <c r="S542">
        <v>4.7793900826039223E-2</v>
      </c>
      <c r="T542">
        <v>4.7678044795496637E-2</v>
      </c>
      <c r="U542">
        <v>4.7609994789321618E-2</v>
      </c>
      <c r="V542">
        <v>4.7575660158988994E-2</v>
      </c>
      <c r="W542">
        <v>4.7559570802975924E-2</v>
      </c>
      <c r="X542">
        <v>4.7547268384389885E-2</v>
      </c>
      <c r="Y542">
        <v>4.7526206837765914E-2</v>
      </c>
      <c r="Z542">
        <v>4.7484632189234655E-2</v>
      </c>
      <c r="AA542">
        <v>4.7415615173379146E-2</v>
      </c>
      <c r="AB542">
        <v>4.7315972852272077E-2</v>
      </c>
      <c r="AC542">
        <v>4.718262055417078E-2</v>
      </c>
      <c r="AD542">
        <v>4.7012510479001145E-2</v>
      </c>
      <c r="AE542">
        <v>4.6804960313033606E-2</v>
      </c>
      <c r="AF542">
        <v>4.6563045151220853E-2</v>
      </c>
      <c r="AG542">
        <v>4.6290174169706558E-2</v>
      </c>
      <c r="AH542">
        <v>4.598971061501899E-2</v>
      </c>
      <c r="AI542">
        <v>4.5664555294783249E-2</v>
      </c>
      <c r="AJ542">
        <v>4.5317341444091393E-2</v>
      </c>
      <c r="AK542">
        <v>4.4950699037492929E-2</v>
      </c>
      <c r="AL542">
        <v>4.4567258049537407E-2</v>
      </c>
      <c r="AM542">
        <v>4.4169648454774314E-2</v>
      </c>
      <c r="AN542">
        <v>4.3760500227753157E-2</v>
      </c>
      <c r="AO542">
        <v>4.3342435371945792E-2</v>
      </c>
      <c r="AP542">
        <v>4.2917381410466762E-2</v>
      </c>
      <c r="AQ542">
        <v>4.2486042305648376E-2</v>
      </c>
      <c r="AR542">
        <v>4.2048997471694723E-2</v>
      </c>
      <c r="AS542">
        <v>4.1606826322809862E-2</v>
      </c>
      <c r="AT542">
        <v>4.1160108273197868E-2</v>
      </c>
      <c r="AU542">
        <v>4.0709422737062836E-2</v>
      </c>
      <c r="AV542">
        <v>4.0255349128608842E-2</v>
      </c>
      <c r="AW542">
        <v>3.979846686203993E-2</v>
      </c>
      <c r="AX542">
        <v>3.933935535156019E-2</v>
      </c>
      <c r="AY542">
        <v>3.887859401137371E-2</v>
      </c>
      <c r="AZ542">
        <v>3.8416762255684557E-2</v>
      </c>
    </row>
    <row r="543" spans="1:52" x14ac:dyDescent="0.25">
      <c r="A543" s="1">
        <v>542</v>
      </c>
      <c r="B543">
        <v>3.8487252122647274E-2</v>
      </c>
      <c r="C543">
        <v>4.2497265873715273E-2</v>
      </c>
      <c r="D543">
        <v>4.7928077020564536E-2</v>
      </c>
      <c r="E543">
        <v>5.0129578922537776E-2</v>
      </c>
      <c r="F543">
        <v>5.1133360866496183E-2</v>
      </c>
      <c r="G543">
        <v>5.1567811738028907E-2</v>
      </c>
      <c r="H543">
        <v>5.1655943141394364E-2</v>
      </c>
      <c r="I543">
        <v>5.1518132584945524E-2</v>
      </c>
      <c r="J543">
        <v>5.1238624806993788E-2</v>
      </c>
      <c r="K543">
        <v>5.087585180999777E-2</v>
      </c>
      <c r="L543">
        <v>5.0469659470195195E-2</v>
      </c>
      <c r="M543">
        <v>5.0049909229239825E-2</v>
      </c>
      <c r="N543">
        <v>4.9640195150620112E-2</v>
      </c>
      <c r="O543">
        <v>4.9258899271389642E-2</v>
      </c>
      <c r="P543">
        <v>4.8920746343054225E-2</v>
      </c>
      <c r="Q543">
        <v>4.8634631879814358E-2</v>
      </c>
      <c r="R543">
        <v>4.8405808732945331E-2</v>
      </c>
      <c r="S543">
        <v>4.8235248433356359E-2</v>
      </c>
      <c r="T543">
        <v>4.8117902128347066E-2</v>
      </c>
      <c r="U543">
        <v>4.8045285790499444E-2</v>
      </c>
      <c r="V543">
        <v>4.8003930682734605E-2</v>
      </c>
      <c r="W543">
        <v>4.7978966838046075E-2</v>
      </c>
      <c r="X543">
        <v>4.7956498016051056E-2</v>
      </c>
      <c r="Y543">
        <v>4.7924432197340813E-2</v>
      </c>
      <c r="Z543">
        <v>4.7871433998185046E-2</v>
      </c>
      <c r="AA543">
        <v>4.7790917209485292E-2</v>
      </c>
      <c r="AB543">
        <v>4.7679930135039489E-2</v>
      </c>
      <c r="AC543">
        <v>4.7535613354575477E-2</v>
      </c>
      <c r="AD543">
        <v>4.7355145246221551E-2</v>
      </c>
      <c r="AE543">
        <v>4.7138033075641662E-2</v>
      </c>
      <c r="AF543">
        <v>4.6887429392836993E-2</v>
      </c>
      <c r="AG543">
        <v>4.6606804507861727E-2</v>
      </c>
      <c r="AH543">
        <v>4.629957448970165E-2</v>
      </c>
      <c r="AI543">
        <v>4.5968619632930065E-2</v>
      </c>
      <c r="AJ543">
        <v>4.5616514828458632E-2</v>
      </c>
      <c r="AK543">
        <v>4.524583141440526E-2</v>
      </c>
      <c r="AL543">
        <v>4.4859140728887942E-2</v>
      </c>
      <c r="AM543">
        <v>4.4459014110024592E-2</v>
      </c>
      <c r="AN543">
        <v>4.4048022895933167E-2</v>
      </c>
      <c r="AO543">
        <v>4.3628730069240861E-2</v>
      </c>
      <c r="AP543">
        <v>4.320300367140744E-2</v>
      </c>
      <c r="AQ543">
        <v>4.2771505455904225E-2</v>
      </c>
      <c r="AR543">
        <v>4.2334776696607505E-2</v>
      </c>
      <c r="AS543">
        <v>4.1893358667393563E-2</v>
      </c>
      <c r="AT543">
        <v>4.1447792642138687E-2</v>
      </c>
      <c r="AU543">
        <v>4.0998619894719132E-2</v>
      </c>
      <c r="AV543">
        <v>4.0546381699011216E-2</v>
      </c>
      <c r="AW543">
        <v>4.0091619328891201E-2</v>
      </c>
      <c r="AX543">
        <v>3.9634874058235396E-2</v>
      </c>
      <c r="AY543">
        <v>3.9176687160920057E-2</v>
      </c>
      <c r="AZ543">
        <v>3.8717599910821479E-2</v>
      </c>
    </row>
    <row r="544" spans="1:52" x14ac:dyDescent="0.25">
      <c r="A544" s="1">
        <v>543</v>
      </c>
      <c r="B544">
        <v>3.8005381967820051E-2</v>
      </c>
      <c r="C544">
        <v>4.2372743897489677E-2</v>
      </c>
      <c r="D544">
        <v>4.7438419083017082E-2</v>
      </c>
      <c r="E544">
        <v>4.9688825079193338E-2</v>
      </c>
      <c r="F544">
        <v>5.0735902449484407E-2</v>
      </c>
      <c r="G544">
        <v>5.1175817494717085E-2</v>
      </c>
      <c r="H544">
        <v>5.1250023705881477E-2</v>
      </c>
      <c r="I544">
        <v>5.1090790435818753E-2</v>
      </c>
      <c r="J544">
        <v>5.0787664771377611E-2</v>
      </c>
      <c r="K544">
        <v>5.0401390311316269E-2</v>
      </c>
      <c r="L544">
        <v>4.9972841058842352E-2</v>
      </c>
      <c r="M544">
        <v>4.9532611802916279E-2</v>
      </c>
      <c r="N544">
        <v>4.910507746026567E-2</v>
      </c>
      <c r="O544">
        <v>4.8709301443241454E-2</v>
      </c>
      <c r="P544">
        <v>4.8360568201726892E-2</v>
      </c>
      <c r="Q544">
        <v>4.8067973160821925E-2</v>
      </c>
      <c r="R544">
        <v>4.7836884910167549E-2</v>
      </c>
      <c r="S544">
        <v>4.7668047697528984E-2</v>
      </c>
      <c r="T544">
        <v>4.7555958172325739E-2</v>
      </c>
      <c r="U544">
        <v>4.7491471473024183E-2</v>
      </c>
      <c r="V544">
        <v>4.7460328205483002E-2</v>
      </c>
      <c r="W544">
        <v>4.744693189260632E-2</v>
      </c>
      <c r="X544">
        <v>4.7436764469918395E-2</v>
      </c>
      <c r="Y544">
        <v>4.7417172336740976E-2</v>
      </c>
      <c r="Z544">
        <v>4.7376293685101344E-2</v>
      </c>
      <c r="AA544">
        <v>4.7307279394222197E-2</v>
      </c>
      <c r="AB544">
        <v>4.7206952604742752E-2</v>
      </c>
      <c r="AC544">
        <v>4.7072220754254941E-2</v>
      </c>
      <c r="AD544">
        <v>4.6900037266306004E-2</v>
      </c>
      <c r="AE544">
        <v>4.6689876212713879E-2</v>
      </c>
      <c r="AF544">
        <v>4.6444987370484442E-2</v>
      </c>
      <c r="AG544">
        <v>4.6168930432908928E-2</v>
      </c>
      <c r="AH544">
        <v>4.586520884087425E-2</v>
      </c>
      <c r="AI544">
        <v>4.5536801060389279E-2</v>
      </c>
      <c r="AJ544">
        <v>4.5186399487904635E-2</v>
      </c>
      <c r="AK544">
        <v>4.4816693642425791E-2</v>
      </c>
      <c r="AL544">
        <v>4.4430373042958229E-2</v>
      </c>
      <c r="AM544">
        <v>4.4030127208507415E-2</v>
      </c>
      <c r="AN544">
        <v>4.3618645658078839E-2</v>
      </c>
      <c r="AO544">
        <v>4.3198607578317214E-2</v>
      </c>
      <c r="AP544">
        <v>4.2771940315066301E-2</v>
      </c>
      <c r="AQ544">
        <v>4.2339322935660145E-2</v>
      </c>
      <c r="AR544">
        <v>4.1901316815367705E-2</v>
      </c>
      <c r="AS544">
        <v>4.1458483329457924E-2</v>
      </c>
      <c r="AT544">
        <v>4.1011383853199759E-2</v>
      </c>
      <c r="AU544">
        <v>4.0560579761862184E-2</v>
      </c>
      <c r="AV544">
        <v>4.010663243071412E-2</v>
      </c>
      <c r="AW544">
        <v>3.9650103235024534E-2</v>
      </c>
      <c r="AX544">
        <v>3.9191553550062389E-2</v>
      </c>
      <c r="AY544">
        <v>3.8731544751096636E-2</v>
      </c>
      <c r="AZ544">
        <v>3.827063821339622E-2</v>
      </c>
    </row>
    <row r="545" spans="1:52" x14ac:dyDescent="0.25">
      <c r="A545" s="1">
        <v>544</v>
      </c>
      <c r="B545">
        <v>3.8091091906559994E-2</v>
      </c>
      <c r="C545">
        <v>4.2567081184997899E-2</v>
      </c>
      <c r="D545">
        <v>4.7826921526567395E-2</v>
      </c>
      <c r="E545">
        <v>5.0041382786252031E-2</v>
      </c>
      <c r="F545">
        <v>5.1045697154423919E-2</v>
      </c>
      <c r="G545">
        <v>5.1459674857278426E-2</v>
      </c>
      <c r="H545">
        <v>5.1516733077445774E-2</v>
      </c>
      <c r="I545">
        <v>5.1345003743222914E-2</v>
      </c>
      <c r="J545">
        <v>5.1032990857583262E-2</v>
      </c>
      <c r="K545">
        <v>5.0641160464765939E-2</v>
      </c>
      <c r="L545">
        <v>5.0210311071731073E-2</v>
      </c>
      <c r="M545">
        <v>4.9770753467000689E-2</v>
      </c>
      <c r="N545">
        <v>4.9346482045926121E-2</v>
      </c>
      <c r="O545">
        <v>4.8956135549784847E-2</v>
      </c>
      <c r="P545">
        <v>4.8614648466226977E-2</v>
      </c>
      <c r="Q545">
        <v>4.8330785435681201E-2</v>
      </c>
      <c r="R545">
        <v>4.8109638360483736E-2</v>
      </c>
      <c r="S545">
        <v>4.7951636829074051E-2</v>
      </c>
      <c r="T545">
        <v>4.7850994494941526E-2</v>
      </c>
      <c r="U545">
        <v>4.7798263756410581E-2</v>
      </c>
      <c r="V545">
        <v>4.7778926404814487E-2</v>
      </c>
      <c r="W545">
        <v>4.777724980112695E-2</v>
      </c>
      <c r="X545">
        <v>4.7778824670819633E-2</v>
      </c>
      <c r="Y545">
        <v>4.7771080722695106E-2</v>
      </c>
      <c r="Z545">
        <v>4.77421909666432E-2</v>
      </c>
      <c r="AA545">
        <v>4.7685253380640627E-2</v>
      </c>
      <c r="AB545">
        <v>4.7596921690339682E-2</v>
      </c>
      <c r="AC545">
        <v>4.7473928464810265E-2</v>
      </c>
      <c r="AD545">
        <v>4.7313052720380666E-2</v>
      </c>
      <c r="AE545">
        <v>4.7113525385426701E-2</v>
      </c>
      <c r="AF545">
        <v>4.6878196844996001E-2</v>
      </c>
      <c r="AG545">
        <v>4.6610208600283087E-2</v>
      </c>
      <c r="AH545">
        <v>4.6312676230493711E-2</v>
      </c>
      <c r="AI545">
        <v>4.5988477886566174E-2</v>
      </c>
      <c r="AJ545">
        <v>4.5640364275286019E-2</v>
      </c>
      <c r="AK545">
        <v>4.5271084884903952E-2</v>
      </c>
      <c r="AL545">
        <v>4.4883389203670673E-2</v>
      </c>
      <c r="AM545">
        <v>4.4480026719836932E-2</v>
      </c>
      <c r="AN545">
        <v>4.40637469216534E-2</v>
      </c>
      <c r="AO545">
        <v>4.3637288739628882E-2</v>
      </c>
      <c r="AP545">
        <v>4.3202655047385727E-2</v>
      </c>
      <c r="AQ545">
        <v>4.2760644569030122E-2</v>
      </c>
      <c r="AR545">
        <v>4.2311944682161394E-2</v>
      </c>
      <c r="AS545">
        <v>4.1857242764378785E-2</v>
      </c>
      <c r="AT545">
        <v>4.1397226193281636E-2</v>
      </c>
      <c r="AU545">
        <v>4.0932582346469217E-2</v>
      </c>
      <c r="AV545">
        <v>4.0463998601540825E-2</v>
      </c>
      <c r="AW545">
        <v>3.9992162336095746E-2</v>
      </c>
      <c r="AX545">
        <v>3.9517760927733278E-2</v>
      </c>
      <c r="AY545">
        <v>3.9041481754052712E-2</v>
      </c>
      <c r="AZ545">
        <v>3.8564012192653346E-2</v>
      </c>
    </row>
    <row r="546" spans="1:52" x14ac:dyDescent="0.25">
      <c r="A546" s="1">
        <v>545</v>
      </c>
      <c r="B546">
        <v>3.7734949416945496E-2</v>
      </c>
      <c r="C546">
        <v>4.2923944740122719E-2</v>
      </c>
      <c r="D546">
        <v>4.7967658017430234E-2</v>
      </c>
      <c r="E546">
        <v>5.0183027266455141E-2</v>
      </c>
      <c r="F546">
        <v>5.1247224212403492E-2</v>
      </c>
      <c r="G546">
        <v>5.1713895986109829E-2</v>
      </c>
      <c r="H546">
        <v>5.1818606222844441E-2</v>
      </c>
      <c r="I546">
        <v>5.169345338519362E-2</v>
      </c>
      <c r="J546">
        <v>5.1428212516427999E-2</v>
      </c>
      <c r="K546">
        <v>5.1083646279601339E-2</v>
      </c>
      <c r="L546">
        <v>5.0700112414517128E-2</v>
      </c>
      <c r="M546">
        <v>5.0306743976188201E-2</v>
      </c>
      <c r="N546">
        <v>4.9925937938216002E-2</v>
      </c>
      <c r="O546">
        <v>4.9574351283065289E-2</v>
      </c>
      <c r="P546">
        <v>4.9264766423382705E-2</v>
      </c>
      <c r="Q546">
        <v>4.9003923533974543E-2</v>
      </c>
      <c r="R546">
        <v>4.8795029831199009E-2</v>
      </c>
      <c r="S546">
        <v>4.8637167509968868E-2</v>
      </c>
      <c r="T546">
        <v>4.8524005448504125E-2</v>
      </c>
      <c r="U546">
        <v>4.8446380789788218E-2</v>
      </c>
      <c r="V546">
        <v>4.8391622670162213E-2</v>
      </c>
      <c r="W546">
        <v>4.8347589202198241E-2</v>
      </c>
      <c r="X546">
        <v>4.8304068468391373E-2</v>
      </c>
      <c r="Y546">
        <v>4.8251502283387315E-2</v>
      </c>
      <c r="Z546">
        <v>4.8180712953384684E-2</v>
      </c>
      <c r="AA546">
        <v>4.8086299051548771E-2</v>
      </c>
      <c r="AB546">
        <v>4.7965546047634942E-2</v>
      </c>
      <c r="AC546">
        <v>4.7815796929018217E-2</v>
      </c>
      <c r="AD546">
        <v>4.7634434299791036E-2</v>
      </c>
      <c r="AE546">
        <v>4.7420856145814524E-2</v>
      </c>
      <c r="AF546">
        <v>4.7177392407131744E-2</v>
      </c>
      <c r="AG546">
        <v>4.6906604068496741E-2</v>
      </c>
      <c r="AH546">
        <v>4.6611032882471572E-2</v>
      </c>
      <c r="AI546">
        <v>4.6293047699580495E-2</v>
      </c>
      <c r="AJ546">
        <v>4.5954925952969322E-2</v>
      </c>
      <c r="AK546">
        <v>4.5598944245920842E-2</v>
      </c>
      <c r="AL546">
        <v>4.5227379181717889E-2</v>
      </c>
      <c r="AM546">
        <v>4.4842507363643251E-2</v>
      </c>
      <c r="AN546">
        <v>4.444660539497975E-2</v>
      </c>
      <c r="AO546">
        <v>4.4041940803193527E-2</v>
      </c>
      <c r="AP546">
        <v>4.3630174382398988E-2</v>
      </c>
      <c r="AQ546">
        <v>4.3211988876579926E-2</v>
      </c>
      <c r="AR546">
        <v>4.2787978341270377E-2</v>
      </c>
      <c r="AS546">
        <v>4.2358736832004397E-2</v>
      </c>
      <c r="AT546">
        <v>4.1924858404316027E-2</v>
      </c>
      <c r="AU546">
        <v>4.1486937113739318E-2</v>
      </c>
      <c r="AV546">
        <v>4.1045567015808297E-2</v>
      </c>
      <c r="AW546">
        <v>4.0601342166057021E-2</v>
      </c>
      <c r="AX546">
        <v>4.0154856620019524E-2</v>
      </c>
      <c r="AY546">
        <v>3.9706704433229864E-2</v>
      </c>
      <c r="AZ546">
        <v>3.9257479661222089E-2</v>
      </c>
    </row>
    <row r="547" spans="1:52" x14ac:dyDescent="0.25">
      <c r="A547" s="1">
        <v>546</v>
      </c>
      <c r="B547">
        <v>3.8265591730222301E-2</v>
      </c>
      <c r="C547">
        <v>4.2737776680126544E-2</v>
      </c>
      <c r="D547">
        <v>4.8223687396016929E-2</v>
      </c>
      <c r="E547">
        <v>5.0401390630519682E-2</v>
      </c>
      <c r="F547">
        <v>5.1378090175318664E-2</v>
      </c>
      <c r="G547">
        <v>5.1799488240812722E-2</v>
      </c>
      <c r="H547">
        <v>5.1870589397019232E-2</v>
      </c>
      <c r="I547">
        <v>5.170444205296329E-2</v>
      </c>
      <c r="J547">
        <v>5.1386263528232563E-2</v>
      </c>
      <c r="K547">
        <v>5.0981161937696744E-2</v>
      </c>
      <c r="L547">
        <v>5.0539185631896875E-2</v>
      </c>
      <c r="M547">
        <v>5.0096974122134146E-2</v>
      </c>
      <c r="N547">
        <v>4.9679559478190798E-2</v>
      </c>
      <c r="O547">
        <v>4.9303149276870066E-2</v>
      </c>
      <c r="P547">
        <v>4.8979227249392784E-2</v>
      </c>
      <c r="Q547">
        <v>4.8712900060621622E-2</v>
      </c>
      <c r="R547">
        <v>4.850561169439066E-2</v>
      </c>
      <c r="S547">
        <v>4.8354774831821816E-2</v>
      </c>
      <c r="T547">
        <v>4.8252587715277802E-2</v>
      </c>
      <c r="U547">
        <v>4.8188571971590516E-2</v>
      </c>
      <c r="V547">
        <v>4.8149036482219298E-2</v>
      </c>
      <c r="W547">
        <v>4.8121032866217522E-2</v>
      </c>
      <c r="X547">
        <v>4.8093680459340572E-2</v>
      </c>
      <c r="Y547">
        <v>4.8056901037206542E-2</v>
      </c>
      <c r="Z547">
        <v>4.8001061178399501E-2</v>
      </c>
      <c r="AA547">
        <v>4.7920538451681198E-2</v>
      </c>
      <c r="AB547">
        <v>4.7812522880208451E-2</v>
      </c>
      <c r="AC547">
        <v>4.7674262577187258E-2</v>
      </c>
      <c r="AD547">
        <v>4.7503048679971807E-2</v>
      </c>
      <c r="AE547">
        <v>4.729828285881893E-2</v>
      </c>
      <c r="AF547">
        <v>4.7062392733705591E-2</v>
      </c>
      <c r="AG547">
        <v>4.6798039514654437E-2</v>
      </c>
      <c r="AH547">
        <v>4.6507862991472235E-2</v>
      </c>
      <c r="AI547">
        <v>4.6194313918896807E-2</v>
      </c>
      <c r="AJ547">
        <v>4.5859744605605879E-2</v>
      </c>
      <c r="AK547">
        <v>4.5506506512859236E-2</v>
      </c>
      <c r="AL547">
        <v>4.5136951101916706E-2</v>
      </c>
      <c r="AM547">
        <v>4.4753429834038079E-2</v>
      </c>
      <c r="AN547">
        <v>4.4358294170483162E-2</v>
      </c>
      <c r="AO547">
        <v>4.3953885768926823E-2</v>
      </c>
      <c r="AP547">
        <v>4.3541917342284818E-2</v>
      </c>
      <c r="AQ547">
        <v>4.3123102568948524E-2</v>
      </c>
      <c r="AR547">
        <v>4.2698066300496704E-2</v>
      </c>
      <c r="AS547">
        <v>4.2267433388508129E-2</v>
      </c>
      <c r="AT547">
        <v>4.1831828684561569E-2</v>
      </c>
      <c r="AU547">
        <v>4.1391877040235808E-2</v>
      </c>
      <c r="AV547">
        <v>4.0948203307109597E-2</v>
      </c>
      <c r="AW547">
        <v>4.0501432336761727E-2</v>
      </c>
      <c r="AX547">
        <v>4.0052188980770967E-2</v>
      </c>
      <c r="AY547">
        <v>3.9601098090716075E-2</v>
      </c>
      <c r="AZ547">
        <v>3.9148784518175841E-2</v>
      </c>
    </row>
    <row r="548" spans="1:52" x14ac:dyDescent="0.25">
      <c r="A548" s="1">
        <v>547</v>
      </c>
      <c r="B548">
        <v>3.8271367243953705E-2</v>
      </c>
      <c r="C548">
        <v>4.249248376567491E-2</v>
      </c>
      <c r="D548">
        <v>4.8092893062307684E-2</v>
      </c>
      <c r="E548">
        <v>5.0345714548044797E-2</v>
      </c>
      <c r="F548">
        <v>5.1352254798160642E-2</v>
      </c>
      <c r="G548">
        <v>5.1791426488616787E-2</v>
      </c>
      <c r="H548">
        <v>5.187760581038009E-2</v>
      </c>
      <c r="I548">
        <v>5.17260437002761E-2</v>
      </c>
      <c r="J548">
        <v>5.1422323457070485E-2</v>
      </c>
      <c r="K548">
        <v>5.1031293917864755E-2</v>
      </c>
      <c r="L548">
        <v>5.0602509272799787E-2</v>
      </c>
      <c r="M548">
        <v>5.0172183334588991E-2</v>
      </c>
      <c r="N548">
        <v>4.9764995008113273E-2</v>
      </c>
      <c r="O548">
        <v>4.9396863534308839E-2</v>
      </c>
      <c r="P548">
        <v>4.9079069176019605E-2</v>
      </c>
      <c r="Q548">
        <v>4.8816573670115104E-2</v>
      </c>
      <c r="R548">
        <v>4.8610754421643365E-2</v>
      </c>
      <c r="S548">
        <v>4.8458993341641519E-2</v>
      </c>
      <c r="T548">
        <v>4.8353573423492897E-2</v>
      </c>
      <c r="U548">
        <v>4.8284168240131924E-2</v>
      </c>
      <c r="V548">
        <v>4.8237388533118201E-2</v>
      </c>
      <c r="W548">
        <v>4.8200694619878012E-2</v>
      </c>
      <c r="X548">
        <v>4.8163634629876405E-2</v>
      </c>
      <c r="Y548">
        <v>4.8116517172463534E-2</v>
      </c>
      <c r="Z548">
        <v>4.8050081072054045E-2</v>
      </c>
      <c r="AA548">
        <v>4.7958981752881928E-2</v>
      </c>
      <c r="AB548">
        <v>4.784058097443751E-2</v>
      </c>
      <c r="AC548">
        <v>4.7692294398463397E-2</v>
      </c>
      <c r="AD548">
        <v>4.7511581347705237E-2</v>
      </c>
      <c r="AE548">
        <v>4.7297967631916425E-2</v>
      </c>
      <c r="AF548">
        <v>4.7053899041848729E-2</v>
      </c>
      <c r="AG548">
        <v>4.6782042149767514E-2</v>
      </c>
      <c r="AH548">
        <v>4.6485038333201209E-2</v>
      </c>
      <c r="AI548">
        <v>4.616531068972176E-2</v>
      </c>
      <c r="AJ548">
        <v>4.582517035159675E-2</v>
      </c>
      <c r="AK548">
        <v>4.5466927538389629E-2</v>
      </c>
      <c r="AL548">
        <v>4.5092892469663859E-2</v>
      </c>
      <c r="AM548">
        <v>4.4705375364982924E-2</v>
      </c>
      <c r="AN548">
        <v>4.4306686443910247E-2</v>
      </c>
      <c r="AO548">
        <v>4.3899125719242663E-2</v>
      </c>
      <c r="AP548">
        <v>4.3484364330527631E-2</v>
      </c>
      <c r="AQ548">
        <v>4.3063089075289405E-2</v>
      </c>
      <c r="AR548">
        <v>4.2635900945795717E-2</v>
      </c>
      <c r="AS548">
        <v>4.2203400934314239E-2</v>
      </c>
      <c r="AT548">
        <v>4.1766190033112688E-2</v>
      </c>
      <c r="AU548">
        <v>4.1324869234458751E-2</v>
      </c>
      <c r="AV548">
        <v>4.0880039530620159E-2</v>
      </c>
      <c r="AW548">
        <v>4.0432301913864578E-2</v>
      </c>
      <c r="AX548">
        <v>3.9982257376459718E-2</v>
      </c>
      <c r="AY548">
        <v>3.9530506910673294E-2</v>
      </c>
      <c r="AZ548">
        <v>3.9077651508772987E-2</v>
      </c>
    </row>
    <row r="549" spans="1:52" x14ac:dyDescent="0.25">
      <c r="A549" s="1">
        <v>548</v>
      </c>
      <c r="B549">
        <v>3.8646017746840233E-2</v>
      </c>
      <c r="C549">
        <v>4.3098198571477224E-2</v>
      </c>
      <c r="D549">
        <v>4.8903917931512345E-2</v>
      </c>
      <c r="E549">
        <v>5.1094995730791889E-2</v>
      </c>
      <c r="F549">
        <v>5.2032009508897054E-2</v>
      </c>
      <c r="G549">
        <v>5.2427949383610374E-2</v>
      </c>
      <c r="H549">
        <v>5.2485541038114071E-2</v>
      </c>
      <c r="I549">
        <v>5.2310645421753593E-2</v>
      </c>
      <c r="J549">
        <v>5.1985224915210584E-2</v>
      </c>
      <c r="K549">
        <v>5.1572778092075708E-2</v>
      </c>
      <c r="L549">
        <v>5.1122740439662674E-2</v>
      </c>
      <c r="M549">
        <v>5.0671376346452766E-2</v>
      </c>
      <c r="N549">
        <v>5.024354206320672E-2</v>
      </c>
      <c r="O549">
        <v>4.9855503614742197E-2</v>
      </c>
      <c r="P549">
        <v>4.9519034709028562E-2</v>
      </c>
      <c r="Q549">
        <v>4.9239491621093742E-2</v>
      </c>
      <c r="R549">
        <v>4.9018717764317564E-2</v>
      </c>
      <c r="S549">
        <v>4.8854360237153685E-2</v>
      </c>
      <c r="T549">
        <v>4.8738919524019889E-2</v>
      </c>
      <c r="U549">
        <v>4.8662179132214545E-2</v>
      </c>
      <c r="V549">
        <v>4.8610774883126193E-2</v>
      </c>
      <c r="W549">
        <v>4.8572066236456032E-2</v>
      </c>
      <c r="X549">
        <v>4.8535455688141334E-2</v>
      </c>
      <c r="Y549">
        <v>4.8491072046261297E-2</v>
      </c>
      <c r="Z549">
        <v>4.8429484542628499E-2</v>
      </c>
      <c r="AA549">
        <v>4.8345191523329695E-2</v>
      </c>
      <c r="AB549">
        <v>4.8235289281191293E-2</v>
      </c>
      <c r="AC549">
        <v>4.8096920330438893E-2</v>
      </c>
      <c r="AD549">
        <v>4.792727689764275E-2</v>
      </c>
      <c r="AE549">
        <v>4.7725671739551577E-2</v>
      </c>
      <c r="AF549">
        <v>4.7494286214538002E-2</v>
      </c>
      <c r="AG549">
        <v>4.7235505302782886E-2</v>
      </c>
      <c r="AH549">
        <v>4.695170390672368E-2</v>
      </c>
      <c r="AI549">
        <v>4.6645174278367056E-2</v>
      </c>
      <c r="AJ549">
        <v>4.6318168168349085E-2</v>
      </c>
      <c r="AK549">
        <v>4.5972937049292277E-2</v>
      </c>
      <c r="AL549">
        <v>4.5611732393819111E-2</v>
      </c>
      <c r="AM549">
        <v>4.52368056745521E-2</v>
      </c>
      <c r="AN549">
        <v>4.485040836411372E-2</v>
      </c>
      <c r="AO549">
        <v>4.445478070043752E-2</v>
      </c>
      <c r="AP549">
        <v>4.4051547109506671E-2</v>
      </c>
      <c r="AQ549">
        <v>4.3641409586200872E-2</v>
      </c>
      <c r="AR549">
        <v>4.322499441068986E-2</v>
      </c>
      <c r="AS549">
        <v>4.2802927863143353E-2</v>
      </c>
      <c r="AT549">
        <v>4.2375836223731041E-2</v>
      </c>
      <c r="AU549">
        <v>4.194434577262264E-2</v>
      </c>
      <c r="AV549">
        <v>4.1509082789987856E-2</v>
      </c>
      <c r="AW549">
        <v>4.1070673555996404E-2</v>
      </c>
      <c r="AX549">
        <v>4.0629744350817988E-2</v>
      </c>
      <c r="AY549">
        <v>4.0186921454622312E-2</v>
      </c>
      <c r="AZ549">
        <v>3.9742831147579094E-2</v>
      </c>
    </row>
    <row r="550" spans="1:52" x14ac:dyDescent="0.25">
      <c r="A550" s="1">
        <v>549</v>
      </c>
      <c r="B550">
        <v>3.8241459215009654E-2</v>
      </c>
      <c r="C550">
        <v>4.3601744278224677E-2</v>
      </c>
      <c r="D550">
        <v>4.9565074970718707E-2</v>
      </c>
      <c r="E550">
        <v>5.1708404198742244E-2</v>
      </c>
      <c r="F550">
        <v>5.2526760306055277E-2</v>
      </c>
      <c r="G550">
        <v>5.2785536293032814E-2</v>
      </c>
      <c r="H550">
        <v>5.2710235915323082E-2</v>
      </c>
      <c r="I550">
        <v>5.2416575145421113E-2</v>
      </c>
      <c r="J550">
        <v>5.1989156708304861E-2</v>
      </c>
      <c r="K550">
        <v>5.1491368771852057E-2</v>
      </c>
      <c r="L550">
        <v>5.0971112878555908E-2</v>
      </c>
      <c r="M550">
        <v>5.0462280513790168E-2</v>
      </c>
      <c r="N550">
        <v>4.9987464175469343E-2</v>
      </c>
      <c r="O550">
        <v>4.956098508527855E-2</v>
      </c>
      <c r="P550">
        <v>4.9193016411407588E-2</v>
      </c>
      <c r="Q550">
        <v>4.8887771966494346E-2</v>
      </c>
      <c r="R550">
        <v>4.8646240995553057E-2</v>
      </c>
      <c r="S550">
        <v>4.8465457009179189E-2</v>
      </c>
      <c r="T550">
        <v>4.8337664368609291E-2</v>
      </c>
      <c r="U550">
        <v>4.8252498207021842E-2</v>
      </c>
      <c r="V550">
        <v>4.8196600662191294E-2</v>
      </c>
      <c r="W550">
        <v>4.8157326110114446E-2</v>
      </c>
      <c r="X550">
        <v>4.8123965885420027E-2</v>
      </c>
      <c r="Y550">
        <v>4.8086518477877052E-2</v>
      </c>
      <c r="Z550">
        <v>4.8035414126936321E-2</v>
      </c>
      <c r="AA550">
        <v>4.7964839898800599E-2</v>
      </c>
      <c r="AB550">
        <v>4.7871430566332425E-2</v>
      </c>
      <c r="AC550">
        <v>4.775186278717497E-2</v>
      </c>
      <c r="AD550">
        <v>4.7602864032454485E-2</v>
      </c>
      <c r="AE550">
        <v>4.7423257659473902E-2</v>
      </c>
      <c r="AF550">
        <v>4.7214661501054266E-2</v>
      </c>
      <c r="AG550">
        <v>4.6978887555844159E-2</v>
      </c>
      <c r="AH550">
        <v>4.6717706115709579E-2</v>
      </c>
      <c r="AI550">
        <v>4.6432551566414383E-2</v>
      </c>
      <c r="AJ550">
        <v>4.6124696188039216E-2</v>
      </c>
      <c r="AK550">
        <v>4.5795411213124936E-2</v>
      </c>
      <c r="AL550">
        <v>4.5445967874212352E-2</v>
      </c>
      <c r="AM550">
        <v>4.5077637403842324E-2</v>
      </c>
      <c r="AN550">
        <v>4.4691691034555704E-2</v>
      </c>
      <c r="AO550">
        <v>4.4289400888822203E-2</v>
      </c>
      <c r="AP550">
        <v>4.3872086067498248E-2</v>
      </c>
      <c r="AQ550">
        <v>4.3441135019892302E-2</v>
      </c>
      <c r="AR550">
        <v>4.2997941773066345E-2</v>
      </c>
      <c r="AS550">
        <v>4.2543900354082363E-2</v>
      </c>
      <c r="AT550">
        <v>4.2080404790002336E-2</v>
      </c>
      <c r="AU550">
        <v>4.1608849107888243E-2</v>
      </c>
      <c r="AV550">
        <v>4.1130623857374538E-2</v>
      </c>
      <c r="AW550">
        <v>4.0646908194985426E-2</v>
      </c>
      <c r="AX550">
        <v>4.015855202822028E-2</v>
      </c>
      <c r="AY550">
        <v>3.9666376755467032E-2</v>
      </c>
      <c r="AZ550">
        <v>3.9171203775113621E-2</v>
      </c>
    </row>
    <row r="551" spans="1:52" x14ac:dyDescent="0.25">
      <c r="A551" s="1">
        <v>550</v>
      </c>
      <c r="B551">
        <v>3.8621576146394436E-2</v>
      </c>
      <c r="C551">
        <v>4.4052149684052216E-2</v>
      </c>
      <c r="D551">
        <v>5.0105765596411646E-2</v>
      </c>
      <c r="E551">
        <v>5.2208662929694782E-2</v>
      </c>
      <c r="F551">
        <v>5.3049802674901281E-2</v>
      </c>
      <c r="G551">
        <v>5.3354456584310102E-2</v>
      </c>
      <c r="H551">
        <v>5.3327300982524452E-2</v>
      </c>
      <c r="I551">
        <v>5.3075388120212071E-2</v>
      </c>
      <c r="J551">
        <v>5.2680876350628084E-2</v>
      </c>
      <c r="K551">
        <v>5.2206909970295687E-2</v>
      </c>
      <c r="L551">
        <v>5.1702091910594467E-2</v>
      </c>
      <c r="M551">
        <v>5.1201246679234404E-2</v>
      </c>
      <c r="N551">
        <v>5.072793912403134E-2</v>
      </c>
      <c r="O551">
        <v>5.0297498010456652E-2</v>
      </c>
      <c r="P551">
        <v>4.9921143572504455E-2</v>
      </c>
      <c r="Q551">
        <v>4.9604103998011906E-2</v>
      </c>
      <c r="R551">
        <v>4.9348402975585536E-2</v>
      </c>
      <c r="S551">
        <v>4.9152029896547073E-2</v>
      </c>
      <c r="T551">
        <v>4.9008153168356411E-2</v>
      </c>
      <c r="U551">
        <v>4.8907251613751618E-2</v>
      </c>
      <c r="V551">
        <v>4.8836703815809408E-2</v>
      </c>
      <c r="W551">
        <v>4.8784453715417869E-2</v>
      </c>
      <c r="X551">
        <v>4.8740223413240823E-2</v>
      </c>
      <c r="Y551">
        <v>4.8694305279889501E-2</v>
      </c>
      <c r="Z551">
        <v>4.8637376223999676E-2</v>
      </c>
      <c r="AA551">
        <v>4.8563626717953563E-2</v>
      </c>
      <c r="AB551">
        <v>4.8469502922691927E-2</v>
      </c>
      <c r="AC551">
        <v>4.8351488097265694E-2</v>
      </c>
      <c r="AD551">
        <v>4.8206115514074846E-2</v>
      </c>
      <c r="AE551">
        <v>4.8031914176045347E-2</v>
      </c>
      <c r="AF551">
        <v>4.7830035781171218E-2</v>
      </c>
      <c r="AG551">
        <v>4.7601810374733503E-2</v>
      </c>
      <c r="AH551">
        <v>4.7348548454424766E-2</v>
      </c>
      <c r="AI551">
        <v>4.7071405897291155E-2</v>
      </c>
      <c r="AJ551">
        <v>4.6771465097134285E-2</v>
      </c>
      <c r="AK551">
        <v>4.6449808001465615E-2</v>
      </c>
      <c r="AL551">
        <v>4.6107516557796636E-2</v>
      </c>
      <c r="AM551">
        <v>4.5745672713638816E-2</v>
      </c>
      <c r="AN551">
        <v>4.5365358416503618E-2</v>
      </c>
      <c r="AO551">
        <v>4.4967658432687976E-2</v>
      </c>
      <c r="AP551">
        <v>4.4553800925570194E-2</v>
      </c>
      <c r="AQ551">
        <v>4.4125222670975212E-2</v>
      </c>
      <c r="AR551">
        <v>4.368337688386293E-2</v>
      </c>
      <c r="AS551">
        <v>4.3229716779193295E-2</v>
      </c>
      <c r="AT551">
        <v>4.2765695571926193E-2</v>
      </c>
      <c r="AU551">
        <v>4.2292766477021564E-2</v>
      </c>
      <c r="AV551">
        <v>4.181237917010041E-2</v>
      </c>
      <c r="AW551">
        <v>4.132577640271054E-2</v>
      </c>
      <c r="AX551">
        <v>4.0833883281436972E-2</v>
      </c>
      <c r="AY551">
        <v>4.033759794625108E-2</v>
      </c>
      <c r="AZ551">
        <v>3.9837818537124293E-2</v>
      </c>
    </row>
    <row r="552" spans="1:52" x14ac:dyDescent="0.25">
      <c r="A552" s="1">
        <v>551</v>
      </c>
      <c r="B552">
        <v>3.839060417652939E-2</v>
      </c>
      <c r="C552">
        <v>4.4068097594312017E-2</v>
      </c>
      <c r="D552">
        <v>4.9954696395528936E-2</v>
      </c>
      <c r="E552">
        <v>5.2166387690471439E-2</v>
      </c>
      <c r="F552">
        <v>5.3141754426797826E-2</v>
      </c>
      <c r="G552">
        <v>5.3575299753952518E-2</v>
      </c>
      <c r="H552">
        <v>5.366647336340287E-2</v>
      </c>
      <c r="I552">
        <v>5.3520826750451105E-2</v>
      </c>
      <c r="J552">
        <v>5.3220064720728343E-2</v>
      </c>
      <c r="K552">
        <v>5.2826982493501179E-2</v>
      </c>
      <c r="L552">
        <v>5.2389972285666858E-2</v>
      </c>
      <c r="M552">
        <v>5.1944057135146021E-2</v>
      </c>
      <c r="N552">
        <v>5.1513474950256197E-2</v>
      </c>
      <c r="O552">
        <v>5.1114525287978843E-2</v>
      </c>
      <c r="P552">
        <v>5.0759431528001692E-2</v>
      </c>
      <c r="Q552">
        <v>5.0454411502547029E-2</v>
      </c>
      <c r="R552">
        <v>5.0202512116147319E-2</v>
      </c>
      <c r="S552">
        <v>5.0002739392254296E-2</v>
      </c>
      <c r="T552">
        <v>4.9849334799837303E-2</v>
      </c>
      <c r="U552">
        <v>4.973386919338732E-2</v>
      </c>
      <c r="V552">
        <v>4.9644867003499703E-2</v>
      </c>
      <c r="W552">
        <v>4.9571400089644863E-2</v>
      </c>
      <c r="X552">
        <v>4.9504214929948699E-2</v>
      </c>
      <c r="Y552">
        <v>4.9434443582048015E-2</v>
      </c>
      <c r="Z552">
        <v>4.9353540357009645E-2</v>
      </c>
      <c r="AA552">
        <v>4.9256227925373486E-2</v>
      </c>
      <c r="AB552">
        <v>4.9139296451554786E-2</v>
      </c>
      <c r="AC552">
        <v>4.8999568756784267E-2</v>
      </c>
      <c r="AD552">
        <v>4.8833916928422649E-2</v>
      </c>
      <c r="AE552">
        <v>4.8641115898770709E-2</v>
      </c>
      <c r="AF552">
        <v>4.8422405326540255E-2</v>
      </c>
      <c r="AG552">
        <v>4.8179188876381562E-2</v>
      </c>
      <c r="AH552">
        <v>4.791283881715671E-2</v>
      </c>
      <c r="AI552">
        <v>4.7624483501239032E-2</v>
      </c>
      <c r="AJ552">
        <v>4.7315137128006522E-2</v>
      </c>
      <c r="AK552">
        <v>4.6985813246400235E-2</v>
      </c>
      <c r="AL552">
        <v>4.6637525405361265E-2</v>
      </c>
      <c r="AM552">
        <v>4.6271287153830672E-2</v>
      </c>
      <c r="AN552">
        <v>4.5888112040749537E-2</v>
      </c>
      <c r="AO552">
        <v>4.5489016069138979E-2</v>
      </c>
      <c r="AP552">
        <v>4.5075135626059117E-2</v>
      </c>
      <c r="AQ552">
        <v>4.4647779697642741E-2</v>
      </c>
      <c r="AR552">
        <v>4.4208270593916105E-2</v>
      </c>
      <c r="AS552">
        <v>4.3757930624905468E-2</v>
      </c>
      <c r="AT552">
        <v>4.3298082100637098E-2</v>
      </c>
      <c r="AU552">
        <v>4.283004733113726E-2</v>
      </c>
      <c r="AV552">
        <v>4.2355145384300678E-2</v>
      </c>
      <c r="AW552">
        <v>4.187451290793022E-2</v>
      </c>
      <c r="AX552">
        <v>4.1389010549090798E-2</v>
      </c>
      <c r="AY552">
        <v>4.0899475984666242E-2</v>
      </c>
      <c r="AZ552">
        <v>4.04067468915403E-2</v>
      </c>
    </row>
    <row r="553" spans="1:52" x14ac:dyDescent="0.25">
      <c r="A553" s="1">
        <v>552</v>
      </c>
      <c r="B553">
        <v>3.792170822360675E-2</v>
      </c>
      <c r="C553">
        <v>4.5003321294216178E-2</v>
      </c>
      <c r="D553">
        <v>5.1328466231918085E-2</v>
      </c>
      <c r="E553">
        <v>5.34004333900642E-2</v>
      </c>
      <c r="F553">
        <v>5.4175272016232838E-2</v>
      </c>
      <c r="G553">
        <v>5.4445645315732503E-2</v>
      </c>
      <c r="H553">
        <v>5.4407063893823243E-2</v>
      </c>
      <c r="I553">
        <v>5.4153904544439281E-2</v>
      </c>
      <c r="J553">
        <v>5.3761577769356569E-2</v>
      </c>
      <c r="K553">
        <v>5.3289471174094369E-2</v>
      </c>
      <c r="L553">
        <v>5.2784168094875773E-2</v>
      </c>
      <c r="M553">
        <v>5.2279437343794637E-2</v>
      </c>
      <c r="N553">
        <v>5.1798255564021616E-2</v>
      </c>
      <c r="O553">
        <v>5.135569060278846E-2</v>
      </c>
      <c r="P553">
        <v>5.0962847348117152E-2</v>
      </c>
      <c r="Q553">
        <v>5.062505172365938E-2</v>
      </c>
      <c r="R553">
        <v>5.03446171544812E-2</v>
      </c>
      <c r="S553">
        <v>5.0119970114784328E-2</v>
      </c>
      <c r="T553">
        <v>4.9945013021800815E-2</v>
      </c>
      <c r="U553">
        <v>4.9811027605532868E-2</v>
      </c>
      <c r="V553">
        <v>4.9706356297986594E-2</v>
      </c>
      <c r="W553">
        <v>4.9619918207645351E-2</v>
      </c>
      <c r="X553">
        <v>4.9542185829533188E-2</v>
      </c>
      <c r="Y553">
        <v>4.9463991465175702E-2</v>
      </c>
      <c r="Z553">
        <v>4.9376500804268225E-2</v>
      </c>
      <c r="AA553">
        <v>4.9274215711239695E-2</v>
      </c>
      <c r="AB553">
        <v>4.9153717440525921E-2</v>
      </c>
      <c r="AC553">
        <v>4.9011618766963937E-2</v>
      </c>
      <c r="AD553">
        <v>4.8844585168465085E-2</v>
      </c>
      <c r="AE553">
        <v>4.865125334039494E-2</v>
      </c>
      <c r="AF553">
        <v>4.8432776641635276E-2</v>
      </c>
      <c r="AG553">
        <v>4.819047226808508E-2</v>
      </c>
      <c r="AH553">
        <v>4.7925634166434028E-2</v>
      </c>
      <c r="AI553">
        <v>4.7639378862503003E-2</v>
      </c>
      <c r="AJ553">
        <v>4.7332741118340488E-2</v>
      </c>
      <c r="AK553">
        <v>4.7006755259728278E-2</v>
      </c>
      <c r="AL553">
        <v>4.6662455612448174E-2</v>
      </c>
      <c r="AM553">
        <v>4.6300876502282054E-2</v>
      </c>
      <c r="AN553">
        <v>4.5923052255011657E-2</v>
      </c>
      <c r="AO553">
        <v>4.5530019380397142E-2</v>
      </c>
      <c r="AP553">
        <v>4.5122917756738816E-2</v>
      </c>
      <c r="AQ553">
        <v>4.4703033323791261E-2</v>
      </c>
      <c r="AR553">
        <v>4.4271663065109212E-2</v>
      </c>
      <c r="AS553">
        <v>4.3830103964247434E-2</v>
      </c>
      <c r="AT553">
        <v>4.3379653004760661E-2</v>
      </c>
      <c r="AU553">
        <v>4.2921607170203664E-2</v>
      </c>
      <c r="AV553">
        <v>4.2457259837677334E-2</v>
      </c>
      <c r="AW553">
        <v>4.1987708966697436E-2</v>
      </c>
      <c r="AX553">
        <v>4.1513761098524581E-2</v>
      </c>
      <c r="AY553">
        <v>4.1036199001419929E-2</v>
      </c>
      <c r="AZ553">
        <v>4.0555805443644684E-2</v>
      </c>
    </row>
    <row r="554" spans="1:52" x14ac:dyDescent="0.25">
      <c r="A554" s="1">
        <v>553</v>
      </c>
      <c r="B554">
        <v>3.8712602032685971E-2</v>
      </c>
      <c r="C554">
        <v>4.5239889457559926E-2</v>
      </c>
      <c r="D554">
        <v>5.1659901403188394E-2</v>
      </c>
      <c r="E554">
        <v>5.3567777499214889E-2</v>
      </c>
      <c r="F554">
        <v>5.4225659018404843E-2</v>
      </c>
      <c r="G554">
        <v>5.4416301329886362E-2</v>
      </c>
      <c r="H554">
        <v>5.4324175038458281E-2</v>
      </c>
      <c r="I554">
        <v>5.4037464239602741E-2</v>
      </c>
      <c r="J554">
        <v>5.3626850971759656E-2</v>
      </c>
      <c r="K554">
        <v>5.3147659366832037E-2</v>
      </c>
      <c r="L554">
        <v>5.2642884057506771E-2</v>
      </c>
      <c r="M554">
        <v>5.2143077871564969E-2</v>
      </c>
      <c r="N554">
        <v>5.1668801269566106E-2</v>
      </c>
      <c r="O554">
        <v>5.1233351727586959E-2</v>
      </c>
      <c r="P554">
        <v>5.0846552953312169E-2</v>
      </c>
      <c r="Q554">
        <v>5.0512914815969048E-2</v>
      </c>
      <c r="R554">
        <v>5.0234268925173381E-2</v>
      </c>
      <c r="S554">
        <v>5.0008681092344132E-2</v>
      </c>
      <c r="T554">
        <v>4.9830000573961586E-2</v>
      </c>
      <c r="U554">
        <v>4.9689436193169012E-2</v>
      </c>
      <c r="V554">
        <v>4.9575324012533208E-2</v>
      </c>
      <c r="W554">
        <v>4.9476620420410414E-2</v>
      </c>
      <c r="X554">
        <v>4.938383940769648E-2</v>
      </c>
      <c r="Y554">
        <v>4.9287842616919236E-2</v>
      </c>
      <c r="Z554">
        <v>4.9179872077578748E-2</v>
      </c>
      <c r="AA554">
        <v>4.9054827229654346E-2</v>
      </c>
      <c r="AB554">
        <v>4.8909787805919341E-2</v>
      </c>
      <c r="AC554">
        <v>4.8741862608213442E-2</v>
      </c>
      <c r="AD554">
        <v>4.8548220862128885E-2</v>
      </c>
      <c r="AE554">
        <v>4.8328089605527993E-2</v>
      </c>
      <c r="AF554">
        <v>4.8083211837681931E-2</v>
      </c>
      <c r="AG554">
        <v>4.7815483773602632E-2</v>
      </c>
      <c r="AH554">
        <v>4.7526802401201003E-2</v>
      </c>
      <c r="AI554">
        <v>4.7219070300558608E-2</v>
      </c>
      <c r="AJ554">
        <v>4.6894192511960947E-2</v>
      </c>
      <c r="AK554">
        <v>4.655407408634301E-2</v>
      </c>
      <c r="AL554">
        <v>4.6200620074639751E-2</v>
      </c>
      <c r="AM554">
        <v>4.5835735527786123E-2</v>
      </c>
      <c r="AN554">
        <v>4.546132549671713E-2</v>
      </c>
      <c r="AO554">
        <v>4.5079281997998537E-2</v>
      </c>
      <c r="AP554">
        <v>4.4690941054326541E-2</v>
      </c>
      <c r="AQ554">
        <v>4.4296886553377025E-2</v>
      </c>
      <c r="AR554">
        <v>4.3897648994069949E-2</v>
      </c>
      <c r="AS554">
        <v>4.3493758875325181E-2</v>
      </c>
      <c r="AT554">
        <v>4.3085746696062632E-2</v>
      </c>
      <c r="AU554">
        <v>4.26741429552022E-2</v>
      </c>
      <c r="AV554">
        <v>4.2259478151663823E-2</v>
      </c>
      <c r="AW554">
        <v>4.1842282784367385E-2</v>
      </c>
      <c r="AX554">
        <v>4.1423087352232789E-2</v>
      </c>
      <c r="AY554">
        <v>4.1002422354179939E-2</v>
      </c>
      <c r="AZ554">
        <v>4.0580818289128746E-2</v>
      </c>
    </row>
    <row r="555" spans="1:52" x14ac:dyDescent="0.25">
      <c r="A555" s="1">
        <v>554</v>
      </c>
      <c r="B555">
        <v>3.8334850387026068E-2</v>
      </c>
      <c r="C555">
        <v>4.5312829806395491E-2</v>
      </c>
      <c r="D555">
        <v>5.1418413833570806E-2</v>
      </c>
      <c r="E555">
        <v>5.3301980041055838E-2</v>
      </c>
      <c r="F555">
        <v>5.3975612452593962E-2</v>
      </c>
      <c r="G555">
        <v>5.4179328263692879E-2</v>
      </c>
      <c r="H555">
        <v>5.4096115604831754E-2</v>
      </c>
      <c r="I555">
        <v>5.3814392971490016E-2</v>
      </c>
      <c r="J555">
        <v>5.3405080198384497E-2</v>
      </c>
      <c r="K555">
        <v>5.2924043436743978E-2</v>
      </c>
      <c r="L555">
        <v>5.2415031489474614E-2</v>
      </c>
      <c r="M555">
        <v>5.1909611201611507E-2</v>
      </c>
      <c r="N555">
        <v>5.1429706783577264E-2</v>
      </c>
      <c r="O555">
        <v>5.0990039785692914E-2</v>
      </c>
      <c r="P555">
        <v>5.0601668078325182E-2</v>
      </c>
      <c r="Q555">
        <v>5.0270007295407745E-2</v>
      </c>
      <c r="R555">
        <v>4.9997666578316328E-2</v>
      </c>
      <c r="S555">
        <v>4.9783280368376433E-2</v>
      </c>
      <c r="T555">
        <v>4.9621089761189736E-2</v>
      </c>
      <c r="U555">
        <v>4.9502507455046606E-2</v>
      </c>
      <c r="V555">
        <v>4.9415795566701698E-2</v>
      </c>
      <c r="W555">
        <v>4.9349506990146279E-2</v>
      </c>
      <c r="X555">
        <v>4.9293481653560886E-2</v>
      </c>
      <c r="Y555">
        <v>4.9237762446996042E-2</v>
      </c>
      <c r="Z555">
        <v>4.9172748674483777E-2</v>
      </c>
      <c r="AA555">
        <v>4.9092465547469738E-2</v>
      </c>
      <c r="AB555">
        <v>4.8993067821802107E-2</v>
      </c>
      <c r="AC555">
        <v>4.8870737409604147E-2</v>
      </c>
      <c r="AD555">
        <v>4.8721723256645574E-2</v>
      </c>
      <c r="AE555">
        <v>4.8544488901764209E-2</v>
      </c>
      <c r="AF555">
        <v>4.8340166816025196E-2</v>
      </c>
      <c r="AG555">
        <v>4.8110048365063787E-2</v>
      </c>
      <c r="AH555">
        <v>4.7855408059425703E-2</v>
      </c>
      <c r="AI555">
        <v>4.7577400589226715E-2</v>
      </c>
      <c r="AJ555">
        <v>4.7277128744342291E-2</v>
      </c>
      <c r="AK555">
        <v>4.6955695106100509E-2</v>
      </c>
      <c r="AL555">
        <v>4.6614202255829455E-2</v>
      </c>
      <c r="AM555">
        <v>4.6253752774857222E-2</v>
      </c>
      <c r="AN555">
        <v>4.5875449244511882E-2</v>
      </c>
      <c r="AO555">
        <v>4.5480397450817625E-2</v>
      </c>
      <c r="AP555">
        <v>4.5069835362765084E-2</v>
      </c>
      <c r="AQ555">
        <v>4.4645177190820368E-2</v>
      </c>
      <c r="AR555">
        <v>4.4207849391064091E-2</v>
      </c>
      <c r="AS555">
        <v>4.3759278419576927E-2</v>
      </c>
      <c r="AT555">
        <v>4.3300890732439479E-2</v>
      </c>
      <c r="AU555">
        <v>4.2834112785732389E-2</v>
      </c>
      <c r="AV555">
        <v>4.2360366242652644E-2</v>
      </c>
      <c r="AW555">
        <v>4.1880848004028998E-2</v>
      </c>
      <c r="AX555">
        <v>4.1396438580580688E-2</v>
      </c>
      <c r="AY555">
        <v>4.0907994690279524E-2</v>
      </c>
      <c r="AZ555">
        <v>4.0416373051097236E-2</v>
      </c>
    </row>
    <row r="556" spans="1:52" x14ac:dyDescent="0.25">
      <c r="A556" s="1">
        <v>555</v>
      </c>
      <c r="B556">
        <v>3.8623170401191537E-2</v>
      </c>
      <c r="C556">
        <v>4.5010596486955379E-2</v>
      </c>
      <c r="D556">
        <v>5.1228554890742274E-2</v>
      </c>
      <c r="E556">
        <v>5.3203014242627189E-2</v>
      </c>
      <c r="F556">
        <v>5.3932154248667971E-2</v>
      </c>
      <c r="G556">
        <v>5.4183139571865067E-2</v>
      </c>
      <c r="H556">
        <v>5.4141012383993797E-2</v>
      </c>
      <c r="I556">
        <v>5.3893989984852536E-2</v>
      </c>
      <c r="J556">
        <v>5.3513289785851501E-2</v>
      </c>
      <c r="K556">
        <v>5.3055327262577417E-2</v>
      </c>
      <c r="L556">
        <v>5.256453247229799E-2</v>
      </c>
      <c r="M556">
        <v>5.2073260503110813E-2</v>
      </c>
      <c r="N556">
        <v>5.1604313004459355E-2</v>
      </c>
      <c r="O556">
        <v>5.1173331058992168E-2</v>
      </c>
      <c r="P556">
        <v>5.0792313094875995E-2</v>
      </c>
      <c r="Q556">
        <v>5.0467493879812697E-2</v>
      </c>
      <c r="R556">
        <v>5.0202271194947065E-2</v>
      </c>
      <c r="S556">
        <v>4.999588241085557E-2</v>
      </c>
      <c r="T556">
        <v>4.9843027081037404E-2</v>
      </c>
      <c r="U556">
        <v>4.9735480126447976E-2</v>
      </c>
      <c r="V556">
        <v>4.966174109191801E-2</v>
      </c>
      <c r="W556">
        <v>4.9610408755006247E-2</v>
      </c>
      <c r="X556">
        <v>4.9571152478405642E-2</v>
      </c>
      <c r="Y556">
        <v>4.9533615846544227E-2</v>
      </c>
      <c r="Z556">
        <v>4.9487759165532275E-2</v>
      </c>
      <c r="AA556">
        <v>4.9427199216311807E-2</v>
      </c>
      <c r="AB556">
        <v>4.9347668458511643E-2</v>
      </c>
      <c r="AC556">
        <v>4.9244925132706702E-2</v>
      </c>
      <c r="AD556">
        <v>4.9114797411815486E-2</v>
      </c>
      <c r="AE556">
        <v>4.8955355584176796E-2</v>
      </c>
      <c r="AF556">
        <v>4.8767333428830648E-2</v>
      </c>
      <c r="AG556">
        <v>4.8551619716544335E-2</v>
      </c>
      <c r="AH556">
        <v>4.8309126550699605E-2</v>
      </c>
      <c r="AI556">
        <v>4.8040929014511458E-2</v>
      </c>
      <c r="AJ556">
        <v>4.7748171693998212E-2</v>
      </c>
      <c r="AK556">
        <v>4.7431999433838072E-2</v>
      </c>
      <c r="AL556">
        <v>4.7093557078709269E-2</v>
      </c>
      <c r="AM556">
        <v>4.6733989473290015E-2</v>
      </c>
      <c r="AN556">
        <v>4.6354441462258533E-2</v>
      </c>
      <c r="AO556">
        <v>4.5956062918471423E-2</v>
      </c>
      <c r="AP556">
        <v>4.5540204358926237E-2</v>
      </c>
      <c r="AQ556">
        <v>4.5108479977712918E-2</v>
      </c>
      <c r="AR556">
        <v>4.4662521899366064E-2</v>
      </c>
      <c r="AS556">
        <v>4.420396224842027E-2</v>
      </c>
      <c r="AT556">
        <v>4.3734433149410126E-2</v>
      </c>
      <c r="AU556">
        <v>4.3255566726870233E-2</v>
      </c>
      <c r="AV556">
        <v>4.2768988759959478E-2</v>
      </c>
      <c r="AW556">
        <v>4.2276037606007455E-2</v>
      </c>
      <c r="AX556">
        <v>4.1777652803964394E-2</v>
      </c>
      <c r="AY556">
        <v>4.1274744516063014E-2</v>
      </c>
      <c r="AZ556">
        <v>4.0768222904536022E-2</v>
      </c>
    </row>
    <row r="557" spans="1:52" x14ac:dyDescent="0.25">
      <c r="A557" s="1">
        <v>556</v>
      </c>
      <c r="B557">
        <v>3.9392744083715382E-2</v>
      </c>
      <c r="C557">
        <v>4.5145790335074362E-2</v>
      </c>
      <c r="D557">
        <v>5.1360910826653464E-2</v>
      </c>
      <c r="E557">
        <v>5.3369050769342161E-2</v>
      </c>
      <c r="F557">
        <v>5.4131354861939297E-2</v>
      </c>
      <c r="G557">
        <v>5.4420145044927086E-2</v>
      </c>
      <c r="H557">
        <v>5.4417071696298863E-2</v>
      </c>
      <c r="I557">
        <v>5.4208031829380367E-2</v>
      </c>
      <c r="J557">
        <v>5.3861990651721044E-2</v>
      </c>
      <c r="K557">
        <v>5.3433753825061527E-2</v>
      </c>
      <c r="L557">
        <v>5.2966729218451046E-2</v>
      </c>
      <c r="M557">
        <v>5.249277131786486E-2</v>
      </c>
      <c r="N557">
        <v>5.2034777235461141E-2</v>
      </c>
      <c r="O557">
        <v>5.1608916882669102E-2</v>
      </c>
      <c r="P557">
        <v>5.1227778200033429E-2</v>
      </c>
      <c r="Q557">
        <v>5.0898167525921509E-2</v>
      </c>
      <c r="R557">
        <v>5.0624080185793965E-2</v>
      </c>
      <c r="S557">
        <v>5.0405340438747351E-2</v>
      </c>
      <c r="T557">
        <v>5.0237283426654587E-2</v>
      </c>
      <c r="U557">
        <v>5.0112339266010997E-2</v>
      </c>
      <c r="V557">
        <v>5.0019690092117687E-2</v>
      </c>
      <c r="W557">
        <v>4.9948518038844751E-2</v>
      </c>
      <c r="X557">
        <v>4.9888967194883477E-2</v>
      </c>
      <c r="Y557">
        <v>4.9831126616649388E-2</v>
      </c>
      <c r="Z557">
        <v>4.9765395595921788E-2</v>
      </c>
      <c r="AA557">
        <v>4.9685719642932204E-2</v>
      </c>
      <c r="AB557">
        <v>4.9588065693664925E-2</v>
      </c>
      <c r="AC557">
        <v>4.9468424199529286E-2</v>
      </c>
      <c r="AD557">
        <v>4.9322856570759882E-2</v>
      </c>
      <c r="AE557">
        <v>4.9149632911564281E-2</v>
      </c>
      <c r="AF557">
        <v>4.8949609646365647E-2</v>
      </c>
      <c r="AG557">
        <v>4.8723790273916802E-2</v>
      </c>
      <c r="AH557">
        <v>4.8473179936541627E-2</v>
      </c>
      <c r="AI557">
        <v>4.8198795057814214E-2</v>
      </c>
      <c r="AJ557">
        <v>4.7901656797591216E-2</v>
      </c>
      <c r="AK557">
        <v>4.7582786332015806E-2</v>
      </c>
      <c r="AL557">
        <v>4.7243204837231094E-2</v>
      </c>
      <c r="AM557">
        <v>4.6883933489380226E-2</v>
      </c>
      <c r="AN557">
        <v>4.6505993464606356E-2</v>
      </c>
      <c r="AO557">
        <v>4.6110410992552836E-2</v>
      </c>
      <c r="AP557">
        <v>4.5698407488279337E-2</v>
      </c>
      <c r="AQ557">
        <v>4.527145718756833E-2</v>
      </c>
      <c r="AR557">
        <v>4.4831051149206866E-2</v>
      </c>
      <c r="AS557">
        <v>4.4378680431982037E-2</v>
      </c>
      <c r="AT557">
        <v>4.391583609468093E-2</v>
      </c>
      <c r="AU557">
        <v>4.3444009196090622E-2</v>
      </c>
      <c r="AV557">
        <v>4.2964685375668166E-2</v>
      </c>
      <c r="AW557">
        <v>4.2479113037614341E-2</v>
      </c>
      <c r="AX557">
        <v>4.1988216098771673E-2</v>
      </c>
      <c r="AY557">
        <v>4.1492895067854786E-2</v>
      </c>
      <c r="AZ557">
        <v>4.0994050453578318E-2</v>
      </c>
    </row>
    <row r="558" spans="1:52" x14ac:dyDescent="0.25">
      <c r="A558" s="1">
        <v>557</v>
      </c>
      <c r="B558">
        <v>3.945780488772186E-2</v>
      </c>
      <c r="C558">
        <v>4.5236656503704127E-2</v>
      </c>
      <c r="D558">
        <v>5.142699565028843E-2</v>
      </c>
      <c r="E558">
        <v>5.3489555226673889E-2</v>
      </c>
      <c r="F558">
        <v>5.4308043628795016E-2</v>
      </c>
      <c r="G558">
        <v>5.4652184916875478E-2</v>
      </c>
      <c r="H558">
        <v>5.4703307413300296E-2</v>
      </c>
      <c r="I558">
        <v>5.4547476181939752E-2</v>
      </c>
      <c r="J558">
        <v>5.4253173782830455E-2</v>
      </c>
      <c r="K558">
        <v>5.3873855097264729E-2</v>
      </c>
      <c r="L558">
        <v>5.3451157344271361E-2</v>
      </c>
      <c r="M558">
        <v>5.3015148514033245E-2</v>
      </c>
      <c r="N558">
        <v>5.2587325190342565E-2</v>
      </c>
      <c r="O558">
        <v>5.2183096209323002E-2</v>
      </c>
      <c r="P558">
        <v>5.1814774555163728E-2</v>
      </c>
      <c r="Q558">
        <v>5.1489434128157929E-2</v>
      </c>
      <c r="R558">
        <v>5.1211622697586223E-2</v>
      </c>
      <c r="S558">
        <v>5.0981937961050584E-2</v>
      </c>
      <c r="T558">
        <v>5.0796781791978829E-2</v>
      </c>
      <c r="U558">
        <v>5.0649820809693311E-2</v>
      </c>
      <c r="V558">
        <v>5.0531719031751701E-2</v>
      </c>
      <c r="W558">
        <v>5.0433146078207897E-2</v>
      </c>
      <c r="X558">
        <v>5.0345488863769966E-2</v>
      </c>
      <c r="Y558">
        <v>5.0259839568206302E-2</v>
      </c>
      <c r="Z558">
        <v>5.0167517871423109E-2</v>
      </c>
      <c r="AA558">
        <v>5.0062988099652456E-2</v>
      </c>
      <c r="AB558">
        <v>4.9942480442191212E-2</v>
      </c>
      <c r="AC558">
        <v>4.9802244679549738E-2</v>
      </c>
      <c r="AD558">
        <v>4.9638597605943933E-2</v>
      </c>
      <c r="AE558">
        <v>4.9449881868017853E-2</v>
      </c>
      <c r="AF558">
        <v>4.9236778473783535E-2</v>
      </c>
      <c r="AG558">
        <v>4.9000098350276272E-2</v>
      </c>
      <c r="AH558">
        <v>4.8740654171173625E-2</v>
      </c>
      <c r="AI558">
        <v>4.8459270391445083E-2</v>
      </c>
      <c r="AJ558">
        <v>4.8156776335421252E-2</v>
      </c>
      <c r="AK558">
        <v>4.7834001342852817E-2</v>
      </c>
      <c r="AL558">
        <v>4.7491774753490486E-2</v>
      </c>
      <c r="AM558">
        <v>4.7130925907084939E-2</v>
      </c>
      <c r="AN558">
        <v>4.6752284143386884E-2</v>
      </c>
      <c r="AO558">
        <v>4.6356685086457433E-2</v>
      </c>
      <c r="AP558">
        <v>4.5945199408097333E-2</v>
      </c>
      <c r="AQ558">
        <v>4.5519197866784114E-2</v>
      </c>
      <c r="AR558">
        <v>4.508007075690082E-2</v>
      </c>
      <c r="AS558">
        <v>4.462920837283052E-2</v>
      </c>
      <c r="AT558">
        <v>4.4168001008956306E-2</v>
      </c>
      <c r="AU558">
        <v>4.3697838959661242E-2</v>
      </c>
      <c r="AV558">
        <v>4.3220107861594699E-2</v>
      </c>
      <c r="AW558">
        <v>4.2735996198060761E-2</v>
      </c>
      <c r="AX558">
        <v>4.2246426629145385E-2</v>
      </c>
      <c r="AY558">
        <v>4.1752303037576002E-2</v>
      </c>
      <c r="AZ558">
        <v>4.125452930608E-2</v>
      </c>
    </row>
    <row r="559" spans="1:52" x14ac:dyDescent="0.25">
      <c r="A559" s="1">
        <v>558</v>
      </c>
      <c r="B559">
        <v>3.8391312015485506E-2</v>
      </c>
      <c r="C559">
        <v>4.5564736459651929E-2</v>
      </c>
      <c r="D559">
        <v>5.1848743534216174E-2</v>
      </c>
      <c r="E559">
        <v>5.3803645134306508E-2</v>
      </c>
      <c r="F559">
        <v>5.4523728594877474E-2</v>
      </c>
      <c r="G559">
        <v>5.4772415700967851E-2</v>
      </c>
      <c r="H559">
        <v>5.4735452597091075E-2</v>
      </c>
      <c r="I559">
        <v>5.4500348334769771E-2</v>
      </c>
      <c r="J559">
        <v>5.4135563445920118E-2</v>
      </c>
      <c r="K559">
        <v>5.3694239917427854E-2</v>
      </c>
      <c r="L559">
        <v>5.3217856694210537E-2</v>
      </c>
      <c r="M559">
        <v>5.2736097562119333E-2</v>
      </c>
      <c r="N559">
        <v>5.2269831689715857E-2</v>
      </c>
      <c r="O559">
        <v>5.1833655667566987E-2</v>
      </c>
      <c r="P559">
        <v>5.1439085323231964E-2</v>
      </c>
      <c r="Q559">
        <v>5.1092512276037387E-2</v>
      </c>
      <c r="R559">
        <v>5.0797945066613587E-2</v>
      </c>
      <c r="S559">
        <v>5.0555491439504038E-2</v>
      </c>
      <c r="T559">
        <v>5.0361272142127135E-2</v>
      </c>
      <c r="U559">
        <v>5.0208617576497326E-2</v>
      </c>
      <c r="V559">
        <v>5.0087856247161604E-2</v>
      </c>
      <c r="W559">
        <v>4.9989256624454435E-2</v>
      </c>
      <c r="X559">
        <v>4.9903741396892659E-2</v>
      </c>
      <c r="Y559">
        <v>4.9821929685644521E-2</v>
      </c>
      <c r="Z559">
        <v>4.9734711144719862E-2</v>
      </c>
      <c r="AA559">
        <v>4.9636290421945686E-2</v>
      </c>
      <c r="AB559">
        <v>4.9522651551444474E-2</v>
      </c>
      <c r="AC559">
        <v>4.938979558060199E-2</v>
      </c>
      <c r="AD559">
        <v>4.9233800917804035E-2</v>
      </c>
      <c r="AE559">
        <v>4.9052893097486915E-2</v>
      </c>
      <c r="AF559">
        <v>4.8847671490831995E-2</v>
      </c>
      <c r="AG559">
        <v>4.8618858315435567E-2</v>
      </c>
      <c r="AH559">
        <v>4.8367185397458892E-2</v>
      </c>
      <c r="AI559">
        <v>4.8093446088196969E-2</v>
      </c>
      <c r="AJ559">
        <v>4.7798457995310642E-2</v>
      </c>
      <c r="AK559">
        <v>4.7483038785352448E-2</v>
      </c>
      <c r="AL559">
        <v>4.7148006124874936E-2</v>
      </c>
      <c r="AM559">
        <v>4.6794177680430697E-2</v>
      </c>
      <c r="AN559">
        <v>4.6422371118572302E-2</v>
      </c>
      <c r="AO559">
        <v>4.6033411489956565E-2</v>
      </c>
      <c r="AP559">
        <v>4.5628375320855147E-2</v>
      </c>
      <c r="AQ559">
        <v>4.5208646601418503E-2</v>
      </c>
      <c r="AR559">
        <v>4.4775628045576291E-2</v>
      </c>
      <c r="AS559">
        <v>4.433072236725815E-2</v>
      </c>
      <c r="AT559">
        <v>4.3875332280393732E-2</v>
      </c>
      <c r="AU559">
        <v>4.3410860498912698E-2</v>
      </c>
      <c r="AV559">
        <v>4.2938704456639429E-2</v>
      </c>
      <c r="AW559">
        <v>4.2460058935562955E-2</v>
      </c>
      <c r="AX559">
        <v>4.1975856966996322E-2</v>
      </c>
      <c r="AY559">
        <v>4.1487014239218419E-2</v>
      </c>
      <c r="AZ559">
        <v>4.099444644050812E-2</v>
      </c>
    </row>
    <row r="560" spans="1:52" x14ac:dyDescent="0.25">
      <c r="A560" s="1">
        <v>559</v>
      </c>
      <c r="B560">
        <v>3.8706857510676505E-2</v>
      </c>
      <c r="C560">
        <v>4.5722403836667702E-2</v>
      </c>
      <c r="D560">
        <v>5.1593618913725284E-2</v>
      </c>
      <c r="E560">
        <v>5.3505496181569058E-2</v>
      </c>
      <c r="F560">
        <v>5.4241605266710652E-2</v>
      </c>
      <c r="G560">
        <v>5.4503393597625696E-2</v>
      </c>
      <c r="H560">
        <v>5.4476422575548786E-2</v>
      </c>
      <c r="I560">
        <v>5.4255048552803095E-2</v>
      </c>
      <c r="J560">
        <v>5.3911324253577211E-2</v>
      </c>
      <c r="K560">
        <v>5.3499542149732598E-2</v>
      </c>
      <c r="L560">
        <v>5.306101812254526E-2</v>
      </c>
      <c r="M560">
        <v>5.2624229144150686E-2</v>
      </c>
      <c r="N560">
        <v>5.22081227765945E-2</v>
      </c>
      <c r="O560">
        <v>5.1824603341454473E-2</v>
      </c>
      <c r="P560">
        <v>5.148212480344793E-2</v>
      </c>
      <c r="Q560">
        <v>5.1183661650924472E-2</v>
      </c>
      <c r="R560">
        <v>5.0929687658803735E-2</v>
      </c>
      <c r="S560">
        <v>5.0716834406923761E-2</v>
      </c>
      <c r="T560">
        <v>5.0537870432680661E-2</v>
      </c>
      <c r="U560">
        <v>5.0383150604066451E-2</v>
      </c>
      <c r="V560">
        <v>5.0240878757829996E-2</v>
      </c>
      <c r="W560">
        <v>5.0100316265104722E-2</v>
      </c>
      <c r="X560">
        <v>4.9952878436865446E-2</v>
      </c>
      <c r="Y560">
        <v>4.9793253687406419E-2</v>
      </c>
      <c r="Z560">
        <v>4.9617867203132861E-2</v>
      </c>
      <c r="AA560">
        <v>4.9426102721449316E-2</v>
      </c>
      <c r="AB560">
        <v>4.9217859156500759E-2</v>
      </c>
      <c r="AC560">
        <v>4.8993035422432163E-2</v>
      </c>
      <c r="AD560">
        <v>4.8751553019185018E-2</v>
      </c>
      <c r="AE560">
        <v>4.8493943126820011E-2</v>
      </c>
      <c r="AF560">
        <v>4.8221401377194051E-2</v>
      </c>
      <c r="AG560">
        <v>4.7935156967729958E-2</v>
      </c>
      <c r="AH560">
        <v>4.7636343632169884E-2</v>
      </c>
      <c r="AI560">
        <v>4.7325494282692927E-2</v>
      </c>
      <c r="AJ560">
        <v>4.7002908673853802E-2</v>
      </c>
      <c r="AK560">
        <v>4.6668886045718755E-2</v>
      </c>
      <c r="AL560">
        <v>4.6323725638354032E-2</v>
      </c>
      <c r="AM560">
        <v>4.5967726691825875E-2</v>
      </c>
      <c r="AN560">
        <v>4.5601188446200529E-2</v>
      </c>
      <c r="AO560">
        <v>4.5224415648005861E-2</v>
      </c>
      <c r="AP560">
        <v>4.4837894961000352E-2</v>
      </c>
      <c r="AQ560">
        <v>4.44423322877475E-2</v>
      </c>
      <c r="AR560">
        <v>4.4038446583169313E-2</v>
      </c>
      <c r="AS560">
        <v>4.3626956802187811E-2</v>
      </c>
      <c r="AT560">
        <v>4.3208581899725006E-2</v>
      </c>
      <c r="AU560">
        <v>4.2784040830702905E-2</v>
      </c>
      <c r="AV560">
        <v>4.2354052403796263E-2</v>
      </c>
      <c r="AW560">
        <v>4.1919329989926132E-2</v>
      </c>
      <c r="AX560">
        <v>4.1480580036084652E-2</v>
      </c>
      <c r="AY560">
        <v>4.1038508540341426E-2</v>
      </c>
      <c r="AZ560">
        <v>4.0593821500766063E-2</v>
      </c>
    </row>
    <row r="561" spans="1:52" x14ac:dyDescent="0.25">
      <c r="A561" s="1">
        <v>560</v>
      </c>
      <c r="B561">
        <v>3.891982459287454E-2</v>
      </c>
      <c r="C561">
        <v>4.5081724489111713E-2</v>
      </c>
      <c r="D561">
        <v>5.1418270024886609E-2</v>
      </c>
      <c r="E561">
        <v>5.3544635722208397E-2</v>
      </c>
      <c r="F561">
        <v>5.434408185571736E-2</v>
      </c>
      <c r="G561">
        <v>5.4621827074528263E-2</v>
      </c>
      <c r="H561">
        <v>5.4596119340478338E-2</v>
      </c>
      <c r="I561">
        <v>5.4373770743643884E-2</v>
      </c>
      <c r="J561">
        <v>5.4032399849726499E-2</v>
      </c>
      <c r="K561">
        <v>5.362834748382718E-2</v>
      </c>
      <c r="L561">
        <v>5.3202942549769851E-2</v>
      </c>
      <c r="M561">
        <v>5.2783677658642961E-2</v>
      </c>
      <c r="N561">
        <v>5.2388263962961854E-2</v>
      </c>
      <c r="O561">
        <v>5.2027313710924575E-2</v>
      </c>
      <c r="P561">
        <v>5.1708090276252269E-2</v>
      </c>
      <c r="Q561">
        <v>5.1432537574559879E-2</v>
      </c>
      <c r="R561">
        <v>5.1200201935366826E-2</v>
      </c>
      <c r="S561">
        <v>5.1006923714281532E-2</v>
      </c>
      <c r="T561">
        <v>5.0844868880470163E-2</v>
      </c>
      <c r="U561">
        <v>5.0703954675979476E-2</v>
      </c>
      <c r="V561">
        <v>5.0572213869618896E-2</v>
      </c>
      <c r="W561">
        <v>5.0438970969346436E-2</v>
      </c>
      <c r="X561">
        <v>5.0295948406510124E-2</v>
      </c>
      <c r="Y561">
        <v>5.0138340368198996E-2</v>
      </c>
      <c r="Z561">
        <v>4.9963074402420246E-2</v>
      </c>
      <c r="AA561">
        <v>4.9769904541094104E-2</v>
      </c>
      <c r="AB561">
        <v>4.9559068832086384E-2</v>
      </c>
      <c r="AC561">
        <v>4.9330805323262943E-2</v>
      </c>
      <c r="AD561">
        <v>4.9085370930680383E-2</v>
      </c>
      <c r="AE561">
        <v>4.8823518102004346E-2</v>
      </c>
      <c r="AF561">
        <v>4.8546531641814085E-2</v>
      </c>
      <c r="AG561">
        <v>4.8255722599826703E-2</v>
      </c>
      <c r="AH561">
        <v>4.7952300809514341E-2</v>
      </c>
      <c r="AI561">
        <v>4.763684993532482E-2</v>
      </c>
      <c r="AJ561">
        <v>4.7309714469832939E-2</v>
      </c>
      <c r="AK561">
        <v>4.6971238427884303E-2</v>
      </c>
      <c r="AL561">
        <v>4.6621765824324521E-2</v>
      </c>
      <c r="AM561">
        <v>4.6261640673999169E-2</v>
      </c>
      <c r="AN561">
        <v>4.5891206991753856E-2</v>
      </c>
      <c r="AO561">
        <v>4.5510813984768535E-2</v>
      </c>
      <c r="AP561">
        <v>4.5120977332922335E-2</v>
      </c>
      <c r="AQ561">
        <v>4.4722410475052501E-2</v>
      </c>
      <c r="AR561">
        <v>4.4315838357833842E-2</v>
      </c>
      <c r="AS561">
        <v>4.3901985927941235E-2</v>
      </c>
      <c r="AT561">
        <v>4.3481578132049531E-2</v>
      </c>
      <c r="AU561">
        <v>4.3055339916833545E-2</v>
      </c>
      <c r="AV561">
        <v>4.2623995604787968E-2</v>
      </c>
      <c r="AW561">
        <v>4.2188247023390683E-2</v>
      </c>
      <c r="AX561">
        <v>4.1748767763228958E-2</v>
      </c>
      <c r="AY561">
        <v>4.1306229623664127E-2</v>
      </c>
      <c r="AZ561">
        <v>4.0861304404057559E-2</v>
      </c>
    </row>
    <row r="562" spans="1:52" x14ac:dyDescent="0.25">
      <c r="A562" s="1">
        <v>561</v>
      </c>
      <c r="B562">
        <v>3.8853837391223722E-2</v>
      </c>
      <c r="C562">
        <v>4.5252027174633599E-2</v>
      </c>
      <c r="D562">
        <v>5.173032026289727E-2</v>
      </c>
      <c r="E562">
        <v>5.3836863247935775E-2</v>
      </c>
      <c r="F562">
        <v>5.462423077679588E-2</v>
      </c>
      <c r="G562">
        <v>5.4905754726059089E-2</v>
      </c>
      <c r="H562">
        <v>5.4891878445143025E-2</v>
      </c>
      <c r="I562">
        <v>5.4683679938609044E-2</v>
      </c>
      <c r="J562">
        <v>5.4356328613839142E-2</v>
      </c>
      <c r="K562">
        <v>5.3965279445138917E-2</v>
      </c>
      <c r="L562">
        <v>5.3551692745022167E-2</v>
      </c>
      <c r="M562">
        <v>5.3142963251951378E-2</v>
      </c>
      <c r="N562">
        <v>5.2756728723774557E-2</v>
      </c>
      <c r="O562">
        <v>5.2403626143611985E-2</v>
      </c>
      <c r="P562">
        <v>5.2091037735226303E-2</v>
      </c>
      <c r="Q562">
        <v>5.1821079105139195E-2</v>
      </c>
      <c r="R562">
        <v>5.1593517170489142E-2</v>
      </c>
      <c r="S562">
        <v>5.1404391560253435E-2</v>
      </c>
      <c r="T562">
        <v>5.1246093880030763E-2</v>
      </c>
      <c r="U562">
        <v>5.1108737796410321E-2</v>
      </c>
      <c r="V562">
        <v>5.0980531124616396E-2</v>
      </c>
      <c r="W562">
        <v>5.085089561409481E-2</v>
      </c>
      <c r="X562">
        <v>5.0711550129185289E-2</v>
      </c>
      <c r="Y562">
        <v>5.0557593994967592E-2</v>
      </c>
      <c r="Z562">
        <v>5.0385851868511473E-2</v>
      </c>
      <c r="AA562">
        <v>5.0195985627835144E-2</v>
      </c>
      <c r="AB562">
        <v>4.9988134928279894E-2</v>
      </c>
      <c r="AC562">
        <v>4.976243942518703E-2</v>
      </c>
      <c r="AD562">
        <v>4.9519059962681515E-2</v>
      </c>
      <c r="AE562">
        <v>4.9258698962390414E-2</v>
      </c>
      <c r="AF562">
        <v>4.8982632386230823E-2</v>
      </c>
      <c r="AG562">
        <v>4.8692163784040066E-2</v>
      </c>
      <c r="AH562">
        <v>4.8388500989024592E-2</v>
      </c>
      <c r="AI562">
        <v>4.8072269754232913E-2</v>
      </c>
      <c r="AJ562">
        <v>4.7743877006619723E-2</v>
      </c>
      <c r="AK562">
        <v>4.7403729279195249E-2</v>
      </c>
      <c r="AL562">
        <v>4.7052233104969761E-2</v>
      </c>
      <c r="AM562">
        <v>4.668979501695348E-2</v>
      </c>
      <c r="AN562">
        <v>4.6316821548156667E-2</v>
      </c>
      <c r="AO562">
        <v>4.5933724100677586E-2</v>
      </c>
      <c r="AP562">
        <v>4.5541065633776807E-2</v>
      </c>
      <c r="AQ562">
        <v>4.513958657602448E-2</v>
      </c>
      <c r="AR562">
        <v>4.47300374480014E-2</v>
      </c>
      <c r="AS562">
        <v>4.4313168770288361E-2</v>
      </c>
      <c r="AT562">
        <v>4.388973106346615E-2</v>
      </c>
      <c r="AU562">
        <v>4.3460474848115556E-2</v>
      </c>
      <c r="AV562">
        <v>4.3026149578320461E-2</v>
      </c>
      <c r="AW562">
        <v>4.2587467439757332E-2</v>
      </c>
      <c r="AX562">
        <v>4.2145094499351513E-2</v>
      </c>
      <c r="AY562">
        <v>4.169969396224156E-2</v>
      </c>
      <c r="AZ562">
        <v>4.1251929033565983E-2</v>
      </c>
    </row>
    <row r="563" spans="1:52" x14ac:dyDescent="0.25">
      <c r="A563" s="1">
        <v>562</v>
      </c>
      <c r="B563">
        <v>3.9155810540219764E-2</v>
      </c>
      <c r="C563">
        <v>4.6249407559663849E-2</v>
      </c>
      <c r="D563">
        <v>5.2424526772413105E-2</v>
      </c>
      <c r="E563">
        <v>5.4439350679789798E-2</v>
      </c>
      <c r="F563">
        <v>5.5185664889356348E-2</v>
      </c>
      <c r="G563">
        <v>5.5414058934309056E-2</v>
      </c>
      <c r="H563">
        <v>5.5331422960154447E-2</v>
      </c>
      <c r="I563">
        <v>5.5044297186583435E-2</v>
      </c>
      <c r="J563">
        <v>5.4632954805490935E-2</v>
      </c>
      <c r="K563">
        <v>5.4157177467228097E-2</v>
      </c>
      <c r="L563">
        <v>5.3661966290456074E-2</v>
      </c>
      <c r="M563">
        <v>5.3178014592354404E-2</v>
      </c>
      <c r="N563">
        <v>5.2725751838466201E-2</v>
      </c>
      <c r="O563">
        <v>5.231774749503016E-2</v>
      </c>
      <c r="P563">
        <v>5.1962673219277687E-2</v>
      </c>
      <c r="Q563">
        <v>5.1662984557883436E-2</v>
      </c>
      <c r="R563">
        <v>5.1418407768731661E-2</v>
      </c>
      <c r="S563">
        <v>5.1224431222930168E-2</v>
      </c>
      <c r="T563">
        <v>5.1072451115860173E-2</v>
      </c>
      <c r="U563">
        <v>5.0951304150736884E-2</v>
      </c>
      <c r="V563">
        <v>5.0847615297291086E-2</v>
      </c>
      <c r="W563">
        <v>5.07491056817444E-2</v>
      </c>
      <c r="X563">
        <v>5.064580078348916E-2</v>
      </c>
      <c r="Y563">
        <v>5.0531008054324339E-2</v>
      </c>
      <c r="Z563">
        <v>5.0399966049147808E-2</v>
      </c>
      <c r="AA563">
        <v>5.0251344015229564E-2</v>
      </c>
      <c r="AB563">
        <v>5.0084379288174705E-2</v>
      </c>
      <c r="AC563">
        <v>4.9898309203588287E-2</v>
      </c>
      <c r="AD563">
        <v>4.9692405719874502E-2</v>
      </c>
      <c r="AE563">
        <v>4.9466802317084578E-2</v>
      </c>
      <c r="AF563">
        <v>4.9222531853767598E-2</v>
      </c>
      <c r="AG563">
        <v>4.8960669387063643E-2</v>
      </c>
      <c r="AH563">
        <v>4.8682227991607367E-2</v>
      </c>
      <c r="AI563">
        <v>4.8387850199635929E-2</v>
      </c>
      <c r="AJ563">
        <v>4.8078041444086568E-2</v>
      </c>
      <c r="AK563">
        <v>4.7753306936473248E-2</v>
      </c>
      <c r="AL563">
        <v>4.7414151888309941E-2</v>
      </c>
      <c r="AM563">
        <v>4.7061081511110589E-2</v>
      </c>
      <c r="AN563">
        <v>4.6694601016389156E-2</v>
      </c>
      <c r="AO563">
        <v>4.6315222753775649E-2</v>
      </c>
      <c r="AP563">
        <v>4.5923674861177127E-2</v>
      </c>
      <c r="AQ563">
        <v>4.5520934552370912E-2</v>
      </c>
      <c r="AR563">
        <v>4.5107992879755393E-2</v>
      </c>
      <c r="AS563">
        <v>4.4685840895728871E-2</v>
      </c>
      <c r="AT563">
        <v>4.4255469652689762E-2</v>
      </c>
      <c r="AU563">
        <v>4.3817870203036409E-2</v>
      </c>
      <c r="AV563">
        <v>4.3374030866709212E-2</v>
      </c>
      <c r="AW563">
        <v>4.2924847337839758E-2</v>
      </c>
      <c r="AX563">
        <v>4.2471102310642779E-2</v>
      </c>
      <c r="AY563">
        <v>4.2013571621489394E-2</v>
      </c>
      <c r="AZ563">
        <v>4.1553031106750724E-2</v>
      </c>
    </row>
    <row r="564" spans="1:52" x14ac:dyDescent="0.25">
      <c r="A564" s="1">
        <v>563</v>
      </c>
      <c r="B564">
        <v>3.9326514019380213E-2</v>
      </c>
      <c r="C564">
        <v>4.6380493943924017E-2</v>
      </c>
      <c r="D564">
        <v>5.2550597837489187E-2</v>
      </c>
      <c r="E564">
        <v>5.459820039063383E-2</v>
      </c>
      <c r="F564">
        <v>5.5354838132642865E-2</v>
      </c>
      <c r="G564">
        <v>5.5582790639636476E-2</v>
      </c>
      <c r="H564">
        <v>5.5494994188663202E-2</v>
      </c>
      <c r="I564">
        <v>5.5198963536050902E-2</v>
      </c>
      <c r="J564">
        <v>5.47752476094878E-2</v>
      </c>
      <c r="K564">
        <v>5.428396190653656E-2</v>
      </c>
      <c r="L564">
        <v>5.3770473288231313E-2</v>
      </c>
      <c r="M564">
        <v>5.3265748037911308E-2</v>
      </c>
      <c r="N564">
        <v>5.2790590483748942E-2</v>
      </c>
      <c r="O564">
        <v>5.2357939714055474E-2</v>
      </c>
      <c r="P564">
        <v>5.1976865076494516E-2</v>
      </c>
      <c r="Q564">
        <v>5.1650295672551125E-2</v>
      </c>
      <c r="R564">
        <v>5.1378557388180673E-2</v>
      </c>
      <c r="S564">
        <v>5.1157721416685023E-2</v>
      </c>
      <c r="T564">
        <v>5.0979903755818935E-2</v>
      </c>
      <c r="U564">
        <v>5.0834540562763583E-2</v>
      </c>
      <c r="V564">
        <v>5.0708761166152388E-2</v>
      </c>
      <c r="W564">
        <v>5.0590566379269675E-2</v>
      </c>
      <c r="X564">
        <v>5.047002064360244E-2</v>
      </c>
      <c r="Y564">
        <v>5.034026350427083E-2</v>
      </c>
      <c r="Z564">
        <v>5.0196358041936423E-2</v>
      </c>
      <c r="AA564">
        <v>5.0036791336525728E-2</v>
      </c>
      <c r="AB564">
        <v>4.9860589432372135E-2</v>
      </c>
      <c r="AC564">
        <v>4.9666778373809048E-2</v>
      </c>
      <c r="AD564">
        <v>4.9454426164337019E-2</v>
      </c>
      <c r="AE564">
        <v>4.922356586805722E-2</v>
      </c>
      <c r="AF564">
        <v>4.8975195609725714E-2</v>
      </c>
      <c r="AG564">
        <v>4.8710355473247605E-2</v>
      </c>
      <c r="AH564">
        <v>4.8430018645939911E-2</v>
      </c>
      <c r="AI564">
        <v>4.8134778301021447E-2</v>
      </c>
      <c r="AJ564">
        <v>4.7825093600269597E-2</v>
      </c>
      <c r="AK564">
        <v>4.7501423554211802E-2</v>
      </c>
      <c r="AL564">
        <v>4.716422717337547E-2</v>
      </c>
      <c r="AM564">
        <v>4.6813963468288103E-2</v>
      </c>
      <c r="AN564">
        <v>4.6451091449477101E-2</v>
      </c>
      <c r="AO564">
        <v>4.6076077781188808E-2</v>
      </c>
      <c r="AP564">
        <v>4.5689601553644738E-2</v>
      </c>
      <c r="AQ564">
        <v>4.5292576712705195E-2</v>
      </c>
      <c r="AR564">
        <v>4.4885929358039499E-2</v>
      </c>
      <c r="AS564">
        <v>4.4470585589316963E-2</v>
      </c>
      <c r="AT564">
        <v>4.4047471506206907E-2</v>
      </c>
      <c r="AU564">
        <v>4.3617513208378658E-2</v>
      </c>
      <c r="AV564">
        <v>4.3181634334489453E-2</v>
      </c>
      <c r="AW564">
        <v>4.2740682189571964E-2</v>
      </c>
      <c r="AX564">
        <v>4.2295414847550547E-2</v>
      </c>
      <c r="AY564">
        <v>4.1846585322145712E-2</v>
      </c>
      <c r="AZ564">
        <v>4.1394946627077947E-2</v>
      </c>
    </row>
    <row r="565" spans="1:52" x14ac:dyDescent="0.25">
      <c r="A565" s="1">
        <v>564</v>
      </c>
      <c r="B565">
        <v>3.9515481752686044E-2</v>
      </c>
      <c r="C565">
        <v>4.6542494997028297E-2</v>
      </c>
      <c r="D565">
        <v>5.2751218950259304E-2</v>
      </c>
      <c r="E565">
        <v>5.4877839791043763E-2</v>
      </c>
      <c r="F565">
        <v>5.5676466865337657E-2</v>
      </c>
      <c r="G565">
        <v>5.5916977081908147E-2</v>
      </c>
      <c r="H565">
        <v>5.5823453746344523E-2</v>
      </c>
      <c r="I565">
        <v>5.5511405638096908E-2</v>
      </c>
      <c r="J565">
        <v>5.5065915464029856E-2</v>
      </c>
      <c r="K565">
        <v>5.4549955791589305E-2</v>
      </c>
      <c r="L565">
        <v>5.401072482082464E-2</v>
      </c>
      <c r="M565">
        <v>5.3480401710298574E-2</v>
      </c>
      <c r="N565">
        <v>5.298084078558251E-2</v>
      </c>
      <c r="O565">
        <v>5.2525781965930551E-2</v>
      </c>
      <c r="P565">
        <v>5.2124874983923257E-2</v>
      </c>
      <c r="Q565">
        <v>5.1781181108293384E-2</v>
      </c>
      <c r="R565">
        <v>5.1495005979435717E-2</v>
      </c>
      <c r="S565">
        <v>5.1262182248134017E-2</v>
      </c>
      <c r="T565">
        <v>5.1074443236142339E-2</v>
      </c>
      <c r="U565">
        <v>5.0920815930817875E-2</v>
      </c>
      <c r="V565">
        <v>5.0788050339810598E-2</v>
      </c>
      <c r="W565">
        <v>5.0663823361656174E-2</v>
      </c>
      <c r="X565">
        <v>5.0537944009373656E-2</v>
      </c>
      <c r="Y565">
        <v>5.0403372141752521E-2</v>
      </c>
      <c r="Z565">
        <v>5.0255053145171556E-2</v>
      </c>
      <c r="AA565">
        <v>5.0091447439776608E-2</v>
      </c>
      <c r="AB565">
        <v>4.9911559421924184E-2</v>
      </c>
      <c r="AC565">
        <v>4.9714393487970757E-2</v>
      </c>
      <c r="AD565">
        <v>4.9498997937718142E-2</v>
      </c>
      <c r="AE565">
        <v>4.9265405266929303E-2</v>
      </c>
      <c r="AF565">
        <v>4.9014618160896445E-2</v>
      </c>
      <c r="AG565">
        <v>4.8747680406871413E-2</v>
      </c>
      <c r="AH565">
        <v>4.8465566071020455E-2</v>
      </c>
      <c r="AI565">
        <v>4.816885981405436E-2</v>
      </c>
      <c r="AJ565">
        <v>4.7858011164148284E-2</v>
      </c>
      <c r="AK565">
        <v>4.75334695158251E-2</v>
      </c>
      <c r="AL565">
        <v>4.7195684263607686E-2</v>
      </c>
      <c r="AM565">
        <v>4.6845104802018908E-2</v>
      </c>
      <c r="AN565">
        <v>4.6482180525581659E-2</v>
      </c>
      <c r="AO565">
        <v>4.6107368634931548E-2</v>
      </c>
      <c r="AP565">
        <v>4.5721337048447303E-2</v>
      </c>
      <c r="AQ565">
        <v>4.5324983332480195E-2</v>
      </c>
      <c r="AR565">
        <v>4.4919216654313615E-2</v>
      </c>
      <c r="AS565">
        <v>4.4504946181230937E-2</v>
      </c>
      <c r="AT565">
        <v>4.4083081080515528E-2</v>
      </c>
      <c r="AU565">
        <v>4.3654530519450778E-2</v>
      </c>
      <c r="AV565">
        <v>4.3220201124758884E-2</v>
      </c>
      <c r="AW565">
        <v>4.278092296262636E-2</v>
      </c>
      <c r="AX565">
        <v>4.2337437866374596E-2</v>
      </c>
      <c r="AY565">
        <v>4.1890482779549806E-2</v>
      </c>
      <c r="AZ565">
        <v>4.1440794645698192E-2</v>
      </c>
    </row>
    <row r="566" spans="1:52" x14ac:dyDescent="0.25">
      <c r="A566" s="1">
        <v>565</v>
      </c>
      <c r="B566">
        <v>3.959743756532013E-2</v>
      </c>
      <c r="C566">
        <v>4.6465154669468302E-2</v>
      </c>
      <c r="D566">
        <v>5.2431228088556131E-2</v>
      </c>
      <c r="E566">
        <v>5.4543092274684374E-2</v>
      </c>
      <c r="F566">
        <v>5.5373136948371877E-2</v>
      </c>
      <c r="G566">
        <v>5.5634688676574465E-2</v>
      </c>
      <c r="H566">
        <v>5.5547664305740485E-2</v>
      </c>
      <c r="I566">
        <v>5.5231531986504698E-2</v>
      </c>
      <c r="J566">
        <v>5.4775811721088342E-2</v>
      </c>
      <c r="K566">
        <v>5.42472407740862E-2</v>
      </c>
      <c r="L566">
        <v>5.3696198554443998E-2</v>
      </c>
      <c r="M566">
        <v>5.3157178648484127E-2</v>
      </c>
      <c r="N566">
        <v>5.265365316680054E-2</v>
      </c>
      <c r="O566">
        <v>5.2200143043545671E-2</v>
      </c>
      <c r="P566">
        <v>5.1806611247679199E-2</v>
      </c>
      <c r="Q566">
        <v>5.1475804218208132E-2</v>
      </c>
      <c r="R566">
        <v>5.1207492760437588E-2</v>
      </c>
      <c r="S566">
        <v>5.0996656592082107E-2</v>
      </c>
      <c r="T566">
        <v>5.0833945769429831E-2</v>
      </c>
      <c r="U566">
        <v>5.0707204725977055E-2</v>
      </c>
      <c r="V566">
        <v>5.0601981790544794E-2</v>
      </c>
      <c r="W566">
        <v>5.0504912479663287E-2</v>
      </c>
      <c r="X566">
        <v>5.0404988511834461E-2</v>
      </c>
      <c r="Y566">
        <v>5.029447821259448E-2</v>
      </c>
      <c r="Z566">
        <v>5.016781728473587E-2</v>
      </c>
      <c r="AA566">
        <v>5.0023325583598136E-2</v>
      </c>
      <c r="AB566">
        <v>4.9859913912422379E-2</v>
      </c>
      <c r="AC566">
        <v>4.9676493074449747E-2</v>
      </c>
      <c r="AD566">
        <v>4.9472027840052613E-2</v>
      </c>
      <c r="AE566">
        <v>4.9246662446445218E-2</v>
      </c>
      <c r="AF566">
        <v>4.9001687264796319E-2</v>
      </c>
      <c r="AG566">
        <v>4.8738439965124586E-2</v>
      </c>
      <c r="AH566">
        <v>4.8458175457964527E-2</v>
      </c>
      <c r="AI566">
        <v>4.8161694175633582E-2</v>
      </c>
      <c r="AJ566">
        <v>4.7849641357949668E-2</v>
      </c>
      <c r="AK566">
        <v>4.7522662111208751E-2</v>
      </c>
      <c r="AL566">
        <v>4.7181401541706761E-2</v>
      </c>
      <c r="AM566">
        <v>4.6826504755739656E-2</v>
      </c>
      <c r="AN566">
        <v>4.6458616859603376E-2</v>
      </c>
      <c r="AO566">
        <v>4.6078388679997639E-2</v>
      </c>
      <c r="AP566">
        <v>4.568662127749902E-2</v>
      </c>
      <c r="AQ566">
        <v>4.5284277111146375E-2</v>
      </c>
      <c r="AR566">
        <v>4.4872326596906424E-2</v>
      </c>
      <c r="AS566">
        <v>4.4451740150745926E-2</v>
      </c>
      <c r="AT566">
        <v>4.4023488188631596E-2</v>
      </c>
      <c r="AU566">
        <v>4.358854112653017E-2</v>
      </c>
      <c r="AV566">
        <v>4.3147865745831487E-2</v>
      </c>
      <c r="AW566">
        <v>4.2702322375266215E-2</v>
      </c>
      <c r="AX566">
        <v>4.2252650392268984E-2</v>
      </c>
      <c r="AY566">
        <v>4.1799582625153001E-2</v>
      </c>
      <c r="AZ566">
        <v>4.1343851902231492E-2</v>
      </c>
    </row>
    <row r="567" spans="1:52" x14ac:dyDescent="0.25">
      <c r="A567" s="1">
        <v>566</v>
      </c>
      <c r="B567">
        <v>3.9737152868564142E-2</v>
      </c>
      <c r="C567">
        <v>4.598271329273395E-2</v>
      </c>
      <c r="D567">
        <v>5.2013044933967925E-2</v>
      </c>
      <c r="E567">
        <v>5.4038474186435599E-2</v>
      </c>
      <c r="F567">
        <v>5.4780387188369584E-2</v>
      </c>
      <c r="G567">
        <v>5.4992124377618558E-2</v>
      </c>
      <c r="H567">
        <v>5.4883135368790775E-2</v>
      </c>
      <c r="I567">
        <v>5.4561246803763098E-2</v>
      </c>
      <c r="J567">
        <v>5.4108125200944081E-2</v>
      </c>
      <c r="K567">
        <v>5.3585841963310406E-2</v>
      </c>
      <c r="L567">
        <v>5.3042148279873177E-2</v>
      </c>
      <c r="M567">
        <v>5.2510000821483889E-2</v>
      </c>
      <c r="N567">
        <v>5.2012051983093312E-2</v>
      </c>
      <c r="O567">
        <v>5.1562652373786128E-2</v>
      </c>
      <c r="P567">
        <v>5.1171852453585326E-2</v>
      </c>
      <c r="Q567">
        <v>5.084259438214931E-2</v>
      </c>
      <c r="R567">
        <v>5.0574913771957795E-2</v>
      </c>
      <c r="S567">
        <v>5.0363973645667685E-2</v>
      </c>
      <c r="T567">
        <v>5.0200590990552178E-2</v>
      </c>
      <c r="U567">
        <v>5.0072737911714488E-2</v>
      </c>
      <c r="V567">
        <v>4.9966068375625804E-2</v>
      </c>
      <c r="W567">
        <v>4.9867285690824437E-2</v>
      </c>
      <c r="X567">
        <v>4.9765483765868958E-2</v>
      </c>
      <c r="Y567">
        <v>4.9653143885797106E-2</v>
      </c>
      <c r="Z567">
        <v>4.9524903233023575E-2</v>
      </c>
      <c r="AA567">
        <v>4.9379167252233305E-2</v>
      </c>
      <c r="AB567">
        <v>4.9214904992549248E-2</v>
      </c>
      <c r="AC567">
        <v>4.9031085503094374E-2</v>
      </c>
      <c r="AD567">
        <v>4.8826730096168405E-2</v>
      </c>
      <c r="AE567">
        <v>4.8601973969278865E-2</v>
      </c>
      <c r="AF567">
        <v>4.8358019319169838E-2</v>
      </c>
      <c r="AG567">
        <v>4.8096111223120831E-2</v>
      </c>
      <c r="AH567">
        <v>4.7817420036781522E-2</v>
      </c>
      <c r="AI567">
        <v>4.7522712643827729E-2</v>
      </c>
      <c r="AJ567">
        <v>4.7212620360536216E-2</v>
      </c>
      <c r="AK567">
        <v>4.6887774402562171E-2</v>
      </c>
      <c r="AL567">
        <v>4.6548805985560798E-2</v>
      </c>
      <c r="AM567">
        <v>4.6196346325187279E-2</v>
      </c>
      <c r="AN567">
        <v>4.583102663709681E-2</v>
      </c>
      <c r="AO567">
        <v>4.5453484251624231E-2</v>
      </c>
      <c r="AP567">
        <v>4.5064512788129604E-2</v>
      </c>
      <c r="AQ567">
        <v>4.4665071378840036E-2</v>
      </c>
      <c r="AR567">
        <v>4.4256127117336626E-2</v>
      </c>
      <c r="AS567">
        <v>4.3838647097200444E-2</v>
      </c>
      <c r="AT567">
        <v>4.3413598412012616E-2</v>
      </c>
      <c r="AU567">
        <v>4.2981948155354228E-2</v>
      </c>
      <c r="AV567">
        <v>4.2544659495918034E-2</v>
      </c>
      <c r="AW567">
        <v>4.2102583835999283E-2</v>
      </c>
      <c r="AX567">
        <v>4.1656447380172441E-2</v>
      </c>
      <c r="AY567">
        <v>4.1206969710998916E-2</v>
      </c>
      <c r="AZ567">
        <v>4.0754870411040117E-2</v>
      </c>
    </row>
    <row r="568" spans="1:52" x14ac:dyDescent="0.25">
      <c r="A568" s="1">
        <v>567</v>
      </c>
      <c r="B568">
        <v>3.9850299516408096E-2</v>
      </c>
      <c r="C568">
        <v>4.6340319532629799E-2</v>
      </c>
      <c r="D568">
        <v>5.2425330524291311E-2</v>
      </c>
      <c r="E568">
        <v>5.4548166743001364E-2</v>
      </c>
      <c r="F568">
        <v>5.5357497884025351E-2</v>
      </c>
      <c r="G568">
        <v>5.5619632474386685E-2</v>
      </c>
      <c r="H568">
        <v>5.5541022640302161E-2</v>
      </c>
      <c r="I568">
        <v>5.5236021512896978E-2</v>
      </c>
      <c r="J568">
        <v>5.479329129920487E-2</v>
      </c>
      <c r="K568">
        <v>5.4278949358620016E-2</v>
      </c>
      <c r="L568">
        <v>5.3743346143377634E-2</v>
      </c>
      <c r="M568">
        <v>5.3220827149363006E-2</v>
      </c>
      <c r="N568">
        <v>5.273486458625392E-2</v>
      </c>
      <c r="O568">
        <v>5.2300174380272763E-2</v>
      </c>
      <c r="P568">
        <v>5.1927058335947122E-2</v>
      </c>
      <c r="Q568">
        <v>5.1618414233477378E-2</v>
      </c>
      <c r="R568">
        <v>5.1374272730241984E-2</v>
      </c>
      <c r="S568">
        <v>5.1189426262470653E-2</v>
      </c>
      <c r="T568">
        <v>5.105429207026245E-2</v>
      </c>
      <c r="U568">
        <v>5.095629912006952E-2</v>
      </c>
      <c r="V568">
        <v>5.0880579648589802E-2</v>
      </c>
      <c r="W568">
        <v>5.081326345233405E-2</v>
      </c>
      <c r="X568">
        <v>5.0742810171434123E-2</v>
      </c>
      <c r="Y568">
        <v>5.0660935945846246E-2</v>
      </c>
      <c r="Z568">
        <v>5.0561685484122106E-2</v>
      </c>
      <c r="AA568">
        <v>5.0443138762255882E-2</v>
      </c>
      <c r="AB568">
        <v>5.030392941886614E-2</v>
      </c>
      <c r="AC568">
        <v>5.0142691092571516E-2</v>
      </c>
      <c r="AD568">
        <v>4.9958131361793189E-2</v>
      </c>
      <c r="AE568">
        <v>4.975035284352522E-2</v>
      </c>
      <c r="AF568">
        <v>4.9520701978309163E-2</v>
      </c>
      <c r="AG568">
        <v>4.927056877863685E-2</v>
      </c>
      <c r="AH568">
        <v>4.9001261491878917E-2</v>
      </c>
      <c r="AI568">
        <v>4.8713682404705395E-2</v>
      </c>
      <c r="AJ568">
        <v>4.8408608049618371E-2</v>
      </c>
      <c r="AK568">
        <v>4.8086814921233394E-2</v>
      </c>
      <c r="AL568">
        <v>4.7749079514166001E-2</v>
      </c>
      <c r="AM568">
        <v>4.7396178323031758E-2</v>
      </c>
      <c r="AN568">
        <v>4.7028887842446174E-2</v>
      </c>
      <c r="AO568">
        <v>4.6647992551995185E-2</v>
      </c>
      <c r="AP568">
        <v>4.6254455932469109E-2</v>
      </c>
      <c r="AQ568">
        <v>4.5849417918466362E-2</v>
      </c>
      <c r="AR568">
        <v>4.5434025920023255E-2</v>
      </c>
      <c r="AS568">
        <v>4.5009427347176126E-2</v>
      </c>
      <c r="AT568">
        <v>4.4576769609961306E-2</v>
      </c>
      <c r="AU568">
        <v>4.4137200118415161E-2</v>
      </c>
      <c r="AV568">
        <v>4.3691859183709499E-2</v>
      </c>
      <c r="AW568">
        <v>4.3241710629146078E-2</v>
      </c>
      <c r="AX568">
        <v>4.2787534121037064E-2</v>
      </c>
      <c r="AY568">
        <v>4.2330100692146017E-2</v>
      </c>
      <c r="AZ568">
        <v>4.1870181375236418E-2</v>
      </c>
    </row>
    <row r="569" spans="1:52" x14ac:dyDescent="0.25">
      <c r="A569" s="1">
        <v>568</v>
      </c>
      <c r="B569">
        <v>3.9157918462936828E-2</v>
      </c>
      <c r="C569">
        <v>4.6487500735461283E-2</v>
      </c>
      <c r="D569">
        <v>5.2630929197853879E-2</v>
      </c>
      <c r="E569">
        <v>5.4614669709556883E-2</v>
      </c>
      <c r="F569">
        <v>5.5363603476362648E-2</v>
      </c>
      <c r="G569">
        <v>5.5599973106315564E-2</v>
      </c>
      <c r="H569">
        <v>5.5511841661567113E-2</v>
      </c>
      <c r="I569">
        <v>5.5203204385946732E-2</v>
      </c>
      <c r="J569">
        <v>5.4757804987906909E-2</v>
      </c>
      <c r="K569">
        <v>5.4239578652584435E-2</v>
      </c>
      <c r="L569">
        <v>5.3698039701365843E-2</v>
      </c>
      <c r="M569">
        <v>5.3167503883202148E-2</v>
      </c>
      <c r="N569">
        <v>5.2671953834177068E-2</v>
      </c>
      <c r="O569">
        <v>5.2226810014422496E-2</v>
      </c>
      <c r="P569">
        <v>5.184298152492732E-2</v>
      </c>
      <c r="Q569">
        <v>5.1523752030039442E-2</v>
      </c>
      <c r="R569">
        <v>5.1269485932492052E-2</v>
      </c>
      <c r="S569">
        <v>5.1075159006425341E-2</v>
      </c>
      <c r="T569">
        <v>5.0931307029764915E-2</v>
      </c>
      <c r="U569">
        <v>5.0825446623261834E-2</v>
      </c>
      <c r="V569">
        <v>5.0742771865032295E-2</v>
      </c>
      <c r="W569">
        <v>5.0669400688529861E-2</v>
      </c>
      <c r="X569">
        <v>5.0593738247907832E-2</v>
      </c>
      <c r="Y569">
        <v>5.0507392986240983E-2</v>
      </c>
      <c r="Z569">
        <v>5.0404323475676097E-2</v>
      </c>
      <c r="AA569">
        <v>5.0282549057032319E-2</v>
      </c>
      <c r="AB569">
        <v>5.0140636604762777E-2</v>
      </c>
      <c r="AC569">
        <v>4.9977152993320596E-2</v>
      </c>
      <c r="AD569">
        <v>4.9790743636238588E-2</v>
      </c>
      <c r="AE569">
        <v>4.9581501089820804E-2</v>
      </c>
      <c r="AF569">
        <v>4.9350789793533967E-2</v>
      </c>
      <c r="AG569">
        <v>4.9100017490773903E-2</v>
      </c>
      <c r="AH569">
        <v>4.8830501697361119E-2</v>
      </c>
      <c r="AI569">
        <v>4.8543119376758037E-2</v>
      </c>
      <c r="AJ569">
        <v>4.8238613236534611E-2</v>
      </c>
      <c r="AK569">
        <v>4.7917725951962191E-2</v>
      </c>
      <c r="AL569">
        <v>4.7581200198312162E-2</v>
      </c>
      <c r="AM569">
        <v>4.7229778650855883E-2</v>
      </c>
      <c r="AN569">
        <v>4.6864203984864711E-2</v>
      </c>
      <c r="AO569">
        <v>4.6485226346955649E-2</v>
      </c>
      <c r="AP569">
        <v>4.6093759172050677E-2</v>
      </c>
      <c r="AQ569">
        <v>4.5690874568702633E-2</v>
      </c>
      <c r="AR569">
        <v>4.527765119363214E-2</v>
      </c>
      <c r="AS569">
        <v>4.4855167703559837E-2</v>
      </c>
      <c r="AT569">
        <v>4.4424502755206353E-2</v>
      </c>
      <c r="AU569">
        <v>4.3986735005292286E-2</v>
      </c>
      <c r="AV569">
        <v>4.3542937372347212E-2</v>
      </c>
      <c r="AW569">
        <v>4.3094043808159219E-2</v>
      </c>
      <c r="AX569">
        <v>4.2640845300782632E-2</v>
      </c>
      <c r="AY569">
        <v>4.2184126300480601E-2</v>
      </c>
      <c r="AZ569">
        <v>4.1724671257516291E-2</v>
      </c>
    </row>
    <row r="570" spans="1:52" x14ac:dyDescent="0.25">
      <c r="A570" s="1">
        <v>569</v>
      </c>
      <c r="B570">
        <v>3.8899684793989177E-2</v>
      </c>
      <c r="C570">
        <v>4.5961863233327321E-2</v>
      </c>
      <c r="D570">
        <v>5.1905055506471121E-2</v>
      </c>
      <c r="E570">
        <v>5.3907130375021275E-2</v>
      </c>
      <c r="F570">
        <v>5.4699234169336419E-2</v>
      </c>
      <c r="G570">
        <v>5.4970288093187006E-2</v>
      </c>
      <c r="H570">
        <v>5.4903741619595464E-2</v>
      </c>
      <c r="I570">
        <v>5.4606306299455648E-2</v>
      </c>
      <c r="J570">
        <v>5.4164638373901376E-2</v>
      </c>
      <c r="K570">
        <v>5.3644970940269585E-2</v>
      </c>
      <c r="L570">
        <v>5.3098687378352223E-2</v>
      </c>
      <c r="M570">
        <v>5.2561561871844659E-2</v>
      </c>
      <c r="N570">
        <v>5.2058806841002329E-2</v>
      </c>
      <c r="O570">
        <v>5.160669199770062E-2</v>
      </c>
      <c r="P570">
        <v>5.1216773332759702E-2</v>
      </c>
      <c r="Q570">
        <v>5.0892663666104829E-2</v>
      </c>
      <c r="R570">
        <v>5.0634967149647103E-2</v>
      </c>
      <c r="S570">
        <v>5.0438647480862395E-2</v>
      </c>
      <c r="T570">
        <v>5.0294083795141359E-2</v>
      </c>
      <c r="U570">
        <v>5.0188553015368065E-2</v>
      </c>
      <c r="V570">
        <v>5.01069650966601E-2</v>
      </c>
      <c r="W570">
        <v>5.0035170202328602E-2</v>
      </c>
      <c r="X570">
        <v>4.996137621279069E-2</v>
      </c>
      <c r="Y570">
        <v>4.9877018883302586E-2</v>
      </c>
      <c r="Z570">
        <v>4.9775941336292845E-2</v>
      </c>
      <c r="AA570">
        <v>4.9656123253315664E-2</v>
      </c>
      <c r="AB570">
        <v>4.9516092395189323E-2</v>
      </c>
      <c r="AC570">
        <v>4.9354376522732134E-2</v>
      </c>
      <c r="AD570">
        <v>4.9169587875807774E-2</v>
      </c>
      <c r="AE570">
        <v>4.8961859199286903E-2</v>
      </c>
      <c r="AF570">
        <v>4.8732640536063923E-2</v>
      </c>
      <c r="AG570">
        <v>4.848342550427738E-2</v>
      </c>
      <c r="AH570">
        <v>4.8215607495691995E-2</v>
      </c>
      <c r="AI570">
        <v>4.7930098628807781E-2</v>
      </c>
      <c r="AJ570">
        <v>4.7627666740126785E-2</v>
      </c>
      <c r="AK570">
        <v>4.7309079638999905E-2</v>
      </c>
      <c r="AL570">
        <v>4.6975105134778088E-2</v>
      </c>
      <c r="AM570">
        <v>4.6626511036812236E-2</v>
      </c>
      <c r="AN570">
        <v>4.6264065154453304E-2</v>
      </c>
      <c r="AO570">
        <v>4.5888541492800076E-2</v>
      </c>
      <c r="AP570">
        <v>4.5500846107010717E-2</v>
      </c>
      <c r="AQ570">
        <v>4.5102011543997761E-2</v>
      </c>
      <c r="AR570">
        <v>4.4693075434123888E-2</v>
      </c>
      <c r="AS570">
        <v>4.427507540775176E-2</v>
      </c>
      <c r="AT570">
        <v>4.3849049095244085E-2</v>
      </c>
      <c r="AU570">
        <v>4.3416034126963515E-2</v>
      </c>
      <c r="AV570">
        <v>4.2977062798174266E-2</v>
      </c>
      <c r="AW570">
        <v>4.253304150771272E-2</v>
      </c>
      <c r="AX570">
        <v>4.2084748960344642E-2</v>
      </c>
      <c r="AY570">
        <v>4.1632958166182552E-2</v>
      </c>
      <c r="AZ570">
        <v>4.1178442135339E-2</v>
      </c>
    </row>
    <row r="571" spans="1:52" x14ac:dyDescent="0.25">
      <c r="A571" s="1">
        <v>570</v>
      </c>
      <c r="B571">
        <v>3.9261104788145977E-2</v>
      </c>
      <c r="C571">
        <v>4.5643648854426962E-2</v>
      </c>
      <c r="D571">
        <v>5.1293895399648119E-2</v>
      </c>
      <c r="E571">
        <v>5.33196181954321E-2</v>
      </c>
      <c r="F571">
        <v>5.4149384868823605E-2</v>
      </c>
      <c r="G571">
        <v>5.4444202773802353E-2</v>
      </c>
      <c r="H571">
        <v>5.4395033666541422E-2</v>
      </c>
      <c r="I571">
        <v>5.411126581558838E-2</v>
      </c>
      <c r="J571">
        <v>5.3679452082632556E-2</v>
      </c>
      <c r="K571">
        <v>5.3165229175063763E-2</v>
      </c>
      <c r="L571">
        <v>5.2619127557470974E-2</v>
      </c>
      <c r="M571">
        <v>5.2076369729006033E-2</v>
      </c>
      <c r="N571">
        <v>5.156203653188389E-2</v>
      </c>
      <c r="O571">
        <v>5.1094043178334311E-2</v>
      </c>
      <c r="P571">
        <v>5.0686536280928826E-2</v>
      </c>
      <c r="Q571">
        <v>5.0345225873882758E-2</v>
      </c>
      <c r="R571">
        <v>5.0073119393472296E-2</v>
      </c>
      <c r="S571">
        <v>4.9866322865655593E-2</v>
      </c>
      <c r="T571">
        <v>4.9715429074796494E-2</v>
      </c>
      <c r="U571">
        <v>4.9607679839105009E-2</v>
      </c>
      <c r="V571">
        <v>4.9527675736186598E-2</v>
      </c>
      <c r="W571">
        <v>4.9460756262421121E-2</v>
      </c>
      <c r="X571">
        <v>4.9394579773833297E-2</v>
      </c>
      <c r="Y571">
        <v>4.9319942281072365E-2</v>
      </c>
      <c r="Z571">
        <v>4.9230111836502589E-2</v>
      </c>
      <c r="AA571">
        <v>4.9122620847286441E-2</v>
      </c>
      <c r="AB571">
        <v>4.89955568956938E-2</v>
      </c>
      <c r="AC571">
        <v>4.8847007563994606E-2</v>
      </c>
      <c r="AD571">
        <v>4.8675155293568431E-2</v>
      </c>
      <c r="AE571">
        <v>4.8479850634796519E-2</v>
      </c>
      <c r="AF571">
        <v>4.8262368688033887E-2</v>
      </c>
      <c r="AG571">
        <v>4.8024030320218423E-2</v>
      </c>
      <c r="AH571">
        <v>4.7766081985239232E-2</v>
      </c>
      <c r="AI571">
        <v>4.7489418723378286E-2</v>
      </c>
      <c r="AJ571">
        <v>4.7194831938707445E-2</v>
      </c>
      <c r="AK571">
        <v>4.6883113020422244E-2</v>
      </c>
      <c r="AL571">
        <v>4.6555053357718243E-2</v>
      </c>
      <c r="AM571">
        <v>4.6211444339790984E-2</v>
      </c>
      <c r="AN571">
        <v>4.5853077355835999E-2</v>
      </c>
      <c r="AO571">
        <v>4.5480752565346567E-2</v>
      </c>
      <c r="AP571">
        <v>4.509545245822804E-2</v>
      </c>
      <c r="AQ571">
        <v>4.4698331693738054E-2</v>
      </c>
      <c r="AR571">
        <v>4.4290551667117886E-2</v>
      </c>
      <c r="AS571">
        <v>4.3873273773608806E-2</v>
      </c>
      <c r="AT571">
        <v>4.3447659408452119E-2</v>
      </c>
      <c r="AU571">
        <v>4.3014869966889115E-2</v>
      </c>
      <c r="AV571">
        <v>4.2576059320382817E-2</v>
      </c>
      <c r="AW571">
        <v>4.2132208293463709E-2</v>
      </c>
      <c r="AX571">
        <v>4.1684124663737485E-2</v>
      </c>
      <c r="AY571">
        <v>4.1232608685029003E-2</v>
      </c>
      <c r="AZ571">
        <v>4.0778460611163123E-2</v>
      </c>
    </row>
    <row r="572" spans="1:52" x14ac:dyDescent="0.25">
      <c r="A572" s="1">
        <v>571</v>
      </c>
      <c r="B572">
        <v>3.8966562612187131E-2</v>
      </c>
      <c r="C572">
        <v>4.5670228704052837E-2</v>
      </c>
      <c r="D572">
        <v>5.0922702686593373E-2</v>
      </c>
      <c r="E572">
        <v>5.3032573828263888E-2</v>
      </c>
      <c r="F572">
        <v>5.4012962257666407E-2</v>
      </c>
      <c r="G572">
        <v>5.4438586209072118E-2</v>
      </c>
      <c r="H572">
        <v>5.44869703280247E-2</v>
      </c>
      <c r="I572">
        <v>5.4274130472234304E-2</v>
      </c>
      <c r="J572">
        <v>5.3894409311726024E-2</v>
      </c>
      <c r="K572">
        <v>5.3419050762115505E-2</v>
      </c>
      <c r="L572">
        <v>5.2902655970383357E-2</v>
      </c>
      <c r="M572">
        <v>5.2382975840485971E-2</v>
      </c>
      <c r="N572">
        <v>5.1886803405543629E-2</v>
      </c>
      <c r="O572">
        <v>5.1433001159265912E-2</v>
      </c>
      <c r="P572">
        <v>5.1036314997902343E-2</v>
      </c>
      <c r="Q572">
        <v>5.0702726255594271E-2</v>
      </c>
      <c r="R572">
        <v>5.0435497242306254E-2</v>
      </c>
      <c r="S572">
        <v>5.0230847434602335E-2</v>
      </c>
      <c r="T572">
        <v>5.0079592671807019E-2</v>
      </c>
      <c r="U572">
        <v>4.9969228391159651E-2</v>
      </c>
      <c r="V572">
        <v>4.9884777474193606E-2</v>
      </c>
      <c r="W572">
        <v>4.9812085530545572E-2</v>
      </c>
      <c r="X572">
        <v>4.9739325723541249E-2</v>
      </c>
      <c r="Y572">
        <v>4.9657751586220475E-2</v>
      </c>
      <c r="Z572">
        <v>4.9561050183146313E-2</v>
      </c>
      <c r="AA572">
        <v>4.9446972175373707E-2</v>
      </c>
      <c r="AB572">
        <v>4.9313769898408133E-2</v>
      </c>
      <c r="AC572">
        <v>4.9159695687755037E-2</v>
      </c>
      <c r="AD572">
        <v>4.8983097524767427E-2</v>
      </c>
      <c r="AE572">
        <v>4.8783893994743643E-2</v>
      </c>
      <c r="AF572">
        <v>4.8563288284615647E-2</v>
      </c>
      <c r="AG572">
        <v>4.8322521301199635E-2</v>
      </c>
      <c r="AH572">
        <v>4.8062752858223881E-2</v>
      </c>
      <c r="AI572">
        <v>4.7784778455939605E-2</v>
      </c>
      <c r="AJ572">
        <v>4.7489291331259655E-2</v>
      </c>
      <c r="AK572">
        <v>4.7176984715818063E-2</v>
      </c>
      <c r="AL572">
        <v>4.6848551841248781E-2</v>
      </c>
      <c r="AM572">
        <v>4.6504685939185844E-2</v>
      </c>
      <c r="AN572">
        <v>4.6146080241263245E-2</v>
      </c>
      <c r="AO572">
        <v>4.5773438833781224E-2</v>
      </c>
      <c r="AP572">
        <v>4.5387675554479603E-2</v>
      </c>
      <c r="AQ572">
        <v>4.4989893960440869E-2</v>
      </c>
      <c r="AR572">
        <v>4.4581204444342382E-2</v>
      </c>
      <c r="AS572">
        <v>4.4162717398861517E-2</v>
      </c>
      <c r="AT572">
        <v>4.3735543216675617E-2</v>
      </c>
      <c r="AU572">
        <v>4.3300792290462055E-2</v>
      </c>
      <c r="AV572">
        <v>4.2859568571061789E-2</v>
      </c>
      <c r="AW572">
        <v>4.2412838602596786E-2</v>
      </c>
      <c r="AX572">
        <v>4.1961437244654648E-2</v>
      </c>
      <c r="AY572">
        <v>4.1506194060089735E-2</v>
      </c>
      <c r="AZ572">
        <v>4.1047938611756471E-2</v>
      </c>
    </row>
    <row r="573" spans="1:52" x14ac:dyDescent="0.25">
      <c r="A573" s="1">
        <v>572</v>
      </c>
      <c r="B573">
        <v>3.8952212526989327E-2</v>
      </c>
      <c r="C573">
        <v>4.5269275136106443E-2</v>
      </c>
      <c r="D573">
        <v>5.0738084703961593E-2</v>
      </c>
      <c r="E573">
        <v>5.2910413770164248E-2</v>
      </c>
      <c r="F573">
        <v>5.3962027902249188E-2</v>
      </c>
      <c r="G573">
        <v>5.4465900134336526E-2</v>
      </c>
      <c r="H573">
        <v>5.4588511363939392E-2</v>
      </c>
      <c r="I573">
        <v>5.4440969659825214E-2</v>
      </c>
      <c r="J573">
        <v>5.4116333359473939E-2</v>
      </c>
      <c r="K573">
        <v>5.3685968611454464E-2</v>
      </c>
      <c r="L573">
        <v>5.3205602612149544E-2</v>
      </c>
      <c r="M573">
        <v>5.2714488000174031E-2</v>
      </c>
      <c r="N573">
        <v>5.2240823994005189E-2</v>
      </c>
      <c r="O573">
        <v>5.1804715088520623E-2</v>
      </c>
      <c r="P573">
        <v>5.1421974952416696E-2</v>
      </c>
      <c r="Q573">
        <v>5.1099378328852765E-2</v>
      </c>
      <c r="R573">
        <v>5.0840921748579584E-2</v>
      </c>
      <c r="S573">
        <v>5.0643337249704351E-2</v>
      </c>
      <c r="T573">
        <v>5.0497854276283505E-2</v>
      </c>
      <c r="U573">
        <v>5.0392257256798037E-2</v>
      </c>
      <c r="V573">
        <v>5.0311747439915309E-2</v>
      </c>
      <c r="W573">
        <v>5.0242271849798924E-2</v>
      </c>
      <c r="X573">
        <v>5.0172095322881818E-2</v>
      </c>
      <c r="Y573">
        <v>5.0092544490383417E-2</v>
      </c>
      <c r="Z573">
        <v>4.9997385048667471E-2</v>
      </c>
      <c r="AA573">
        <v>4.9884418052429845E-2</v>
      </c>
      <c r="AB573">
        <v>4.9751933930492223E-2</v>
      </c>
      <c r="AC573">
        <v>4.9598223111676283E-2</v>
      </c>
      <c r="AD573">
        <v>4.9421674765810622E-2</v>
      </c>
      <c r="AE573">
        <v>4.9222263519095255E-2</v>
      </c>
      <c r="AF573">
        <v>4.9001242192194774E-2</v>
      </c>
      <c r="AG573">
        <v>4.8759899999005582E-2</v>
      </c>
      <c r="AH573">
        <v>4.8499439372595626E-2</v>
      </c>
      <c r="AI573">
        <v>4.8220679302985243E-2</v>
      </c>
      <c r="AJ573">
        <v>4.7924332909191063E-2</v>
      </c>
      <c r="AK573">
        <v>4.761111330672535E-2</v>
      </c>
      <c r="AL573">
        <v>4.7281733611100302E-2</v>
      </c>
      <c r="AM573">
        <v>4.6936906937828177E-2</v>
      </c>
      <c r="AN573">
        <v>4.6577346402421199E-2</v>
      </c>
      <c r="AO573">
        <v>4.6203775357317081E-2</v>
      </c>
      <c r="AP573">
        <v>4.5817110297372905E-2</v>
      </c>
      <c r="AQ573">
        <v>4.54184399241956E-2</v>
      </c>
      <c r="AR573">
        <v>4.500885897191103E-2</v>
      </c>
      <c r="AS573">
        <v>4.4589462174645079E-2</v>
      </c>
      <c r="AT573">
        <v>4.4161344266523607E-2</v>
      </c>
      <c r="AU573">
        <v>4.3725599981672511E-2</v>
      </c>
      <c r="AV573">
        <v>4.3283317792056672E-2</v>
      </c>
      <c r="AW573">
        <v>4.2835455841985386E-2</v>
      </c>
      <c r="AX573">
        <v>4.2382849134392976E-2</v>
      </c>
      <c r="AY573">
        <v>4.1926327848751326E-2</v>
      </c>
      <c r="AZ573">
        <v>4.1466722164532302E-2</v>
      </c>
    </row>
    <row r="574" spans="1:52" x14ac:dyDescent="0.25">
      <c r="A574" s="1">
        <v>573</v>
      </c>
      <c r="B574">
        <v>3.9025854010568739E-2</v>
      </c>
      <c r="C574">
        <v>4.5444309349377446E-2</v>
      </c>
      <c r="D574">
        <v>5.0932725719427002E-2</v>
      </c>
      <c r="E574">
        <v>5.3152408319439258E-2</v>
      </c>
      <c r="F574">
        <v>5.4214635481956763E-2</v>
      </c>
      <c r="G574">
        <v>5.4691932785879166E-2</v>
      </c>
      <c r="H574">
        <v>5.476967205164953E-2</v>
      </c>
      <c r="I574">
        <v>5.4577807172937094E-2</v>
      </c>
      <c r="J574">
        <v>5.4218380385858814E-2</v>
      </c>
      <c r="K574">
        <v>5.3764876966405833E-2</v>
      </c>
      <c r="L574">
        <v>5.3271901753588501E-2</v>
      </c>
      <c r="M574">
        <v>5.2776798757529747E-2</v>
      </c>
      <c r="N574">
        <v>5.2305517642042748E-2</v>
      </c>
      <c r="O574">
        <v>5.1876063880899166E-2</v>
      </c>
      <c r="P574">
        <v>5.1502456051965517E-2</v>
      </c>
      <c r="Q574">
        <v>5.1190152274536521E-2</v>
      </c>
      <c r="R574">
        <v>5.094200085892811E-2</v>
      </c>
      <c r="S574">
        <v>5.0753946090215912E-2</v>
      </c>
      <c r="T574">
        <v>5.06167772886627E-2</v>
      </c>
      <c r="U574">
        <v>5.0518118541756286E-2</v>
      </c>
      <c r="V574">
        <v>5.0443365261027287E-2</v>
      </c>
      <c r="W574">
        <v>5.0378829365392577E-2</v>
      </c>
      <c r="X574">
        <v>5.0313154141889409E-2</v>
      </c>
      <c r="Y574">
        <v>5.0238049156095768E-2</v>
      </c>
      <c r="Z574">
        <v>5.0147585615552506E-2</v>
      </c>
      <c r="AA574">
        <v>5.0039668169791079E-2</v>
      </c>
      <c r="AB574">
        <v>4.9912658095459507E-2</v>
      </c>
      <c r="AC574">
        <v>4.976491666920585E-2</v>
      </c>
      <c r="AD574">
        <v>4.9594899104642626E-2</v>
      </c>
      <c r="AE574">
        <v>4.9402535749308737E-2</v>
      </c>
      <c r="AF574">
        <v>4.9188929173282478E-2</v>
      </c>
      <c r="AG574">
        <v>4.8955214296236033E-2</v>
      </c>
      <c r="AH574">
        <v>4.8702442190817853E-2</v>
      </c>
      <c r="AI574">
        <v>4.843129954949605E-2</v>
      </c>
      <c r="AJ574">
        <v>4.8142374105849262E-2</v>
      </c>
      <c r="AK574">
        <v>4.7836253591543615E-2</v>
      </c>
      <c r="AL574">
        <v>4.7513525738245216E-2</v>
      </c>
      <c r="AM574">
        <v>4.7174778277620212E-2</v>
      </c>
      <c r="AN574">
        <v>4.6820598941334717E-2</v>
      </c>
      <c r="AO574">
        <v>4.6451589837765137E-2</v>
      </c>
      <c r="AP574">
        <v>4.6068617977072041E-2</v>
      </c>
      <c r="AQ574">
        <v>4.5672783189683062E-2</v>
      </c>
      <c r="AR574">
        <v>4.5265193232873729E-2</v>
      </c>
      <c r="AS574">
        <v>4.4846955863919555E-2</v>
      </c>
      <c r="AT574">
        <v>4.4419178840096073E-2</v>
      </c>
      <c r="AU574">
        <v>4.3982969918678796E-2</v>
      </c>
      <c r="AV574">
        <v>4.3539432031168605E-2</v>
      </c>
      <c r="AW574">
        <v>4.308957009247507E-2</v>
      </c>
      <c r="AX574">
        <v>4.2634297709992948E-2</v>
      </c>
      <c r="AY574">
        <v>4.2174525009268431E-2</v>
      </c>
      <c r="AZ574">
        <v>4.1711162115847751E-2</v>
      </c>
    </row>
    <row r="575" spans="1:52" x14ac:dyDescent="0.25">
      <c r="A575" s="1">
        <v>574</v>
      </c>
      <c r="B575">
        <v>3.9010941148980634E-2</v>
      </c>
      <c r="C575">
        <v>4.5488202827707901E-2</v>
      </c>
      <c r="D575">
        <v>5.1057006441642822E-2</v>
      </c>
      <c r="E575">
        <v>5.3228282156169718E-2</v>
      </c>
      <c r="F575">
        <v>5.4286944539748576E-2</v>
      </c>
      <c r="G575">
        <v>5.4784314708498025E-2</v>
      </c>
      <c r="H575">
        <v>5.4893337024420064E-2</v>
      </c>
      <c r="I575">
        <v>5.4736809523438595E-2</v>
      </c>
      <c r="J575">
        <v>5.4412501448076987E-2</v>
      </c>
      <c r="K575">
        <v>5.3991530819405345E-2</v>
      </c>
      <c r="L575">
        <v>5.3527313091547492E-2</v>
      </c>
      <c r="M575">
        <v>5.3056622365521486E-2</v>
      </c>
      <c r="N575">
        <v>5.2605080566702773E-2</v>
      </c>
      <c r="O575">
        <v>5.2190554947931907E-2</v>
      </c>
      <c r="P575">
        <v>5.1827040152840793E-2</v>
      </c>
      <c r="Q575">
        <v>5.1520292485029325E-2</v>
      </c>
      <c r="R575">
        <v>5.1273566882123672E-2</v>
      </c>
      <c r="S575">
        <v>5.1083315315804005E-2</v>
      </c>
      <c r="T575">
        <v>5.0940972726576626E-2</v>
      </c>
      <c r="U575">
        <v>5.0834804719273305E-2</v>
      </c>
      <c r="V575">
        <v>5.0750888441913583E-2</v>
      </c>
      <c r="W575">
        <v>5.0676199954213727E-2</v>
      </c>
      <c r="X575">
        <v>5.0599981604085825E-2</v>
      </c>
      <c r="Y575">
        <v>5.05145114348476E-2</v>
      </c>
      <c r="Z575">
        <v>5.0414322904031944E-2</v>
      </c>
      <c r="AA575">
        <v>5.0297538208346711E-2</v>
      </c>
      <c r="AB575">
        <v>5.0162699394387979E-2</v>
      </c>
      <c r="AC575">
        <v>5.0008348508751854E-2</v>
      </c>
      <c r="AD575">
        <v>4.9833112800858483E-2</v>
      </c>
      <c r="AE575">
        <v>4.9636928301482079E-2</v>
      </c>
      <c r="AF575">
        <v>4.9420756165597407E-2</v>
      </c>
      <c r="AG575">
        <v>4.9185584956212003E-2</v>
      </c>
      <c r="AH575">
        <v>4.8932326597304045E-2</v>
      </c>
      <c r="AI575">
        <v>4.8661565437527587E-2</v>
      </c>
      <c r="AJ575">
        <v>4.8373798321557492E-2</v>
      </c>
      <c r="AK575">
        <v>4.8069522093181993E-2</v>
      </c>
      <c r="AL575">
        <v>4.774923359618935E-2</v>
      </c>
      <c r="AM575">
        <v>4.7413429674367825E-2</v>
      </c>
      <c r="AN575">
        <v>4.7062607171505656E-2</v>
      </c>
      <c r="AO575">
        <v>4.6697279279167649E-2</v>
      </c>
      <c r="AP575">
        <v>4.631825342615277E-2</v>
      </c>
      <c r="AQ575">
        <v>4.5926591955320853E-2</v>
      </c>
      <c r="AR575">
        <v>4.5523365641902958E-2</v>
      </c>
      <c r="AS575">
        <v>4.5109645261130107E-2</v>
      </c>
      <c r="AT575">
        <v>4.4686501588233375E-2</v>
      </c>
      <c r="AU575">
        <v>4.4255005398443792E-2</v>
      </c>
      <c r="AV575">
        <v>4.381622308715781E-2</v>
      </c>
      <c r="AW575">
        <v>4.3371134210776478E-2</v>
      </c>
      <c r="AX575">
        <v>4.2920638570396991E-2</v>
      </c>
      <c r="AY575">
        <v>4.2465633007225861E-2</v>
      </c>
      <c r="AZ575">
        <v>4.2007014362469605E-2</v>
      </c>
    </row>
    <row r="576" spans="1:52" x14ac:dyDescent="0.25">
      <c r="A576" s="1">
        <v>575</v>
      </c>
      <c r="B576">
        <v>3.9454963113850806E-2</v>
      </c>
      <c r="C576">
        <v>4.5112860542788825E-2</v>
      </c>
      <c r="D576">
        <v>5.0480058590116006E-2</v>
      </c>
      <c r="E576">
        <v>5.2674775665460728E-2</v>
      </c>
      <c r="F576">
        <v>5.3692543617712696E-2</v>
      </c>
      <c r="G576">
        <v>5.414956561856335E-2</v>
      </c>
      <c r="H576">
        <v>5.422693296076514E-2</v>
      </c>
      <c r="I576">
        <v>5.4045874455965655E-2</v>
      </c>
      <c r="J576">
        <v>5.3702568613469184E-2</v>
      </c>
      <c r="K576">
        <v>5.3266696506122882E-2</v>
      </c>
      <c r="L576">
        <v>5.2790567278235577E-2</v>
      </c>
      <c r="M576">
        <v>5.2310130004008519E-2</v>
      </c>
      <c r="N576">
        <v>5.1850401300871679E-2</v>
      </c>
      <c r="O576">
        <v>5.1428977773078158E-2</v>
      </c>
      <c r="P576">
        <v>5.1059713569886513E-2</v>
      </c>
      <c r="Q576">
        <v>5.074836748545427E-2</v>
      </c>
      <c r="R576">
        <v>5.0498254635468441E-2</v>
      </c>
      <c r="S576">
        <v>5.030592349137275E-2</v>
      </c>
      <c r="T576">
        <v>5.01629907040122E-2</v>
      </c>
      <c r="U576">
        <v>5.0057830062178205E-2</v>
      </c>
      <c r="V576">
        <v>4.9976499098033693E-2</v>
      </c>
      <c r="W576">
        <v>4.9905758285205805E-2</v>
      </c>
      <c r="X576">
        <v>4.9834536980280966E-2</v>
      </c>
      <c r="Y576">
        <v>4.9754714365967734E-2</v>
      </c>
      <c r="Z576">
        <v>4.9660491509338558E-2</v>
      </c>
      <c r="AA576">
        <v>4.9549771319886228E-2</v>
      </c>
      <c r="AB576">
        <v>4.9420882025175958E-2</v>
      </c>
      <c r="AC576">
        <v>4.9272151852772901E-2</v>
      </c>
      <c r="AD576">
        <v>4.9102004697577986E-2</v>
      </c>
      <c r="AE576">
        <v>4.891030216964358E-2</v>
      </c>
      <c r="AF576">
        <v>4.8698015839511853E-2</v>
      </c>
      <c r="AG576">
        <v>4.8466146015468177E-2</v>
      </c>
      <c r="AH576">
        <v>4.8215620316662038E-2</v>
      </c>
      <c r="AI576">
        <v>4.7947060780374612E-2</v>
      </c>
      <c r="AJ576">
        <v>4.7661009154979041E-2</v>
      </c>
      <c r="AK576">
        <v>4.7358007188511471E-2</v>
      </c>
      <c r="AL576">
        <v>4.7038596629008028E-2</v>
      </c>
      <c r="AM576">
        <v>4.6703319224504887E-2</v>
      </c>
      <c r="AN576">
        <v>4.635271672303818E-2</v>
      </c>
      <c r="AO576">
        <v>4.5987347153906157E-2</v>
      </c>
      <c r="AP576">
        <v>4.5608054854363853E-2</v>
      </c>
      <c r="AQ576">
        <v>4.5215928666073157E-2</v>
      </c>
      <c r="AR576">
        <v>4.4812065285899164E-2</v>
      </c>
      <c r="AS576">
        <v>4.4397561410706957E-2</v>
      </c>
      <c r="AT576">
        <v>4.3973513737361664E-2</v>
      </c>
      <c r="AU576">
        <v>4.3541018962728391E-2</v>
      </c>
      <c r="AV576">
        <v>4.3101168833121074E-2</v>
      </c>
      <c r="AW576">
        <v>4.2654959257311213E-2</v>
      </c>
      <c r="AX576">
        <v>4.2203299364670356E-2</v>
      </c>
      <c r="AY576">
        <v>4.17470951512528E-2</v>
      </c>
      <c r="AZ576">
        <v>4.1287252613112856E-2</v>
      </c>
    </row>
    <row r="577" spans="1:52" x14ac:dyDescent="0.25">
      <c r="A577" s="1">
        <v>576</v>
      </c>
      <c r="B577">
        <v>3.9392761728940365E-2</v>
      </c>
      <c r="C577">
        <v>4.4823243570981643E-2</v>
      </c>
      <c r="D577">
        <v>4.9981444344712245E-2</v>
      </c>
      <c r="E577">
        <v>5.226231078433502E-2</v>
      </c>
      <c r="F577">
        <v>5.3440750319018321E-2</v>
      </c>
      <c r="G577">
        <v>5.4017556380888114E-2</v>
      </c>
      <c r="H577">
        <v>5.4177350072471396E-2</v>
      </c>
      <c r="I577">
        <v>5.4053390915380958E-2</v>
      </c>
      <c r="J577">
        <v>5.3749879148817514E-2</v>
      </c>
      <c r="K577">
        <v>5.3341626661468758E-2</v>
      </c>
      <c r="L577">
        <v>5.2884462454812285E-2</v>
      </c>
      <c r="M577">
        <v>5.2416571231456398E-2</v>
      </c>
      <c r="N577">
        <v>5.1964653149317926E-2</v>
      </c>
      <c r="O577">
        <v>5.1547561712516066E-2</v>
      </c>
      <c r="P577">
        <v>5.1180131086314355E-2</v>
      </c>
      <c r="Q577">
        <v>5.0868772041278001E-2</v>
      </c>
      <c r="R577">
        <v>5.0617408495320156E-2</v>
      </c>
      <c r="S577">
        <v>5.0422858331478283E-2</v>
      </c>
      <c r="T577">
        <v>5.0276961180274894E-2</v>
      </c>
      <c r="U577">
        <v>5.0168214066509176E-2</v>
      </c>
      <c r="V577">
        <v>5.0082816284257502E-2</v>
      </c>
      <c r="W577">
        <v>5.000767585047855E-2</v>
      </c>
      <c r="X577">
        <v>4.9931901385493679E-2</v>
      </c>
      <c r="Y577">
        <v>4.9847546193715557E-2</v>
      </c>
      <c r="Z577">
        <v>4.9748993209308118E-2</v>
      </c>
      <c r="AA577">
        <v>4.963422003499314E-2</v>
      </c>
      <c r="AB577">
        <v>4.9501595260730918E-2</v>
      </c>
      <c r="AC577">
        <v>4.934948747648172E-2</v>
      </c>
      <c r="AD577">
        <v>4.9176364758756579E-2</v>
      </c>
      <c r="AE577">
        <v>4.8982096739732653E-2</v>
      </c>
      <c r="AF577">
        <v>4.8767589110753032E-2</v>
      </c>
      <c r="AG577">
        <v>4.8533771851871119E-2</v>
      </c>
      <c r="AH577">
        <v>4.8281502382362784E-2</v>
      </c>
      <c r="AI577">
        <v>4.8011347878393548E-2</v>
      </c>
      <c r="AJ577">
        <v>4.7723802955351585E-2</v>
      </c>
      <c r="AK577">
        <v>4.7419362228624917E-2</v>
      </c>
      <c r="AL577">
        <v>4.7098520313601656E-2</v>
      </c>
      <c r="AM577">
        <v>4.6761771825669853E-2</v>
      </c>
      <c r="AN577">
        <v>4.6409611380217604E-2</v>
      </c>
      <c r="AO577">
        <v>4.6042553143054235E-2</v>
      </c>
      <c r="AP577">
        <v>4.5661432318105558E-2</v>
      </c>
      <c r="AQ577">
        <v>4.5267346687344306E-2</v>
      </c>
      <c r="AR577">
        <v>4.4861401742844767E-2</v>
      </c>
      <c r="AS577">
        <v>4.4444702976681259E-2</v>
      </c>
      <c r="AT577">
        <v>4.4018355880928048E-2</v>
      </c>
      <c r="AU577">
        <v>4.358346594765946E-2</v>
      </c>
      <c r="AV577">
        <v>4.3141133345011046E-2</v>
      </c>
      <c r="AW577">
        <v>4.2692362174168969E-2</v>
      </c>
      <c r="AX577">
        <v>4.2238073178040035E-2</v>
      </c>
      <c r="AY577">
        <v>4.1779184333401415E-2</v>
      </c>
      <c r="AZ577">
        <v>4.1316613617030339E-2</v>
      </c>
    </row>
    <row r="578" spans="1:52" x14ac:dyDescent="0.25">
      <c r="A578" s="1">
        <v>577</v>
      </c>
      <c r="B578">
        <v>3.9025084267681052E-2</v>
      </c>
      <c r="C578">
        <v>4.4665673521509019E-2</v>
      </c>
      <c r="D578">
        <v>4.9768941240316E-2</v>
      </c>
      <c r="E578">
        <v>5.2022022748628813E-2</v>
      </c>
      <c r="F578">
        <v>5.3181663233812321E-2</v>
      </c>
      <c r="G578">
        <v>5.3751287002680739E-2</v>
      </c>
      <c r="H578">
        <v>5.3909983409035397E-2</v>
      </c>
      <c r="I578">
        <v>5.3789007547414683E-2</v>
      </c>
      <c r="J578">
        <v>5.3491504644560539E-2</v>
      </c>
      <c r="K578">
        <v>5.309127525514315E-2</v>
      </c>
      <c r="L578">
        <v>5.2643177563592533E-2</v>
      </c>
      <c r="M578">
        <v>5.2184581325073282E-2</v>
      </c>
      <c r="N578">
        <v>5.1741690233019465E-2</v>
      </c>
      <c r="O578">
        <v>5.1332992488836507E-2</v>
      </c>
      <c r="P578">
        <v>5.0972966217093373E-2</v>
      </c>
      <c r="Q578">
        <v>5.0667790224873638E-2</v>
      </c>
      <c r="R578">
        <v>5.0421211686392041E-2</v>
      </c>
      <c r="S578">
        <v>5.0229974507014614E-2</v>
      </c>
      <c r="T578">
        <v>5.0085985687812098E-2</v>
      </c>
      <c r="U578">
        <v>4.9977949738067053E-2</v>
      </c>
      <c r="V578">
        <v>4.9892428346010709E-2</v>
      </c>
      <c r="W578">
        <v>4.9816661536492279E-2</v>
      </c>
      <c r="X578">
        <v>4.9739940745686509E-2</v>
      </c>
      <c r="Y578">
        <v>4.9654361401186259E-2</v>
      </c>
      <c r="Z578">
        <v>4.9554337797526431E-2</v>
      </c>
      <c r="AA578">
        <v>4.9437851694455165E-2</v>
      </c>
      <c r="AB578">
        <v>4.9303265790157071E-2</v>
      </c>
      <c r="AC578">
        <v>4.9148942782816792E-2</v>
      </c>
      <c r="AD578">
        <v>4.8973350316736407E-2</v>
      </c>
      <c r="AE578">
        <v>4.8776403478684963E-2</v>
      </c>
      <c r="AF578">
        <v>4.8559071925749576E-2</v>
      </c>
      <c r="AG578">
        <v>4.8322349208426811E-2</v>
      </c>
      <c r="AH578">
        <v>4.8067151574607642E-2</v>
      </c>
      <c r="AI578">
        <v>4.7794091144357911E-2</v>
      </c>
      <c r="AJ578">
        <v>4.750370525562226E-2</v>
      </c>
      <c r="AK578">
        <v>4.7196531246345375E-2</v>
      </c>
      <c r="AL578">
        <v>4.6873106454471916E-2</v>
      </c>
      <c r="AM578">
        <v>4.6533968217946559E-2</v>
      </c>
      <c r="AN578">
        <v>4.6179653874713955E-2</v>
      </c>
      <c r="AO578">
        <v>4.581071940000548E-2</v>
      </c>
      <c r="AP578">
        <v>4.5428020022673737E-2</v>
      </c>
      <c r="AQ578">
        <v>4.5032652229756512E-2</v>
      </c>
      <c r="AR578">
        <v>4.4625719377484503E-2</v>
      </c>
      <c r="AS578">
        <v>4.4208324822088342E-2</v>
      </c>
      <c r="AT578">
        <v>4.378157191979877E-2</v>
      </c>
      <c r="AU578">
        <v>4.3346564026846425E-2</v>
      </c>
      <c r="AV578">
        <v>4.290439840557321E-2</v>
      </c>
      <c r="AW578">
        <v>4.2456064859569674E-2</v>
      </c>
      <c r="AX578">
        <v>4.2002461265718105E-2</v>
      </c>
      <c r="AY578">
        <v>4.1544482537178018E-2</v>
      </c>
      <c r="AZ578">
        <v>4.108302358710892E-2</v>
      </c>
    </row>
    <row r="579" spans="1:52" x14ac:dyDescent="0.25">
      <c r="A579" s="1">
        <v>578</v>
      </c>
      <c r="B579">
        <v>3.9283681073635869E-2</v>
      </c>
      <c r="C579">
        <v>4.5394321814157236E-2</v>
      </c>
      <c r="D579">
        <v>5.0729224647756685E-2</v>
      </c>
      <c r="E579">
        <v>5.2971161017429144E-2</v>
      </c>
      <c r="F579">
        <v>5.4107252896576377E-2</v>
      </c>
      <c r="G579">
        <v>5.4653297195177579E-2</v>
      </c>
      <c r="H579">
        <v>5.4791029356269776E-2</v>
      </c>
      <c r="I579">
        <v>5.4651303627305393E-2</v>
      </c>
      <c r="J579">
        <v>5.4336408581082546E-2</v>
      </c>
      <c r="K579">
        <v>5.3919669125831259E-2</v>
      </c>
      <c r="L579">
        <v>5.3455752382553484E-2</v>
      </c>
      <c r="M579">
        <v>5.2981693557710284E-2</v>
      </c>
      <c r="N579">
        <v>5.2523261830372231E-2</v>
      </c>
      <c r="O579">
        <v>5.2098549021641398E-2</v>
      </c>
      <c r="P579">
        <v>5.1721738933576226E-2</v>
      </c>
      <c r="Q579">
        <v>5.139891586210988E-2</v>
      </c>
      <c r="R579">
        <v>5.1133802236726075E-2</v>
      </c>
      <c r="S579">
        <v>5.0923213138840157E-2</v>
      </c>
      <c r="T579">
        <v>5.0759255814644494E-2</v>
      </c>
      <c r="U579">
        <v>5.0630903806728911E-2</v>
      </c>
      <c r="V579">
        <v>5.0525086768605204E-2</v>
      </c>
      <c r="W579">
        <v>5.0429446073854141E-2</v>
      </c>
      <c r="X579">
        <v>5.0333689518978202E-2</v>
      </c>
      <c r="Y579">
        <v>5.0230334678639077E-2</v>
      </c>
      <c r="Z579">
        <v>5.0114133284447512E-2</v>
      </c>
      <c r="AA579">
        <v>4.9983209299448557E-2</v>
      </c>
      <c r="AB579">
        <v>4.9836040165219565E-2</v>
      </c>
      <c r="AC579">
        <v>4.9671103323337878E-2</v>
      </c>
      <c r="AD579">
        <v>4.9486977158144325E-2</v>
      </c>
      <c r="AE579">
        <v>4.9283603279854538E-2</v>
      </c>
      <c r="AF579">
        <v>4.9061902191111034E-2</v>
      </c>
      <c r="AG579">
        <v>4.8822815817794553E-2</v>
      </c>
      <c r="AH579">
        <v>4.856719203670281E-2</v>
      </c>
      <c r="AI579">
        <v>4.8295514792749933E-2</v>
      </c>
      <c r="AJ579">
        <v>4.8008180014648592E-2</v>
      </c>
      <c r="AK579">
        <v>4.7705583631111423E-2</v>
      </c>
      <c r="AL579">
        <v>4.738812157085108E-2</v>
      </c>
      <c r="AM579">
        <v>4.7056189762580219E-2</v>
      </c>
      <c r="AN579">
        <v>4.671018413501149E-2</v>
      </c>
      <c r="AO579">
        <v>4.6350521222504416E-2</v>
      </c>
      <c r="AP579">
        <v>4.5977941139205017E-2</v>
      </c>
      <c r="AQ579">
        <v>4.5593441133509535E-2</v>
      </c>
      <c r="AR579">
        <v>4.519802554990579E-2</v>
      </c>
      <c r="AS579">
        <v>4.4792698732881581E-2</v>
      </c>
      <c r="AT579">
        <v>4.4378465026924704E-2</v>
      </c>
      <c r="AU579">
        <v>4.3956328776522974E-2</v>
      </c>
      <c r="AV579">
        <v>4.3527290582215369E-2</v>
      </c>
      <c r="AW579">
        <v>4.309228651274527E-2</v>
      </c>
      <c r="AX579">
        <v>4.2652198212285566E-2</v>
      </c>
      <c r="AY579">
        <v>4.2207905620874397E-2</v>
      </c>
      <c r="AZ579">
        <v>4.176028867854991E-2</v>
      </c>
    </row>
    <row r="580" spans="1:52" x14ac:dyDescent="0.25">
      <c r="A580" s="1">
        <v>579</v>
      </c>
      <c r="B580">
        <v>3.9204266687957706E-2</v>
      </c>
      <c r="C580">
        <v>4.5542260948322234E-2</v>
      </c>
      <c r="D580">
        <v>5.0617488756903271E-2</v>
      </c>
      <c r="E580">
        <v>5.2875582966645386E-2</v>
      </c>
      <c r="F580">
        <v>5.4061293899556322E-2</v>
      </c>
      <c r="G580">
        <v>5.4645812332596883E-2</v>
      </c>
      <c r="H580">
        <v>5.4806650416380748E-2</v>
      </c>
      <c r="I580">
        <v>5.4678913104172236E-2</v>
      </c>
      <c r="J580">
        <v>5.4368592970552819E-2</v>
      </c>
      <c r="K580">
        <v>5.3951504627091994E-2</v>
      </c>
      <c r="L580">
        <v>5.3484030904416502E-2</v>
      </c>
      <c r="M580">
        <v>5.3004343214869992E-2</v>
      </c>
      <c r="N580">
        <v>5.2539131335840247E-2</v>
      </c>
      <c r="O580">
        <v>5.2107230634402882E-2</v>
      </c>
      <c r="P580">
        <v>5.1723501754205342E-2</v>
      </c>
      <c r="Q580">
        <v>5.1394563373704655E-2</v>
      </c>
      <c r="R580">
        <v>5.1124642265818088E-2</v>
      </c>
      <c r="S580">
        <v>5.0910872703591056E-2</v>
      </c>
      <c r="T580">
        <v>5.0745614341783062E-2</v>
      </c>
      <c r="U580">
        <v>5.0617978187423668E-2</v>
      </c>
      <c r="V580">
        <v>5.051493411682851E-2</v>
      </c>
      <c r="W580">
        <v>5.0424012609180474E-2</v>
      </c>
      <c r="X580">
        <v>5.0334660767203464E-2</v>
      </c>
      <c r="Y580">
        <v>5.0239052009125255E-2</v>
      </c>
      <c r="Z580">
        <v>5.0131648443222987E-2</v>
      </c>
      <c r="AA580">
        <v>5.0010360639297341E-2</v>
      </c>
      <c r="AB580">
        <v>4.9873453964048749E-2</v>
      </c>
      <c r="AC580">
        <v>4.9719193784177634E-2</v>
      </c>
      <c r="AD580">
        <v>4.9545949848636146E-2</v>
      </c>
      <c r="AE580">
        <v>4.9353472430096607E-2</v>
      </c>
      <c r="AF580">
        <v>4.9142488805753892E-2</v>
      </c>
      <c r="AG580">
        <v>4.8913746894741157E-2</v>
      </c>
      <c r="AH580">
        <v>4.866792217645436E-2</v>
      </c>
      <c r="AI580">
        <v>4.8405414422398672E-2</v>
      </c>
      <c r="AJ580">
        <v>4.812655782112614E-2</v>
      </c>
      <c r="AK580">
        <v>4.7831686561188816E-2</v>
      </c>
      <c r="AL580">
        <v>4.7521134831138775E-2</v>
      </c>
      <c r="AM580">
        <v>4.7195236819528065E-2</v>
      </c>
      <c r="AN580">
        <v>4.6854326714908752E-2</v>
      </c>
      <c r="AO580">
        <v>4.649876441427938E-2</v>
      </c>
      <c r="AP580">
        <v>4.6129304716408172E-2</v>
      </c>
      <c r="AQ580">
        <v>4.5747011733236961E-2</v>
      </c>
      <c r="AR580">
        <v>4.535295784660584E-2</v>
      </c>
      <c r="AS580">
        <v>4.4948215438354949E-2</v>
      </c>
      <c r="AT580">
        <v>4.4533856890324387E-2</v>
      </c>
      <c r="AU580">
        <v>4.4110954584354302E-2</v>
      </c>
      <c r="AV580">
        <v>4.3680576613631505E-2</v>
      </c>
      <c r="AW580">
        <v>4.3243718803369829E-2</v>
      </c>
      <c r="AX580">
        <v>4.2801316891100741E-2</v>
      </c>
      <c r="AY580">
        <v>4.2354304787784652E-2</v>
      </c>
      <c r="AZ580">
        <v>4.1903616404381949E-2</v>
      </c>
    </row>
    <row r="581" spans="1:52" x14ac:dyDescent="0.25">
      <c r="A581" s="1">
        <v>580</v>
      </c>
      <c r="B581">
        <v>3.8946666130342388E-2</v>
      </c>
      <c r="C581">
        <v>4.514894491958641E-2</v>
      </c>
      <c r="D581">
        <v>5.05272605195215E-2</v>
      </c>
      <c r="E581">
        <v>5.2957849201577319E-2</v>
      </c>
      <c r="F581">
        <v>5.4235397594605654E-2</v>
      </c>
      <c r="G581">
        <v>5.4888493535177829E-2</v>
      </c>
      <c r="H581">
        <v>5.510926203421368E-2</v>
      </c>
      <c r="I581">
        <v>5.5035571159194226E-2</v>
      </c>
      <c r="J581">
        <v>5.4773384836829898E-2</v>
      </c>
      <c r="K581">
        <v>5.4398116930268949E-2</v>
      </c>
      <c r="L581">
        <v>5.3965738638209138E-2</v>
      </c>
      <c r="M581">
        <v>5.35140036268483E-2</v>
      </c>
      <c r="N581">
        <v>5.3069213690517605E-2</v>
      </c>
      <c r="O581">
        <v>5.2650059366624286E-2</v>
      </c>
      <c r="P581">
        <v>5.2271476986545523E-2</v>
      </c>
      <c r="Q581">
        <v>5.194046713425813E-2</v>
      </c>
      <c r="R581">
        <v>5.1661733428878705E-2</v>
      </c>
      <c r="S581">
        <v>5.1433044412047851E-2</v>
      </c>
      <c r="T581">
        <v>5.1247563717383537E-2</v>
      </c>
      <c r="U581">
        <v>5.1095334796844083E-2</v>
      </c>
      <c r="V581">
        <v>5.0964397347693195E-2</v>
      </c>
      <c r="W581">
        <v>5.0843366233458621E-2</v>
      </c>
      <c r="X581">
        <v>5.0722750221884084E-2</v>
      </c>
      <c r="Y581">
        <v>5.0595756151096009E-2</v>
      </c>
      <c r="Z581">
        <v>5.0457680940495658E-2</v>
      </c>
      <c r="AA581">
        <v>5.0306887953962966E-2</v>
      </c>
      <c r="AB581">
        <v>5.0142050194148052E-2</v>
      </c>
      <c r="AC581">
        <v>4.9961840663701039E-2</v>
      </c>
      <c r="AD581">
        <v>4.9765020837659574E-2</v>
      </c>
      <c r="AE581">
        <v>4.9551498271517926E-2</v>
      </c>
      <c r="AF581">
        <v>4.9321979886516848E-2</v>
      </c>
      <c r="AG581">
        <v>4.907718889838017E-2</v>
      </c>
      <c r="AH581">
        <v>4.8817755790302862E-2</v>
      </c>
      <c r="AI581">
        <v>4.8543963896845649E-2</v>
      </c>
      <c r="AJ581">
        <v>4.8256015334195775E-2</v>
      </c>
      <c r="AK581">
        <v>4.7954112218540512E-2</v>
      </c>
      <c r="AL581">
        <v>4.7638456666067121E-2</v>
      </c>
      <c r="AM581">
        <v>4.730925079296288E-2</v>
      </c>
      <c r="AN581">
        <v>4.6966696715415042E-2</v>
      </c>
      <c r="AO581">
        <v>4.6611023067599289E-2</v>
      </c>
      <c r="AP581">
        <v>4.6242857003390647E-2</v>
      </c>
      <c r="AQ581">
        <v>4.5863133346164889E-2</v>
      </c>
      <c r="AR581">
        <v>4.5472794885103689E-2</v>
      </c>
      <c r="AS581">
        <v>4.5072784409388736E-2</v>
      </c>
      <c r="AT581">
        <v>4.4664044708201685E-2</v>
      </c>
      <c r="AU581">
        <v>4.4247518570724224E-2</v>
      </c>
      <c r="AV581">
        <v>4.3824146703352038E-2</v>
      </c>
      <c r="AW581">
        <v>4.3394835493479764E-2</v>
      </c>
      <c r="AX581">
        <v>4.2960463197272224E-2</v>
      </c>
      <c r="AY581">
        <v>4.2521907241026495E-2</v>
      </c>
      <c r="AZ581">
        <v>4.2080045051039641E-2</v>
      </c>
    </row>
    <row r="582" spans="1:52" x14ac:dyDescent="0.25">
      <c r="A582" s="1">
        <v>581</v>
      </c>
      <c r="B582">
        <v>3.9032818438610714E-2</v>
      </c>
      <c r="C582">
        <v>4.502047405129242E-2</v>
      </c>
      <c r="D582">
        <v>5.0550994280872091E-2</v>
      </c>
      <c r="E582">
        <v>5.3030342736009727E-2</v>
      </c>
      <c r="F582">
        <v>5.4314482470383688E-2</v>
      </c>
      <c r="G582">
        <v>5.4974438687216937E-2</v>
      </c>
      <c r="H582">
        <v>5.5198975778978913E-2</v>
      </c>
      <c r="I582">
        <v>5.5125939002924992E-2</v>
      </c>
      <c r="J582">
        <v>5.4862671333332447E-2</v>
      </c>
      <c r="K582">
        <v>5.4485085102349749E-2</v>
      </c>
      <c r="L582">
        <v>5.4049331920278387E-2</v>
      </c>
      <c r="M582">
        <v>5.3593303792796455E-2</v>
      </c>
      <c r="N582">
        <v>5.314371082780428E-2</v>
      </c>
      <c r="O582">
        <v>5.2719751628392111E-2</v>
      </c>
      <c r="P582">
        <v>5.2336693541972713E-2</v>
      </c>
      <c r="Q582">
        <v>5.2001681110557613E-2</v>
      </c>
      <c r="R582">
        <v>5.1719549382257334E-2</v>
      </c>
      <c r="S582">
        <v>5.1488002965947972E-2</v>
      </c>
      <c r="T582">
        <v>5.1300190534886658E-2</v>
      </c>
      <c r="U582">
        <v>5.114606283500725E-2</v>
      </c>
      <c r="V582">
        <v>5.1013587245701694E-2</v>
      </c>
      <c r="W582">
        <v>5.0891312206656346E-2</v>
      </c>
      <c r="X582">
        <v>5.0769716723724378E-2</v>
      </c>
      <c r="Y582">
        <v>5.0641930458330153E-2</v>
      </c>
      <c r="Z582">
        <v>5.0503227675289274E-2</v>
      </c>
      <c r="AA582">
        <v>5.0351948169677536E-2</v>
      </c>
      <c r="AB582">
        <v>5.0186724188216764E-2</v>
      </c>
      <c r="AC582">
        <v>5.0006187977628735E-2</v>
      </c>
      <c r="AD582">
        <v>4.9809069385406642E-2</v>
      </c>
      <c r="AE582">
        <v>4.9595287327653635E-2</v>
      </c>
      <c r="AF582">
        <v>4.9365554538749606E-2</v>
      </c>
      <c r="AG582">
        <v>4.9120598230112299E-2</v>
      </c>
      <c r="AH582">
        <v>4.8861045807935467E-2</v>
      </c>
      <c r="AI582">
        <v>4.8587169122092877E-2</v>
      </c>
      <c r="AJ582">
        <v>4.8299160878625444E-2</v>
      </c>
      <c r="AK582">
        <v>4.7997213783574154E-2</v>
      </c>
      <c r="AL582">
        <v>4.7681520542979937E-2</v>
      </c>
      <c r="AM582">
        <v>4.7352273862883723E-2</v>
      </c>
      <c r="AN582">
        <v>4.7009666449326498E-2</v>
      </c>
      <c r="AO582">
        <v>4.6653920118702535E-2</v>
      </c>
      <c r="AP582">
        <v>4.6285666790975837E-2</v>
      </c>
      <c r="AQ582">
        <v>4.5905841543191543E-2</v>
      </c>
      <c r="AR582">
        <v>4.5515386559421472E-2</v>
      </c>
      <c r="AS582">
        <v>4.5115244023737427E-2</v>
      </c>
      <c r="AT582">
        <v>4.4706356120211191E-2</v>
      </c>
      <c r="AU582">
        <v>4.4289665032914559E-2</v>
      </c>
      <c r="AV582">
        <v>4.3866110900794751E-2</v>
      </c>
      <c r="AW582">
        <v>4.3436602320172352E-2</v>
      </c>
      <c r="AX582">
        <v>4.3002023115088869E-2</v>
      </c>
      <c r="AY582">
        <v>4.2563256443354264E-2</v>
      </c>
      <c r="AZ582">
        <v>4.2121185462778481E-2</v>
      </c>
    </row>
    <row r="583" spans="1:52" x14ac:dyDescent="0.25">
      <c r="A583" s="1">
        <v>582</v>
      </c>
      <c r="B583">
        <v>3.8991980949146306E-2</v>
      </c>
      <c r="C583">
        <v>4.4562822135208575E-2</v>
      </c>
      <c r="D583">
        <v>4.9825591820414399E-2</v>
      </c>
      <c r="E583">
        <v>5.2383037325167685E-2</v>
      </c>
      <c r="F583">
        <v>5.3770420887755653E-2</v>
      </c>
      <c r="G583">
        <v>5.4499261350461022E-2</v>
      </c>
      <c r="H583">
        <v>5.4767700641052741E-2</v>
      </c>
      <c r="I583">
        <v>5.4723893500255111E-2</v>
      </c>
      <c r="J583">
        <v>5.4480792414975235E-2</v>
      </c>
      <c r="K583">
        <v>5.4117498908354135E-2</v>
      </c>
      <c r="L583">
        <v>5.3692422930843003E-2</v>
      </c>
      <c r="M583">
        <v>5.3245090122593097E-2</v>
      </c>
      <c r="N583">
        <v>5.2803223502759629E-2</v>
      </c>
      <c r="O583">
        <v>5.2386584658737106E-2</v>
      </c>
      <c r="P583">
        <v>5.2010817575095028E-2</v>
      </c>
      <c r="Q583">
        <v>5.1683228168336551E-2</v>
      </c>
      <c r="R583">
        <v>5.1408769775232246E-2</v>
      </c>
      <c r="S583">
        <v>5.1185118287012478E-2</v>
      </c>
      <c r="T583">
        <v>5.1005359302078349E-2</v>
      </c>
      <c r="U583">
        <v>5.0859325339691439E-2</v>
      </c>
      <c r="V583">
        <v>5.0734861510198605E-2</v>
      </c>
      <c r="W583">
        <v>5.0620423588237616E-2</v>
      </c>
      <c r="X583">
        <v>5.0506440452210616E-2</v>
      </c>
      <c r="Y583">
        <v>5.0385989882386059E-2</v>
      </c>
      <c r="Z583">
        <v>5.0254316506886942E-2</v>
      </c>
      <c r="AA583">
        <v>5.0109732841065388E-2</v>
      </c>
      <c r="AB583">
        <v>4.9950838524809707E-2</v>
      </c>
      <c r="AC583">
        <v>4.9776233198008141E-2</v>
      </c>
      <c r="AD583">
        <v>4.9584615289147517E-2</v>
      </c>
      <c r="AE583">
        <v>4.9375862722090706E-2</v>
      </c>
      <c r="AF583">
        <v>4.9150629407042852E-2</v>
      </c>
      <c r="AG583">
        <v>4.8909582872804801E-2</v>
      </c>
      <c r="AH583">
        <v>4.8653305261147362E-2</v>
      </c>
      <c r="AI583">
        <v>4.8382079495937036E-2</v>
      </c>
      <c r="AJ583">
        <v>4.8096122995728907E-2</v>
      </c>
      <c r="AK583">
        <v>4.7795653179078065E-2</v>
      </c>
      <c r="AL583">
        <v>4.7480887464539573E-2</v>
      </c>
      <c r="AM583">
        <v>4.7152043270668534E-2</v>
      </c>
      <c r="AN583">
        <v>4.6809338016020025E-2</v>
      </c>
      <c r="AO583">
        <v>4.645302041370445E-2</v>
      </c>
      <c r="AP583">
        <v>4.6083770798976263E-2</v>
      </c>
      <c r="AQ583">
        <v>4.570258397617051E-2</v>
      </c>
      <c r="AR583">
        <v>4.5310461874555161E-2</v>
      </c>
      <c r="AS583">
        <v>4.4908406423398196E-2</v>
      </c>
      <c r="AT583">
        <v>4.4497419551967628E-2</v>
      </c>
      <c r="AU583">
        <v>4.4078503189531416E-2</v>
      </c>
      <c r="AV583">
        <v>4.365265527238358E-2</v>
      </c>
      <c r="AW583">
        <v>4.3220813472620849E-2</v>
      </c>
      <c r="AX583">
        <v>4.2783868804777601E-2</v>
      </c>
      <c r="AY583">
        <v>4.23427110677215E-2</v>
      </c>
      <c r="AZ583">
        <v>4.1898230060320153E-2</v>
      </c>
    </row>
    <row r="584" spans="1:52" x14ac:dyDescent="0.25">
      <c r="A584" s="1">
        <v>583</v>
      </c>
      <c r="B584">
        <v>3.9159941741345121E-2</v>
      </c>
      <c r="C584">
        <v>4.4731149749712283E-2</v>
      </c>
      <c r="D584">
        <v>5.0264391877864696E-2</v>
      </c>
      <c r="E584">
        <v>5.2795111135502906E-2</v>
      </c>
      <c r="F584">
        <v>5.4172829865842986E-2</v>
      </c>
      <c r="G584">
        <v>5.4908173765260457E-2</v>
      </c>
      <c r="H584">
        <v>5.5184347145945785E-2</v>
      </c>
      <c r="I584">
        <v>5.5143689758384948E-2</v>
      </c>
      <c r="J584">
        <v>5.4898575242378803E-2</v>
      </c>
      <c r="K584">
        <v>5.4529051859284916E-2</v>
      </c>
      <c r="L584">
        <v>5.4095139239044562E-2</v>
      </c>
      <c r="M584">
        <v>5.3637828601501722E-2</v>
      </c>
      <c r="N584">
        <v>5.31860114639554E-2</v>
      </c>
      <c r="O584">
        <v>5.2760260739745622E-2</v>
      </c>
      <c r="P584">
        <v>5.2376728970810832E-2</v>
      </c>
      <c r="Q584">
        <v>5.2042798275353387E-2</v>
      </c>
      <c r="R584">
        <v>5.1763406691667242E-2</v>
      </c>
      <c r="S584">
        <v>5.1536002543897216E-2</v>
      </c>
      <c r="T584">
        <v>5.1353380508970189E-2</v>
      </c>
      <c r="U584">
        <v>5.1205116739736593E-2</v>
      </c>
      <c r="V584">
        <v>5.1078909411469198E-2</v>
      </c>
      <c r="W584">
        <v>5.0963165860599784E-2</v>
      </c>
      <c r="X584">
        <v>5.0848325408733838E-2</v>
      </c>
      <c r="Y584">
        <v>5.0727508185977238E-2</v>
      </c>
      <c r="Z584">
        <v>5.0595991718274523E-2</v>
      </c>
      <c r="AA584">
        <v>5.0452064797337597E-2</v>
      </c>
      <c r="AB584">
        <v>5.02942926629198E-2</v>
      </c>
      <c r="AC584">
        <v>5.0121240554774488E-2</v>
      </c>
      <c r="AD584">
        <v>4.993157214126908E-2</v>
      </c>
      <c r="AE584">
        <v>4.9725102962016689E-2</v>
      </c>
      <c r="AF584">
        <v>4.9502395342781808E-2</v>
      </c>
      <c r="AG584">
        <v>4.9264024212752243E-2</v>
      </c>
      <c r="AH584">
        <v>4.9010492001080645E-2</v>
      </c>
      <c r="AI584">
        <v>4.8742051226434421E-2</v>
      </c>
      <c r="AJ584">
        <v>4.8458900599401812E-2</v>
      </c>
      <c r="AK584">
        <v>4.8161238830571079E-2</v>
      </c>
      <c r="AL584">
        <v>4.7849264630530436E-2</v>
      </c>
      <c r="AM584">
        <v>4.7523176709868137E-2</v>
      </c>
      <c r="AN584">
        <v>4.7183173779172402E-2</v>
      </c>
      <c r="AO584">
        <v>4.6829488557672078E-2</v>
      </c>
      <c r="AP584">
        <v>4.6462813049290015E-2</v>
      </c>
      <c r="AQ584">
        <v>4.6084169056763963E-2</v>
      </c>
      <c r="AR584">
        <v>4.5694585600583218E-2</v>
      </c>
      <c r="AS584">
        <v>4.5295091701236995E-2</v>
      </c>
      <c r="AT584">
        <v>4.4886716379214577E-2</v>
      </c>
      <c r="AU584">
        <v>4.4470488655005198E-2</v>
      </c>
      <c r="AV584">
        <v>4.4047432387876596E-2</v>
      </c>
      <c r="AW584">
        <v>4.361849519842622E-2</v>
      </c>
      <c r="AX584">
        <v>4.3184566520146184E-2</v>
      </c>
      <c r="AY584">
        <v>4.2746534318433137E-2</v>
      </c>
      <c r="AZ584">
        <v>4.230528655868368E-2</v>
      </c>
    </row>
    <row r="585" spans="1:52" x14ac:dyDescent="0.25">
      <c r="A585" s="1">
        <v>584</v>
      </c>
      <c r="B585">
        <v>3.8743561048791168E-2</v>
      </c>
      <c r="C585">
        <v>4.4676711092409088E-2</v>
      </c>
      <c r="D585">
        <v>5.0070606222488226E-2</v>
      </c>
      <c r="E585">
        <v>5.2542259019949834E-2</v>
      </c>
      <c r="F585">
        <v>5.3873201367425204E-2</v>
      </c>
      <c r="G585">
        <v>5.4566822026333922E-2</v>
      </c>
      <c r="H585">
        <v>5.4809374917066812E-2</v>
      </c>
      <c r="I585">
        <v>5.4744878210639447E-2</v>
      </c>
      <c r="J585">
        <v>5.4485835740997496E-2</v>
      </c>
      <c r="K585">
        <v>5.4111409411099445E-2</v>
      </c>
      <c r="L585">
        <v>5.3680128047387615E-2</v>
      </c>
      <c r="M585">
        <v>5.3231189506341113E-2</v>
      </c>
      <c r="N585">
        <v>5.279185736906402E-2</v>
      </c>
      <c r="O585">
        <v>5.2381298162085838E-2</v>
      </c>
      <c r="P585">
        <v>5.2014433110175042E-2</v>
      </c>
      <c r="Q585">
        <v>5.169784400822347E-2</v>
      </c>
      <c r="R585">
        <v>5.1435790297346309E-2</v>
      </c>
      <c r="S585">
        <v>5.1225294008315887E-2</v>
      </c>
      <c r="T585">
        <v>5.1058927438617605E-2</v>
      </c>
      <c r="U585">
        <v>5.092604484826696E-2</v>
      </c>
      <c r="V585">
        <v>5.0814181099915701E-2</v>
      </c>
      <c r="W585">
        <v>5.0711653197647658E-2</v>
      </c>
      <c r="X585">
        <v>5.0608853606473686E-2</v>
      </c>
      <c r="Y585">
        <v>5.0498835879839887E-2</v>
      </c>
      <c r="Z585">
        <v>5.0376856350631917E-2</v>
      </c>
      <c r="AA585">
        <v>5.0241224964840257E-2</v>
      </c>
      <c r="AB585">
        <v>5.0090526623686932E-2</v>
      </c>
      <c r="AC585">
        <v>4.9923346228393957E-2</v>
      </c>
      <c r="AD585">
        <v>4.9738374183861109E-2</v>
      </c>
      <c r="AE585">
        <v>4.9535511213469718E-2</v>
      </c>
      <c r="AF585">
        <v>4.9315431285020785E-2</v>
      </c>
      <c r="AG585">
        <v>4.9078820904932589E-2</v>
      </c>
      <c r="AH585">
        <v>4.8826287780604521E-2</v>
      </c>
      <c r="AI585">
        <v>4.8558172424657584E-2</v>
      </c>
      <c r="AJ585">
        <v>4.8274758770300921E-2</v>
      </c>
      <c r="AK585">
        <v>4.7976330750743638E-2</v>
      </c>
      <c r="AL585">
        <v>4.7663172299194881E-2</v>
      </c>
      <c r="AM585">
        <v>4.7335567348863787E-2</v>
      </c>
      <c r="AN585">
        <v>4.6993799832959461E-2</v>
      </c>
      <c r="AO585">
        <v>4.6638185478550725E-2</v>
      </c>
      <c r="AP585">
        <v>4.6269460507451197E-2</v>
      </c>
      <c r="AQ585">
        <v>4.5888658727975006E-2</v>
      </c>
      <c r="AR585">
        <v>4.5496820235882064E-2</v>
      </c>
      <c r="AS585">
        <v>4.5094985126932302E-2</v>
      </c>
      <c r="AT585">
        <v>4.4684193496885669E-2</v>
      </c>
      <c r="AU585">
        <v>4.4265485441502071E-2</v>
      </c>
      <c r="AV585">
        <v>4.3839895264863558E-2</v>
      </c>
      <c r="AW585">
        <v>4.3408373526014211E-2</v>
      </c>
      <c r="AX585">
        <v>4.2971807776286945E-2</v>
      </c>
      <c r="AY585">
        <v>4.2531084028336934E-2</v>
      </c>
      <c r="AZ585">
        <v>4.208708829481931E-2</v>
      </c>
    </row>
    <row r="586" spans="1:52" x14ac:dyDescent="0.25">
      <c r="A586" s="1">
        <v>585</v>
      </c>
      <c r="B586">
        <v>3.8472082931871196E-2</v>
      </c>
      <c r="C586">
        <v>4.4195520475200444E-2</v>
      </c>
      <c r="D586">
        <v>4.9273470444811292E-2</v>
      </c>
      <c r="E586">
        <v>5.1784605495243496E-2</v>
      </c>
      <c r="F586">
        <v>5.3180893550143903E-2</v>
      </c>
      <c r="G586">
        <v>5.3930966396682753E-2</v>
      </c>
      <c r="H586">
        <v>5.421621348945399E-2</v>
      </c>
      <c r="I586">
        <v>5.4181950967282649E-2</v>
      </c>
      <c r="J586">
        <v>5.3942855141336218E-2</v>
      </c>
      <c r="K586">
        <v>5.3580011270816172E-2</v>
      </c>
      <c r="L586">
        <v>5.3153861551501237E-2</v>
      </c>
      <c r="M586">
        <v>5.2705235965820746E-2</v>
      </c>
      <c r="N586">
        <v>5.2262728341758893E-2</v>
      </c>
      <c r="O586">
        <v>5.1846601671387972E-2</v>
      </c>
      <c r="P586">
        <v>5.1472698643610953E-2</v>
      </c>
      <c r="Q586">
        <v>5.1148270174689071E-2</v>
      </c>
      <c r="R586">
        <v>5.087818233453327E-2</v>
      </c>
      <c r="S586">
        <v>5.065979558111109E-2</v>
      </c>
      <c r="T586">
        <v>5.0485915973658549E-2</v>
      </c>
      <c r="U586">
        <v>5.0346038608477597E-2</v>
      </c>
      <c r="V586">
        <v>5.0227776715828301E-2</v>
      </c>
      <c r="W586">
        <v>5.0119470806317519E-2</v>
      </c>
      <c r="X586">
        <v>5.0011517263937752E-2</v>
      </c>
      <c r="Y586">
        <v>4.9896948145044757E-2</v>
      </c>
      <c r="Z586">
        <v>4.977103559337033E-2</v>
      </c>
      <c r="AA586">
        <v>4.9632133266358854E-2</v>
      </c>
      <c r="AB586">
        <v>4.9478866931135748E-2</v>
      </c>
      <c r="AC586">
        <v>4.9309862354826463E-2</v>
      </c>
      <c r="AD586">
        <v>4.9123858031002852E-2</v>
      </c>
      <c r="AE586">
        <v>4.8920860286774837E-2</v>
      </c>
      <c r="AF586">
        <v>4.8701673617122056E-2</v>
      </c>
      <c r="AG586">
        <v>4.8467114938465797E-2</v>
      </c>
      <c r="AH586">
        <v>4.8217895516515563E-2</v>
      </c>
      <c r="AI586">
        <v>4.7954374203869214E-2</v>
      </c>
      <c r="AJ586">
        <v>4.7676836462207453E-2</v>
      </c>
      <c r="AK586">
        <v>4.7385567753210983E-2</v>
      </c>
      <c r="AL586">
        <v>4.708085353856048E-2</v>
      </c>
      <c r="AM586">
        <v>4.6762979279936667E-2</v>
      </c>
      <c r="AN586">
        <v>4.6432230439020221E-2</v>
      </c>
      <c r="AO586">
        <v>4.6088921345989207E-2</v>
      </c>
      <c r="AP586">
        <v>4.5733740296576758E-2</v>
      </c>
      <c r="AQ586">
        <v>4.5367636419194654E-2</v>
      </c>
      <c r="AR586">
        <v>4.4991564159446822E-2</v>
      </c>
      <c r="AS586">
        <v>4.4606477962937194E-2</v>
      </c>
      <c r="AT586">
        <v>4.4213332275269669E-2</v>
      </c>
      <c r="AU586">
        <v>4.3813081542048202E-2</v>
      </c>
      <c r="AV586">
        <v>4.3406675072145046E-2</v>
      </c>
      <c r="AW586">
        <v>4.299498945588838E-2</v>
      </c>
      <c r="AX586">
        <v>4.2578847350372276E-2</v>
      </c>
      <c r="AY586">
        <v>4.2159070138523297E-2</v>
      </c>
      <c r="AZ586">
        <v>4.173647920326802E-2</v>
      </c>
    </row>
    <row r="587" spans="1:52" x14ac:dyDescent="0.25">
      <c r="A587" s="1">
        <v>586</v>
      </c>
      <c r="B587">
        <v>3.8764948774572774E-2</v>
      </c>
      <c r="C587">
        <v>4.3503511379662262E-2</v>
      </c>
      <c r="D587">
        <v>4.8755530645938468E-2</v>
      </c>
      <c r="E587">
        <v>5.1403599404674323E-2</v>
      </c>
      <c r="F587">
        <v>5.2835144818227334E-2</v>
      </c>
      <c r="G587">
        <v>5.359106649629955E-2</v>
      </c>
      <c r="H587">
        <v>5.3871807743902975E-2</v>
      </c>
      <c r="I587">
        <v>5.3831363360972787E-2</v>
      </c>
      <c r="J587">
        <v>5.3587942699881166E-2</v>
      </c>
      <c r="K587">
        <v>5.3223588652464675E-2</v>
      </c>
      <c r="L587">
        <v>5.2798777953781378E-2</v>
      </c>
      <c r="M587">
        <v>5.2353793874989292E-2</v>
      </c>
      <c r="N587">
        <v>5.1916682613483374E-2</v>
      </c>
      <c r="O587">
        <v>5.1507331998744854E-2</v>
      </c>
      <c r="P587">
        <v>5.1141229669119284E-2</v>
      </c>
      <c r="Q587">
        <v>5.0825388929681005E-2</v>
      </c>
      <c r="R587">
        <v>5.0564485510530964E-2</v>
      </c>
      <c r="S587">
        <v>5.0355613619451928E-2</v>
      </c>
      <c r="T587">
        <v>5.0191441148120491E-2</v>
      </c>
      <c r="U587">
        <v>5.006133792970098E-2</v>
      </c>
      <c r="V587">
        <v>4.9952898276130912E-2</v>
      </c>
      <c r="W587">
        <v>4.9854456240399705E-2</v>
      </c>
      <c r="X587">
        <v>4.9756421702135727E-2</v>
      </c>
      <c r="Y587">
        <v>4.9651827220797633E-2</v>
      </c>
      <c r="Z587">
        <v>4.9535972746394895E-2</v>
      </c>
      <c r="AA587">
        <v>4.9407175698774439E-2</v>
      </c>
      <c r="AB587">
        <v>4.926400462699123E-2</v>
      </c>
      <c r="AC587">
        <v>4.9105028080100192E-2</v>
      </c>
      <c r="AD587">
        <v>4.892893031980252E-2</v>
      </c>
      <c r="AE587">
        <v>4.8735622892050585E-2</v>
      </c>
      <c r="AF587">
        <v>4.8525756538686078E-2</v>
      </c>
      <c r="AG587">
        <v>4.8299992127422371E-2</v>
      </c>
      <c r="AH587">
        <v>4.8058902248498736E-2</v>
      </c>
      <c r="AI587">
        <v>4.7802779128161624E-2</v>
      </c>
      <c r="AJ587">
        <v>4.7531859461230036E-2</v>
      </c>
      <c r="AK587">
        <v>4.724637994252294E-2</v>
      </c>
      <c r="AL587">
        <v>4.6946577266859336E-2</v>
      </c>
      <c r="AM587">
        <v>4.6632688129058228E-2</v>
      </c>
      <c r="AN587">
        <v>4.6304949223938581E-2</v>
      </c>
      <c r="AO587">
        <v>4.5963633977451096E-2</v>
      </c>
      <c r="AP587">
        <v>4.5609463310290005E-2</v>
      </c>
      <c r="AQ587">
        <v>4.524345688917409E-2</v>
      </c>
      <c r="AR587">
        <v>4.4866639831051991E-2</v>
      </c>
      <c r="AS587">
        <v>4.4480037252872376E-2</v>
      </c>
      <c r="AT587">
        <v>4.4084674271583871E-2</v>
      </c>
      <c r="AU587">
        <v>4.3681576004135129E-2</v>
      </c>
      <c r="AV587">
        <v>4.3271761357317508E-2</v>
      </c>
      <c r="AW587">
        <v>4.2856166656802863E-2</v>
      </c>
      <c r="AX587">
        <v>4.2435669562931884E-2</v>
      </c>
      <c r="AY587">
        <v>4.2011146485054073E-2</v>
      </c>
      <c r="AZ587">
        <v>4.1583473832518952E-2</v>
      </c>
    </row>
    <row r="588" spans="1:52" x14ac:dyDescent="0.25">
      <c r="A588" s="1">
        <v>587</v>
      </c>
      <c r="B588">
        <v>3.8820911269309727E-2</v>
      </c>
      <c r="C588">
        <v>4.4083845593416514E-2</v>
      </c>
      <c r="D588">
        <v>4.8961999265577406E-2</v>
      </c>
      <c r="E588">
        <v>5.1666987578176421E-2</v>
      </c>
      <c r="F588">
        <v>5.3245838638189186E-2</v>
      </c>
      <c r="G588">
        <v>5.4127246319296864E-2</v>
      </c>
      <c r="H588">
        <v>5.4497037541629337E-2</v>
      </c>
      <c r="I588">
        <v>5.4513785200265202E-2</v>
      </c>
      <c r="J588">
        <v>5.4303353339768511E-2</v>
      </c>
      <c r="K588">
        <v>5.3954273316310891E-2</v>
      </c>
      <c r="L588">
        <v>5.3532029343630272E-2</v>
      </c>
      <c r="M588">
        <v>5.308025508774742E-2</v>
      </c>
      <c r="N588">
        <v>5.2629566129557943E-2</v>
      </c>
      <c r="O588">
        <v>5.2201658897968281E-2</v>
      </c>
      <c r="P588">
        <v>5.1813495829108644E-2</v>
      </c>
      <c r="Q588">
        <v>5.1473227413826761E-2</v>
      </c>
      <c r="R588">
        <v>5.1186587840016194E-2</v>
      </c>
      <c r="S588">
        <v>5.0951464310306609E-2</v>
      </c>
      <c r="T588">
        <v>5.0761217954803699E-2</v>
      </c>
      <c r="U588">
        <v>5.060578016291957E-2</v>
      </c>
      <c r="V588">
        <v>5.0473262529318302E-2</v>
      </c>
      <c r="W588">
        <v>5.0352455331412624E-2</v>
      </c>
      <c r="X588">
        <v>5.0234130132056395E-2</v>
      </c>
      <c r="Y588">
        <v>5.0111626273728588E-2</v>
      </c>
      <c r="Z588">
        <v>4.9980446105388855E-2</v>
      </c>
      <c r="AA588">
        <v>4.9838925647130612E-2</v>
      </c>
      <c r="AB588">
        <v>4.9685632081155923E-2</v>
      </c>
      <c r="AC588">
        <v>4.951913258966683E-2</v>
      </c>
      <c r="AD588">
        <v>4.9338099478652933E-2</v>
      </c>
      <c r="AE588">
        <v>4.9142298696241787E-2</v>
      </c>
      <c r="AF588">
        <v>4.8932145216409664E-2</v>
      </c>
      <c r="AG588">
        <v>4.8708062515273341E-2</v>
      </c>
      <c r="AH588">
        <v>4.8470393286560179E-2</v>
      </c>
      <c r="AI588">
        <v>4.8219227809828603E-2</v>
      </c>
      <c r="AJ588">
        <v>4.7954607200076611E-2</v>
      </c>
      <c r="AK588">
        <v>4.7676572572302199E-2</v>
      </c>
      <c r="AL588">
        <v>4.7385165041503398E-2</v>
      </c>
      <c r="AM588">
        <v>4.7080425722678204E-2</v>
      </c>
      <c r="AN588">
        <v>4.6762395730824642E-2</v>
      </c>
      <c r="AO588">
        <v>4.6431160693224657E-2</v>
      </c>
      <c r="AP588">
        <v>4.6087337695499525E-2</v>
      </c>
      <c r="AQ588">
        <v>4.5731893468088508E-2</v>
      </c>
      <c r="AR588">
        <v>4.5365800880623496E-2</v>
      </c>
      <c r="AS588">
        <v>4.4990032802736349E-2</v>
      </c>
      <c r="AT588">
        <v>4.460556210405893E-2</v>
      </c>
      <c r="AU588">
        <v>4.4213361654223106E-2</v>
      </c>
      <c r="AV588">
        <v>4.381440063025354E-2</v>
      </c>
      <c r="AW588">
        <v>4.3409600104987046E-2</v>
      </c>
      <c r="AX588">
        <v>4.2999847466621291E-2</v>
      </c>
      <c r="AY588">
        <v>4.2586029409924661E-2</v>
      </c>
      <c r="AZ588">
        <v>4.2169032629665509E-2</v>
      </c>
    </row>
    <row r="589" spans="1:52" x14ac:dyDescent="0.25">
      <c r="A589" s="1">
        <v>588</v>
      </c>
      <c r="B589">
        <v>3.857871404251622E-2</v>
      </c>
      <c r="C589">
        <v>4.4232031355848703E-2</v>
      </c>
      <c r="D589">
        <v>4.923437045509868E-2</v>
      </c>
      <c r="E589">
        <v>5.1819335174063827E-2</v>
      </c>
      <c r="F589">
        <v>5.3294344510475523E-2</v>
      </c>
      <c r="G589">
        <v>5.4087750935978042E-2</v>
      </c>
      <c r="H589">
        <v>5.4391509559147719E-2</v>
      </c>
      <c r="I589">
        <v>5.4364096064138154E-2</v>
      </c>
      <c r="J589">
        <v>5.4127562803661808E-2</v>
      </c>
      <c r="K589">
        <v>5.3766786430165456E-2</v>
      </c>
      <c r="L589">
        <v>5.3344081338853655E-2</v>
      </c>
      <c r="M589">
        <v>5.2900650715675089E-2</v>
      </c>
      <c r="N589">
        <v>5.2465164431769552E-2</v>
      </c>
      <c r="O589">
        <v>5.2057741703927268E-2</v>
      </c>
      <c r="P589">
        <v>5.1693949593663628E-2</v>
      </c>
      <c r="Q589">
        <v>5.1380893360839529E-2</v>
      </c>
      <c r="R589">
        <v>5.1123357564705492E-2</v>
      </c>
      <c r="S589">
        <v>5.0918504968293164E-2</v>
      </c>
      <c r="T589">
        <v>5.075915181259652E-2</v>
      </c>
      <c r="U589">
        <v>5.0634737271479109E-2</v>
      </c>
      <c r="V589">
        <v>5.0532956327078403E-2</v>
      </c>
      <c r="W589">
        <v>5.0442230491240088E-2</v>
      </c>
      <c r="X589">
        <v>5.0352979980145277E-2</v>
      </c>
      <c r="Y589">
        <v>5.0258145556504499E-2</v>
      </c>
      <c r="Z589">
        <v>5.0152944651280944E-2</v>
      </c>
      <c r="AA589">
        <v>5.0035569839219161E-2</v>
      </c>
      <c r="AB589">
        <v>4.9904451559717816E-2</v>
      </c>
      <c r="AC589">
        <v>4.9758020252175565E-2</v>
      </c>
      <c r="AD589">
        <v>4.9594829427646397E-2</v>
      </c>
      <c r="AE589">
        <v>4.9414688599598827E-2</v>
      </c>
      <c r="AF589">
        <v>4.9218141690815405E-2</v>
      </c>
      <c r="AG589">
        <v>4.9005741819539358E-2</v>
      </c>
      <c r="AH589">
        <v>4.877795764731304E-2</v>
      </c>
      <c r="AI589">
        <v>4.8534998196728463E-2</v>
      </c>
      <c r="AJ589">
        <v>4.8277022760322828E-2</v>
      </c>
      <c r="AK589">
        <v>4.8004190630633346E-2</v>
      </c>
      <c r="AL589">
        <v>4.7716661100197205E-2</v>
      </c>
      <c r="AM589">
        <v>4.7414593461551607E-2</v>
      </c>
      <c r="AN589">
        <v>4.7098147007233762E-2</v>
      </c>
      <c r="AO589">
        <v>4.6767525205910418E-2</v>
      </c>
      <c r="AP589">
        <v>4.6423448502139392E-2</v>
      </c>
      <c r="AQ589">
        <v>4.6066972508502141E-2</v>
      </c>
      <c r="AR589">
        <v>4.5699158497639496E-2</v>
      </c>
      <c r="AS589">
        <v>4.5321067742192252E-2</v>
      </c>
      <c r="AT589">
        <v>4.493376151480119E-2</v>
      </c>
      <c r="AU589">
        <v>4.4538301088107142E-2</v>
      </c>
      <c r="AV589">
        <v>4.4135741880578866E-2</v>
      </c>
      <c r="AW589">
        <v>4.3727064588659659E-2</v>
      </c>
      <c r="AX589">
        <v>4.3313198333873079E-2</v>
      </c>
      <c r="AY589">
        <v>4.2895071213384546E-2</v>
      </c>
      <c r="AZ589">
        <v>4.2473611324359457E-2</v>
      </c>
    </row>
    <row r="590" spans="1:52" x14ac:dyDescent="0.25">
      <c r="A590" s="1">
        <v>589</v>
      </c>
      <c r="B590">
        <v>3.8861174917075157E-2</v>
      </c>
      <c r="C590">
        <v>4.4033602008686647E-2</v>
      </c>
      <c r="D590">
        <v>4.9064062552766075E-2</v>
      </c>
      <c r="E590">
        <v>5.1656106843459074E-2</v>
      </c>
      <c r="F590">
        <v>5.3079813614546313E-2</v>
      </c>
      <c r="G590">
        <v>5.3807951644836927E-2</v>
      </c>
      <c r="H590">
        <v>5.4052376892479458E-2</v>
      </c>
      <c r="I590">
        <v>5.3977074880518575E-2</v>
      </c>
      <c r="J590">
        <v>5.3703455467768897E-2</v>
      </c>
      <c r="K590">
        <v>5.3314696103489219E-2</v>
      </c>
      <c r="L590">
        <v>5.2871305500957394E-2</v>
      </c>
      <c r="M590">
        <v>5.2413065360697508E-2</v>
      </c>
      <c r="N590">
        <v>5.1967610839726265E-2</v>
      </c>
      <c r="O590">
        <v>5.1554339122807408E-2</v>
      </c>
      <c r="P590">
        <v>5.1188198636887956E-2</v>
      </c>
      <c r="Q590">
        <v>5.0875817577091871E-2</v>
      </c>
      <c r="R590">
        <v>5.0621535146679483E-2</v>
      </c>
      <c r="S590">
        <v>5.0422060378207935E-2</v>
      </c>
      <c r="T590">
        <v>5.0269800144479501E-2</v>
      </c>
      <c r="U590">
        <v>5.0153738560701287E-2</v>
      </c>
      <c r="V590">
        <v>5.0061114240110997E-2</v>
      </c>
      <c r="W590">
        <v>4.9979890914521652E-2</v>
      </c>
      <c r="X590">
        <v>4.9900054448301603E-2</v>
      </c>
      <c r="Y590">
        <v>4.9814129027302222E-2</v>
      </c>
      <c r="Z590">
        <v>4.9717041186333681E-2</v>
      </c>
      <c r="AA590">
        <v>4.9606836784844753E-2</v>
      </c>
      <c r="AB590">
        <v>4.9481806068997498E-2</v>
      </c>
      <c r="AC590">
        <v>4.9340239284953971E-2</v>
      </c>
      <c r="AD590">
        <v>4.9180566180098417E-2</v>
      </c>
      <c r="AE590">
        <v>4.9002613241633963E-2</v>
      </c>
      <c r="AF590">
        <v>4.8807011617021064E-2</v>
      </c>
      <c r="AG590">
        <v>4.8594402078017816E-2</v>
      </c>
      <c r="AH590">
        <v>4.8365346020003114E-2</v>
      </c>
      <c r="AI590">
        <v>4.8120164744548014E-2</v>
      </c>
      <c r="AJ590">
        <v>4.7859134333465031E-2</v>
      </c>
      <c r="AK590">
        <v>4.7582530868566709E-2</v>
      </c>
      <c r="AL590">
        <v>4.7290630431665572E-2</v>
      </c>
      <c r="AM590">
        <v>4.698370910457414E-2</v>
      </c>
      <c r="AN590">
        <v>4.6662042969104964E-2</v>
      </c>
      <c r="AO590">
        <v>4.6325949917716915E-2</v>
      </c>
      <c r="AP590">
        <v>4.5976227486801392E-2</v>
      </c>
      <c r="AQ590">
        <v>4.5613979646136421E-2</v>
      </c>
      <c r="AR590">
        <v>4.5240315338984177E-2</v>
      </c>
      <c r="AS590">
        <v>4.4856343508606907E-2</v>
      </c>
      <c r="AT590">
        <v>4.4463173098266806E-2</v>
      </c>
      <c r="AU590">
        <v>4.4061913051226122E-2</v>
      </c>
      <c r="AV590">
        <v>4.3653663727071461E-2</v>
      </c>
      <c r="AW590">
        <v>4.3239418123199383E-2</v>
      </c>
      <c r="AX590">
        <v>4.2820096194783587E-2</v>
      </c>
      <c r="AY590">
        <v>4.2396616498142817E-2</v>
      </c>
      <c r="AZ590">
        <v>4.1969897589595816E-2</v>
      </c>
    </row>
    <row r="591" spans="1:52" x14ac:dyDescent="0.25">
      <c r="A591" s="1">
        <v>590</v>
      </c>
      <c r="B591">
        <v>3.8956511926038551E-2</v>
      </c>
      <c r="C591">
        <v>4.4445208791199023E-2</v>
      </c>
      <c r="D591">
        <v>4.9952373960538449E-2</v>
      </c>
      <c r="E591">
        <v>5.2586048215664691E-2</v>
      </c>
      <c r="F591">
        <v>5.3954714505545114E-2</v>
      </c>
      <c r="G591">
        <v>5.4612542907520906E-2</v>
      </c>
      <c r="H591">
        <v>5.4795002366444079E-2</v>
      </c>
      <c r="I591">
        <v>5.4670834360602195E-2</v>
      </c>
      <c r="J591">
        <v>5.4360378160719612E-2</v>
      </c>
      <c r="K591">
        <v>5.3944723833477301E-2</v>
      </c>
      <c r="L591">
        <v>5.3482227749508837E-2</v>
      </c>
      <c r="M591">
        <v>5.3010731157799348E-2</v>
      </c>
      <c r="N591">
        <v>5.2556122252529175E-2</v>
      </c>
      <c r="O591">
        <v>5.2136424703720631E-2</v>
      </c>
      <c r="P591">
        <v>5.1765459516923788E-2</v>
      </c>
      <c r="Q591">
        <v>5.1449107985798645E-2</v>
      </c>
      <c r="R591">
        <v>5.1191055536244257E-2</v>
      </c>
      <c r="S591">
        <v>5.0987545024667916E-2</v>
      </c>
      <c r="T591">
        <v>5.0830679197402716E-2</v>
      </c>
      <c r="U591">
        <v>5.0709274565115911E-2</v>
      </c>
      <c r="V591">
        <v>5.0610579419045496E-2</v>
      </c>
      <c r="W591">
        <v>5.0522686227211941E-2</v>
      </c>
      <c r="X591">
        <v>5.0435790612251549E-2</v>
      </c>
      <c r="Y591">
        <v>5.0342670909991588E-2</v>
      </c>
      <c r="Z591">
        <v>5.0238479039357048E-2</v>
      </c>
      <c r="AA591">
        <v>5.0121401244257013E-2</v>
      </c>
      <c r="AB591">
        <v>4.9989856691778758E-2</v>
      </c>
      <c r="AC591">
        <v>4.9842264549009536E-2</v>
      </c>
      <c r="AD591">
        <v>4.9677177457461037E-2</v>
      </c>
      <c r="AE591">
        <v>4.949445931137518E-2</v>
      </c>
      <c r="AF591">
        <v>4.9294718258381928E-2</v>
      </c>
      <c r="AG591">
        <v>4.9078570920032455E-2</v>
      </c>
      <c r="AH591">
        <v>4.8846541710754046E-2</v>
      </c>
      <c r="AI591">
        <v>4.8598880620637032E-2</v>
      </c>
      <c r="AJ591">
        <v>4.8335786817326261E-2</v>
      </c>
      <c r="AK591">
        <v>4.8057459468466582E-2</v>
      </c>
      <c r="AL591">
        <v>4.776409774170285E-2</v>
      </c>
      <c r="AM591">
        <v>4.7455900804679915E-2</v>
      </c>
      <c r="AN591">
        <v>4.7133067825042646E-2</v>
      </c>
      <c r="AO591">
        <v>4.6795843616677955E-2</v>
      </c>
      <c r="AP591">
        <v>4.6444986376377242E-2</v>
      </c>
      <c r="AQ591">
        <v>4.6081577502480195E-2</v>
      </c>
      <c r="AR591">
        <v>4.5706703431179815E-2</v>
      </c>
      <c r="AS591">
        <v>4.5321450598669155E-2</v>
      </c>
      <c r="AT591">
        <v>4.4926905441141189E-2</v>
      </c>
      <c r="AU591">
        <v>4.4524154394788934E-2</v>
      </c>
      <c r="AV591">
        <v>4.4114276960958987E-2</v>
      </c>
      <c r="AW591">
        <v>4.3698267631106298E-2</v>
      </c>
      <c r="AX591">
        <v>4.3277063891229484E-2</v>
      </c>
      <c r="AY591">
        <v>4.2851602175286961E-2</v>
      </c>
      <c r="AZ591">
        <v>4.2422818917237162E-2</v>
      </c>
    </row>
    <row r="592" spans="1:52" x14ac:dyDescent="0.25">
      <c r="A592" s="1">
        <v>591</v>
      </c>
      <c r="B592">
        <v>3.7671638144426527E-2</v>
      </c>
      <c r="C592">
        <v>4.4687924417091143E-2</v>
      </c>
      <c r="D592">
        <v>4.9604840336854444E-2</v>
      </c>
      <c r="E592">
        <v>5.209617974236045E-2</v>
      </c>
      <c r="F592">
        <v>5.3408513214397615E-2</v>
      </c>
      <c r="G592">
        <v>5.4029331095186033E-2</v>
      </c>
      <c r="H592">
        <v>5.4186793068556671E-2</v>
      </c>
      <c r="I592">
        <v>5.4047582045164903E-2</v>
      </c>
      <c r="J592">
        <v>5.3729757036215166E-2</v>
      </c>
      <c r="K592">
        <v>5.3312126387037313E-2</v>
      </c>
      <c r="L592">
        <v>5.2851511762020673E-2</v>
      </c>
      <c r="M592">
        <v>5.2384760843541711E-2</v>
      </c>
      <c r="N592">
        <v>5.1937106350718042E-2</v>
      </c>
      <c r="O592">
        <v>5.1526295255705644E-2</v>
      </c>
      <c r="P592">
        <v>5.1165806040239417E-2</v>
      </c>
      <c r="Q592">
        <v>5.0861228699458666E-2</v>
      </c>
      <c r="R592">
        <v>5.0615971898017677E-2</v>
      </c>
      <c r="S592">
        <v>5.0425875112086155E-2</v>
      </c>
      <c r="T592">
        <v>5.0282766058877063E-2</v>
      </c>
      <c r="U592">
        <v>5.0175119008523297E-2</v>
      </c>
      <c r="V592">
        <v>5.00899188184806E-2</v>
      </c>
      <c r="W592">
        <v>5.0015033600519836E-2</v>
      </c>
      <c r="X592">
        <v>4.994047358722644E-2</v>
      </c>
      <c r="Y592">
        <v>4.9858752974871502E-2</v>
      </c>
      <c r="Z592">
        <v>4.9764902497990059E-2</v>
      </c>
      <c r="AA592">
        <v>4.9657046230963731E-2</v>
      </c>
      <c r="AB592">
        <v>4.9533526757160301E-2</v>
      </c>
      <c r="AC592">
        <v>4.9392686659947539E-2</v>
      </c>
      <c r="AD592">
        <v>4.9233029597761317E-2</v>
      </c>
      <c r="AE592">
        <v>4.9054527323994498E-2</v>
      </c>
      <c r="AF592">
        <v>4.8857936489907793E-2</v>
      </c>
      <c r="AG592">
        <v>4.8644021019829939E-2</v>
      </c>
      <c r="AH592">
        <v>4.8413442881627508E-2</v>
      </c>
      <c r="AI592">
        <v>4.8166579528576899E-2</v>
      </c>
      <c r="AJ592">
        <v>4.7903759172048463E-2</v>
      </c>
      <c r="AK592">
        <v>4.7625310023412561E-2</v>
      </c>
      <c r="AL592">
        <v>4.7331560294039558E-2</v>
      </c>
      <c r="AM592">
        <v>4.7022838195299815E-2</v>
      </c>
      <c r="AN592">
        <v>4.6699471938563671E-2</v>
      </c>
      <c r="AO592">
        <v>4.6361833888076368E-2</v>
      </c>
      <c r="AP592">
        <v>4.6010755746998359E-2</v>
      </c>
      <c r="AQ592">
        <v>4.5647341814809776E-2</v>
      </c>
      <c r="AR592">
        <v>4.5272699977201354E-2</v>
      </c>
      <c r="AS592">
        <v>4.488793811986385E-2</v>
      </c>
      <c r="AT592">
        <v>4.4494164128488001E-2</v>
      </c>
      <c r="AU592">
        <v>4.4092485888764556E-2</v>
      </c>
      <c r="AV592">
        <v>4.3684001063045971E-2</v>
      </c>
      <c r="AW592">
        <v>4.3269691539172088E-2</v>
      </c>
      <c r="AX592">
        <v>4.2850465944977885E-2</v>
      </c>
      <c r="AY592">
        <v>4.2427231750101269E-2</v>
      </c>
      <c r="AZ592">
        <v>4.2000896424180159E-2</v>
      </c>
    </row>
    <row r="593" spans="1:52" x14ac:dyDescent="0.25">
      <c r="A593" s="1">
        <v>592</v>
      </c>
      <c r="B593">
        <v>3.8573587008408558E-2</v>
      </c>
      <c r="C593">
        <v>4.3917640426890878E-2</v>
      </c>
      <c r="D593">
        <v>4.9246545953499504E-2</v>
      </c>
      <c r="E593">
        <v>5.1889507186154822E-2</v>
      </c>
      <c r="F593">
        <v>5.3274981183281042E-2</v>
      </c>
      <c r="G593">
        <v>5.3939306433326395E-2</v>
      </c>
      <c r="H593">
        <v>5.4124451942480917E-2</v>
      </c>
      <c r="I593">
        <v>5.4003164457045075E-2</v>
      </c>
      <c r="J593">
        <v>5.3697530266313104E-2</v>
      </c>
      <c r="K593">
        <v>5.32889065816421E-2</v>
      </c>
      <c r="L593">
        <v>5.2835726560375468E-2</v>
      </c>
      <c r="M593">
        <v>5.2375554860351399E-2</v>
      </c>
      <c r="N593">
        <v>5.1933994448560138E-2</v>
      </c>
      <c r="O593">
        <v>5.1528906888375546E-2</v>
      </c>
      <c r="P593">
        <v>5.1173769711030277E-2</v>
      </c>
      <c r="Q593">
        <v>5.0874121372714479E-2</v>
      </c>
      <c r="R593">
        <v>5.0633318993035005E-2</v>
      </c>
      <c r="S593">
        <v>5.0447181412062371E-2</v>
      </c>
      <c r="T593">
        <v>5.0307581115810046E-2</v>
      </c>
      <c r="U593">
        <v>5.0203062996140663E-2</v>
      </c>
      <c r="V593">
        <v>5.0120743581157201E-2</v>
      </c>
      <c r="W593">
        <v>5.0048668487871491E-2</v>
      </c>
      <c r="X593">
        <v>4.9977070916591482E-2</v>
      </c>
      <c r="Y593">
        <v>4.9898697447121901E-2</v>
      </c>
      <c r="Z593">
        <v>4.9808753283471632E-2</v>
      </c>
      <c r="AA593">
        <v>4.9705420684804748E-2</v>
      </c>
      <c r="AB593">
        <v>4.9587087798833231E-2</v>
      </c>
      <c r="AC593">
        <v>4.945214277326903E-2</v>
      </c>
      <c r="AD593">
        <v>4.9299125035615551E-2</v>
      </c>
      <c r="AE593">
        <v>4.9127927546817517E-2</v>
      </c>
      <c r="AF593">
        <v>4.8939156123418474E-2</v>
      </c>
      <c r="AG593">
        <v>4.8733422838439205E-2</v>
      </c>
      <c r="AH593">
        <v>4.8511251489667923E-2</v>
      </c>
      <c r="AI593">
        <v>4.8272923450252768E-2</v>
      </c>
      <c r="AJ593">
        <v>4.8018678844056757E-2</v>
      </c>
      <c r="AK593">
        <v>4.7748757794942878E-2</v>
      </c>
      <c r="AL593">
        <v>4.7463400426774147E-2</v>
      </c>
      <c r="AM593">
        <v>4.7162846863413585E-2</v>
      </c>
      <c r="AN593">
        <v>4.6847337228724195E-2</v>
      </c>
      <c r="AO593">
        <v>4.6517162886467546E-2</v>
      </c>
      <c r="AP593">
        <v>4.617313812688946E-2</v>
      </c>
      <c r="AQ593">
        <v>4.5816383005659406E-2</v>
      </c>
      <c r="AR593">
        <v>4.5448021425775857E-2</v>
      </c>
      <c r="AS593">
        <v>4.5069177290237301E-2</v>
      </c>
      <c r="AT593">
        <v>4.4680974502042128E-2</v>
      </c>
      <c r="AU593">
        <v>4.4284536964188853E-2</v>
      </c>
      <c r="AV593">
        <v>4.3880978840322771E-2</v>
      </c>
      <c r="AW593">
        <v>4.3471306130224895E-2</v>
      </c>
      <c r="AX593">
        <v>4.3056457378683383E-2</v>
      </c>
      <c r="AY593">
        <v>4.2637370106354683E-2</v>
      </c>
      <c r="AZ593">
        <v>4.2214981833895229E-2</v>
      </c>
    </row>
    <row r="594" spans="1:52" x14ac:dyDescent="0.25">
      <c r="A594" s="1">
        <v>593</v>
      </c>
      <c r="B594">
        <v>3.869364611148509E-2</v>
      </c>
      <c r="C594">
        <v>4.417592446312521E-2</v>
      </c>
      <c r="D594">
        <v>4.9562706571524284E-2</v>
      </c>
      <c r="E594">
        <v>5.2190823607179221E-2</v>
      </c>
      <c r="F594">
        <v>5.3600205954153816E-2</v>
      </c>
      <c r="G594">
        <v>5.4306933464294931E-2</v>
      </c>
      <c r="H594">
        <v>5.4538859894204234E-2</v>
      </c>
      <c r="I594">
        <v>5.4463201387452642E-2</v>
      </c>
      <c r="J594">
        <v>5.419946983011488E-2</v>
      </c>
      <c r="K594">
        <v>5.3827480270208138E-2</v>
      </c>
      <c r="L594">
        <v>5.3404881482173684E-2</v>
      </c>
      <c r="M594">
        <v>5.2968901111011456E-2</v>
      </c>
      <c r="N594">
        <v>5.2544954143303318E-2</v>
      </c>
      <c r="O594">
        <v>5.2150964304954833E-2</v>
      </c>
      <c r="P594">
        <v>5.1800592618868511E-2</v>
      </c>
      <c r="Q594">
        <v>5.1499766513156457E-2</v>
      </c>
      <c r="R594">
        <v>5.1252282046005009E-2</v>
      </c>
      <c r="S594">
        <v>5.1054515655305298E-2</v>
      </c>
      <c r="T594">
        <v>5.0899008751945821E-2</v>
      </c>
      <c r="U594">
        <v>5.077505512477018E-2</v>
      </c>
      <c r="V594">
        <v>5.0670623271166199E-2</v>
      </c>
      <c r="W594">
        <v>5.0574626280846503E-2</v>
      </c>
      <c r="X594">
        <v>5.0478145335530744E-2</v>
      </c>
      <c r="Y594">
        <v>5.0374753059256969E-2</v>
      </c>
      <c r="Z594">
        <v>5.0260306439087736E-2</v>
      </c>
      <c r="AA594">
        <v>5.0133376502430591E-2</v>
      </c>
      <c r="AB594">
        <v>4.9992718012630701E-2</v>
      </c>
      <c r="AC594">
        <v>4.983708573303329E-2</v>
      </c>
      <c r="AD594">
        <v>4.9665364533550048E-2</v>
      </c>
      <c r="AE594">
        <v>4.9477582131941159E-2</v>
      </c>
      <c r="AF594">
        <v>4.9274359145457497E-2</v>
      </c>
      <c r="AG594">
        <v>4.9056321030726234E-2</v>
      </c>
      <c r="AH594">
        <v>4.8823972433038404E-2</v>
      </c>
      <c r="AI594">
        <v>4.8577491477313196E-2</v>
      </c>
      <c r="AJ594">
        <v>4.831700166974353E-2</v>
      </c>
      <c r="AK594">
        <v>4.8042626516522316E-2</v>
      </c>
      <c r="AL594">
        <v>4.775448952384248E-2</v>
      </c>
      <c r="AM594">
        <v>4.7452714197896942E-2</v>
      </c>
      <c r="AN594">
        <v>4.7137424044878612E-2</v>
      </c>
      <c r="AO594">
        <v>4.6808794353610308E-2</v>
      </c>
      <c r="AP594">
        <v>4.6467518880565904E-2</v>
      </c>
      <c r="AQ594">
        <v>4.6114590070831921E-2</v>
      </c>
      <c r="AR594">
        <v>4.5751003960724776E-2</v>
      </c>
      <c r="AS594">
        <v>4.5377756586560916E-2</v>
      </c>
      <c r="AT594">
        <v>4.4995843984656753E-2</v>
      </c>
      <c r="AU594">
        <v>4.4606262191328704E-2</v>
      </c>
      <c r="AV594">
        <v>4.4210001709246965E-2</v>
      </c>
      <c r="AW594">
        <v>4.3807992764774088E-2</v>
      </c>
      <c r="AX594">
        <v>4.3401128537842518E-2</v>
      </c>
      <c r="AY594">
        <v>4.2990301668649117E-2</v>
      </c>
      <c r="AZ594">
        <v>4.2576404797390707E-2</v>
      </c>
    </row>
    <row r="595" spans="1:52" x14ac:dyDescent="0.25">
      <c r="A595" s="1">
        <v>594</v>
      </c>
      <c r="B595">
        <v>3.7914991661987883E-2</v>
      </c>
      <c r="C595">
        <v>4.4661548092871414E-2</v>
      </c>
      <c r="D595">
        <v>5.0019691858025961E-2</v>
      </c>
      <c r="E595">
        <v>5.2671923518542579E-2</v>
      </c>
      <c r="F595">
        <v>5.4079858690369138E-2</v>
      </c>
      <c r="G595">
        <v>5.4781024914297746E-2</v>
      </c>
      <c r="H595">
        <v>5.5002732646340979E-2</v>
      </c>
      <c r="I595">
        <v>5.4912138066772996E-2</v>
      </c>
      <c r="J595">
        <v>5.4630329528735345E-2</v>
      </c>
      <c r="K595">
        <v>5.4238646070450057E-2</v>
      </c>
      <c r="L595">
        <v>5.379584357422619E-2</v>
      </c>
      <c r="M595">
        <v>5.3339507896426074E-2</v>
      </c>
      <c r="N595">
        <v>5.2895095337376422E-2</v>
      </c>
      <c r="O595">
        <v>5.2480398752825889E-2</v>
      </c>
      <c r="P595">
        <v>5.2108978788225221E-2</v>
      </c>
      <c r="Q595">
        <v>5.1786854914620421E-2</v>
      </c>
      <c r="R595">
        <v>5.1517971196005874E-2</v>
      </c>
      <c r="S595">
        <v>5.1299038590527583E-2</v>
      </c>
      <c r="T595">
        <v>5.1123070400875451E-2</v>
      </c>
      <c r="U595">
        <v>5.0979883090638382E-2</v>
      </c>
      <c r="V595">
        <v>5.0857955246465816E-2</v>
      </c>
      <c r="W595">
        <v>5.0746509767021525E-2</v>
      </c>
      <c r="X595">
        <v>5.0636703506348441E-2</v>
      </c>
      <c r="Y595">
        <v>5.0522014485976353E-2</v>
      </c>
      <c r="Z595">
        <v>5.0398195161725085E-2</v>
      </c>
      <c r="AA595">
        <v>5.0263684542894059E-2</v>
      </c>
      <c r="AB595">
        <v>5.0117099644027829E-2</v>
      </c>
      <c r="AC595">
        <v>4.9957057479670934E-2</v>
      </c>
      <c r="AD595">
        <v>4.9782310122103268E-2</v>
      </c>
      <c r="AE595">
        <v>4.9592774433968208E-2</v>
      </c>
      <c r="AF595">
        <v>4.9388962510455749E-2</v>
      </c>
      <c r="AG595">
        <v>4.9171391026629575E-2</v>
      </c>
      <c r="AH595">
        <v>4.8940462022543658E-2</v>
      </c>
      <c r="AI595">
        <v>4.8696272607664771E-2</v>
      </c>
      <c r="AJ595">
        <v>4.843886974900688E-2</v>
      </c>
      <c r="AK595">
        <v>4.8168300413583914E-2</v>
      </c>
      <c r="AL595">
        <v>4.7884611568409868E-2</v>
      </c>
      <c r="AM595">
        <v>4.7587850180498693E-2</v>
      </c>
      <c r="AN595">
        <v>4.7278063216864362E-2</v>
      </c>
      <c r="AO595">
        <v>4.6955353103332376E-2</v>
      </c>
      <c r="AP595">
        <v>4.6620367093120681E-2</v>
      </c>
      <c r="AQ595">
        <v>4.6274061677786082E-2</v>
      </c>
      <c r="AR595">
        <v>4.5917396898251618E-2</v>
      </c>
      <c r="AS595">
        <v>4.5551332795440304E-2</v>
      </c>
      <c r="AT595">
        <v>4.5176829410275149E-2</v>
      </c>
      <c r="AU595">
        <v>4.4794846783679197E-2</v>
      </c>
      <c r="AV595">
        <v>4.4406340528735599E-2</v>
      </c>
      <c r="AW595">
        <v>4.4012218947614444E-2</v>
      </c>
      <c r="AX595">
        <v>4.3613361686331099E-2</v>
      </c>
      <c r="AY595">
        <v>4.3210647990580033E-2</v>
      </c>
      <c r="AZ595">
        <v>4.2804957106055738E-2</v>
      </c>
    </row>
    <row r="596" spans="1:52" x14ac:dyDescent="0.25">
      <c r="A596" s="1">
        <v>595</v>
      </c>
      <c r="B596">
        <v>3.7766701243267913E-2</v>
      </c>
      <c r="C596">
        <v>4.5032846882085427E-2</v>
      </c>
      <c r="D596">
        <v>5.0137553309931832E-2</v>
      </c>
      <c r="E596">
        <v>5.2766250642429673E-2</v>
      </c>
      <c r="F596">
        <v>5.4188943540942509E-2</v>
      </c>
      <c r="G596">
        <v>5.4892296311288252E-2</v>
      </c>
      <c r="H596">
        <v>5.5109991025448182E-2</v>
      </c>
      <c r="I596">
        <v>5.5016138558584018E-2</v>
      </c>
      <c r="J596">
        <v>5.4733845467894969E-2</v>
      </c>
      <c r="K596">
        <v>5.4344745305972275E-2</v>
      </c>
      <c r="L596">
        <v>5.3907276490174495E-2</v>
      </c>
      <c r="M596">
        <v>5.3458331005963006E-2</v>
      </c>
      <c r="N596">
        <v>5.3022723177794689E-2</v>
      </c>
      <c r="O596">
        <v>5.2617749398777308E-2</v>
      </c>
      <c r="P596">
        <v>5.225647561851219E-2</v>
      </c>
      <c r="Q596">
        <v>5.1944584824571927E-2</v>
      </c>
      <c r="R596">
        <v>5.1685700353931344E-2</v>
      </c>
      <c r="S596">
        <v>5.1476128738301784E-2</v>
      </c>
      <c r="T596">
        <v>5.1308567655420842E-2</v>
      </c>
      <c r="U596">
        <v>5.1172497127551016E-2</v>
      </c>
      <c r="V596">
        <v>5.1056173107066408E-2</v>
      </c>
      <c r="W596">
        <v>5.0948716674281143E-2</v>
      </c>
      <c r="X596">
        <v>5.0841325461571385E-2</v>
      </c>
      <c r="Y596">
        <v>5.0727560978974691E-2</v>
      </c>
      <c r="Z596">
        <v>5.0603338204502663E-2</v>
      </c>
      <c r="AA596">
        <v>5.0467254536245176E-2</v>
      </c>
      <c r="AB596">
        <v>5.0318073823505463E-2</v>
      </c>
      <c r="AC596">
        <v>5.0154559915586754E-2</v>
      </c>
      <c r="AD596">
        <v>4.9975623545814619E-2</v>
      </c>
      <c r="AE596">
        <v>4.978137504933941E-2</v>
      </c>
      <c r="AF596">
        <v>4.957251053479441E-2</v>
      </c>
      <c r="AG596">
        <v>4.9349729692913104E-2</v>
      </c>
      <c r="AH596">
        <v>4.9113574146404694E-2</v>
      </c>
      <c r="AI596">
        <v>4.8864184585869032E-2</v>
      </c>
      <c r="AJ596">
        <v>4.8601639087132525E-2</v>
      </c>
      <c r="AK596">
        <v>4.8326015726021507E-2</v>
      </c>
      <c r="AL596">
        <v>4.8037392578362391E-2</v>
      </c>
      <c r="AM596">
        <v>4.7735847719981524E-2</v>
      </c>
      <c r="AN596">
        <v>4.7421459226705286E-2</v>
      </c>
      <c r="AO596">
        <v>4.7094360217882249E-2</v>
      </c>
      <c r="AP596">
        <v>4.6755194917553713E-2</v>
      </c>
      <c r="AQ596">
        <v>4.6404884934129059E-2</v>
      </c>
      <c r="AR596">
        <v>4.6044354628597371E-2</v>
      </c>
      <c r="AS596">
        <v>4.5674528361947776E-2</v>
      </c>
      <c r="AT596">
        <v>4.5296330495169387E-2</v>
      </c>
      <c r="AU596">
        <v>4.4910685389251317E-2</v>
      </c>
      <c r="AV596">
        <v>4.4518514866379581E-2</v>
      </c>
      <c r="AW596">
        <v>4.4120715128183455E-2</v>
      </c>
      <c r="AX596">
        <v>4.371816752546924E-2</v>
      </c>
      <c r="AY596">
        <v>4.3311753227074389E-2</v>
      </c>
      <c r="AZ596">
        <v>4.2902353401836374E-2</v>
      </c>
    </row>
    <row r="597" spans="1:52" x14ac:dyDescent="0.25">
      <c r="A597" s="1">
        <v>596</v>
      </c>
      <c r="B597">
        <v>3.8476095296646799E-2</v>
      </c>
      <c r="C597">
        <v>4.4470645876532558E-2</v>
      </c>
      <c r="D597">
        <v>4.9909306867118738E-2</v>
      </c>
      <c r="E597">
        <v>5.2673629379583288E-2</v>
      </c>
      <c r="F597">
        <v>5.4144889730068042E-2</v>
      </c>
      <c r="G597">
        <v>5.4884687518982143E-2</v>
      </c>
      <c r="H597">
        <v>5.5135621181007607E-2</v>
      </c>
      <c r="I597">
        <v>5.5072951714029032E-2</v>
      </c>
      <c r="J597">
        <v>5.4820246133375855E-2</v>
      </c>
      <c r="K597">
        <v>5.4459130426341901E-2</v>
      </c>
      <c r="L597">
        <v>5.4047805290950872E-2</v>
      </c>
      <c r="M597">
        <v>5.3622726818818946E-2</v>
      </c>
      <c r="N597">
        <v>5.3208183530773494E-2</v>
      </c>
      <c r="O597">
        <v>5.282110633321016E-2</v>
      </c>
      <c r="P597">
        <v>5.247438916910039E-2</v>
      </c>
      <c r="Q597">
        <v>5.2173833813759923E-2</v>
      </c>
      <c r="R597">
        <v>5.1923246178673367E-2</v>
      </c>
      <c r="S597">
        <v>5.1719280475350737E-2</v>
      </c>
      <c r="T597">
        <v>5.1555101349935191E-2</v>
      </c>
      <c r="U597">
        <v>5.1420703730389816E-2</v>
      </c>
      <c r="V597">
        <v>5.1304876234513387E-2</v>
      </c>
      <c r="W597">
        <v>5.1197177289644458E-2</v>
      </c>
      <c r="X597">
        <v>5.1089111642180191E-2</v>
      </c>
      <c r="Y597">
        <v>5.097442821348263E-2</v>
      </c>
      <c r="Z597">
        <v>5.0849174476542559E-2</v>
      </c>
      <c r="AA597">
        <v>5.0711991350428788E-2</v>
      </c>
      <c r="AB597">
        <v>5.0561677147620755E-2</v>
      </c>
      <c r="AC597">
        <v>5.0397030180597907E-2</v>
      </c>
      <c r="AD597">
        <v>5.0216996244596371E-2</v>
      </c>
      <c r="AE597">
        <v>5.0021704133420358E-2</v>
      </c>
      <c r="AF597">
        <v>4.9811851579709104E-2</v>
      </c>
      <c r="AG597">
        <v>4.9588139495354649E-2</v>
      </c>
      <c r="AH597">
        <v>4.9351100913315411E-2</v>
      </c>
      <c r="AI597">
        <v>4.9100849715284861E-2</v>
      </c>
      <c r="AJ597">
        <v>4.8837435444856324E-2</v>
      </c>
      <c r="AK597">
        <v>4.8560907645623139E-2</v>
      </c>
      <c r="AL597">
        <v>4.8271315861178624E-2</v>
      </c>
      <c r="AM597">
        <v>4.7968709635116111E-2</v>
      </c>
      <c r="AN597">
        <v>4.7653138511028932E-2</v>
      </c>
      <c r="AO597">
        <v>4.7324709053913956E-2</v>
      </c>
      <c r="AP597">
        <v>4.6984047541962365E-2</v>
      </c>
      <c r="AQ597">
        <v>4.6632058111255648E-2</v>
      </c>
      <c r="AR597">
        <v>4.6269647518757735E-2</v>
      </c>
      <c r="AS597">
        <v>4.5897722521432531E-2</v>
      </c>
      <c r="AT597">
        <v>4.551718987624391E-2</v>
      </c>
      <c r="AU597">
        <v>4.5128956340155825E-2</v>
      </c>
      <c r="AV597">
        <v>4.4733928497258588E-2</v>
      </c>
      <c r="AW597">
        <v>4.4333011219570478E-2</v>
      </c>
      <c r="AX597">
        <v>4.3927108401222513E-2</v>
      </c>
      <c r="AY597">
        <v>4.3517123924892889E-2</v>
      </c>
      <c r="AZ597">
        <v>4.3103961673259888E-2</v>
      </c>
    </row>
    <row r="598" spans="1:52" x14ac:dyDescent="0.25">
      <c r="A598" s="1">
        <v>597</v>
      </c>
      <c r="B598">
        <v>3.8449021033466348E-2</v>
      </c>
      <c r="C598">
        <v>4.4918614620123962E-2</v>
      </c>
      <c r="D598">
        <v>5.0553582608587055E-2</v>
      </c>
      <c r="E598">
        <v>5.3195625350856784E-2</v>
      </c>
      <c r="F598">
        <v>5.460011761057381E-2</v>
      </c>
      <c r="G598">
        <v>5.5304291500870108E-2</v>
      </c>
      <c r="H598">
        <v>5.5534667884648774E-2</v>
      </c>
      <c r="I598">
        <v>5.5458331858995784E-2</v>
      </c>
      <c r="J598">
        <v>5.519466115169324E-2</v>
      </c>
      <c r="K598">
        <v>5.4822886005213213E-2</v>
      </c>
      <c r="L598">
        <v>5.4399682320613339E-2</v>
      </c>
      <c r="M598">
        <v>5.3960611703061989E-2</v>
      </c>
      <c r="N598">
        <v>5.3529380715619315E-2</v>
      </c>
      <c r="O598">
        <v>5.3122487179271462E-2</v>
      </c>
      <c r="P598">
        <v>5.2752532569090932E-2</v>
      </c>
      <c r="Q598">
        <v>5.2425407843909796E-2</v>
      </c>
      <c r="R598">
        <v>5.2145121008448099E-2</v>
      </c>
      <c r="S598">
        <v>5.190895618160949E-2</v>
      </c>
      <c r="T598">
        <v>5.1710953191221834E-2</v>
      </c>
      <c r="U598">
        <v>5.154216153037941E-2</v>
      </c>
      <c r="V598">
        <v>5.1392479577476904E-2</v>
      </c>
      <c r="W598">
        <v>5.1252326519432435E-2</v>
      </c>
      <c r="X598">
        <v>5.1113718153826933E-2</v>
      </c>
      <c r="Y598">
        <v>5.0970659471086706E-2</v>
      </c>
      <c r="Z598">
        <v>5.081935104966015E-2</v>
      </c>
      <c r="AA598">
        <v>5.0658453797935141E-2</v>
      </c>
      <c r="AB598">
        <v>5.0486774629808023E-2</v>
      </c>
      <c r="AC598">
        <v>5.0303120459175163E-2</v>
      </c>
      <c r="AD598">
        <v>5.0106444000514692E-2</v>
      </c>
      <c r="AE598">
        <v>4.9896846691713993E-2</v>
      </c>
      <c r="AF598">
        <v>4.9674974060610146E-2</v>
      </c>
      <c r="AG598">
        <v>4.9441474389043866E-2</v>
      </c>
      <c r="AH598">
        <v>4.9196822302462521E-2</v>
      </c>
      <c r="AI598">
        <v>4.8941065621090643E-2</v>
      </c>
      <c r="AJ598">
        <v>4.8674187778453254E-2</v>
      </c>
      <c r="AK598">
        <v>4.8396172208075357E-2</v>
      </c>
      <c r="AL598">
        <v>4.8107002343481968E-2</v>
      </c>
      <c r="AM598">
        <v>4.7806661618198104E-2</v>
      </c>
      <c r="AN598">
        <v>4.7495133465748775E-2</v>
      </c>
      <c r="AO598">
        <v>4.7172456546551139E-2</v>
      </c>
      <c r="AP598">
        <v>4.6839163648090335E-2</v>
      </c>
      <c r="AQ598">
        <v>4.6496047796168796E-2</v>
      </c>
      <c r="AR598">
        <v>4.6143904347054801E-2</v>
      </c>
      <c r="AS598">
        <v>4.578352865701657E-2</v>
      </c>
      <c r="AT598">
        <v>4.541571608232238E-2</v>
      </c>
      <c r="AU598">
        <v>4.5041261979240473E-2</v>
      </c>
      <c r="AV598">
        <v>4.4660962580756539E-2</v>
      </c>
      <c r="AW598">
        <v>4.4275622641146442E-2</v>
      </c>
      <c r="AX598">
        <v>4.3886051710711964E-2</v>
      </c>
      <c r="AY598">
        <v>4.3493059393352969E-2</v>
      </c>
      <c r="AZ598">
        <v>4.3097455292969301E-2</v>
      </c>
    </row>
    <row r="599" spans="1:52" x14ac:dyDescent="0.25">
      <c r="A599" s="1">
        <v>598</v>
      </c>
      <c r="B599">
        <v>3.8706733153990397E-2</v>
      </c>
      <c r="C599">
        <v>4.5678056198819386E-2</v>
      </c>
      <c r="D599">
        <v>5.1371723398025031E-2</v>
      </c>
      <c r="E599">
        <v>5.3732896741258349E-2</v>
      </c>
      <c r="F599">
        <v>5.4892508269035745E-2</v>
      </c>
      <c r="G599">
        <v>5.5416231085169777E-2</v>
      </c>
      <c r="H599">
        <v>5.5516743087339442E-2</v>
      </c>
      <c r="I599">
        <v>5.5346473830679539E-2</v>
      </c>
      <c r="J599">
        <v>5.5014938812017411E-2</v>
      </c>
      <c r="K599">
        <v>5.4595161811909022E-2</v>
      </c>
      <c r="L599">
        <v>5.4139394397729149E-2</v>
      </c>
      <c r="M599">
        <v>5.3679900668161237E-2</v>
      </c>
      <c r="N599">
        <v>5.3237807204527365E-2</v>
      </c>
      <c r="O599">
        <v>5.2827770513396308E-2</v>
      </c>
      <c r="P599">
        <v>5.2460896825302999E-2</v>
      </c>
      <c r="Q599">
        <v>5.2142055401418447E-2</v>
      </c>
      <c r="R599">
        <v>5.1874321982297439E-2</v>
      </c>
      <c r="S599">
        <v>5.1654232445950576E-2</v>
      </c>
      <c r="T599">
        <v>5.1475184816528824E-2</v>
      </c>
      <c r="U599">
        <v>5.1327528738291106E-2</v>
      </c>
      <c r="V599">
        <v>5.1200452326903692E-2</v>
      </c>
      <c r="W599">
        <v>5.1083674722186723E-2</v>
      </c>
      <c r="X599">
        <v>5.0968540020162427E-2</v>
      </c>
      <c r="Y599">
        <v>5.084838636018664E-2</v>
      </c>
      <c r="Z599">
        <v>5.0718956093981207E-2</v>
      </c>
      <c r="AA599">
        <v>5.0578668500603066E-2</v>
      </c>
      <c r="AB599">
        <v>5.0426098167260437E-2</v>
      </c>
      <c r="AC599">
        <v>5.0259819681161506E-2</v>
      </c>
      <c r="AD599">
        <v>5.007858372747797E-2</v>
      </c>
      <c r="AE599">
        <v>4.9882503865327568E-2</v>
      </c>
      <c r="AF599">
        <v>4.9672329379389119E-2</v>
      </c>
      <c r="AG599">
        <v>4.9448812557703066E-2</v>
      </c>
      <c r="AH599">
        <v>4.9212526017091605E-2</v>
      </c>
      <c r="AI599">
        <v>4.8963607665555076E-2</v>
      </c>
      <c r="AJ599">
        <v>4.8702130962939974E-2</v>
      </c>
      <c r="AK599">
        <v>4.8428169369092805E-2</v>
      </c>
      <c r="AL599">
        <v>4.814179634386008E-2</v>
      </c>
      <c r="AM599">
        <v>4.7843085347088282E-2</v>
      </c>
      <c r="AN599">
        <v>4.7532109838623923E-2</v>
      </c>
      <c r="AO599">
        <v>4.720899928946945E-2</v>
      </c>
      <c r="AP599">
        <v>4.6874375169070774E-2</v>
      </c>
      <c r="AQ599">
        <v>4.6529114191375488E-2</v>
      </c>
      <c r="AR599">
        <v>4.6174095237688839E-2</v>
      </c>
      <c r="AS599">
        <v>4.5810197189316032E-2</v>
      </c>
      <c r="AT599">
        <v>4.5438298927562321E-2</v>
      </c>
      <c r="AU599">
        <v>4.505927933373291E-2</v>
      </c>
      <c r="AV599">
        <v>4.4674016006878127E-2</v>
      </c>
      <c r="AW599">
        <v>4.4283374313202978E-2</v>
      </c>
      <c r="AX599">
        <v>4.38882128347979E-2</v>
      </c>
      <c r="AY599">
        <v>4.3489390081457503E-2</v>
      </c>
      <c r="AZ599">
        <v>4.3087764562976402E-2</v>
      </c>
    </row>
    <row r="600" spans="1:52" x14ac:dyDescent="0.25">
      <c r="A600" s="1">
        <v>599</v>
      </c>
      <c r="B600">
        <v>3.8407194593100415E-2</v>
      </c>
      <c r="C600">
        <v>4.5627299135711813E-2</v>
      </c>
      <c r="D600">
        <v>5.1083054117085289E-2</v>
      </c>
      <c r="E600">
        <v>5.3650279209401547E-2</v>
      </c>
      <c r="F600">
        <v>5.4847987794920033E-2</v>
      </c>
      <c r="G600">
        <v>5.5314579927348922E-2</v>
      </c>
      <c r="H600">
        <v>5.5355229169311591E-2</v>
      </c>
      <c r="I600">
        <v>5.5161955075194447E-2</v>
      </c>
      <c r="J600">
        <v>5.4845004016411437E-2</v>
      </c>
      <c r="K600">
        <v>5.4468163630082597E-2</v>
      </c>
      <c r="L600">
        <v>5.4072333639824041E-2</v>
      </c>
      <c r="M600">
        <v>5.3679262634468101E-2</v>
      </c>
      <c r="N600">
        <v>5.3300951276209846E-2</v>
      </c>
      <c r="O600">
        <v>5.2945094787088177E-2</v>
      </c>
      <c r="P600">
        <v>5.2617827701859576E-2</v>
      </c>
      <c r="Q600">
        <v>5.2322127323480939E-2</v>
      </c>
      <c r="R600">
        <v>5.2060189371059232E-2</v>
      </c>
      <c r="S600">
        <v>5.1831756122703763E-2</v>
      </c>
      <c r="T600">
        <v>5.163483000133362E-2</v>
      </c>
      <c r="U600">
        <v>5.146500299631019E-2</v>
      </c>
      <c r="V600">
        <v>5.1315716258393505E-2</v>
      </c>
      <c r="W600">
        <v>5.1178953562582119E-2</v>
      </c>
      <c r="X600">
        <v>5.1047661614811911E-2</v>
      </c>
      <c r="Y600">
        <v>5.0916170621427198E-2</v>
      </c>
      <c r="Z600">
        <v>5.0780669210379784E-2</v>
      </c>
      <c r="AA600">
        <v>5.0639402324174541E-2</v>
      </c>
      <c r="AB600">
        <v>5.0490731517000412E-2</v>
      </c>
      <c r="AC600">
        <v>5.0333018343046314E-2</v>
      </c>
      <c r="AD600">
        <v>5.0164750313162344E-2</v>
      </c>
      <c r="AE600">
        <v>4.9985372569966401E-2</v>
      </c>
      <c r="AF600">
        <v>4.979477015814919E-2</v>
      </c>
      <c r="AG600">
        <v>4.9592830242012574E-2</v>
      </c>
      <c r="AH600">
        <v>4.9379383248624863E-2</v>
      </c>
      <c r="AI600">
        <v>4.915412446453038E-2</v>
      </c>
      <c r="AJ600">
        <v>4.8916729487484337E-2</v>
      </c>
      <c r="AK600">
        <v>4.866687391524193E-2</v>
      </c>
      <c r="AL600">
        <v>4.8404233345558365E-2</v>
      </c>
      <c r="AM600">
        <v>4.8128483376188844E-2</v>
      </c>
      <c r="AN600">
        <v>4.7839299604888572E-2</v>
      </c>
      <c r="AO600">
        <v>4.7536445906088499E-2</v>
      </c>
      <c r="AP600">
        <v>4.7220447486551832E-2</v>
      </c>
      <c r="AQ600">
        <v>4.6892218609990655E-2</v>
      </c>
      <c r="AR600">
        <v>4.6552676668513093E-2</v>
      </c>
      <c r="AS600">
        <v>4.6202739054227324E-2</v>
      </c>
      <c r="AT600">
        <v>4.5843323159241486E-2</v>
      </c>
      <c r="AU600">
        <v>4.5475346375663757E-2</v>
      </c>
      <c r="AV600">
        <v>4.5099730424005641E-2</v>
      </c>
      <c r="AW600">
        <v>4.4717437560037737E-2</v>
      </c>
      <c r="AX600">
        <v>4.4329452189540451E-2</v>
      </c>
      <c r="AY600">
        <v>4.3936758943162256E-2</v>
      </c>
      <c r="AZ600">
        <v>4.354034245155159E-2</v>
      </c>
    </row>
    <row r="601" spans="1:52" x14ac:dyDescent="0.25">
      <c r="A601" s="1">
        <v>600</v>
      </c>
      <c r="B601">
        <v>3.8095925364498899E-2</v>
      </c>
      <c r="C601">
        <v>4.6018090880224502E-2</v>
      </c>
      <c r="D601">
        <v>5.1667804994137902E-2</v>
      </c>
      <c r="E601">
        <v>5.4074959528643808E-2</v>
      </c>
      <c r="F601">
        <v>5.5199019913316938E-2</v>
      </c>
      <c r="G601">
        <v>5.5643425755118228E-2</v>
      </c>
      <c r="H601">
        <v>5.5685434931491355E-2</v>
      </c>
      <c r="I601">
        <v>5.5503029302385182E-2</v>
      </c>
      <c r="J601">
        <v>5.5200389879579405E-2</v>
      </c>
      <c r="K601">
        <v>5.4838406446896172E-2</v>
      </c>
      <c r="L601">
        <v>5.4456782086429928E-2</v>
      </c>
      <c r="M601">
        <v>5.4076866942851146E-2</v>
      </c>
      <c r="N601">
        <v>5.3710574286676159E-2</v>
      </c>
      <c r="O601">
        <v>5.3365745264131015E-2</v>
      </c>
      <c r="P601">
        <v>5.3048644983474308E-2</v>
      </c>
      <c r="Q601">
        <v>5.2762469348592675E-2</v>
      </c>
      <c r="R601">
        <v>5.2509651746833932E-2</v>
      </c>
      <c r="S601">
        <v>5.2290208938796073E-2</v>
      </c>
      <c r="T601">
        <v>5.2102416408822544E-2</v>
      </c>
      <c r="U601">
        <v>5.1942047410910928E-2</v>
      </c>
      <c r="V601">
        <v>5.18026235666963E-2</v>
      </c>
      <c r="W601">
        <v>5.1676119438568362E-2</v>
      </c>
      <c r="X601">
        <v>5.1555392061953628E-2</v>
      </c>
      <c r="Y601">
        <v>5.1434598350863503E-2</v>
      </c>
      <c r="Z601">
        <v>5.1309805487958486E-2</v>
      </c>
      <c r="AA601">
        <v>5.1179123080099427E-2</v>
      </c>
      <c r="AB601">
        <v>5.1040768762895823E-2</v>
      </c>
      <c r="AC601">
        <v>5.0892960171957158E-2</v>
      </c>
      <c r="AD601">
        <v>5.0734050418031036E-2</v>
      </c>
      <c r="AE601">
        <v>5.0563369492872823E-2</v>
      </c>
      <c r="AF601">
        <v>5.0380675873529922E-2</v>
      </c>
      <c r="AG601">
        <v>5.018572981440747E-2</v>
      </c>
      <c r="AH601">
        <v>4.9978279735583657E-2</v>
      </c>
      <c r="AI601">
        <v>4.9758047157161901E-2</v>
      </c>
      <c r="AJ601">
        <v>4.9524749881366972E-2</v>
      </c>
      <c r="AK601">
        <v>4.9278105710423598E-2</v>
      </c>
      <c r="AL601">
        <v>4.9017832446556539E-2</v>
      </c>
      <c r="AM601">
        <v>4.8743647891990552E-2</v>
      </c>
      <c r="AN601">
        <v>4.8455269848950371E-2</v>
      </c>
      <c r="AO601">
        <v>4.8152515937738512E-2</v>
      </c>
      <c r="AP601">
        <v>4.7836018992943749E-2</v>
      </c>
      <c r="AQ601">
        <v>4.7506809923653331E-2</v>
      </c>
      <c r="AR601">
        <v>4.7165922334046637E-2</v>
      </c>
      <c r="AS601">
        <v>4.6814389828303007E-2</v>
      </c>
      <c r="AT601">
        <v>4.6453246010601787E-2</v>
      </c>
      <c r="AU601">
        <v>4.6083524485122374E-2</v>
      </c>
      <c r="AV601">
        <v>4.5706255703384512E-2</v>
      </c>
      <c r="AW601">
        <v>4.5322442173821233E-2</v>
      </c>
      <c r="AX601">
        <v>4.4933071801017042E-2</v>
      </c>
      <c r="AY601">
        <v>4.453913236225987E-2</v>
      </c>
      <c r="AZ601">
        <v>4.4141611634837673E-2</v>
      </c>
    </row>
    <row r="602" spans="1:52" x14ac:dyDescent="0.25">
      <c r="A602" s="1">
        <v>601</v>
      </c>
      <c r="B602">
        <v>3.8759031577732403E-2</v>
      </c>
      <c r="C602">
        <v>4.5747161034041577E-2</v>
      </c>
      <c r="D602">
        <v>5.1363783880444519E-2</v>
      </c>
      <c r="E602">
        <v>5.3610328824468513E-2</v>
      </c>
      <c r="F602">
        <v>5.456788990983464E-2</v>
      </c>
      <c r="G602">
        <v>5.4882545326679313E-2</v>
      </c>
      <c r="H602">
        <v>5.4836959354787981E-2</v>
      </c>
      <c r="I602">
        <v>5.4602063323538202E-2</v>
      </c>
      <c r="J602">
        <v>5.4273241754042356E-2</v>
      </c>
      <c r="K602">
        <v>5.3904430202227703E-2</v>
      </c>
      <c r="L602">
        <v>5.3529947437474516E-2</v>
      </c>
      <c r="M602">
        <v>5.3167264996362013E-2</v>
      </c>
      <c r="N602">
        <v>5.2825311933672688E-2</v>
      </c>
      <c r="O602">
        <v>5.2509833354905097E-2</v>
      </c>
      <c r="P602">
        <v>5.2225378692925449E-2</v>
      </c>
      <c r="Q602">
        <v>5.1973869050463986E-2</v>
      </c>
      <c r="R602">
        <v>5.175654046514469E-2</v>
      </c>
      <c r="S602">
        <v>5.1572356704223769E-2</v>
      </c>
      <c r="T602">
        <v>5.1418620960622101E-2</v>
      </c>
      <c r="U602">
        <v>5.1290206753288763E-2</v>
      </c>
      <c r="V602">
        <v>5.1179897594450102E-2</v>
      </c>
      <c r="W602">
        <v>5.1079397423863714E-2</v>
      </c>
      <c r="X602">
        <v>5.0981658992973945E-2</v>
      </c>
      <c r="Y602">
        <v>5.0881021411749057E-2</v>
      </c>
      <c r="Z602">
        <v>5.077374027344337E-2</v>
      </c>
      <c r="AA602">
        <v>5.0658088009931275E-2</v>
      </c>
      <c r="AB602">
        <v>5.0532441234160584E-2</v>
      </c>
      <c r="AC602">
        <v>5.0395176559079082E-2</v>
      </c>
      <c r="AD602">
        <v>5.0244812324059043E-2</v>
      </c>
      <c r="AE602">
        <v>5.0080871076132662E-2</v>
      </c>
      <c r="AF602">
        <v>4.990330907126915E-2</v>
      </c>
      <c r="AG602">
        <v>4.9712084196792954E-2</v>
      </c>
      <c r="AH602">
        <v>4.9507135641265056E-2</v>
      </c>
      <c r="AI602">
        <v>4.9288360744387999E-2</v>
      </c>
      <c r="AJ602">
        <v>4.9055651163319836E-2</v>
      </c>
      <c r="AK602">
        <v>4.8808898555218645E-2</v>
      </c>
      <c r="AL602">
        <v>4.8547994577242501E-2</v>
      </c>
      <c r="AM602">
        <v>4.8272830886549475E-2</v>
      </c>
      <c r="AN602">
        <v>4.7983299140297649E-2</v>
      </c>
      <c r="AO602">
        <v>4.7679383839812572E-2</v>
      </c>
      <c r="AP602">
        <v>4.7361814214210068E-2</v>
      </c>
      <c r="AQ602">
        <v>4.7031677654148549E-2</v>
      </c>
      <c r="AR602">
        <v>4.6690063832983783E-2</v>
      </c>
      <c r="AS602">
        <v>4.6338062424071527E-2</v>
      </c>
      <c r="AT602">
        <v>4.5976763100767565E-2</v>
      </c>
      <c r="AU602">
        <v>4.5607255536427631E-2</v>
      </c>
      <c r="AV602">
        <v>4.5230619389357789E-2</v>
      </c>
      <c r="AW602">
        <v>4.4847847149920253E-2</v>
      </c>
      <c r="AX602">
        <v>4.4459886426228244E-2</v>
      </c>
      <c r="AY602">
        <v>4.4067684455474196E-2</v>
      </c>
      <c r="AZ602">
        <v>4.3672188474850569E-2</v>
      </c>
    </row>
    <row r="603" spans="1:52" x14ac:dyDescent="0.25">
      <c r="A603" s="1">
        <v>602</v>
      </c>
      <c r="B603">
        <v>3.904725397807144E-2</v>
      </c>
      <c r="C603">
        <v>4.5713701075673858E-2</v>
      </c>
      <c r="D603">
        <v>5.1081595457768275E-2</v>
      </c>
      <c r="E603">
        <v>5.3332456603757732E-2</v>
      </c>
      <c r="F603">
        <v>5.4332057084964337E-2</v>
      </c>
      <c r="G603">
        <v>5.4694775762300113E-2</v>
      </c>
      <c r="H603">
        <v>5.4694694066551267E-2</v>
      </c>
      <c r="I603">
        <v>5.4500668119515504E-2</v>
      </c>
      <c r="J603">
        <v>5.4207616222370421E-2</v>
      </c>
      <c r="K603">
        <v>5.3869525548703938E-2</v>
      </c>
      <c r="L603">
        <v>5.3520900504784447E-2</v>
      </c>
      <c r="M603">
        <v>5.3179310921287443E-2</v>
      </c>
      <c r="N603">
        <v>5.2853762821830449E-2</v>
      </c>
      <c r="O603">
        <v>5.2550142494556008E-2</v>
      </c>
      <c r="P603">
        <v>5.227322101440196E-2</v>
      </c>
      <c r="Q603">
        <v>5.2025289370463669E-2</v>
      </c>
      <c r="R603">
        <v>5.1807996979114514E-2</v>
      </c>
      <c r="S603">
        <v>5.162088181936203E-2</v>
      </c>
      <c r="T603">
        <v>5.1461915419989526E-2</v>
      </c>
      <c r="U603">
        <v>5.1326727384645852E-2</v>
      </c>
      <c r="V603">
        <v>5.1208818205809796E-2</v>
      </c>
      <c r="W603">
        <v>5.1100482823454814E-2</v>
      </c>
      <c r="X603">
        <v>5.0995123548662626E-2</v>
      </c>
      <c r="Y603">
        <v>5.0887432827189508E-2</v>
      </c>
      <c r="Z603">
        <v>5.0773904674790732E-2</v>
      </c>
      <c r="AA603">
        <v>5.0652905195858938E-2</v>
      </c>
      <c r="AB603">
        <v>5.052289491603263E-2</v>
      </c>
      <c r="AC603">
        <v>5.0382334360950326E-2</v>
      </c>
      <c r="AD603">
        <v>5.0229806543227777E-2</v>
      </c>
      <c r="AE603">
        <v>5.0064747339265567E-2</v>
      </c>
      <c r="AF603">
        <v>4.9886955301629191E-2</v>
      </c>
      <c r="AG603">
        <v>4.9696230233010882E-2</v>
      </c>
      <c r="AH603">
        <v>4.9492355780873742E-2</v>
      </c>
      <c r="AI603">
        <v>4.9275079991690382E-2</v>
      </c>
      <c r="AJ603">
        <v>4.9044146162862408E-2</v>
      </c>
      <c r="AK603">
        <v>4.8799297591791385E-2</v>
      </c>
      <c r="AL603">
        <v>4.8540277575878907E-2</v>
      </c>
      <c r="AM603">
        <v>4.8266829412526552E-2</v>
      </c>
      <c r="AN603">
        <v>4.7978696399135892E-2</v>
      </c>
      <c r="AO603">
        <v>4.7675728544689579E-2</v>
      </c>
      <c r="AP603">
        <v>4.7358616609878113E-2</v>
      </c>
      <c r="AQ603">
        <v>4.7028449575329534E-2</v>
      </c>
      <c r="AR603">
        <v>4.6686318806882315E-2</v>
      </c>
      <c r="AS603">
        <v>4.6333315670374929E-2</v>
      </c>
      <c r="AT603">
        <v>4.5970531531645834E-2</v>
      </c>
      <c r="AU603">
        <v>4.5599057756533522E-2</v>
      </c>
      <c r="AV603">
        <v>4.5219979160615972E-2</v>
      </c>
      <c r="AW603">
        <v>4.4834324569943303E-2</v>
      </c>
      <c r="AX603">
        <v>4.4443094409496127E-2</v>
      </c>
      <c r="AY603">
        <v>4.4047288881995786E-2</v>
      </c>
      <c r="AZ603">
        <v>4.3647908190163592E-2</v>
      </c>
    </row>
    <row r="604" spans="1:52" x14ac:dyDescent="0.25">
      <c r="A604" s="1">
        <v>603</v>
      </c>
      <c r="B604">
        <v>3.8880439394236931E-2</v>
      </c>
      <c r="C604">
        <v>4.5133133701766498E-2</v>
      </c>
      <c r="D604">
        <v>5.0505690760919097E-2</v>
      </c>
      <c r="E604">
        <v>5.2946708010597907E-2</v>
      </c>
      <c r="F604">
        <v>5.4105579649351698E-2</v>
      </c>
      <c r="G604">
        <v>5.4577742386659252E-2</v>
      </c>
      <c r="H604">
        <v>5.4649478912039633E-2</v>
      </c>
      <c r="I604">
        <v>5.4502159631712406E-2</v>
      </c>
      <c r="J604">
        <v>5.4239068642406393E-2</v>
      </c>
      <c r="K604">
        <v>5.3919878073831695E-2</v>
      </c>
      <c r="L604">
        <v>5.3583459060104859E-2</v>
      </c>
      <c r="M604">
        <v>5.3250448518419667E-2</v>
      </c>
      <c r="N604">
        <v>5.2932052172717819E-2</v>
      </c>
      <c r="O604">
        <v>5.2635514167451533E-2</v>
      </c>
      <c r="P604">
        <v>5.2366475495370983E-2</v>
      </c>
      <c r="Q604">
        <v>5.2127522534958788E-2</v>
      </c>
      <c r="R604">
        <v>5.1920463997604749E-2</v>
      </c>
      <c r="S604">
        <v>5.1744587740282164E-2</v>
      </c>
      <c r="T604">
        <v>5.1597432091566781E-2</v>
      </c>
      <c r="U604">
        <v>5.1474104644244519E-2</v>
      </c>
      <c r="V604">
        <v>5.1367590897585809E-2</v>
      </c>
      <c r="W604">
        <v>5.1269841926235495E-2</v>
      </c>
      <c r="X604">
        <v>5.1174107734672541E-2</v>
      </c>
      <c r="Y604">
        <v>5.1075011443129641E-2</v>
      </c>
      <c r="Z604">
        <v>5.0968994493443914E-2</v>
      </c>
      <c r="AA604">
        <v>5.0854358461534105E-2</v>
      </c>
      <c r="AB604">
        <v>5.0729496505636414E-2</v>
      </c>
      <c r="AC604">
        <v>5.0592801783987042E-2</v>
      </c>
      <c r="AD604">
        <v>5.0442810757833995E-2</v>
      </c>
      <c r="AE604">
        <v>5.0279040478841137E-2</v>
      </c>
      <c r="AF604">
        <v>5.0101418557427738E-2</v>
      </c>
      <c r="AG604">
        <v>4.9909873866683815E-2</v>
      </c>
      <c r="AH604">
        <v>4.9704311165044729E-2</v>
      </c>
      <c r="AI604">
        <v>4.9484582884070247E-2</v>
      </c>
      <c r="AJ604">
        <v>4.92505345984122E-2</v>
      </c>
      <c r="AK604">
        <v>4.9002011882722449E-2</v>
      </c>
      <c r="AL604">
        <v>4.8738860311652837E-2</v>
      </c>
      <c r="AM604">
        <v>4.8460925459855225E-2</v>
      </c>
      <c r="AN604">
        <v>4.816805290198143E-2</v>
      </c>
      <c r="AO604">
        <v>4.7860188825707584E-2</v>
      </c>
      <c r="AP604">
        <v>4.7538058092418137E-2</v>
      </c>
      <c r="AQ604">
        <v>4.7202748783315422E-2</v>
      </c>
      <c r="AR604">
        <v>4.6855351020583427E-2</v>
      </c>
      <c r="AS604">
        <v>4.6496954926406084E-2</v>
      </c>
      <c r="AT604">
        <v>4.6128650622967379E-2</v>
      </c>
      <c r="AU604">
        <v>4.5751528232451266E-2</v>
      </c>
      <c r="AV604">
        <v>4.5366672288779913E-2</v>
      </c>
      <c r="AW604">
        <v>4.4975120411728901E-2</v>
      </c>
      <c r="AX604">
        <v>4.4577886777225476E-2</v>
      </c>
      <c r="AY604">
        <v>4.4175985387717311E-2</v>
      </c>
      <c r="AZ604">
        <v>4.3770430245652144E-2</v>
      </c>
    </row>
    <row r="605" spans="1:52" x14ac:dyDescent="0.25">
      <c r="A605" s="1">
        <v>604</v>
      </c>
      <c r="B605">
        <v>3.8721024035608877E-2</v>
      </c>
      <c r="C605">
        <v>4.5554755228385257E-2</v>
      </c>
      <c r="D605">
        <v>5.0642088807745581E-2</v>
      </c>
      <c r="E605">
        <v>5.3019645897082308E-2</v>
      </c>
      <c r="F605">
        <v>5.4138510757866583E-2</v>
      </c>
      <c r="G605">
        <v>5.4577742994186579E-2</v>
      </c>
      <c r="H605">
        <v>5.4619416620415098E-2</v>
      </c>
      <c r="I605">
        <v>5.4443892605560394E-2</v>
      </c>
      <c r="J605">
        <v>5.4153753348932E-2</v>
      </c>
      <c r="K605">
        <v>5.3808221085390212E-2</v>
      </c>
      <c r="L605">
        <v>5.3445751091037039E-2</v>
      </c>
      <c r="M605">
        <v>5.3086620322288232E-2</v>
      </c>
      <c r="N605">
        <v>5.2741924614020691E-2</v>
      </c>
      <c r="O605">
        <v>5.2419052059314658E-2</v>
      </c>
      <c r="P605">
        <v>5.2123902349526262E-2</v>
      </c>
      <c r="Q605">
        <v>5.1859500711448521E-2</v>
      </c>
      <c r="R605">
        <v>5.1628130785992689E-2</v>
      </c>
      <c r="S605">
        <v>5.142964897187767E-2</v>
      </c>
      <c r="T605">
        <v>5.1262180600299516E-2</v>
      </c>
      <c r="U605">
        <v>5.1121359561016731E-2</v>
      </c>
      <c r="V605">
        <v>5.1000570319426099E-2</v>
      </c>
      <c r="W605">
        <v>5.089190897477823E-2</v>
      </c>
      <c r="X605">
        <v>5.0788514522166164E-2</v>
      </c>
      <c r="Y605">
        <v>5.0684746262546848E-2</v>
      </c>
      <c r="Z605">
        <v>5.0576771010740235E-2</v>
      </c>
      <c r="AA605">
        <v>5.0462590275714397E-2</v>
      </c>
      <c r="AB605">
        <v>5.034029372238441E-2</v>
      </c>
      <c r="AC605">
        <v>5.0207971015665438E-2</v>
      </c>
      <c r="AD605">
        <v>5.0063859889913909E-2</v>
      </c>
      <c r="AE605">
        <v>4.9907193863172078E-2</v>
      </c>
      <c r="AF605">
        <v>4.9737616926608913E-2</v>
      </c>
      <c r="AG605">
        <v>4.9554774463435119E-2</v>
      </c>
      <c r="AH605">
        <v>4.9358331307617978E-2</v>
      </c>
      <c r="AI605">
        <v>4.9147993854557807E-2</v>
      </c>
      <c r="AJ605">
        <v>4.8923473849245835E-2</v>
      </c>
      <c r="AK605">
        <v>4.8684483036673297E-2</v>
      </c>
      <c r="AL605">
        <v>4.843073316183142E-2</v>
      </c>
      <c r="AM605">
        <v>4.8161935969711446E-2</v>
      </c>
      <c r="AN605">
        <v>4.7877803205304603E-2</v>
      </c>
      <c r="AO605">
        <v>4.7578162401144992E-2</v>
      </c>
      <c r="AP605">
        <v>4.7263721407092403E-2</v>
      </c>
      <c r="AQ605">
        <v>4.6935592459561228E-2</v>
      </c>
      <c r="AR605">
        <v>4.6594889922738664E-2</v>
      </c>
      <c r="AS605">
        <v>4.6242728160811958E-2</v>
      </c>
      <c r="AT605">
        <v>4.5880221537968294E-2</v>
      </c>
      <c r="AU605">
        <v>4.5508484418394925E-2</v>
      </c>
      <c r="AV605">
        <v>4.5128626950889331E-2</v>
      </c>
      <c r="AW605">
        <v>4.4741724524252298E-2</v>
      </c>
      <c r="AX605">
        <v>4.4348835415836035E-2</v>
      </c>
      <c r="AY605">
        <v>4.395101778342634E-2</v>
      </c>
      <c r="AZ605">
        <v>4.3549329784809042E-2</v>
      </c>
    </row>
    <row r="606" spans="1:52" x14ac:dyDescent="0.25">
      <c r="A606" s="1">
        <v>605</v>
      </c>
      <c r="B606">
        <v>3.8482931792093639E-2</v>
      </c>
      <c r="C606">
        <v>4.564870641243117E-2</v>
      </c>
      <c r="D606">
        <v>5.035570709237925E-2</v>
      </c>
      <c r="E606">
        <v>5.2725710034287276E-2</v>
      </c>
      <c r="F606">
        <v>5.3913182446317244E-2</v>
      </c>
      <c r="G606">
        <v>5.4411114443069113E-2</v>
      </c>
      <c r="H606">
        <v>5.4500782048312511E-2</v>
      </c>
      <c r="I606">
        <v>5.4364341165921017E-2</v>
      </c>
      <c r="J606">
        <v>5.4105617711317479E-2</v>
      </c>
      <c r="K606">
        <v>5.3784906913799502E-2</v>
      </c>
      <c r="L606">
        <v>5.3441752709469499E-2</v>
      </c>
      <c r="M606">
        <v>5.3097318592027667E-2</v>
      </c>
      <c r="N606">
        <v>5.2763392698925458E-2</v>
      </c>
      <c r="O606">
        <v>5.2447935198202324E-2</v>
      </c>
      <c r="P606">
        <v>5.2157253367947583E-2</v>
      </c>
      <c r="Q606">
        <v>5.1894687811094166E-2</v>
      </c>
      <c r="R606">
        <v>5.1662807905523307E-2</v>
      </c>
      <c r="S606">
        <v>5.1461672142584798E-2</v>
      </c>
      <c r="T606">
        <v>5.128959618497328E-2</v>
      </c>
      <c r="U606">
        <v>5.1142433761915657E-2</v>
      </c>
      <c r="V606">
        <v>5.1013774861420377E-2</v>
      </c>
      <c r="W606">
        <v>5.089603844431112E-2</v>
      </c>
      <c r="X606">
        <v>5.07827997349607E-2</v>
      </c>
      <c r="Y606">
        <v>5.0668871479116501E-2</v>
      </c>
      <c r="Z606">
        <v>5.0550822836119905E-2</v>
      </c>
      <c r="AA606">
        <v>5.0426911114189822E-2</v>
      </c>
      <c r="AB606">
        <v>5.0295467019312506E-2</v>
      </c>
      <c r="AC606">
        <v>5.015482125747419E-2</v>
      </c>
      <c r="AD606">
        <v>5.0003449981036042E-2</v>
      </c>
      <c r="AE606">
        <v>4.9840742406553423E-2</v>
      </c>
      <c r="AF606">
        <v>4.9666441247010515E-2</v>
      </c>
      <c r="AG606">
        <v>4.9480289824768278E-2</v>
      </c>
      <c r="AH606">
        <v>4.9282009565397654E-2</v>
      </c>
      <c r="AI606">
        <v>4.9071277887030383E-2</v>
      </c>
      <c r="AJ606">
        <v>4.8847766938659672E-2</v>
      </c>
      <c r="AK606">
        <v>4.8611148869278739E-2</v>
      </c>
      <c r="AL606">
        <v>4.8361095827880778E-2</v>
      </c>
      <c r="AM606">
        <v>4.8097279963459E-2</v>
      </c>
      <c r="AN606">
        <v>4.7819373425006612E-2</v>
      </c>
      <c r="AO606">
        <v>4.752716805728649E-2</v>
      </c>
      <c r="AP606">
        <v>4.7221303813698212E-2</v>
      </c>
      <c r="AQ606">
        <v>4.6902786938720686E-2</v>
      </c>
      <c r="AR606">
        <v>4.6572625128045407E-2</v>
      </c>
      <c r="AS606">
        <v>4.6231826077363876E-2</v>
      </c>
      <c r="AT606">
        <v>4.5881397482367595E-2</v>
      </c>
      <c r="AU606">
        <v>4.5522347038748079E-2</v>
      </c>
      <c r="AV606">
        <v>4.5155682624381653E-2</v>
      </c>
      <c r="AW606">
        <v>4.4782413516473579E-2</v>
      </c>
      <c r="AX606">
        <v>4.4403549640755463E-2</v>
      </c>
      <c r="AY606">
        <v>4.4020100926499148E-2</v>
      </c>
      <c r="AZ606">
        <v>4.3633077302976428E-2</v>
      </c>
    </row>
    <row r="607" spans="1:52" x14ac:dyDescent="0.25">
      <c r="A607" s="1">
        <v>606</v>
      </c>
      <c r="B607">
        <v>3.9175739329466948E-2</v>
      </c>
      <c r="C607">
        <v>4.5435581744371699E-2</v>
      </c>
      <c r="D607">
        <v>5.0359570243140042E-2</v>
      </c>
      <c r="E607">
        <v>5.2885973524475452E-2</v>
      </c>
      <c r="F607">
        <v>5.4205753275103519E-2</v>
      </c>
      <c r="G607">
        <v>5.4848092138236298E-2</v>
      </c>
      <c r="H607">
        <v>5.5075123771124515E-2</v>
      </c>
      <c r="I607">
        <v>5.5051729116490963E-2</v>
      </c>
      <c r="J607">
        <v>5.4880428955195182E-2</v>
      </c>
      <c r="K607">
        <v>5.4622203835143088E-2</v>
      </c>
      <c r="L607">
        <v>5.4318953474359069E-2</v>
      </c>
      <c r="M607">
        <v>5.3998600773760438E-2</v>
      </c>
      <c r="N607">
        <v>5.3681583598169255E-2</v>
      </c>
      <c r="O607">
        <v>5.3380996407222311E-2</v>
      </c>
      <c r="P607">
        <v>5.3105942161834702E-2</v>
      </c>
      <c r="Q607">
        <v>5.2860392639924536E-2</v>
      </c>
      <c r="R607">
        <v>5.2646902798047179E-2</v>
      </c>
      <c r="S607">
        <v>5.2464130277929566E-2</v>
      </c>
      <c r="T607">
        <v>5.2309008743422404E-2</v>
      </c>
      <c r="U607">
        <v>5.2176199082171026E-2</v>
      </c>
      <c r="V607">
        <v>5.2058570777965912E-2</v>
      </c>
      <c r="W607">
        <v>5.1948410040051421E-2</v>
      </c>
      <c r="X607">
        <v>5.1837868926654325E-2</v>
      </c>
      <c r="Y607">
        <v>5.1718947386521219E-2</v>
      </c>
      <c r="Z607">
        <v>5.1585418224362363E-2</v>
      </c>
      <c r="AA607">
        <v>5.1433947645126793E-2</v>
      </c>
      <c r="AB607">
        <v>5.1261467621876687E-2</v>
      </c>
      <c r="AC607">
        <v>5.1064910127674217E-2</v>
      </c>
      <c r="AD607">
        <v>5.0842067393949489E-2</v>
      </c>
      <c r="AE607">
        <v>5.0595030686788209E-2</v>
      </c>
      <c r="AF607">
        <v>5.0327231470338962E-2</v>
      </c>
      <c r="AG607">
        <v>5.0042083670609069E-2</v>
      </c>
      <c r="AH607">
        <v>4.974256852118019E-2</v>
      </c>
      <c r="AI607">
        <v>4.9431223602663464E-2</v>
      </c>
      <c r="AJ607">
        <v>4.9110566326473599E-2</v>
      </c>
      <c r="AK607">
        <v>4.8783114104025277E-2</v>
      </c>
      <c r="AL607">
        <v>4.8451384346733219E-2</v>
      </c>
      <c r="AM607">
        <v>4.8117894466012133E-2</v>
      </c>
      <c r="AN607">
        <v>4.7785161873276721E-2</v>
      </c>
      <c r="AO607">
        <v>4.7455387808670493E-2</v>
      </c>
      <c r="AP607">
        <v>4.7129153620646805E-2</v>
      </c>
      <c r="AQ607">
        <v>4.6806523268232786E-2</v>
      </c>
      <c r="AR607">
        <v>4.6487560483391199E-2</v>
      </c>
      <c r="AS607">
        <v>4.6172328998084856E-2</v>
      </c>
      <c r="AT607">
        <v>4.586089254427652E-2</v>
      </c>
      <c r="AU607">
        <v>4.5553314853928981E-2</v>
      </c>
      <c r="AV607">
        <v>4.5249653951614489E-2</v>
      </c>
      <c r="AW607">
        <v>4.4949766107391112E-2</v>
      </c>
      <c r="AX607">
        <v>4.465325658512459E-2</v>
      </c>
      <c r="AY607">
        <v>4.4359714943376954E-2</v>
      </c>
      <c r="AZ607">
        <v>4.406873074071023E-2</v>
      </c>
    </row>
    <row r="608" spans="1:52" x14ac:dyDescent="0.25">
      <c r="A608" s="1">
        <v>607</v>
      </c>
      <c r="B608">
        <v>3.8842162768274978E-2</v>
      </c>
      <c r="C608">
        <v>4.5385036933569822E-2</v>
      </c>
      <c r="D608">
        <v>5.0175245555966176E-2</v>
      </c>
      <c r="E608">
        <v>5.265624738788581E-2</v>
      </c>
      <c r="F608">
        <v>5.3921950605858221E-2</v>
      </c>
      <c r="G608">
        <v>5.4487016033404147E-2</v>
      </c>
      <c r="H608">
        <v>5.463831227802296E-2</v>
      </c>
      <c r="I608">
        <v>5.4562377508130894E-2</v>
      </c>
      <c r="J608">
        <v>5.4365481183236558E-2</v>
      </c>
      <c r="K608">
        <v>5.4107995214715141E-2</v>
      </c>
      <c r="L608">
        <v>5.3828280735106239E-2</v>
      </c>
      <c r="M608">
        <v>5.3545628978497073E-2</v>
      </c>
      <c r="N608">
        <v>5.3269815373575488E-2</v>
      </c>
      <c r="O608">
        <v>5.3006996578850905E-2</v>
      </c>
      <c r="P608">
        <v>5.2762034574849889E-2</v>
      </c>
      <c r="Q608">
        <v>5.2537347795443889E-2</v>
      </c>
      <c r="R608">
        <v>5.2334734899546619E-2</v>
      </c>
      <c r="S608">
        <v>5.2154018799993415E-2</v>
      </c>
      <c r="T608">
        <v>5.1993617300374176E-2</v>
      </c>
      <c r="U608">
        <v>5.1849907332653114E-2</v>
      </c>
      <c r="V608">
        <v>5.1717292643047003E-2</v>
      </c>
      <c r="W608">
        <v>5.1589215477947752E-2</v>
      </c>
      <c r="X608">
        <v>5.1460361599598131E-2</v>
      </c>
      <c r="Y608">
        <v>5.1326713872708526E-2</v>
      </c>
      <c r="Z608">
        <v>5.1185800805495306E-2</v>
      </c>
      <c r="AA608">
        <v>5.1036605207082128E-2</v>
      </c>
      <c r="AB608">
        <v>5.0878171515345016E-2</v>
      </c>
      <c r="AC608">
        <v>5.0709544168159912E-2</v>
      </c>
      <c r="AD608">
        <v>5.052988306205676E-2</v>
      </c>
      <c r="AE608">
        <v>5.0339060623225282E-2</v>
      </c>
      <c r="AF608">
        <v>5.0137220819499076E-2</v>
      </c>
      <c r="AG608">
        <v>4.9924507228502432E-2</v>
      </c>
      <c r="AH608">
        <v>4.9700943470397017E-2</v>
      </c>
      <c r="AI608">
        <v>4.946631572301273E-2</v>
      </c>
      <c r="AJ608">
        <v>4.9220382249600521E-2</v>
      </c>
      <c r="AK608">
        <v>4.8962901313411342E-2</v>
      </c>
      <c r="AL608">
        <v>4.8693631177696123E-2</v>
      </c>
      <c r="AM608">
        <v>4.8412330105705843E-2</v>
      </c>
      <c r="AN608">
        <v>4.8118756360691434E-2</v>
      </c>
      <c r="AO608">
        <v>4.781276970971679E-2</v>
      </c>
      <c r="AP608">
        <v>4.7494936680040387E-2</v>
      </c>
      <c r="AQ608">
        <v>4.7166124345267395E-2</v>
      </c>
      <c r="AR608">
        <v>4.6827200881723645E-2</v>
      </c>
      <c r="AS608">
        <v>4.6479034465734988E-2</v>
      </c>
      <c r="AT608">
        <v>4.6122493273627281E-2</v>
      </c>
      <c r="AU608">
        <v>4.5758445481726362E-2</v>
      </c>
      <c r="AV608">
        <v>4.5387762775343822E-2</v>
      </c>
      <c r="AW608">
        <v>4.5011343323420688E-2</v>
      </c>
      <c r="AX608">
        <v>4.4630097383637324E-2</v>
      </c>
      <c r="AY608">
        <v>4.4244935275543164E-2</v>
      </c>
      <c r="AZ608">
        <v>4.385676731868772E-2</v>
      </c>
    </row>
    <row r="609" spans="1:52" x14ac:dyDescent="0.25">
      <c r="A609" s="1">
        <v>608</v>
      </c>
      <c r="B609">
        <v>3.8726720943295774E-2</v>
      </c>
      <c r="C609">
        <v>4.5038296046809957E-2</v>
      </c>
      <c r="D609">
        <v>5.0024369803719021E-2</v>
      </c>
      <c r="E609">
        <v>5.2662916577338903E-2</v>
      </c>
      <c r="F609">
        <v>5.3971101810422618E-2</v>
      </c>
      <c r="G609">
        <v>5.4548956599853676E-2</v>
      </c>
      <c r="H609">
        <v>5.4697295651604749E-2</v>
      </c>
      <c r="I609">
        <v>5.4599668501262383E-2</v>
      </c>
      <c r="J609">
        <v>5.4365909199785296E-2</v>
      </c>
      <c r="K609">
        <v>5.4061702951286643E-2</v>
      </c>
      <c r="L609">
        <v>5.3731369663072924E-2</v>
      </c>
      <c r="M609">
        <v>5.3399279231440326E-2</v>
      </c>
      <c r="N609">
        <v>5.3079933450697878E-2</v>
      </c>
      <c r="O609">
        <v>5.278276053714271E-2</v>
      </c>
      <c r="P609">
        <v>5.2515080754944272E-2</v>
      </c>
      <c r="Q609">
        <v>5.2280961476212043E-2</v>
      </c>
      <c r="R609">
        <v>5.2083431845376865E-2</v>
      </c>
      <c r="S609">
        <v>5.1922580967112643E-2</v>
      </c>
      <c r="T609">
        <v>5.1796314827085826E-2</v>
      </c>
      <c r="U609">
        <v>5.1698734017800285E-2</v>
      </c>
      <c r="V609">
        <v>5.1621278297800999E-2</v>
      </c>
      <c r="W609">
        <v>5.1554217112519521E-2</v>
      </c>
      <c r="X609">
        <v>5.148884052573667E-2</v>
      </c>
      <c r="Y609">
        <v>5.1417449014564111E-2</v>
      </c>
      <c r="Z609">
        <v>5.1335352773589166E-2</v>
      </c>
      <c r="AA609">
        <v>5.1240740131217294E-2</v>
      </c>
      <c r="AB609">
        <v>5.1131918259286542E-2</v>
      </c>
      <c r="AC609">
        <v>5.1007194330062511E-2</v>
      </c>
      <c r="AD609">
        <v>5.0865213641272083E-2</v>
      </c>
      <c r="AE609">
        <v>5.070593037342723E-2</v>
      </c>
      <c r="AF609">
        <v>5.0529615372437567E-2</v>
      </c>
      <c r="AG609">
        <v>5.033653966157961E-2</v>
      </c>
      <c r="AH609">
        <v>5.0126996021712902E-2</v>
      </c>
      <c r="AI609">
        <v>4.990131965085691E-2</v>
      </c>
      <c r="AJ609">
        <v>4.9659850642979751E-2</v>
      </c>
      <c r="AK609">
        <v>4.9402929092049533E-2</v>
      </c>
      <c r="AL609">
        <v>4.9130895092034409E-2</v>
      </c>
      <c r="AM609">
        <v>4.8844088736902498E-2</v>
      </c>
      <c r="AN609">
        <v>4.8542850125986761E-2</v>
      </c>
      <c r="AO609">
        <v>4.8227686983301571E-2</v>
      </c>
      <c r="AP609">
        <v>4.7899714792778936E-2</v>
      </c>
      <c r="AQ609">
        <v>4.7560186736448407E-2</v>
      </c>
      <c r="AR609">
        <v>4.721035599633959E-2</v>
      </c>
      <c r="AS609">
        <v>4.6851475754482071E-2</v>
      </c>
      <c r="AT609">
        <v>4.6484799192905421E-2</v>
      </c>
      <c r="AU609">
        <v>4.6111579493639268E-2</v>
      </c>
      <c r="AV609">
        <v>4.5733021638582748E-2</v>
      </c>
      <c r="AW609">
        <v>4.5349973134621226E-2</v>
      </c>
      <c r="AX609">
        <v>4.4963120778459216E-2</v>
      </c>
      <c r="AY609">
        <v>4.4573150598197733E-2</v>
      </c>
      <c r="AZ609">
        <v>4.418074862193784E-2</v>
      </c>
    </row>
    <row r="610" spans="1:52" x14ac:dyDescent="0.25">
      <c r="A610" s="1">
        <v>609</v>
      </c>
      <c r="B610">
        <v>3.8633335826392036E-2</v>
      </c>
      <c r="C610">
        <v>4.5318773159906775E-2</v>
      </c>
      <c r="D610">
        <v>5.0208915212440627E-2</v>
      </c>
      <c r="E610">
        <v>5.2644505053498658E-2</v>
      </c>
      <c r="F610">
        <v>5.385971034973893E-2</v>
      </c>
      <c r="G610">
        <v>5.4392480523344847E-2</v>
      </c>
      <c r="H610">
        <v>5.4516171107347564E-2</v>
      </c>
      <c r="I610">
        <v>5.4405047453820146E-2</v>
      </c>
      <c r="J610">
        <v>5.4164848522952225E-2</v>
      </c>
      <c r="K610">
        <v>5.3859107442057554E-2</v>
      </c>
      <c r="L610">
        <v>5.3530706419600768E-2</v>
      </c>
      <c r="M610">
        <v>5.3202961704784509E-2</v>
      </c>
      <c r="N610">
        <v>5.288954001223934E-2</v>
      </c>
      <c r="O610">
        <v>5.2599413849716184E-2</v>
      </c>
      <c r="P610">
        <v>5.2339587906019835E-2</v>
      </c>
      <c r="Q610">
        <v>5.2113963570389193E-2</v>
      </c>
      <c r="R610">
        <v>5.1925411556850556E-2</v>
      </c>
      <c r="S610">
        <v>5.1773851918959869E-2</v>
      </c>
      <c r="T610">
        <v>5.1657042932726875E-2</v>
      </c>
      <c r="U610">
        <v>5.1569021873636982E-2</v>
      </c>
      <c r="V610">
        <v>5.150120952294239E-2</v>
      </c>
      <c r="W610">
        <v>5.144386610413898E-2</v>
      </c>
      <c r="X610">
        <v>5.1388227592211205E-2</v>
      </c>
      <c r="Y610">
        <v>5.1326508623469588E-2</v>
      </c>
      <c r="Z610">
        <v>5.1253948715432325E-2</v>
      </c>
      <c r="AA610">
        <v>5.1168642461387109E-2</v>
      </c>
      <c r="AB610">
        <v>5.1068799294155282E-2</v>
      </c>
      <c r="AC610">
        <v>5.0952628647979024E-2</v>
      </c>
      <c r="AD610">
        <v>5.0818676914082775E-2</v>
      </c>
      <c r="AE610">
        <v>5.0666773648791151E-2</v>
      </c>
      <c r="AF610">
        <v>5.0497053802392618E-2</v>
      </c>
      <c r="AG610">
        <v>5.0309652934169335E-2</v>
      </c>
      <c r="AH610">
        <v>5.010477735176759E-2</v>
      </c>
      <c r="AI610">
        <v>4.9882769213048232E-2</v>
      </c>
      <c r="AJ610">
        <v>4.9643986069534171E-2</v>
      </c>
      <c r="AK610">
        <v>4.9388785472748345E-2</v>
      </c>
      <c r="AL610">
        <v>4.9117524974213643E-2</v>
      </c>
      <c r="AM610">
        <v>4.8830562125452996E-2</v>
      </c>
      <c r="AN610">
        <v>4.852825448718838E-2</v>
      </c>
      <c r="AO610">
        <v>4.8211143622674951E-2</v>
      </c>
      <c r="AP610">
        <v>4.7880427432573543E-2</v>
      </c>
      <c r="AQ610">
        <v>4.7537450098526411E-2</v>
      </c>
      <c r="AR610">
        <v>4.7183555802175772E-2</v>
      </c>
      <c r="AS610">
        <v>4.6820088725163876E-2</v>
      </c>
      <c r="AT610">
        <v>4.6448393049132938E-2</v>
      </c>
      <c r="AU610">
        <v>4.6069812955725202E-2</v>
      </c>
      <c r="AV610">
        <v>4.5685637775343825E-2</v>
      </c>
      <c r="AW610">
        <v>4.5296757065206771E-2</v>
      </c>
      <c r="AX610">
        <v>4.4903883375665136E-2</v>
      </c>
      <c r="AY610">
        <v>4.4507728467639368E-2</v>
      </c>
      <c r="AZ610">
        <v>4.4109004102049945E-2</v>
      </c>
    </row>
    <row r="611" spans="1:52" x14ac:dyDescent="0.25">
      <c r="A611" s="1">
        <v>610</v>
      </c>
      <c r="B611">
        <v>3.8607171255695454E-2</v>
      </c>
      <c r="C611">
        <v>4.5690394765443211E-2</v>
      </c>
      <c r="D611">
        <v>5.0759962590184143E-2</v>
      </c>
      <c r="E611">
        <v>5.2979493836308823E-2</v>
      </c>
      <c r="F611">
        <v>5.4063275343430792E-2</v>
      </c>
      <c r="G611">
        <v>5.4530885462766722E-2</v>
      </c>
      <c r="H611">
        <v>5.4623596110175948E-2</v>
      </c>
      <c r="I611">
        <v>5.4499451683644805E-2</v>
      </c>
      <c r="J611">
        <v>5.4256514497674768E-2</v>
      </c>
      <c r="K611">
        <v>5.3954054261175062E-2</v>
      </c>
      <c r="L611">
        <v>5.3632306142037366E-2</v>
      </c>
      <c r="M611">
        <v>5.3313103638186081E-2</v>
      </c>
      <c r="N611">
        <v>5.3009255763322265E-2</v>
      </c>
      <c r="O611">
        <v>5.2729339336397618E-2</v>
      </c>
      <c r="P611">
        <v>5.2479995398231914E-2</v>
      </c>
      <c r="Q611">
        <v>5.2264884903751072E-2</v>
      </c>
      <c r="R611">
        <v>5.2086635826231679E-2</v>
      </c>
      <c r="S611">
        <v>5.1944940865018746E-2</v>
      </c>
      <c r="T611">
        <v>5.1837369935144643E-2</v>
      </c>
      <c r="U611">
        <v>5.1757916073115882E-2</v>
      </c>
      <c r="V611">
        <v>5.1697941514129896E-2</v>
      </c>
      <c r="W611">
        <v>5.1647691020840839E-2</v>
      </c>
      <c r="X611">
        <v>5.1598406338008364E-2</v>
      </c>
      <c r="Y611">
        <v>5.15423004639846E-2</v>
      </c>
      <c r="Z611">
        <v>5.1474692803821595E-2</v>
      </c>
      <c r="AA611">
        <v>5.1393717692801981E-2</v>
      </c>
      <c r="AB611">
        <v>5.1297613934150978E-2</v>
      </c>
      <c r="AC611">
        <v>5.1184620342405021E-2</v>
      </c>
      <c r="AD611">
        <v>5.1053329520403541E-2</v>
      </c>
      <c r="AE611">
        <v>5.0903616807640113E-2</v>
      </c>
      <c r="AF611">
        <v>5.0735648168908604E-2</v>
      </c>
      <c r="AG611">
        <v>5.0549590206905498E-2</v>
      </c>
      <c r="AH611">
        <v>5.0345672942203351E-2</v>
      </c>
      <c r="AI611">
        <v>5.0124242775519148E-2</v>
      </c>
      <c r="AJ611">
        <v>4.9885658577987615E-2</v>
      </c>
      <c r="AK611">
        <v>4.9630279220743451E-2</v>
      </c>
      <c r="AL611">
        <v>4.9358463574921393E-2</v>
      </c>
      <c r="AM611">
        <v>4.9070570511656184E-2</v>
      </c>
      <c r="AN611">
        <v>4.8766958929270215E-2</v>
      </c>
      <c r="AO611">
        <v>4.8448183006798991E-2</v>
      </c>
      <c r="AP611">
        <v>4.8115460278642212E-2</v>
      </c>
      <c r="AQ611">
        <v>4.777014900297441E-2</v>
      </c>
      <c r="AR611">
        <v>4.7413607437970108E-2</v>
      </c>
      <c r="AS611">
        <v>4.7047193841803815E-2</v>
      </c>
      <c r="AT611">
        <v>4.6672266472650055E-2</v>
      </c>
      <c r="AU611">
        <v>4.6290183588683344E-2</v>
      </c>
      <c r="AV611">
        <v>4.5902246318730369E-2</v>
      </c>
      <c r="AW611">
        <v>4.5509360483948581E-2</v>
      </c>
      <c r="AX611">
        <v>4.511226473688678E-2</v>
      </c>
      <c r="AY611">
        <v>4.4711697133790335E-2</v>
      </c>
      <c r="AZ611">
        <v>4.4308395730904587E-2</v>
      </c>
    </row>
    <row r="612" spans="1:52" x14ac:dyDescent="0.25">
      <c r="A612" s="1">
        <v>611</v>
      </c>
      <c r="B612">
        <v>3.9885578837005151E-2</v>
      </c>
      <c r="C612">
        <v>4.5444897116860755E-2</v>
      </c>
      <c r="D612">
        <v>4.981024330732603E-2</v>
      </c>
      <c r="E612">
        <v>5.2277293038309594E-2</v>
      </c>
      <c r="F612">
        <v>5.3533060518769132E-2</v>
      </c>
      <c r="G612">
        <v>5.4083244812035552E-2</v>
      </c>
      <c r="H612">
        <v>5.4216947123151726E-2</v>
      </c>
      <c r="I612">
        <v>5.4114792723618736E-2</v>
      </c>
      <c r="J612">
        <v>5.388518651731028E-2</v>
      </c>
      <c r="K612">
        <v>5.3591978331543985E-2</v>
      </c>
      <c r="L612">
        <v>5.3277733086632612E-2</v>
      </c>
      <c r="M612">
        <v>5.2965352998887126E-2</v>
      </c>
      <c r="N612">
        <v>5.2668164239908881E-2</v>
      </c>
      <c r="O612">
        <v>5.2394990013038309E-2</v>
      </c>
      <c r="P612">
        <v>5.2152570382507243E-2</v>
      </c>
      <c r="Q612">
        <v>5.1944581610523184E-2</v>
      </c>
      <c r="R612">
        <v>5.1773626495874622E-2</v>
      </c>
      <c r="S612">
        <v>5.1639327877922303E-2</v>
      </c>
      <c r="T612">
        <v>5.1539116469218188E-2</v>
      </c>
      <c r="U612">
        <v>5.1466769941728725E-2</v>
      </c>
      <c r="V612">
        <v>5.1413435551830394E-2</v>
      </c>
      <c r="W612">
        <v>5.1369240198292185E-2</v>
      </c>
      <c r="X612">
        <v>5.1325319709719465E-2</v>
      </c>
      <c r="Y612">
        <v>5.1273754042578668E-2</v>
      </c>
      <c r="Z612">
        <v>5.1209849582076042E-2</v>
      </c>
      <c r="AA612">
        <v>5.1131720373681994E-2</v>
      </c>
      <c r="AB612">
        <v>5.1037576323744969E-2</v>
      </c>
      <c r="AC612">
        <v>5.0925627380744437E-2</v>
      </c>
      <c r="AD612">
        <v>5.0794492410359361E-2</v>
      </c>
      <c r="AE612">
        <v>5.0644202114339093E-2</v>
      </c>
      <c r="AF612">
        <v>5.0475091674166625E-2</v>
      </c>
      <c r="AG612">
        <v>5.0287496718325692E-2</v>
      </c>
      <c r="AH612">
        <v>5.008179130045351E-2</v>
      </c>
      <c r="AI612">
        <v>4.9858416884008799E-2</v>
      </c>
      <c r="AJ612">
        <v>4.9617821756932343E-2</v>
      </c>
      <c r="AK612">
        <v>4.9360454207164908E-2</v>
      </c>
      <c r="AL612">
        <v>4.9086762522647244E-2</v>
      </c>
      <c r="AM612">
        <v>4.8797194991320098E-2</v>
      </c>
      <c r="AN612">
        <v>4.8492199953207339E-2</v>
      </c>
      <c r="AO612">
        <v>4.817240403178407E-2</v>
      </c>
      <c r="AP612">
        <v>4.7839010724510828E-2</v>
      </c>
      <c r="AQ612">
        <v>4.7493339994206484E-2</v>
      </c>
      <c r="AR612">
        <v>4.7136711803689904E-2</v>
      </c>
      <c r="AS612">
        <v>4.677044611577999E-2</v>
      </c>
      <c r="AT612">
        <v>4.6395862893295572E-2</v>
      </c>
      <c r="AU612">
        <v>4.6014282099055566E-2</v>
      </c>
      <c r="AV612">
        <v>4.5626965173973827E-2</v>
      </c>
      <c r="AW612">
        <v>4.5234788909107017E-2</v>
      </c>
      <c r="AX612">
        <v>4.4838474790629766E-2</v>
      </c>
      <c r="AY612">
        <v>4.4438743872078981E-2</v>
      </c>
      <c r="AZ612">
        <v>4.4036317206991547E-2</v>
      </c>
    </row>
    <row r="613" spans="1:52" x14ac:dyDescent="0.25">
      <c r="A613" s="1">
        <v>612</v>
      </c>
      <c r="B613">
        <v>4.0220907301918088E-2</v>
      </c>
      <c r="C613">
        <v>4.5141434113012052E-2</v>
      </c>
      <c r="D613">
        <v>4.9300698702704322E-2</v>
      </c>
      <c r="E613">
        <v>5.1857588759992745E-2</v>
      </c>
      <c r="F613">
        <v>5.3215046966931266E-2</v>
      </c>
      <c r="G613">
        <v>5.3853096728065139E-2</v>
      </c>
      <c r="H613">
        <v>5.4060853514675308E-2</v>
      </c>
      <c r="I613">
        <v>5.4020536374247453E-2</v>
      </c>
      <c r="J613">
        <v>5.3842190154979555E-2</v>
      </c>
      <c r="K613">
        <v>5.3591474730935978E-2</v>
      </c>
      <c r="L613">
        <v>5.3312750347228766E-2</v>
      </c>
      <c r="M613">
        <v>5.3030274686827153E-2</v>
      </c>
      <c r="N613">
        <v>5.2758288617568913E-2</v>
      </c>
      <c r="O613">
        <v>5.2506040979334437E-2</v>
      </c>
      <c r="P613">
        <v>5.2280392886994535E-2</v>
      </c>
      <c r="Q613">
        <v>5.2084837588765261E-2</v>
      </c>
      <c r="R613">
        <v>5.1921778070931325E-2</v>
      </c>
      <c r="S613">
        <v>5.1790704109499756E-2</v>
      </c>
      <c r="T613">
        <v>5.1689058597865357E-2</v>
      </c>
      <c r="U613">
        <v>5.1610965697705208E-2</v>
      </c>
      <c r="V613">
        <v>5.1548137412370298E-2</v>
      </c>
      <c r="W613">
        <v>5.1491407080929842E-2</v>
      </c>
      <c r="X613">
        <v>5.1432673745130109E-2</v>
      </c>
      <c r="Y613">
        <v>5.1364820692528283E-2</v>
      </c>
      <c r="Z613">
        <v>5.1283806735698052E-2</v>
      </c>
      <c r="AA613">
        <v>5.1188226775548171E-2</v>
      </c>
      <c r="AB613">
        <v>5.1076763188147606E-2</v>
      </c>
      <c r="AC613">
        <v>5.0948098396264102E-2</v>
      </c>
      <c r="AD613">
        <v>5.0801250417034031E-2</v>
      </c>
      <c r="AE613">
        <v>5.0636377258640071E-2</v>
      </c>
      <c r="AF613">
        <v>5.0453878766260132E-2</v>
      </c>
      <c r="AG613">
        <v>5.0254154604507099E-2</v>
      </c>
      <c r="AH613">
        <v>5.0037589619952645E-2</v>
      </c>
      <c r="AI613">
        <v>4.9804543049536382E-2</v>
      </c>
      <c r="AJ613">
        <v>4.9555371586636483E-2</v>
      </c>
      <c r="AK613">
        <v>4.9290431924631124E-2</v>
      </c>
      <c r="AL613">
        <v>4.9010080756898465E-2</v>
      </c>
      <c r="AM613">
        <v>4.8714674776816694E-2</v>
      </c>
      <c r="AN613">
        <v>4.8404570744685765E-2</v>
      </c>
      <c r="AO613">
        <v>4.8080311604442531E-2</v>
      </c>
      <c r="AP613">
        <v>4.7743033085634982E-2</v>
      </c>
      <c r="AQ613">
        <v>4.7393988631478853E-2</v>
      </c>
      <c r="AR613">
        <v>4.703443168518992E-2</v>
      </c>
      <c r="AS613">
        <v>4.6665615689983904E-2</v>
      </c>
      <c r="AT613">
        <v>4.6288794089076581E-2</v>
      </c>
      <c r="AU613">
        <v>4.5905220325683699E-2</v>
      </c>
      <c r="AV613">
        <v>4.5516092964765963E-2</v>
      </c>
      <c r="AW613">
        <v>4.5122255962191521E-2</v>
      </c>
      <c r="AX613">
        <v>4.4724412300342069E-2</v>
      </c>
      <c r="AY613">
        <v>4.4323264602184526E-2</v>
      </c>
      <c r="AZ613">
        <v>4.3919515490685831E-2</v>
      </c>
    </row>
    <row r="614" spans="1:52" x14ac:dyDescent="0.25">
      <c r="A614" s="1">
        <v>613</v>
      </c>
      <c r="B614">
        <v>3.9696421294757082E-2</v>
      </c>
      <c r="C614">
        <v>4.4852755987127096E-2</v>
      </c>
      <c r="D614">
        <v>4.9187384574107672E-2</v>
      </c>
      <c r="E614">
        <v>5.1766274726298828E-2</v>
      </c>
      <c r="F614">
        <v>5.3157690669271694E-2</v>
      </c>
      <c r="G614">
        <v>5.3839703832796751E-2</v>
      </c>
      <c r="H614">
        <v>5.4090099947783958E-2</v>
      </c>
      <c r="I614">
        <v>5.4088633762579781E-2</v>
      </c>
      <c r="J614">
        <v>5.3944681618707691E-2</v>
      </c>
      <c r="K614">
        <v>5.3723842331685798E-2</v>
      </c>
      <c r="L614">
        <v>5.3470504152179556E-2</v>
      </c>
      <c r="M614">
        <v>5.3209089477213478E-2</v>
      </c>
      <c r="N614">
        <v>5.2954082632585359E-2</v>
      </c>
      <c r="O614">
        <v>5.2715158099214329E-2</v>
      </c>
      <c r="P614">
        <v>5.249956314819744E-2</v>
      </c>
      <c r="Q614">
        <v>5.2311205558254859E-2</v>
      </c>
      <c r="R614">
        <v>5.2152857842778504E-2</v>
      </c>
      <c r="S614">
        <v>5.2024289447480401E-2</v>
      </c>
      <c r="T614">
        <v>5.1923184961223064E-2</v>
      </c>
      <c r="U614">
        <v>5.1843931413021946E-2</v>
      </c>
      <c r="V614">
        <v>5.1778549582496808E-2</v>
      </c>
      <c r="W614">
        <v>5.1718261482759903E-2</v>
      </c>
      <c r="X614">
        <v>5.1655357100858543E-2</v>
      </c>
      <c r="Y614">
        <v>5.158309143027158E-2</v>
      </c>
      <c r="Z614">
        <v>5.1497743353383217E-2</v>
      </c>
      <c r="AA614">
        <v>5.1398078068644756E-2</v>
      </c>
      <c r="AB614">
        <v>5.1282936354308785E-2</v>
      </c>
      <c r="AC614">
        <v>5.1151159077868033E-2</v>
      </c>
      <c r="AD614">
        <v>5.1001892558847975E-2</v>
      </c>
      <c r="AE614">
        <v>5.0835271471804964E-2</v>
      </c>
      <c r="AF614">
        <v>5.0651630030744049E-2</v>
      </c>
      <c r="AG614">
        <v>5.0451302133136838E-2</v>
      </c>
      <c r="AH614">
        <v>5.0234598949025176E-2</v>
      </c>
      <c r="AI614">
        <v>5.0001794086346543E-2</v>
      </c>
      <c r="AJ614">
        <v>4.9753157632742594E-2</v>
      </c>
      <c r="AK614">
        <v>4.9488959675854982E-2</v>
      </c>
      <c r="AL614">
        <v>4.9209470303325363E-2</v>
      </c>
      <c r="AM614">
        <v>4.8914959602795391E-2</v>
      </c>
      <c r="AN614">
        <v>4.8605697793094954E-2</v>
      </c>
      <c r="AO614">
        <v>4.8282168192370717E-2</v>
      </c>
      <c r="AP614">
        <v>4.7945500635060624E-2</v>
      </c>
      <c r="AQ614">
        <v>4.7596947103074244E-2</v>
      </c>
      <c r="AR614">
        <v>4.7237759578321166E-2</v>
      </c>
      <c r="AS614">
        <v>4.6869190042710958E-2</v>
      </c>
      <c r="AT614">
        <v>4.6492490478153188E-2</v>
      </c>
      <c r="AU614">
        <v>4.6108912866557453E-2</v>
      </c>
      <c r="AV614">
        <v>4.5719653214950778E-2</v>
      </c>
      <c r="AW614">
        <v>4.5325563754275704E-2</v>
      </c>
      <c r="AX614">
        <v>4.4927366287625239E-2</v>
      </c>
      <c r="AY614">
        <v>4.4525782368667534E-2</v>
      </c>
      <c r="AZ614">
        <v>4.4121533551070756E-2</v>
      </c>
    </row>
    <row r="615" spans="1:52" x14ac:dyDescent="0.25">
      <c r="A615" s="1">
        <v>614</v>
      </c>
      <c r="B615">
        <v>3.9738642870534281E-2</v>
      </c>
      <c r="C615">
        <v>4.5140110921720947E-2</v>
      </c>
      <c r="D615">
        <v>4.9382443578617582E-2</v>
      </c>
      <c r="E615">
        <v>5.1828703283816092E-2</v>
      </c>
      <c r="F615">
        <v>5.3109587484568205E-2</v>
      </c>
      <c r="G615">
        <v>5.370434873711849E-2</v>
      </c>
      <c r="H615">
        <v>5.3887025845462844E-2</v>
      </c>
      <c r="I615">
        <v>5.3832651671225001E-2</v>
      </c>
      <c r="J615">
        <v>5.3646867803374174E-2</v>
      </c>
      <c r="K615">
        <v>5.339296811728618E-2</v>
      </c>
      <c r="L615">
        <v>5.3113713592392163E-2</v>
      </c>
      <c r="M615">
        <v>5.2832455637034641E-2</v>
      </c>
      <c r="N615">
        <v>5.2562900018170371E-2</v>
      </c>
      <c r="O615">
        <v>5.2314047211454252E-2</v>
      </c>
      <c r="P615">
        <v>5.2092492084586259E-2</v>
      </c>
      <c r="Q615">
        <v>5.1901581404645264E-2</v>
      </c>
      <c r="R615">
        <v>5.1743554485693857E-2</v>
      </c>
      <c r="S615">
        <v>5.1617745931760203E-2</v>
      </c>
      <c r="T615">
        <v>5.1521401439744291E-2</v>
      </c>
      <c r="U615">
        <v>5.1448435383988703E-2</v>
      </c>
      <c r="V615">
        <v>5.1390407612380805E-2</v>
      </c>
      <c r="W615">
        <v>5.1338128035304326E-2</v>
      </c>
      <c r="X615">
        <v>5.1283563080874617E-2</v>
      </c>
      <c r="Y615">
        <v>5.1219718991217779E-2</v>
      </c>
      <c r="Z615">
        <v>5.1142725438273216E-2</v>
      </c>
      <c r="AA615">
        <v>5.1051243328537318E-2</v>
      </c>
      <c r="AB615">
        <v>5.0944008239880087E-2</v>
      </c>
      <c r="AC615">
        <v>5.0819755867657218E-2</v>
      </c>
      <c r="AD615">
        <v>5.0677548770516535E-2</v>
      </c>
      <c r="AE615">
        <v>5.0517490199269863E-2</v>
      </c>
      <c r="AF615">
        <v>5.0339890062399334E-2</v>
      </c>
      <c r="AG615">
        <v>5.0145058233086397E-2</v>
      </c>
      <c r="AH615">
        <v>4.99333021558016E-2</v>
      </c>
      <c r="AI615">
        <v>4.9704925320216461E-2</v>
      </c>
      <c r="AJ615">
        <v>4.9460230852543204E-2</v>
      </c>
      <c r="AK615">
        <v>4.919952187899404E-2</v>
      </c>
      <c r="AL615">
        <v>4.89231015257812E-2</v>
      </c>
      <c r="AM615">
        <v>4.863127291911689E-2</v>
      </c>
      <c r="AN615">
        <v>4.8324339341017646E-2</v>
      </c>
      <c r="AO615">
        <v>4.8002820397071107E-2</v>
      </c>
      <c r="AP615">
        <v>4.7667881561162036E-2</v>
      </c>
      <c r="AQ615">
        <v>4.7320808317024871E-2</v>
      </c>
      <c r="AR615">
        <v>4.696288614839407E-2</v>
      </c>
      <c r="AS615">
        <v>4.6595400539004059E-2</v>
      </c>
      <c r="AT615">
        <v>4.6219636972589295E-2</v>
      </c>
      <c r="AU615">
        <v>4.5836880932884218E-2</v>
      </c>
      <c r="AV615">
        <v>4.5448358348489176E-2</v>
      </c>
      <c r="AW615">
        <v>4.5054935493735869E-2</v>
      </c>
      <c r="AX615">
        <v>4.4657344309793089E-2</v>
      </c>
      <c r="AY615">
        <v>4.4256316506322779E-2</v>
      </c>
      <c r="AZ615">
        <v>4.3852583792986934E-2</v>
      </c>
    </row>
    <row r="616" spans="1:52" x14ac:dyDescent="0.25">
      <c r="A616" s="1">
        <v>615</v>
      </c>
      <c r="B616">
        <v>3.9768045981455814E-2</v>
      </c>
      <c r="C616">
        <v>4.5441203738741234E-2</v>
      </c>
      <c r="D616">
        <v>4.989787356508766E-2</v>
      </c>
      <c r="E616">
        <v>5.2258343319985225E-2</v>
      </c>
      <c r="F616">
        <v>5.3438360622704552E-2</v>
      </c>
      <c r="G616">
        <v>5.395583031756513E-2</v>
      </c>
      <c r="H616">
        <v>5.4082940593486437E-2</v>
      </c>
      <c r="I616">
        <v>5.3988615906912812E-2</v>
      </c>
      <c r="J616">
        <v>5.3773854909192641E-2</v>
      </c>
      <c r="K616">
        <v>5.3499234427314961E-2</v>
      </c>
      <c r="L616">
        <v>5.3205674880609753E-2</v>
      </c>
      <c r="M616">
        <v>5.2915407641187275E-2</v>
      </c>
      <c r="N616">
        <v>5.2641378310153454E-2</v>
      </c>
      <c r="O616">
        <v>5.2392119790914557E-2</v>
      </c>
      <c r="P616">
        <v>5.217377046691233E-2</v>
      </c>
      <c r="Q616">
        <v>5.1989230228933883E-2</v>
      </c>
      <c r="R616">
        <v>5.1840246075754805E-2</v>
      </c>
      <c r="S616">
        <v>5.1725531199624461E-2</v>
      </c>
      <c r="T616">
        <v>5.1641678491726531E-2</v>
      </c>
      <c r="U616">
        <v>5.1581970646453937E-2</v>
      </c>
      <c r="V616">
        <v>5.1537438702807796E-2</v>
      </c>
      <c r="W616">
        <v>5.149851678930404E-2</v>
      </c>
      <c r="X616">
        <v>5.1456907266094302E-2</v>
      </c>
      <c r="Y616">
        <v>5.1405413912158526E-2</v>
      </c>
      <c r="Z616">
        <v>5.1340048210321475E-2</v>
      </c>
      <c r="AA616">
        <v>5.1259384202271718E-2</v>
      </c>
      <c r="AB616">
        <v>5.1162069261357822E-2</v>
      </c>
      <c r="AC616">
        <v>5.1046750913680453E-2</v>
      </c>
      <c r="AD616">
        <v>5.0912427379763585E-2</v>
      </c>
      <c r="AE616">
        <v>5.0759195594293649E-2</v>
      </c>
      <c r="AF616">
        <v>5.0587367085728155E-2</v>
      </c>
      <c r="AG616">
        <v>5.0397253760059088E-2</v>
      </c>
      <c r="AH616">
        <v>5.018919242940742E-2</v>
      </c>
      <c r="AI616">
        <v>4.996355986526875E-2</v>
      </c>
      <c r="AJ616">
        <v>4.9720736439894449E-2</v>
      </c>
      <c r="AK616">
        <v>4.9461102525535816E-2</v>
      </c>
      <c r="AL616">
        <v>4.9185038494444201E-2</v>
      </c>
      <c r="AM616">
        <v>4.8892924718870925E-2</v>
      </c>
      <c r="AN616">
        <v>4.8585141751980455E-2</v>
      </c>
      <c r="AO616">
        <v>4.8262286822044656E-2</v>
      </c>
      <c r="AP616">
        <v>4.7925593816334003E-2</v>
      </c>
      <c r="AQ616">
        <v>4.757641296357188E-2</v>
      </c>
      <c r="AR616">
        <v>4.7216094492481729E-2</v>
      </c>
      <c r="AS616">
        <v>4.6845988631786961E-2</v>
      </c>
      <c r="AT616">
        <v>4.6467445610210989E-2</v>
      </c>
      <c r="AU616">
        <v>4.6081815656477246E-2</v>
      </c>
      <c r="AV616">
        <v>4.5690381800133642E-2</v>
      </c>
      <c r="AW616">
        <v>4.5294028016832126E-2</v>
      </c>
      <c r="AX616">
        <v>4.4893491552824391E-2</v>
      </c>
      <c r="AY616">
        <v>4.4489509427565729E-2</v>
      </c>
      <c r="AZ616">
        <v>4.4082818660511405E-2</v>
      </c>
    </row>
    <row r="617" spans="1:52" x14ac:dyDescent="0.25">
      <c r="A617" s="1">
        <v>616</v>
      </c>
      <c r="B617">
        <v>3.9750105614835766E-2</v>
      </c>
      <c r="C617">
        <v>4.5352859351189101E-2</v>
      </c>
      <c r="D617">
        <v>4.9784449042029957E-2</v>
      </c>
      <c r="E617">
        <v>5.2128371941182167E-2</v>
      </c>
      <c r="F617">
        <v>5.3277445633539922E-2</v>
      </c>
      <c r="G617">
        <v>5.3763978954742886E-2</v>
      </c>
      <c r="H617">
        <v>5.3866647111758349E-2</v>
      </c>
      <c r="I617">
        <v>5.3754556381436697E-2</v>
      </c>
      <c r="J617">
        <v>5.3527858040239844E-2</v>
      </c>
      <c r="K617">
        <v>5.324637274173849E-2</v>
      </c>
      <c r="L617">
        <v>5.2950377585004968E-2</v>
      </c>
      <c r="M617">
        <v>5.2661532087864588E-2</v>
      </c>
      <c r="N617">
        <v>5.2392217211932789E-2</v>
      </c>
      <c r="O617">
        <v>5.2150312614484606E-2</v>
      </c>
      <c r="P617">
        <v>5.1941291358258826E-2</v>
      </c>
      <c r="Q617">
        <v>5.176745574035109E-2</v>
      </c>
      <c r="R617">
        <v>5.16300304740396E-2</v>
      </c>
      <c r="S617">
        <v>5.1527470873061497E-2</v>
      </c>
      <c r="T617">
        <v>5.1456199194570097E-2</v>
      </c>
      <c r="U617">
        <v>5.1409410906686534E-2</v>
      </c>
      <c r="V617">
        <v>5.1378009854067687E-2</v>
      </c>
      <c r="W617">
        <v>5.1352278491844677E-2</v>
      </c>
      <c r="X617">
        <v>5.132371298655429E-2</v>
      </c>
      <c r="Y617">
        <v>5.1284863709063544E-2</v>
      </c>
      <c r="Z617">
        <v>5.1231589483784798E-2</v>
      </c>
      <c r="AA617">
        <v>5.1162358260299641E-2</v>
      </c>
      <c r="AB617">
        <v>5.1075710386192241E-2</v>
      </c>
      <c r="AC617">
        <v>5.0970186407029168E-2</v>
      </c>
      <c r="AD617">
        <v>5.084470698604307E-2</v>
      </c>
      <c r="AE617">
        <v>5.0699364678286951E-2</v>
      </c>
      <c r="AF617">
        <v>5.0534477157783406E-2</v>
      </c>
      <c r="AG617">
        <v>5.0350362522868126E-2</v>
      </c>
      <c r="AH617">
        <v>5.0147365735256973E-2</v>
      </c>
      <c r="AI617">
        <v>4.9925874223113717E-2</v>
      </c>
      <c r="AJ617">
        <v>4.9686279166180576E-2</v>
      </c>
      <c r="AK617">
        <v>4.9428971744199766E-2</v>
      </c>
      <c r="AL617">
        <v>4.9154343136913525E-2</v>
      </c>
      <c r="AM617">
        <v>4.8862784524064062E-2</v>
      </c>
      <c r="AN617">
        <v>4.8554687305762428E-2</v>
      </c>
      <c r="AO617">
        <v>4.823067244179044E-2</v>
      </c>
      <c r="AP617">
        <v>4.7892024736478432E-2</v>
      </c>
      <c r="AQ617">
        <v>4.7540148292595043E-2</v>
      </c>
      <c r="AR617">
        <v>4.717644721290893E-2</v>
      </c>
      <c r="AS617">
        <v>4.6802325600188731E-2</v>
      </c>
      <c r="AT617">
        <v>4.641918755720309E-2</v>
      </c>
      <c r="AU617">
        <v>4.6028437186720658E-2</v>
      </c>
      <c r="AV617">
        <v>4.5631409835596964E-2</v>
      </c>
      <c r="AW617">
        <v>4.522903934018483E-2</v>
      </c>
      <c r="AX617">
        <v>4.4822114207285407E-2</v>
      </c>
      <c r="AY617">
        <v>4.4411422743242522E-2</v>
      </c>
      <c r="AZ617">
        <v>4.399775325440005E-2</v>
      </c>
    </row>
    <row r="618" spans="1:52" x14ac:dyDescent="0.25">
      <c r="A618" s="1">
        <v>617</v>
      </c>
      <c r="B618">
        <v>3.9477847693873573E-2</v>
      </c>
      <c r="C618">
        <v>4.4941954536576144E-2</v>
      </c>
      <c r="D618">
        <v>4.9201782889331518E-2</v>
      </c>
      <c r="E618">
        <v>5.1294124202939259E-2</v>
      </c>
      <c r="F618">
        <v>5.2271075433116924E-2</v>
      </c>
      <c r="G618">
        <v>5.2648615373071153E-2</v>
      </c>
      <c r="H618">
        <v>5.2680865365381094E-2</v>
      </c>
      <c r="I618">
        <v>5.2520649760516305E-2</v>
      </c>
      <c r="J618">
        <v>5.2259087964716656E-2</v>
      </c>
      <c r="K618">
        <v>5.1951210000128221E-2</v>
      </c>
      <c r="L618">
        <v>5.1634407182395654E-2</v>
      </c>
      <c r="M618">
        <v>5.1328886458254265E-2</v>
      </c>
      <c r="N618">
        <v>5.1046341955128839E-2</v>
      </c>
      <c r="O618">
        <v>5.0794577961524562E-2</v>
      </c>
      <c r="P618">
        <v>5.0579078710053155E-2</v>
      </c>
      <c r="Q618">
        <v>5.0402226177547409E-2</v>
      </c>
      <c r="R618">
        <v>5.0265231549953902E-2</v>
      </c>
      <c r="S618">
        <v>5.0166238916568115E-2</v>
      </c>
      <c r="T618">
        <v>5.0101198126913674E-2</v>
      </c>
      <c r="U618">
        <v>5.0062646754783093E-2</v>
      </c>
      <c r="V618">
        <v>5.0040807494582597E-2</v>
      </c>
      <c r="W618">
        <v>5.0025346191997257E-2</v>
      </c>
      <c r="X618">
        <v>5.0007202642350243E-2</v>
      </c>
      <c r="Y618">
        <v>4.9978410586384123E-2</v>
      </c>
      <c r="Z618">
        <v>4.9934570600899481E-2</v>
      </c>
      <c r="AA618">
        <v>4.9874058476419819E-2</v>
      </c>
      <c r="AB618">
        <v>4.9795324640566324E-2</v>
      </c>
      <c r="AC618">
        <v>4.9696819804355918E-2</v>
      </c>
      <c r="AD618">
        <v>4.957745502519615E-2</v>
      </c>
      <c r="AE618">
        <v>4.9437537993007999E-2</v>
      </c>
      <c r="AF618">
        <v>4.9277640265978695E-2</v>
      </c>
      <c r="AG618">
        <v>4.9098333072982128E-2</v>
      </c>
      <c r="AH618">
        <v>4.8900167619336854E-2</v>
      </c>
      <c r="AI618">
        <v>4.8683663920793846E-2</v>
      </c>
      <c r="AJ618">
        <v>4.8449339292154822E-2</v>
      </c>
      <c r="AK618">
        <v>4.8197711048221528E-2</v>
      </c>
      <c r="AL618">
        <v>4.7929296503795682E-2</v>
      </c>
      <c r="AM618">
        <v>4.7644612973679029E-2</v>
      </c>
      <c r="AN618">
        <v>4.7344177992667366E-2</v>
      </c>
      <c r="AO618">
        <v>4.702870988719382E-2</v>
      </c>
      <c r="AP618">
        <v>4.6699498468908099E-2</v>
      </c>
      <c r="AQ618">
        <v>4.6357934544330723E-2</v>
      </c>
      <c r="AR618">
        <v>4.6005408919982262E-2</v>
      </c>
      <c r="AS618">
        <v>4.5643312402383271E-2</v>
      </c>
      <c r="AT618">
        <v>4.5273035798054292E-2</v>
      </c>
      <c r="AU618">
        <v>4.4895969913515875E-2</v>
      </c>
      <c r="AV618">
        <v>4.4513429378301363E-2</v>
      </c>
      <c r="AW618">
        <v>4.4126291353616696E-2</v>
      </c>
      <c r="AX618">
        <v>4.3735277131846273E-2</v>
      </c>
      <c r="AY618">
        <v>4.3341107814584064E-2</v>
      </c>
      <c r="AZ618">
        <v>4.2944504503424089E-2</v>
      </c>
    </row>
    <row r="619" spans="1:52" x14ac:dyDescent="0.25">
      <c r="A619" s="1">
        <v>618</v>
      </c>
      <c r="B619">
        <v>3.9297568774052133E-2</v>
      </c>
      <c r="C619">
        <v>4.4629977939434691E-2</v>
      </c>
      <c r="D619">
        <v>4.8800007629146949E-2</v>
      </c>
      <c r="E619">
        <v>5.080808079442907E-2</v>
      </c>
      <c r="F619">
        <v>5.1727744021731692E-2</v>
      </c>
      <c r="G619">
        <v>5.2057636452748711E-2</v>
      </c>
      <c r="H619">
        <v>5.2048394265669956E-2</v>
      </c>
      <c r="I619">
        <v>5.18520341779913E-2</v>
      </c>
      <c r="J619">
        <v>5.1559957667320709E-2</v>
      </c>
      <c r="K619">
        <v>5.1227338817374977E-2</v>
      </c>
      <c r="L619">
        <v>5.089149633743844E-2</v>
      </c>
      <c r="M619">
        <v>5.0572428371064883E-2</v>
      </c>
      <c r="N619">
        <v>5.028155457998032E-2</v>
      </c>
      <c r="O619">
        <v>5.0026407296885955E-2</v>
      </c>
      <c r="P619">
        <v>4.9812142871547248E-2</v>
      </c>
      <c r="Q619">
        <v>4.964087204806665E-2</v>
      </c>
      <c r="R619">
        <v>4.9513482076159535E-2</v>
      </c>
      <c r="S619">
        <v>4.9427711337758605E-2</v>
      </c>
      <c r="T619">
        <v>4.9379031089895713E-2</v>
      </c>
      <c r="U619">
        <v>4.93594472858533E-2</v>
      </c>
      <c r="V619">
        <v>4.9358555177087898E-2</v>
      </c>
      <c r="W619">
        <v>4.9365371835770624E-2</v>
      </c>
      <c r="X619">
        <v>4.9370162990508094E-2</v>
      </c>
      <c r="Y619">
        <v>4.9364276674409437E-2</v>
      </c>
      <c r="Z619">
        <v>4.9342847286181921E-2</v>
      </c>
      <c r="AA619">
        <v>4.9303836154608628E-2</v>
      </c>
      <c r="AB619">
        <v>4.9245273643443284E-2</v>
      </c>
      <c r="AC619">
        <v>4.9165190657622142E-2</v>
      </c>
      <c r="AD619">
        <v>4.9062181836691539E-2</v>
      </c>
      <c r="AE619">
        <v>4.8936472037709358E-2</v>
      </c>
      <c r="AF619">
        <v>4.8788579081479162E-2</v>
      </c>
      <c r="AG619">
        <v>4.861902174689775E-2</v>
      </c>
      <c r="AH619">
        <v>4.8428370642278382E-2</v>
      </c>
      <c r="AI619">
        <v>4.8217273617614305E-2</v>
      </c>
      <c r="AJ619">
        <v>4.7986384818452833E-2</v>
      </c>
      <c r="AK619">
        <v>4.773635839034128E-2</v>
      </c>
      <c r="AL619">
        <v>4.7467848478826957E-2</v>
      </c>
      <c r="AM619">
        <v>4.7181509229457165E-2</v>
      </c>
      <c r="AN619">
        <v>4.6877995113763123E-2</v>
      </c>
      <c r="AO619">
        <v>4.6558168454971224E-2</v>
      </c>
      <c r="AP619">
        <v>4.6223455699112861E-2</v>
      </c>
      <c r="AQ619">
        <v>4.58753780794596E-2</v>
      </c>
      <c r="AR619">
        <v>4.5515456829282923E-2</v>
      </c>
      <c r="AS619">
        <v>4.5145213181854424E-2</v>
      </c>
      <c r="AT619">
        <v>4.4766168370445579E-2</v>
      </c>
      <c r="AU619">
        <v>4.4379843628327947E-2</v>
      </c>
      <c r="AV619">
        <v>4.3987669499277876E-2</v>
      </c>
      <c r="AW619">
        <v>4.3590581099078693E-2</v>
      </c>
      <c r="AX619">
        <v>4.3189345211550989E-2</v>
      </c>
      <c r="AY619">
        <v>4.2784728482046779E-2</v>
      </c>
      <c r="AZ619">
        <v>4.2377497555918041E-2</v>
      </c>
    </row>
    <row r="620" spans="1:52" x14ac:dyDescent="0.25">
      <c r="A620" s="1">
        <v>619</v>
      </c>
      <c r="B620">
        <v>3.8885691318207384E-2</v>
      </c>
      <c r="C620">
        <v>4.5019875764080813E-2</v>
      </c>
      <c r="D620">
        <v>4.9240948622866598E-2</v>
      </c>
      <c r="E620">
        <v>5.113027209117009E-2</v>
      </c>
      <c r="F620">
        <v>5.1967774288914512E-2</v>
      </c>
      <c r="G620">
        <v>5.2238030839985676E-2</v>
      </c>
      <c r="H620">
        <v>5.2181342935118419E-2</v>
      </c>
      <c r="I620">
        <v>5.1944647239513225E-2</v>
      </c>
      <c r="J620">
        <v>5.1616717987549479E-2</v>
      </c>
      <c r="K620">
        <v>5.1251649327408562E-2</v>
      </c>
      <c r="L620">
        <v>5.0886388387170856E-2</v>
      </c>
      <c r="M620">
        <v>5.0541129019109926E-2</v>
      </c>
      <c r="N620">
        <v>5.022768909266672E-2</v>
      </c>
      <c r="O620">
        <v>4.995396714720237E-2</v>
      </c>
      <c r="P620">
        <v>4.9725390153175258E-2</v>
      </c>
      <c r="Q620">
        <v>4.9544288155609573E-2</v>
      </c>
      <c r="R620">
        <v>4.9411715545240049E-2</v>
      </c>
      <c r="S620">
        <v>4.9325462225288066E-2</v>
      </c>
      <c r="T620">
        <v>4.9280900543722347E-2</v>
      </c>
      <c r="U620">
        <v>4.9269692764871628E-2</v>
      </c>
      <c r="V620">
        <v>4.9280875439227004E-2</v>
      </c>
      <c r="W620">
        <v>4.930284058251283E-2</v>
      </c>
      <c r="X620">
        <v>4.9325268513827389E-2</v>
      </c>
      <c r="Y620">
        <v>4.9338949493958888E-2</v>
      </c>
      <c r="Z620">
        <v>4.9338580723911486E-2</v>
      </c>
      <c r="AA620">
        <v>4.9321735797889302E-2</v>
      </c>
      <c r="AB620">
        <v>4.928605626462329E-2</v>
      </c>
      <c r="AC620">
        <v>4.9229184306262878E-2</v>
      </c>
      <c r="AD620">
        <v>4.9149340229855863E-2</v>
      </c>
      <c r="AE620">
        <v>4.9046389778729861E-2</v>
      </c>
      <c r="AF620">
        <v>4.8920489483472454E-2</v>
      </c>
      <c r="AG620">
        <v>4.8771799098163447E-2</v>
      </c>
      <c r="AH620">
        <v>4.8600646318803037E-2</v>
      </c>
      <c r="AI620">
        <v>4.840760547677677E-2</v>
      </c>
      <c r="AJ620">
        <v>4.8193270597922083E-2</v>
      </c>
      <c r="AK620">
        <v>4.7958235708076419E-2</v>
      </c>
      <c r="AL620">
        <v>4.770309483307722E-2</v>
      </c>
      <c r="AM620">
        <v>4.7428441998761957E-2</v>
      </c>
      <c r="AN620">
        <v>4.71348716836393E-2</v>
      </c>
      <c r="AO620">
        <v>4.6823237263876785E-2</v>
      </c>
      <c r="AP620">
        <v>4.6495083788188507E-2</v>
      </c>
      <c r="AQ620">
        <v>4.6152070576333415E-2</v>
      </c>
      <c r="AR620">
        <v>4.5795856948070417E-2</v>
      </c>
      <c r="AS620">
        <v>4.542810222315849E-2</v>
      </c>
      <c r="AT620">
        <v>4.5050465721356521E-2</v>
      </c>
      <c r="AU620">
        <v>4.4664606762423481E-2</v>
      </c>
      <c r="AV620">
        <v>4.4272085216370251E-2</v>
      </c>
      <c r="AW620">
        <v>4.3873926607080553E-2</v>
      </c>
      <c r="AX620">
        <v>4.34709777674505E-2</v>
      </c>
      <c r="AY620">
        <v>4.3064085403589206E-2</v>
      </c>
      <c r="AZ620">
        <v>4.2654096221605785E-2</v>
      </c>
    </row>
    <row r="621" spans="1:52" x14ac:dyDescent="0.25">
      <c r="A621" s="1">
        <v>620</v>
      </c>
      <c r="B621">
        <v>3.8919880279364556E-2</v>
      </c>
      <c r="C621">
        <v>4.4655610001388124E-2</v>
      </c>
      <c r="D621">
        <v>4.8892988625987573E-2</v>
      </c>
      <c r="E621">
        <v>5.0925129762547358E-2</v>
      </c>
      <c r="F621">
        <v>5.1813482583519879E-2</v>
      </c>
      <c r="G621">
        <v>5.20881581842427E-2</v>
      </c>
      <c r="H621">
        <v>5.2019519652796047E-2</v>
      </c>
      <c r="I621">
        <v>5.176657245510851E-2</v>
      </c>
      <c r="J621">
        <v>5.1422324171920684E-2</v>
      </c>
      <c r="K621">
        <v>5.1042156330443962E-2</v>
      </c>
      <c r="L621">
        <v>5.0663506255891083E-2</v>
      </c>
      <c r="M621">
        <v>5.0306983270600923E-2</v>
      </c>
      <c r="N621">
        <v>4.9984828490469362E-2</v>
      </c>
      <c r="O621">
        <v>4.9704949097654744E-2</v>
      </c>
      <c r="P621">
        <v>4.9472480569026242E-2</v>
      </c>
      <c r="Q621">
        <v>4.9289228976528487E-2</v>
      </c>
      <c r="R621">
        <v>4.9155711267559417E-2</v>
      </c>
      <c r="S621">
        <v>4.9069225509618564E-2</v>
      </c>
      <c r="T621">
        <v>4.9024698218156554E-2</v>
      </c>
      <c r="U621">
        <v>4.9013449074032163E-2</v>
      </c>
      <c r="V621">
        <v>4.9024242091236701E-2</v>
      </c>
      <c r="W621">
        <v>4.9045304804411091E-2</v>
      </c>
      <c r="X621">
        <v>4.9066230791051442E-2</v>
      </c>
      <c r="Y621">
        <v>4.9077766080381953E-2</v>
      </c>
      <c r="Z621">
        <v>4.9074657649951045E-2</v>
      </c>
      <c r="AA621">
        <v>4.9054556499754674E-2</v>
      </c>
      <c r="AB621">
        <v>4.901517996849801E-2</v>
      </c>
      <c r="AC621">
        <v>4.8954246159164265E-2</v>
      </c>
      <c r="AD621">
        <v>4.8870088476780038E-2</v>
      </c>
      <c r="AE621">
        <v>4.8762763988096508E-2</v>
      </c>
      <c r="AF621">
        <v>4.8632629301243811E-2</v>
      </c>
      <c r="AG621">
        <v>4.8480043316682916E-2</v>
      </c>
      <c r="AH621">
        <v>4.8305480028818133E-2</v>
      </c>
      <c r="AI621">
        <v>4.8109579994868146E-2</v>
      </c>
      <c r="AJ621">
        <v>4.7892996801062807E-2</v>
      </c>
      <c r="AK621">
        <v>4.7656384033631968E-2</v>
      </c>
      <c r="AL621">
        <v>4.7400395278805456E-2</v>
      </c>
      <c r="AM621">
        <v>4.712568412281317E-2</v>
      </c>
      <c r="AN621">
        <v>4.6832904605862181E-2</v>
      </c>
      <c r="AO621">
        <v>4.6522944758609096E-2</v>
      </c>
      <c r="AP621">
        <v>4.6197307985699695E-2</v>
      </c>
      <c r="AQ621">
        <v>4.5857597649335391E-2</v>
      </c>
      <c r="AR621">
        <v>4.5505417111717558E-2</v>
      </c>
      <c r="AS621">
        <v>4.514236973504758E-2</v>
      </c>
      <c r="AT621">
        <v>4.4770058881526867E-2</v>
      </c>
      <c r="AU621">
        <v>4.4390087913356788E-2</v>
      </c>
      <c r="AV621">
        <v>4.4003959975180598E-2</v>
      </c>
      <c r="AW621">
        <v>4.3612648583212794E-2</v>
      </c>
      <c r="AX621">
        <v>4.3216952940457479E-2</v>
      </c>
      <c r="AY621">
        <v>4.2817672144202713E-2</v>
      </c>
      <c r="AZ621">
        <v>4.2415605291736519E-2</v>
      </c>
    </row>
    <row r="622" spans="1:52" x14ac:dyDescent="0.25">
      <c r="A622" s="1">
        <v>621</v>
      </c>
      <c r="B622">
        <v>3.8587681631727676E-2</v>
      </c>
      <c r="C622">
        <v>4.4309951829480582E-2</v>
      </c>
      <c r="D622">
        <v>4.8736731467759933E-2</v>
      </c>
      <c r="E622">
        <v>5.0822040660656681E-2</v>
      </c>
      <c r="F622">
        <v>5.1693706845067494E-2</v>
      </c>
      <c r="G622">
        <v>5.1932279361059985E-2</v>
      </c>
      <c r="H622">
        <v>5.1826542527305675E-2</v>
      </c>
      <c r="I622">
        <v>5.1540175347211371E-2</v>
      </c>
      <c r="J622">
        <v>5.1167073261918071E-2</v>
      </c>
      <c r="K622">
        <v>5.0762621572348413E-2</v>
      </c>
      <c r="L622">
        <v>5.0363821796070768E-2</v>
      </c>
      <c r="M622">
        <v>4.9990784609892841E-2</v>
      </c>
      <c r="N622">
        <v>4.9655313493476433E-2</v>
      </c>
      <c r="O622">
        <v>4.9364869489807575E-2</v>
      </c>
      <c r="P622">
        <v>4.9124116063592481E-2</v>
      </c>
      <c r="Q622">
        <v>4.8934408340259451E-2</v>
      </c>
      <c r="R622">
        <v>4.8795842293130526E-2</v>
      </c>
      <c r="S622">
        <v>4.8705415642561964E-2</v>
      </c>
      <c r="T622">
        <v>4.8657797525260262E-2</v>
      </c>
      <c r="U622">
        <v>4.8644116802208155E-2</v>
      </c>
      <c r="V622">
        <v>4.8652976553227097E-2</v>
      </c>
      <c r="W622">
        <v>4.867248052594407E-2</v>
      </c>
      <c r="X622">
        <v>4.8692119374121899E-2</v>
      </c>
      <c r="Y622">
        <v>4.8702553300898573E-2</v>
      </c>
      <c r="Z622">
        <v>4.8698519114924635E-2</v>
      </c>
      <c r="AA622">
        <v>4.8677671232402464E-2</v>
      </c>
      <c r="AB622">
        <v>4.8637728481139647E-2</v>
      </c>
      <c r="AC622">
        <v>4.857641060139499E-2</v>
      </c>
      <c r="AD622">
        <v>4.849208926669682E-2</v>
      </c>
      <c r="AE622">
        <v>4.8384933725432511E-2</v>
      </c>
      <c r="AF622">
        <v>4.8255420401096878E-2</v>
      </c>
      <c r="AG622">
        <v>4.8104027526549145E-2</v>
      </c>
      <c r="AH622">
        <v>4.7931320936205918E-2</v>
      </c>
      <c r="AI622">
        <v>4.7737991396839943E-2</v>
      </c>
      <c r="AJ622">
        <v>4.7524739246946467E-2</v>
      </c>
      <c r="AK622">
        <v>4.7292264825020733E-2</v>
      </c>
      <c r="AL622">
        <v>4.7041268469557973E-2</v>
      </c>
      <c r="AM622">
        <v>4.6772450519053432E-2</v>
      </c>
      <c r="AN622">
        <v>4.6486511775182725E-2</v>
      </c>
      <c r="AO622">
        <v>4.6184369114891183E-2</v>
      </c>
      <c r="AP622">
        <v>4.586749882611299E-2</v>
      </c>
      <c r="AQ622">
        <v>4.5537466533275325E-2</v>
      </c>
      <c r="AR622">
        <v>4.5195837860805319E-2</v>
      </c>
      <c r="AS622">
        <v>4.484417843313012E-2</v>
      </c>
      <c r="AT622">
        <v>4.4484053874676917E-2</v>
      </c>
      <c r="AU622">
        <v>4.4117029809872838E-2</v>
      </c>
      <c r="AV622">
        <v>4.3744566749514081E-2</v>
      </c>
      <c r="AW622">
        <v>4.3367578808771817E-2</v>
      </c>
      <c r="AX622">
        <v>4.2986803120105298E-2</v>
      </c>
      <c r="AY622">
        <v>4.2602976725176614E-2</v>
      </c>
      <c r="AZ622">
        <v>4.2216836665647912E-2</v>
      </c>
    </row>
    <row r="623" spans="1:52" x14ac:dyDescent="0.25">
      <c r="A623" s="1">
        <v>622</v>
      </c>
      <c r="B623">
        <v>3.884668609877906E-2</v>
      </c>
      <c r="C623">
        <v>4.4205736860916008E-2</v>
      </c>
      <c r="D623">
        <v>4.8742620100223032E-2</v>
      </c>
      <c r="E623">
        <v>5.0945327246964239E-2</v>
      </c>
      <c r="F623">
        <v>5.1932771398282757E-2</v>
      </c>
      <c r="G623">
        <v>5.2269066453247227E-2</v>
      </c>
      <c r="H623">
        <v>5.2242133823714981E-2</v>
      </c>
      <c r="I623">
        <v>5.2018425965798594E-2</v>
      </c>
      <c r="J623">
        <v>5.1693478312292838E-2</v>
      </c>
      <c r="K623">
        <v>5.1323419686705597E-2</v>
      </c>
      <c r="L623">
        <v>5.0945677130175823E-2</v>
      </c>
      <c r="M623">
        <v>5.0580926571447235E-2</v>
      </c>
      <c r="N623">
        <v>5.0241835134624865E-2</v>
      </c>
      <c r="O623">
        <v>4.993733606812998E-2</v>
      </c>
      <c r="P623">
        <v>4.9673744994450007E-2</v>
      </c>
      <c r="Q623">
        <v>4.9454210058574082E-2</v>
      </c>
      <c r="R623">
        <v>4.9280578294095732E-2</v>
      </c>
      <c r="S623">
        <v>4.9151480626475105E-2</v>
      </c>
      <c r="T623">
        <v>4.9063145819889263E-2</v>
      </c>
      <c r="U623">
        <v>4.9008180379885455E-2</v>
      </c>
      <c r="V623">
        <v>4.897653293774111E-2</v>
      </c>
      <c r="W623">
        <v>4.8957392884825798E-2</v>
      </c>
      <c r="X623">
        <v>4.8941111711823387E-2</v>
      </c>
      <c r="Y623">
        <v>4.8919092573099503E-2</v>
      </c>
      <c r="Z623">
        <v>4.8886486483227208E-2</v>
      </c>
      <c r="AA623">
        <v>4.8841089665829118E-2</v>
      </c>
      <c r="AB623">
        <v>4.8780754751650196E-2</v>
      </c>
      <c r="AC623">
        <v>4.8703335209136348E-2</v>
      </c>
      <c r="AD623">
        <v>4.8607218647131856E-2</v>
      </c>
      <c r="AE623">
        <v>4.8492242365523144E-2</v>
      </c>
      <c r="AF623">
        <v>4.8358487249858723E-2</v>
      </c>
      <c r="AG623">
        <v>4.8206036899513124E-2</v>
      </c>
      <c r="AH623">
        <v>4.8035101688196455E-2</v>
      </c>
      <c r="AI623">
        <v>4.7846070162029977E-2</v>
      </c>
      <c r="AJ623">
        <v>4.763934423528568E-2</v>
      </c>
      <c r="AK623">
        <v>4.7415325822235517E-2</v>
      </c>
      <c r="AL623">
        <v>4.7174416837151491E-2</v>
      </c>
      <c r="AM623">
        <v>4.6917019194305569E-2</v>
      </c>
      <c r="AN623">
        <v>4.6643535439059407E-2</v>
      </c>
      <c r="AO623">
        <v>4.6354635654609566E-2</v>
      </c>
      <c r="AP623">
        <v>4.6051671810958955E-2</v>
      </c>
      <c r="AQ623">
        <v>4.5736102934234385E-2</v>
      </c>
      <c r="AR623">
        <v>4.5409388050562702E-2</v>
      </c>
      <c r="AS623">
        <v>4.5072986186070703E-2</v>
      </c>
      <c r="AT623">
        <v>4.4728356366885172E-2</v>
      </c>
      <c r="AU623">
        <v>4.4376957619132983E-2</v>
      </c>
      <c r="AV623">
        <v>4.4020154182807393E-2</v>
      </c>
      <c r="AW623">
        <v>4.3658825651203229E-2</v>
      </c>
      <c r="AX623">
        <v>4.3293697127987849E-2</v>
      </c>
      <c r="AY623">
        <v>4.2925493650556631E-2</v>
      </c>
      <c r="AZ623">
        <v>4.2554940256304977E-2</v>
      </c>
    </row>
    <row r="624" spans="1:52" x14ac:dyDescent="0.25">
      <c r="A624" s="1">
        <v>623</v>
      </c>
      <c r="B624">
        <v>3.9302924495290978E-2</v>
      </c>
      <c r="C624">
        <v>4.4090549902007024E-2</v>
      </c>
      <c r="D624">
        <v>4.8694652547543509E-2</v>
      </c>
      <c r="E624">
        <v>5.09928804932121E-2</v>
      </c>
      <c r="F624">
        <v>5.2043530001940737E-2</v>
      </c>
      <c r="G624">
        <v>5.2425141824738022E-2</v>
      </c>
      <c r="H624">
        <v>5.2431320995238062E-2</v>
      </c>
      <c r="I624">
        <v>5.223121628284521E-2</v>
      </c>
      <c r="J624">
        <v>5.1921389676125008E-2</v>
      </c>
      <c r="K624">
        <v>5.1558750702614738E-2</v>
      </c>
      <c r="L624">
        <v>5.1181304755847978E-2</v>
      </c>
      <c r="M624">
        <v>5.08102705481394E-2</v>
      </c>
      <c r="N624">
        <v>5.0458691546456255E-2</v>
      </c>
      <c r="O624">
        <v>5.0135919988943026E-2</v>
      </c>
      <c r="P624">
        <v>4.9848671793130531E-2</v>
      </c>
      <c r="Q624">
        <v>4.9600579834120605E-2</v>
      </c>
      <c r="R624">
        <v>4.9394005125652264E-2</v>
      </c>
      <c r="S624">
        <v>4.9228268465457331E-2</v>
      </c>
      <c r="T624">
        <v>4.9100379003420992E-2</v>
      </c>
      <c r="U624">
        <v>4.900391839999077E-2</v>
      </c>
      <c r="V624">
        <v>4.8929907795305691E-2</v>
      </c>
      <c r="W624">
        <v>4.8868573660243275E-2</v>
      </c>
      <c r="X624">
        <v>4.8811182437050932E-2</v>
      </c>
      <c r="Y624">
        <v>4.8749977573874455E-2</v>
      </c>
      <c r="Z624">
        <v>4.8680664760302611E-2</v>
      </c>
      <c r="AA624">
        <v>4.8601291430434387E-2</v>
      </c>
      <c r="AB624">
        <v>4.8509949865879219E-2</v>
      </c>
      <c r="AC624">
        <v>4.8404733361380126E-2</v>
      </c>
      <c r="AD624">
        <v>4.828420784233993E-2</v>
      </c>
      <c r="AE624">
        <v>4.8148162857687929E-2</v>
      </c>
      <c r="AF624">
        <v>4.799658336587722E-2</v>
      </c>
      <c r="AG624">
        <v>4.782945619878648E-2</v>
      </c>
      <c r="AH624">
        <v>4.7646847064644039E-2</v>
      </c>
      <c r="AI624">
        <v>4.7448927777207821E-2</v>
      </c>
      <c r="AJ624">
        <v>4.723587762006845E-2</v>
      </c>
      <c r="AK624">
        <v>4.7007875876816568E-2</v>
      </c>
      <c r="AL624">
        <v>4.6765101831042787E-2</v>
      </c>
      <c r="AM624">
        <v>4.6507734766337731E-2</v>
      </c>
      <c r="AN624">
        <v>4.6235954875124843E-2</v>
      </c>
      <c r="AO624">
        <v>4.595023769318847E-2</v>
      </c>
      <c r="AP624">
        <v>4.565177713854493E-2</v>
      </c>
      <c r="AQ624">
        <v>4.5341874263793047E-2</v>
      </c>
      <c r="AR624">
        <v>4.5021830121531659E-2</v>
      </c>
      <c r="AS624">
        <v>4.469294576435958E-2</v>
      </c>
      <c r="AT624">
        <v>4.4356522244875657E-2</v>
      </c>
      <c r="AU624">
        <v>4.4013860615678718E-2</v>
      </c>
      <c r="AV624">
        <v>4.3666180106205668E-2</v>
      </c>
      <c r="AW624">
        <v>4.3314301732760761E-2</v>
      </c>
      <c r="AX624">
        <v>4.2958925546486476E-2</v>
      </c>
      <c r="AY624">
        <v>4.260075157074579E-2</v>
      </c>
      <c r="AZ624">
        <v>4.2240479828901681E-2</v>
      </c>
    </row>
    <row r="625" spans="1:52" x14ac:dyDescent="0.25">
      <c r="A625" s="1">
        <v>624</v>
      </c>
      <c r="B625">
        <v>3.9025566957281689E-2</v>
      </c>
      <c r="C625">
        <v>4.3893233477433624E-2</v>
      </c>
      <c r="D625">
        <v>4.796941094805833E-2</v>
      </c>
      <c r="E625">
        <v>5.0342803030243119E-2</v>
      </c>
      <c r="F625">
        <v>5.144947885962331E-2</v>
      </c>
      <c r="G625">
        <v>5.1849832477770093E-2</v>
      </c>
      <c r="H625">
        <v>5.1855248338653744E-2</v>
      </c>
      <c r="I625">
        <v>5.1642348517273631E-2</v>
      </c>
      <c r="J625">
        <v>5.1310752587388778E-2</v>
      </c>
      <c r="K625">
        <v>5.0919059440763997E-2</v>
      </c>
      <c r="L625">
        <v>5.0506735613813997E-2</v>
      </c>
      <c r="M625">
        <v>5.0096698003444275E-2</v>
      </c>
      <c r="N625">
        <v>4.9703874010688959E-2</v>
      </c>
      <c r="O625">
        <v>4.9339530854584292E-2</v>
      </c>
      <c r="P625">
        <v>4.901198842596606E-2</v>
      </c>
      <c r="Q625">
        <v>4.8726152912416484E-2</v>
      </c>
      <c r="R625">
        <v>4.8485466186683299E-2</v>
      </c>
      <c r="S625">
        <v>4.8289887945139831E-2</v>
      </c>
      <c r="T625">
        <v>4.8136823978835522E-2</v>
      </c>
      <c r="U625">
        <v>4.8019954201539081E-2</v>
      </c>
      <c r="V625">
        <v>4.7930088503313303E-2</v>
      </c>
      <c r="W625">
        <v>4.7857042971689398E-2</v>
      </c>
      <c r="X625">
        <v>4.7791608103670544E-2</v>
      </c>
      <c r="Y625">
        <v>4.7725538362901471E-2</v>
      </c>
      <c r="Z625">
        <v>4.7654201180327413E-2</v>
      </c>
      <c r="AA625">
        <v>4.757537419909437E-2</v>
      </c>
      <c r="AB625">
        <v>4.7486879543041267E-2</v>
      </c>
      <c r="AC625">
        <v>4.7386540592931868E-2</v>
      </c>
      <c r="AD625">
        <v>4.7272713578420861E-2</v>
      </c>
      <c r="AE625">
        <v>4.7145112827256509E-2</v>
      </c>
      <c r="AF625">
        <v>4.7003665888381764E-2</v>
      </c>
      <c r="AG625">
        <v>4.6848301589291798E-2</v>
      </c>
      <c r="AH625">
        <v>4.6679000810169825E-2</v>
      </c>
      <c r="AI625">
        <v>4.649581344072122E-2</v>
      </c>
      <c r="AJ625">
        <v>4.6298794125327246E-2</v>
      </c>
      <c r="AK625">
        <v>4.6087997508369137E-2</v>
      </c>
      <c r="AL625">
        <v>4.5863478234228164E-2</v>
      </c>
      <c r="AM625">
        <v>4.5625290947285589E-2</v>
      </c>
      <c r="AN625">
        <v>4.5373491294352253E-2</v>
      </c>
      <c r="AO625">
        <v>4.5108434944011538E-2</v>
      </c>
      <c r="AP625">
        <v>4.4831196098939735E-2</v>
      </c>
      <c r="AQ625">
        <v>4.454295428743249E-2</v>
      </c>
      <c r="AR625">
        <v>4.4244889037785423E-2</v>
      </c>
      <c r="AS625">
        <v>4.3938179878294195E-2</v>
      </c>
      <c r="AT625">
        <v>4.362400633725444E-2</v>
      </c>
      <c r="AU625">
        <v>4.3303547942961818E-2</v>
      </c>
      <c r="AV625">
        <v>4.2977918659603785E-2</v>
      </c>
      <c r="AW625">
        <v>4.264791856188397E-2</v>
      </c>
      <c r="AX625">
        <v>4.2314253899251517E-2</v>
      </c>
      <c r="AY625">
        <v>4.1977630904302898E-2</v>
      </c>
      <c r="AZ625">
        <v>4.1638755809634623E-2</v>
      </c>
    </row>
    <row r="626" spans="1:52" x14ac:dyDescent="0.25">
      <c r="A626" s="1">
        <v>625</v>
      </c>
      <c r="B626">
        <v>3.9218425587620433E-2</v>
      </c>
      <c r="C626">
        <v>4.4320581790856996E-2</v>
      </c>
      <c r="D626">
        <v>4.8804017747154933E-2</v>
      </c>
      <c r="E626">
        <v>5.1276769467576228E-2</v>
      </c>
      <c r="F626">
        <v>5.2466770748587577E-2</v>
      </c>
      <c r="G626">
        <v>5.2924865495977615E-2</v>
      </c>
      <c r="H626">
        <v>5.2953339639626333E-2</v>
      </c>
      <c r="I626">
        <v>5.2732704300632663E-2</v>
      </c>
      <c r="J626">
        <v>5.2368966216139484E-2</v>
      </c>
      <c r="K626">
        <v>5.1926166500206407E-2</v>
      </c>
      <c r="L626">
        <v>5.1448477378215812E-2</v>
      </c>
      <c r="M626">
        <v>5.0963057233913672E-2</v>
      </c>
      <c r="N626">
        <v>5.0488923759911944E-2</v>
      </c>
      <c r="O626">
        <v>5.0041344890728069E-2</v>
      </c>
      <c r="P626">
        <v>4.963201189755588E-2</v>
      </c>
      <c r="Q626">
        <v>4.9268493684384268E-2</v>
      </c>
      <c r="R626">
        <v>4.895645104408515E-2</v>
      </c>
      <c r="S626">
        <v>4.8697010494443929E-2</v>
      </c>
      <c r="T626">
        <v>4.8488281825694243E-2</v>
      </c>
      <c r="U626">
        <v>4.8324140558310108E-2</v>
      </c>
      <c r="V626">
        <v>4.8195183587931602E-2</v>
      </c>
      <c r="W626">
        <v>4.8090741615794734E-2</v>
      </c>
      <c r="X626">
        <v>4.8001011820614545E-2</v>
      </c>
      <c r="Y626">
        <v>4.7917114744145027E-2</v>
      </c>
      <c r="Z626">
        <v>4.7833818130382927E-2</v>
      </c>
      <c r="AA626">
        <v>4.7748289199665422E-2</v>
      </c>
      <c r="AB626">
        <v>4.7657737817889928E-2</v>
      </c>
      <c r="AC626">
        <v>4.755937535319419E-2</v>
      </c>
      <c r="AD626">
        <v>4.7450994049958908E-2</v>
      </c>
      <c r="AE626">
        <v>4.7331843718378404E-2</v>
      </c>
      <c r="AF626">
        <v>4.7201399129910199E-2</v>
      </c>
      <c r="AG626">
        <v>4.7059139018668511E-2</v>
      </c>
      <c r="AH626">
        <v>4.690469819762659E-2</v>
      </c>
      <c r="AI626">
        <v>4.6737915414368961E-2</v>
      </c>
      <c r="AJ626">
        <v>4.6558643165389456E-2</v>
      </c>
      <c r="AK626">
        <v>4.636673394718193E-2</v>
      </c>
      <c r="AL626">
        <v>4.6162040256240211E-2</v>
      </c>
      <c r="AM626">
        <v>4.5944414589058138E-2</v>
      </c>
      <c r="AN626">
        <v>4.5713710659641388E-2</v>
      </c>
      <c r="AO626">
        <v>4.5470118736038366E-2</v>
      </c>
      <c r="AP626">
        <v>4.5214622741250682E-2</v>
      </c>
      <c r="AQ626">
        <v>4.4948320940522507E-2</v>
      </c>
      <c r="AR626">
        <v>4.4672311599098062E-2</v>
      </c>
      <c r="AS626">
        <v>4.4387692982221519E-2</v>
      </c>
      <c r="AT626">
        <v>4.4095563355137035E-2</v>
      </c>
      <c r="AU626">
        <v>4.3797020983088852E-2</v>
      </c>
      <c r="AV626">
        <v>4.3493110006225584E-2</v>
      </c>
      <c r="AW626">
        <v>4.3184619653708331E-2</v>
      </c>
      <c r="AX626">
        <v>4.2872264179421207E-2</v>
      </c>
      <c r="AY626">
        <v>4.2556757826968349E-2</v>
      </c>
      <c r="AZ626">
        <v>4.2238814839953953E-2</v>
      </c>
    </row>
    <row r="627" spans="1:52" x14ac:dyDescent="0.25">
      <c r="A627" s="1">
        <v>626</v>
      </c>
      <c r="B627">
        <v>3.9096551810967536E-2</v>
      </c>
      <c r="C627">
        <v>4.3217929561875881E-2</v>
      </c>
      <c r="D627">
        <v>4.7699283309575471E-2</v>
      </c>
      <c r="E627">
        <v>5.0256527365728804E-2</v>
      </c>
      <c r="F627">
        <v>5.1517632482182621E-2</v>
      </c>
      <c r="G627">
        <v>5.2029004818809656E-2</v>
      </c>
      <c r="H627">
        <v>5.2094593074505105E-2</v>
      </c>
      <c r="I627">
        <v>5.1899247277257636E-2</v>
      </c>
      <c r="J627">
        <v>5.1552486497399172E-2</v>
      </c>
      <c r="K627">
        <v>5.1120353529002266E-2</v>
      </c>
      <c r="L627">
        <v>5.0648360414836426E-2</v>
      </c>
      <c r="M627">
        <v>5.0164424374268331E-2</v>
      </c>
      <c r="N627">
        <v>4.9687873918710684E-2</v>
      </c>
      <c r="O627">
        <v>4.9233885184949838E-2</v>
      </c>
      <c r="P627">
        <v>4.8813983347871862E-2</v>
      </c>
      <c r="Q627">
        <v>4.8435600069806496E-2</v>
      </c>
      <c r="R627">
        <v>4.8104336862275332E-2</v>
      </c>
      <c r="S627">
        <v>4.7821520452062914E-2</v>
      </c>
      <c r="T627">
        <v>4.7585620141952931E-2</v>
      </c>
      <c r="U627">
        <v>4.7391110988781057E-2</v>
      </c>
      <c r="V627">
        <v>4.7229324344150295E-2</v>
      </c>
      <c r="W627">
        <v>4.7090352936154913E-2</v>
      </c>
      <c r="X627">
        <v>4.6965174866801115E-2</v>
      </c>
      <c r="Y627">
        <v>4.6845709334641834E-2</v>
      </c>
      <c r="Z627">
        <v>4.6727338572486898E-2</v>
      </c>
      <c r="AA627">
        <v>4.6607689670822759E-2</v>
      </c>
      <c r="AB627">
        <v>4.6484428117369442E-2</v>
      </c>
      <c r="AC627">
        <v>4.6355220887081723E-2</v>
      </c>
      <c r="AD627">
        <v>4.6218261303551493E-2</v>
      </c>
      <c r="AE627">
        <v>4.6073043015160881E-2</v>
      </c>
      <c r="AF627">
        <v>4.5919256953431138E-2</v>
      </c>
      <c r="AG627">
        <v>4.5756595031498197E-2</v>
      </c>
      <c r="AH627">
        <v>4.5584786585728364E-2</v>
      </c>
      <c r="AI627">
        <v>4.5403609144540794E-2</v>
      </c>
      <c r="AJ627">
        <v>4.5212843414998961E-2</v>
      </c>
      <c r="AK627">
        <v>4.5012270104166377E-2</v>
      </c>
      <c r="AL627">
        <v>4.4801669919106474E-2</v>
      </c>
      <c r="AM627">
        <v>4.4580823566882762E-2</v>
      </c>
      <c r="AN627">
        <v>4.4349512936560448E-2</v>
      </c>
      <c r="AO627">
        <v>4.4107822488463996E-2</v>
      </c>
      <c r="AP627">
        <v>4.3856539274550521E-2</v>
      </c>
      <c r="AQ627">
        <v>4.3596549828006141E-2</v>
      </c>
      <c r="AR627">
        <v>4.3328740682016968E-2</v>
      </c>
      <c r="AS627">
        <v>4.3053998369769156E-2</v>
      </c>
      <c r="AT627">
        <v>4.2773209424448774E-2</v>
      </c>
      <c r="AU627">
        <v>4.2487260379241991E-2</v>
      </c>
      <c r="AV627">
        <v>4.2196997485201927E-2</v>
      </c>
      <c r="AW627">
        <v>4.1903080360292118E-2</v>
      </c>
      <c r="AX627">
        <v>4.1606114610004033E-2</v>
      </c>
      <c r="AY627">
        <v>4.1306705834350421E-2</v>
      </c>
      <c r="AZ627">
        <v>4.1005459633344045E-2</v>
      </c>
    </row>
    <row r="628" spans="1:52" x14ac:dyDescent="0.25">
      <c r="A628" s="1">
        <v>627</v>
      </c>
      <c r="B628">
        <v>3.9077315233294233E-2</v>
      </c>
      <c r="C628">
        <v>4.3443403252769047E-2</v>
      </c>
      <c r="D628">
        <v>4.7705937285624091E-2</v>
      </c>
      <c r="E628">
        <v>5.0441309432111607E-2</v>
      </c>
      <c r="F628">
        <v>5.1743619362128922E-2</v>
      </c>
      <c r="G628">
        <v>5.2222626212376812E-2</v>
      </c>
      <c r="H628">
        <v>5.2232659046357897E-2</v>
      </c>
      <c r="I628">
        <v>5.1978450302086428E-2</v>
      </c>
      <c r="J628">
        <v>5.1577896773738426E-2</v>
      </c>
      <c r="K628">
        <v>5.1099940100723454E-2</v>
      </c>
      <c r="L628">
        <v>5.0590687082450812E-2</v>
      </c>
      <c r="M628">
        <v>5.0077615302538146E-2</v>
      </c>
      <c r="N628">
        <v>4.9579295013190583E-2</v>
      </c>
      <c r="O628">
        <v>4.9110012910373625E-2</v>
      </c>
      <c r="P628">
        <v>4.8680401413296E-2</v>
      </c>
      <c r="Q628">
        <v>4.8297057033951887E-2</v>
      </c>
      <c r="R628">
        <v>4.7964735096948929E-2</v>
      </c>
      <c r="S628">
        <v>4.7683928443893964E-2</v>
      </c>
      <c r="T628">
        <v>4.7452233795828261E-2</v>
      </c>
      <c r="U628">
        <v>4.7263220176926551E-2</v>
      </c>
      <c r="V628">
        <v>4.7107393765467007E-2</v>
      </c>
      <c r="W628">
        <v>4.6974195000835231E-2</v>
      </c>
      <c r="X628">
        <v>4.6854211458467195E-2</v>
      </c>
      <c r="Y628">
        <v>4.6739151168816419E-2</v>
      </c>
      <c r="Z628">
        <v>4.6624442241926675E-2</v>
      </c>
      <c r="AA628">
        <v>4.6507888222585697E-2</v>
      </c>
      <c r="AB628">
        <v>4.6387331731570614E-2</v>
      </c>
      <c r="AC628">
        <v>4.6260617040285883E-2</v>
      </c>
      <c r="AD628">
        <v>4.6126124821951324E-2</v>
      </c>
      <c r="AE628">
        <v>4.5983540473735783E-2</v>
      </c>
      <c r="AF628">
        <v>4.583274397034863E-2</v>
      </c>
      <c r="AG628">
        <v>4.5673614035141454E-2</v>
      </c>
      <c r="AH628">
        <v>4.5505983192694367E-2</v>
      </c>
      <c r="AI628">
        <v>4.5329625332513751E-2</v>
      </c>
      <c r="AJ628">
        <v>4.5144310561109388E-2</v>
      </c>
      <c r="AK628">
        <v>4.4949808984991069E-2</v>
      </c>
      <c r="AL628">
        <v>4.4745890710668569E-2</v>
      </c>
      <c r="AM628">
        <v>4.4532325844651686E-2</v>
      </c>
      <c r="AN628">
        <v>4.4308885731303871E-2</v>
      </c>
      <c r="AO628">
        <v>4.4075635877615066E-2</v>
      </c>
      <c r="AP628">
        <v>4.3833314421865478E-2</v>
      </c>
      <c r="AQ628">
        <v>4.3582753097303799E-2</v>
      </c>
      <c r="AR628">
        <v>4.3324783637178704E-2</v>
      </c>
      <c r="AS628">
        <v>4.3060237774738844E-2</v>
      </c>
      <c r="AT628">
        <v>4.2789947243232936E-2</v>
      </c>
      <c r="AU628">
        <v>4.2514743775909629E-2</v>
      </c>
      <c r="AV628">
        <v>4.2235422506652333E-2</v>
      </c>
      <c r="AW628">
        <v>4.1952611751435852E-2</v>
      </c>
      <c r="AX628">
        <v>4.1666892324055599E-2</v>
      </c>
      <c r="AY628">
        <v>4.1378845034868578E-2</v>
      </c>
      <c r="AZ628">
        <v>4.1089050694231771E-2</v>
      </c>
    </row>
    <row r="629" spans="1:52" x14ac:dyDescent="0.25">
      <c r="A629" s="1">
        <v>628</v>
      </c>
      <c r="B629">
        <v>3.9053447547499655E-2</v>
      </c>
      <c r="C629">
        <v>4.3777689118505644E-2</v>
      </c>
      <c r="D629">
        <v>4.8255342611759122E-2</v>
      </c>
      <c r="E629">
        <v>5.0908427677350515E-2</v>
      </c>
      <c r="F629">
        <v>5.2143388165619052E-2</v>
      </c>
      <c r="G629">
        <v>5.2593208085259115E-2</v>
      </c>
      <c r="H629">
        <v>5.2605956738152049E-2</v>
      </c>
      <c r="I629">
        <v>5.2377746150513424E-2</v>
      </c>
      <c r="J629">
        <v>5.2019800743252048E-2</v>
      </c>
      <c r="K629">
        <v>5.1595460929322864E-2</v>
      </c>
      <c r="L629">
        <v>5.1145695401442405E-2</v>
      </c>
      <c r="M629">
        <v>5.0693698749786457E-2</v>
      </c>
      <c r="N629">
        <v>5.0254481688590105E-2</v>
      </c>
      <c r="O629">
        <v>4.9839677347737824E-2</v>
      </c>
      <c r="P629">
        <v>4.9458079943758004E-2</v>
      </c>
      <c r="Q629">
        <v>4.9115408212581591E-2</v>
      </c>
      <c r="R629">
        <v>4.881588384917275E-2</v>
      </c>
      <c r="S629">
        <v>4.8560353636700658E-2</v>
      </c>
      <c r="T629">
        <v>4.8347077168521393E-2</v>
      </c>
      <c r="U629">
        <v>4.817066237672793E-2</v>
      </c>
      <c r="V629">
        <v>4.8022808979240897E-2</v>
      </c>
      <c r="W629">
        <v>4.7894089722694079E-2</v>
      </c>
      <c r="X629">
        <v>4.7776080968221619E-2</v>
      </c>
      <c r="Y629">
        <v>4.7661396565100385E-2</v>
      </c>
      <c r="Z629">
        <v>4.7546066994870968E-2</v>
      </c>
      <c r="AA629">
        <v>4.7428212403315698E-2</v>
      </c>
      <c r="AB629">
        <v>4.7305983381072975E-2</v>
      </c>
      <c r="AC629">
        <v>4.7177532289872655E-2</v>
      </c>
      <c r="AD629">
        <v>4.7041464857837417E-2</v>
      </c>
      <c r="AE629">
        <v>4.6897439561621138E-2</v>
      </c>
      <c r="AF629">
        <v>4.674526393845304E-2</v>
      </c>
      <c r="AG629">
        <v>4.6584745215926739E-2</v>
      </c>
      <c r="AH629">
        <v>4.6415680212595581E-2</v>
      </c>
      <c r="AI629">
        <v>4.623785309825483E-2</v>
      </c>
      <c r="AJ629">
        <v>4.6051047279785221E-2</v>
      </c>
      <c r="AK629">
        <v>4.5855046164067444E-2</v>
      </c>
      <c r="AL629">
        <v>4.5649633157982233E-2</v>
      </c>
      <c r="AM629">
        <v>4.5434591668410282E-2</v>
      </c>
      <c r="AN629">
        <v>4.5209706708697756E-2</v>
      </c>
      <c r="AO629">
        <v>4.4975072872291737E-2</v>
      </c>
      <c r="AP629">
        <v>4.4731460835292801E-2</v>
      </c>
      <c r="AQ629">
        <v>4.447973052671763E-2</v>
      </c>
      <c r="AR629">
        <v>4.4220741875582933E-2</v>
      </c>
      <c r="AS629">
        <v>4.3955354810905428E-2</v>
      </c>
      <c r="AT629">
        <v>4.3684429261701775E-2</v>
      </c>
      <c r="AU629">
        <v>4.3408825156988712E-2</v>
      </c>
      <c r="AV629">
        <v>4.3129355495503043E-2</v>
      </c>
      <c r="AW629">
        <v>4.2846629603380267E-2</v>
      </c>
      <c r="AX629">
        <v>4.256120156755086E-2</v>
      </c>
      <c r="AY629">
        <v>4.2273625473930959E-2</v>
      </c>
      <c r="AZ629">
        <v>4.1984455408436698E-2</v>
      </c>
    </row>
    <row r="630" spans="1:52" x14ac:dyDescent="0.25">
      <c r="A630" s="1">
        <v>629</v>
      </c>
      <c r="B630">
        <v>3.9056401758042973E-2</v>
      </c>
      <c r="C630">
        <v>4.3621893400976844E-2</v>
      </c>
      <c r="D630">
        <v>4.806859358247461E-2</v>
      </c>
      <c r="E630">
        <v>5.0780262395156386E-2</v>
      </c>
      <c r="F630">
        <v>5.2064031797215679E-2</v>
      </c>
      <c r="G630">
        <v>5.2554427960190074E-2</v>
      </c>
      <c r="H630">
        <v>5.2600913361786503E-2</v>
      </c>
      <c r="I630">
        <v>5.2402676922688268E-2</v>
      </c>
      <c r="J630">
        <v>5.207285846027862E-2</v>
      </c>
      <c r="K630">
        <v>5.1675745929248881E-2</v>
      </c>
      <c r="L630">
        <v>5.1252660268255056E-2</v>
      </c>
      <c r="M630">
        <v>5.0826589530443556E-2</v>
      </c>
      <c r="N630">
        <v>5.041189161818202E-2</v>
      </c>
      <c r="O630">
        <v>5.0019322259751642E-2</v>
      </c>
      <c r="P630">
        <v>4.9656868272081933E-2</v>
      </c>
      <c r="Q630">
        <v>4.9329579975826619E-2</v>
      </c>
      <c r="R630">
        <v>4.9041132100844764E-2</v>
      </c>
      <c r="S630">
        <v>4.8792148743662021E-2</v>
      </c>
      <c r="T630">
        <v>4.8580808812368967E-2</v>
      </c>
      <c r="U630">
        <v>4.8401825673348296E-2</v>
      </c>
      <c r="V630">
        <v>4.8247128806882603E-2</v>
      </c>
      <c r="W630">
        <v>4.8107703604234622E-2</v>
      </c>
      <c r="X630">
        <v>4.7975686200405182E-2</v>
      </c>
      <c r="Y630">
        <v>4.7844308350408704E-2</v>
      </c>
      <c r="Z630">
        <v>4.7710168694238823E-2</v>
      </c>
      <c r="AA630">
        <v>4.757189469166289E-2</v>
      </c>
      <c r="AB630">
        <v>4.7428142144506864E-2</v>
      </c>
      <c r="AC630">
        <v>4.7277568564711041E-2</v>
      </c>
      <c r="AD630">
        <v>4.7119237852324601E-2</v>
      </c>
      <c r="AE630">
        <v>4.6953143153192378E-2</v>
      </c>
      <c r="AF630">
        <v>4.6779406915384493E-2</v>
      </c>
      <c r="AG630">
        <v>4.6598148833811998E-2</v>
      </c>
      <c r="AH630">
        <v>4.6409398819098599E-2</v>
      </c>
      <c r="AI630">
        <v>4.6213079246869994E-2</v>
      </c>
      <c r="AJ630">
        <v>4.6009106153180698E-2</v>
      </c>
      <c r="AK630">
        <v>4.5797395574085263E-2</v>
      </c>
      <c r="AL630">
        <v>4.5577863545638211E-2</v>
      </c>
      <c r="AM630">
        <v>4.5350426103894066E-2</v>
      </c>
      <c r="AN630">
        <v>4.5115000678544688E-2</v>
      </c>
      <c r="AO630">
        <v>4.4871756173072805E-2</v>
      </c>
      <c r="AP630">
        <v>4.4621402364884703E-2</v>
      </c>
      <c r="AQ630">
        <v>4.4364719183919432E-2</v>
      </c>
      <c r="AR630">
        <v>4.410248656011604E-2</v>
      </c>
      <c r="AS630">
        <v>4.3835484423413583E-2</v>
      </c>
      <c r="AT630">
        <v>4.3564492703751095E-2</v>
      </c>
      <c r="AU630">
        <v>4.3290291331067626E-2</v>
      </c>
      <c r="AV630">
        <v>4.3013602282706571E-2</v>
      </c>
      <c r="AW630">
        <v>4.2734900099229992E-2</v>
      </c>
      <c r="AX630">
        <v>4.2454593295631442E-2</v>
      </c>
      <c r="AY630">
        <v>4.2173090386264975E-2</v>
      </c>
      <c r="AZ630">
        <v>4.1890799885484636E-2</v>
      </c>
    </row>
    <row r="631" spans="1:52" x14ac:dyDescent="0.25">
      <c r="A631" s="1">
        <v>630</v>
      </c>
      <c r="B631">
        <v>3.8463815758152359E-2</v>
      </c>
      <c r="C631">
        <v>4.3385275778369439E-2</v>
      </c>
      <c r="D631">
        <v>4.7962443590012838E-2</v>
      </c>
      <c r="E631">
        <v>5.0645113691885173E-2</v>
      </c>
      <c r="F631">
        <v>5.1919467833701279E-2</v>
      </c>
      <c r="G631">
        <v>5.2412710881931203E-2</v>
      </c>
      <c r="H631">
        <v>5.2467754208403064E-2</v>
      </c>
      <c r="I631">
        <v>5.2281793899798229E-2</v>
      </c>
      <c r="J631">
        <v>5.1966957952738847E-2</v>
      </c>
      <c r="K631">
        <v>5.1587137619061307E-2</v>
      </c>
      <c r="L631">
        <v>5.1183372066837214E-2</v>
      </c>
      <c r="M631">
        <v>5.0778495743439456E-2</v>
      </c>
      <c r="N631">
        <v>5.0386664291521874E-2</v>
      </c>
      <c r="O631">
        <v>5.0018298010446979E-2</v>
      </c>
      <c r="P631">
        <v>4.9680936064580898E-2</v>
      </c>
      <c r="Q631">
        <v>4.9379122745953616E-2</v>
      </c>
      <c r="R631">
        <v>4.9116023253414E-2</v>
      </c>
      <c r="S631">
        <v>4.889178803558733E-2</v>
      </c>
      <c r="T631">
        <v>4.8704178862036811E-2</v>
      </c>
      <c r="U631">
        <v>4.8547599524609887E-2</v>
      </c>
      <c r="V631">
        <v>4.8413699498247691E-2</v>
      </c>
      <c r="W631">
        <v>4.8293273991392889E-2</v>
      </c>
      <c r="X631">
        <v>4.8178331037516037E-2</v>
      </c>
      <c r="Y631">
        <v>4.8062003863865985E-2</v>
      </c>
      <c r="Z631">
        <v>4.7940913574683754E-2</v>
      </c>
      <c r="AA631">
        <v>4.7813753056790469E-2</v>
      </c>
      <c r="AB631">
        <v>4.7679242925345547E-2</v>
      </c>
      <c r="AC631">
        <v>4.7536105885567836E-2</v>
      </c>
      <c r="AD631">
        <v>4.7383526808513154E-2</v>
      </c>
      <c r="AE631">
        <v>4.7221731246020242E-2</v>
      </c>
      <c r="AF631">
        <v>4.7051087049423089E-2</v>
      </c>
      <c r="AG631">
        <v>4.6871957409678838E-2</v>
      </c>
      <c r="AH631">
        <v>4.6684558024694962E-2</v>
      </c>
      <c r="AI631">
        <v>4.6488930476684384E-2</v>
      </c>
      <c r="AJ631">
        <v>4.6285106316945261E-2</v>
      </c>
      <c r="AK631">
        <v>4.6073117096775792E-2</v>
      </c>
      <c r="AL631">
        <v>4.5852994367474122E-2</v>
      </c>
      <c r="AM631">
        <v>4.5624769680338441E-2</v>
      </c>
      <c r="AN631">
        <v>4.5388475861132122E-2</v>
      </c>
      <c r="AO631">
        <v>4.5144361469724469E-2</v>
      </c>
      <c r="AP631">
        <v>4.4893132063584862E-2</v>
      </c>
      <c r="AQ631">
        <v>4.4635551431343214E-2</v>
      </c>
      <c r="AR631">
        <v>4.437238336162945E-2</v>
      </c>
      <c r="AS631">
        <v>4.4104391643073518E-2</v>
      </c>
      <c r="AT631">
        <v>4.3832340064305295E-2</v>
      </c>
      <c r="AU631">
        <v>4.3556992413954741E-2</v>
      </c>
      <c r="AV631">
        <v>4.3279056513901154E-2</v>
      </c>
      <c r="AW631">
        <v>4.2999005095019832E-2</v>
      </c>
      <c r="AX631">
        <v>4.2717249170158719E-2</v>
      </c>
      <c r="AY631">
        <v>4.243419975191258E-2</v>
      </c>
      <c r="AZ631">
        <v>4.2150267852876129E-2</v>
      </c>
    </row>
    <row r="632" spans="1:52" x14ac:dyDescent="0.25">
      <c r="A632" s="1">
        <v>631</v>
      </c>
      <c r="B632">
        <v>3.8855112423688817E-2</v>
      </c>
      <c r="C632">
        <v>4.291919250077196E-2</v>
      </c>
      <c r="D632">
        <v>4.763031203470993E-2</v>
      </c>
      <c r="E632">
        <v>5.0366783233141012E-2</v>
      </c>
      <c r="F632">
        <v>5.1700479809350816E-2</v>
      </c>
      <c r="G632">
        <v>5.2272544598724394E-2</v>
      </c>
      <c r="H632">
        <v>5.2423022312210445E-2</v>
      </c>
      <c r="I632">
        <v>5.2344757358332245E-2</v>
      </c>
      <c r="J632">
        <v>5.2144658660209252E-2</v>
      </c>
      <c r="K632">
        <v>5.1881365376098193E-2</v>
      </c>
      <c r="L632">
        <v>5.1590343545478909E-2</v>
      </c>
      <c r="M632">
        <v>5.1288482885790874E-2</v>
      </c>
      <c r="N632">
        <v>5.0983925595771799E-2</v>
      </c>
      <c r="O632">
        <v>5.0681506976022569E-2</v>
      </c>
      <c r="P632">
        <v>5.0384789500424285E-2</v>
      </c>
      <c r="Q632">
        <v>5.0096055404185928E-2</v>
      </c>
      <c r="R632">
        <v>4.9817514806952602E-2</v>
      </c>
      <c r="S632">
        <v>4.9551357905258622E-2</v>
      </c>
      <c r="T632">
        <v>4.9299765109939386E-2</v>
      </c>
      <c r="U632">
        <v>4.9064284422528776E-2</v>
      </c>
      <c r="V632">
        <v>4.8844281387076458E-2</v>
      </c>
      <c r="W632">
        <v>4.8636592493584561E-2</v>
      </c>
      <c r="X632">
        <v>4.8437327110926874E-2</v>
      </c>
      <c r="Y632">
        <v>4.8242953420292639E-2</v>
      </c>
      <c r="Z632">
        <v>4.8051714005947918E-2</v>
      </c>
      <c r="AA632">
        <v>4.7862892858921639E-2</v>
      </c>
      <c r="AB632">
        <v>4.7675787312172986E-2</v>
      </c>
      <c r="AC632">
        <v>4.748969468913853E-2</v>
      </c>
      <c r="AD632">
        <v>4.7303910350090128E-2</v>
      </c>
      <c r="AE632">
        <v>4.711772530193932E-2</v>
      </c>
      <c r="AF632">
        <v>4.6930429966685602E-2</v>
      </c>
      <c r="AG632">
        <v>4.6741315247987657E-2</v>
      </c>
      <c r="AH632">
        <v>4.6549686848763823E-2</v>
      </c>
      <c r="AI632">
        <v>4.6354867691703064E-2</v>
      </c>
      <c r="AJ632">
        <v>4.6156181668733656E-2</v>
      </c>
      <c r="AK632">
        <v>4.5952952671783877E-2</v>
      </c>
      <c r="AL632">
        <v>4.5744504592782051E-2</v>
      </c>
      <c r="AM632">
        <v>4.5530161323656435E-2</v>
      </c>
      <c r="AN632">
        <v>4.5309249134942171E-2</v>
      </c>
      <c r="AO632">
        <v>4.5081472678087021E-2</v>
      </c>
      <c r="AP632">
        <v>4.4847326066299396E-2</v>
      </c>
      <c r="AQ632">
        <v>4.460740223066547E-2</v>
      </c>
      <c r="AR632">
        <v>4.4362294102271473E-2</v>
      </c>
      <c r="AS632">
        <v>4.4112594612203619E-2</v>
      </c>
      <c r="AT632">
        <v>4.3858896691548112E-2</v>
      </c>
      <c r="AU632">
        <v>4.3601793271391159E-2</v>
      </c>
      <c r="AV632">
        <v>4.3341851550684991E-2</v>
      </c>
      <c r="AW632">
        <v>4.3079532387948836E-2</v>
      </c>
      <c r="AX632">
        <v>4.2815269175510977E-2</v>
      </c>
      <c r="AY632">
        <v>4.2549495305669559E-2</v>
      </c>
      <c r="AZ632">
        <v>4.2282644170722701E-2</v>
      </c>
    </row>
    <row r="633" spans="1:52" x14ac:dyDescent="0.25">
      <c r="A633" s="1">
        <v>632</v>
      </c>
      <c r="B633">
        <v>3.8602032616987407E-2</v>
      </c>
      <c r="C633">
        <v>4.3283028703670075E-2</v>
      </c>
      <c r="D633">
        <v>4.8133090455984302E-2</v>
      </c>
      <c r="E633">
        <v>5.0702370078477735E-2</v>
      </c>
      <c r="F633">
        <v>5.1950638609644419E-2</v>
      </c>
      <c r="G633">
        <v>5.2494847645578213E-2</v>
      </c>
      <c r="H633">
        <v>5.2645548831107815E-2</v>
      </c>
      <c r="I633">
        <v>5.2581667630642218E-2</v>
      </c>
      <c r="J633">
        <v>5.2402318807881688E-2</v>
      </c>
      <c r="K633">
        <v>5.2161838646872939E-2</v>
      </c>
      <c r="L633">
        <v>5.189300693599485E-2</v>
      </c>
      <c r="M633">
        <v>5.1611126803389744E-2</v>
      </c>
      <c r="N633">
        <v>5.1323362134752977E-2</v>
      </c>
      <c r="O633">
        <v>5.1034150915911451E-2</v>
      </c>
      <c r="P633">
        <v>5.0746995838809192E-2</v>
      </c>
      <c r="Q633">
        <v>5.0464433278394921E-2</v>
      </c>
      <c r="R633">
        <v>5.0189004967718331E-2</v>
      </c>
      <c r="S633">
        <v>4.992337642063182E-2</v>
      </c>
      <c r="T633">
        <v>4.967024285506777E-2</v>
      </c>
      <c r="U633">
        <v>4.9431677801225787E-2</v>
      </c>
      <c r="V633">
        <v>4.9207533814831249E-2</v>
      </c>
      <c r="W633">
        <v>4.8995047838530856E-2</v>
      </c>
      <c r="X633">
        <v>4.8790710663221812E-2</v>
      </c>
      <c r="Y633">
        <v>4.8591360123541885E-2</v>
      </c>
      <c r="Z633">
        <v>4.8395441662438449E-2</v>
      </c>
      <c r="AA633">
        <v>4.8202330338157878E-2</v>
      </c>
      <c r="AB633">
        <v>4.801141259921711E-2</v>
      </c>
      <c r="AC633">
        <v>4.7822074441048107E-2</v>
      </c>
      <c r="AD633">
        <v>4.7633614546435339E-2</v>
      </c>
      <c r="AE633">
        <v>4.7445140918663496E-2</v>
      </c>
      <c r="AF633">
        <v>4.7255736388506976E-2</v>
      </c>
      <c r="AG633">
        <v>4.7064486746616604E-2</v>
      </c>
      <c r="AH633">
        <v>4.6870566110221688E-2</v>
      </c>
      <c r="AI633">
        <v>4.6673249895011197E-2</v>
      </c>
      <c r="AJ633">
        <v>4.647181908616986E-2</v>
      </c>
      <c r="AK633">
        <v>4.6265554668882401E-2</v>
      </c>
      <c r="AL633">
        <v>4.6053737628333521E-2</v>
      </c>
      <c r="AM633">
        <v>4.5835648949707972E-2</v>
      </c>
      <c r="AN633">
        <v>4.5610572423495602E-2</v>
      </c>
      <c r="AO633">
        <v>4.5378211919980982E-2</v>
      </c>
      <c r="AP633">
        <v>4.5139134596445293E-2</v>
      </c>
      <c r="AQ633">
        <v>4.4894013752907781E-2</v>
      </c>
      <c r="AR633">
        <v>4.464352268938767E-2</v>
      </c>
      <c r="AS633">
        <v>4.4388334705904198E-2</v>
      </c>
      <c r="AT633">
        <v>4.4129123102476603E-2</v>
      </c>
      <c r="AU633">
        <v>4.386656117912411E-2</v>
      </c>
      <c r="AV633">
        <v>4.3601282737514825E-2</v>
      </c>
      <c r="AW633">
        <v>4.3333760988781646E-2</v>
      </c>
      <c r="AX633">
        <v>4.3064428336497047E-2</v>
      </c>
      <c r="AY633">
        <v>4.279371718422819E-2</v>
      </c>
      <c r="AZ633">
        <v>4.2522059935542311E-2</v>
      </c>
    </row>
    <row r="634" spans="1:52" x14ac:dyDescent="0.25">
      <c r="A634" s="1">
        <v>633</v>
      </c>
      <c r="B634">
        <v>3.8604068528153256E-2</v>
      </c>
      <c r="C634">
        <v>4.3846891017217698E-2</v>
      </c>
      <c r="D634">
        <v>4.8828972708332606E-2</v>
      </c>
      <c r="E634">
        <v>5.1457318835815974E-2</v>
      </c>
      <c r="F634">
        <v>5.2758132656735436E-2</v>
      </c>
      <c r="G634">
        <v>5.3329803679788242E-2</v>
      </c>
      <c r="H634">
        <v>5.347940075108603E-2</v>
      </c>
      <c r="I634">
        <v>5.3388254746145017E-2</v>
      </c>
      <c r="J634">
        <v>5.3158240889318309E-2</v>
      </c>
      <c r="K634">
        <v>5.2847560245957069E-2</v>
      </c>
      <c r="L634">
        <v>5.249490778873489E-2</v>
      </c>
      <c r="M634">
        <v>5.2125941569589725E-2</v>
      </c>
      <c r="N634">
        <v>5.1757603027145806E-2</v>
      </c>
      <c r="O634">
        <v>5.1399861990111761E-2</v>
      </c>
      <c r="P634">
        <v>5.1058891624339325E-2</v>
      </c>
      <c r="Q634">
        <v>5.0737780554307818E-2</v>
      </c>
      <c r="R634">
        <v>5.0438980983943574E-2</v>
      </c>
      <c r="S634">
        <v>5.0163821779066017E-2</v>
      </c>
      <c r="T634">
        <v>4.9913287307576354E-2</v>
      </c>
      <c r="U634">
        <v>4.9687399217479007E-2</v>
      </c>
      <c r="V634">
        <v>4.9483890936850419E-2</v>
      </c>
      <c r="W634">
        <v>4.9297998658624415E-2</v>
      </c>
      <c r="X634">
        <v>4.9124339038314098E-2</v>
      </c>
      <c r="Y634">
        <v>4.8957962152542792E-2</v>
      </c>
      <c r="Z634">
        <v>4.8796102308515277E-2</v>
      </c>
      <c r="AA634">
        <v>4.8637203089135418E-2</v>
      </c>
      <c r="AB634">
        <v>4.8479720964587469E-2</v>
      </c>
      <c r="AC634">
        <v>4.8322113233319683E-2</v>
      </c>
      <c r="AD634">
        <v>4.8162968951244098E-2</v>
      </c>
      <c r="AE634">
        <v>4.8001152075771582E-2</v>
      </c>
      <c r="AF634">
        <v>4.7835560974063877E-2</v>
      </c>
      <c r="AG634">
        <v>4.7665102027787946E-2</v>
      </c>
      <c r="AH634">
        <v>4.7488901198739206E-2</v>
      </c>
      <c r="AI634">
        <v>4.7306325602426806E-2</v>
      </c>
      <c r="AJ634">
        <v>4.7116754695465418E-2</v>
      </c>
      <c r="AK634">
        <v>4.6919567934469691E-2</v>
      </c>
      <c r="AL634">
        <v>4.6714144776054269E-2</v>
      </c>
      <c r="AM634">
        <v>4.6499864676833827E-2</v>
      </c>
      <c r="AN634">
        <v>4.627611068705504E-2</v>
      </c>
      <c r="AO634">
        <v>4.6042718895859168E-2</v>
      </c>
      <c r="AP634">
        <v>4.5800415229025171E-2</v>
      </c>
      <c r="AQ634">
        <v>4.5550029253887445E-2</v>
      </c>
      <c r="AR634">
        <v>4.5292390537780391E-2</v>
      </c>
      <c r="AS634">
        <v>4.5028328648038386E-2</v>
      </c>
      <c r="AT634">
        <v>4.4758673151995818E-2</v>
      </c>
      <c r="AU634">
        <v>4.448425361692894E-2</v>
      </c>
      <c r="AV634">
        <v>4.4205851869436145E-2</v>
      </c>
      <c r="AW634">
        <v>4.3924064899174359E-2</v>
      </c>
      <c r="AX634">
        <v>4.3639444969183462E-2</v>
      </c>
      <c r="AY634">
        <v>4.3352544342503331E-2</v>
      </c>
      <c r="AZ634">
        <v>4.3063915282173883E-2</v>
      </c>
    </row>
    <row r="635" spans="1:52" x14ac:dyDescent="0.25">
      <c r="A635" s="1">
        <v>634</v>
      </c>
      <c r="B635">
        <v>3.8547668450684039E-2</v>
      </c>
      <c r="C635">
        <v>4.3822672603734597E-2</v>
      </c>
      <c r="D635">
        <v>4.8725301994177822E-2</v>
      </c>
      <c r="E635">
        <v>5.1364277504835479E-2</v>
      </c>
      <c r="F635">
        <v>5.2709594593907824E-2</v>
      </c>
      <c r="G635">
        <v>5.3326969552576931E-2</v>
      </c>
      <c r="H635">
        <v>5.3517286743223431E-2</v>
      </c>
      <c r="I635">
        <v>5.3460568587720088E-2</v>
      </c>
      <c r="J635">
        <v>5.3259346346101646E-2</v>
      </c>
      <c r="K635">
        <v>5.2972863856106833E-2</v>
      </c>
      <c r="L635">
        <v>5.2640905603027137E-2</v>
      </c>
      <c r="M635">
        <v>5.2290115174105638E-2</v>
      </c>
      <c r="N635">
        <v>5.1938131240502255E-2</v>
      </c>
      <c r="O635">
        <v>5.1595411322453842E-2</v>
      </c>
      <c r="P635">
        <v>5.1268460287794096E-2</v>
      </c>
      <c r="Q635">
        <v>5.0960596056608673E-2</v>
      </c>
      <c r="R635">
        <v>5.0674431215409071E-2</v>
      </c>
      <c r="S635">
        <v>5.0411320510350729E-2</v>
      </c>
      <c r="T635">
        <v>5.0172220639771031E-2</v>
      </c>
      <c r="U635">
        <v>4.9957060825482541E-2</v>
      </c>
      <c r="V635">
        <v>4.9763466591678636E-2</v>
      </c>
      <c r="W635">
        <v>4.9586587782955618E-2</v>
      </c>
      <c r="X635">
        <v>4.9420962716382105E-2</v>
      </c>
      <c r="Y635">
        <v>4.9261560198258392E-2</v>
      </c>
      <c r="Z635">
        <v>4.9105575409389229E-2</v>
      </c>
      <c r="AA635">
        <v>4.8951418270817948E-2</v>
      </c>
      <c r="AB635">
        <v>4.8797511035570888E-2</v>
      </c>
      <c r="AC635">
        <v>4.8642276807272192E-2</v>
      </c>
      <c r="AD635">
        <v>4.8484266061805628E-2</v>
      </c>
      <c r="AE635">
        <v>4.8322291032046938E-2</v>
      </c>
      <c r="AF635">
        <v>4.8155196134376917E-2</v>
      </c>
      <c r="AG635">
        <v>4.7981836767878774E-2</v>
      </c>
      <c r="AH635">
        <v>4.7801360987639568E-2</v>
      </c>
      <c r="AI635">
        <v>4.7613233654522663E-2</v>
      </c>
      <c r="AJ635">
        <v>4.7416935451549194E-2</v>
      </c>
      <c r="AK635">
        <v>4.7211947061740256E-2</v>
      </c>
      <c r="AL635">
        <v>4.6997749168116956E-2</v>
      </c>
      <c r="AM635">
        <v>4.677382245370041E-2</v>
      </c>
      <c r="AN635">
        <v>4.6539651488668766E-2</v>
      </c>
      <c r="AO635">
        <v>4.6295184878658822E-2</v>
      </c>
      <c r="AP635">
        <v>4.6041269081030324E-2</v>
      </c>
      <c r="AQ635">
        <v>4.5778853241216562E-2</v>
      </c>
      <c r="AR635">
        <v>4.5508886504650764E-2</v>
      </c>
      <c r="AS635">
        <v>4.5232318016766193E-2</v>
      </c>
      <c r="AT635">
        <v>4.4950096922996112E-2</v>
      </c>
      <c r="AU635">
        <v>4.4663172368484612E-2</v>
      </c>
      <c r="AV635">
        <v>4.4372422084555219E-2</v>
      </c>
      <c r="AW635">
        <v>4.407845177919973E-2</v>
      </c>
      <c r="AX635">
        <v>4.3781802401388188E-2</v>
      </c>
      <c r="AY635">
        <v>4.348301490009062E-2</v>
      </c>
      <c r="AZ635">
        <v>4.3182630224277062E-2</v>
      </c>
    </row>
    <row r="636" spans="1:52" x14ac:dyDescent="0.25">
      <c r="A636" s="1">
        <v>635</v>
      </c>
      <c r="B636">
        <v>3.8473736654783791E-2</v>
      </c>
      <c r="C636">
        <v>4.3519305310939782E-2</v>
      </c>
      <c r="D636">
        <v>4.8281496810840201E-2</v>
      </c>
      <c r="E636">
        <v>5.1159518290441429E-2</v>
      </c>
      <c r="F636">
        <v>5.2647360003358561E-2</v>
      </c>
      <c r="G636">
        <v>5.3338210387101077E-2</v>
      </c>
      <c r="H636">
        <v>5.3566360986622541E-2</v>
      </c>
      <c r="I636">
        <v>5.35292140314002E-2</v>
      </c>
      <c r="J636">
        <v>5.3338317648653419E-2</v>
      </c>
      <c r="K636">
        <v>5.3056906540192197E-2</v>
      </c>
      <c r="L636">
        <v>5.2726701484085654E-2</v>
      </c>
      <c r="M636">
        <v>5.2375234420718855E-2</v>
      </c>
      <c r="N636">
        <v>5.2020459266481668E-2</v>
      </c>
      <c r="O636">
        <v>5.1672883792181844E-2</v>
      </c>
      <c r="P636">
        <v>5.1338957704036459E-2</v>
      </c>
      <c r="Q636">
        <v>5.1021895253211366E-2</v>
      </c>
      <c r="R636">
        <v>5.0724255509796159E-2</v>
      </c>
      <c r="S636">
        <v>5.0447468261351686E-2</v>
      </c>
      <c r="T636">
        <v>5.0192743877190048E-2</v>
      </c>
      <c r="U636">
        <v>4.9960506179601329E-2</v>
      </c>
      <c r="V636">
        <v>4.9748945522803345E-2</v>
      </c>
      <c r="W636">
        <v>4.9553749358815159E-2</v>
      </c>
      <c r="X636">
        <v>4.9369969564753674E-2</v>
      </c>
      <c r="Y636">
        <v>4.9193057643491397E-2</v>
      </c>
      <c r="Z636">
        <v>4.9020510338081379E-2</v>
      </c>
      <c r="AA636">
        <v>4.8850923949921042E-2</v>
      </c>
      <c r="AB636">
        <v>4.8682905402365258E-2</v>
      </c>
      <c r="AC636">
        <v>4.8515062101933112E-2</v>
      </c>
      <c r="AD636">
        <v>4.8346069670277769E-2</v>
      </c>
      <c r="AE636">
        <v>4.8174741812093698E-2</v>
      </c>
      <c r="AF636">
        <v>4.7999908907340988E-2</v>
      </c>
      <c r="AG636">
        <v>4.7820410984777711E-2</v>
      </c>
      <c r="AH636">
        <v>4.7635338221056076E-2</v>
      </c>
      <c r="AI636">
        <v>4.7444047705356998E-2</v>
      </c>
      <c r="AJ636">
        <v>4.7245909533006364E-2</v>
      </c>
      <c r="AK636">
        <v>4.7040293799330099E-2</v>
      </c>
      <c r="AL636">
        <v>4.6826570599654074E-2</v>
      </c>
      <c r="AM636">
        <v>4.6604110029304181E-2</v>
      </c>
      <c r="AN636">
        <v>4.6372286389404369E-2</v>
      </c>
      <c r="AO636">
        <v>4.6130950034488707E-2</v>
      </c>
      <c r="AP636">
        <v>4.5880858724686287E-2</v>
      </c>
      <c r="AQ636">
        <v>4.562287211947564E-2</v>
      </c>
      <c r="AR636">
        <v>4.5357849878335382E-2</v>
      </c>
      <c r="AS636">
        <v>4.508665166074409E-2</v>
      </c>
      <c r="AT636">
        <v>4.481013712618033E-2</v>
      </c>
      <c r="AU636">
        <v>4.4529165933550253E-2</v>
      </c>
      <c r="AV636">
        <v>4.4244538525696486E-2</v>
      </c>
      <c r="AW636">
        <v>4.3956833427931094E-2</v>
      </c>
      <c r="AX636">
        <v>4.3666577189876363E-2</v>
      </c>
      <c r="AY636">
        <v>4.3374296361154592E-2</v>
      </c>
      <c r="AZ636">
        <v>4.3080517491388054E-2</v>
      </c>
    </row>
    <row r="637" spans="1:52" x14ac:dyDescent="0.25">
      <c r="A637" s="1">
        <v>636</v>
      </c>
      <c r="B637">
        <v>3.8551656263639614E-2</v>
      </c>
      <c r="C637">
        <v>4.2832061191182366E-2</v>
      </c>
      <c r="D637">
        <v>4.7749204718351361E-2</v>
      </c>
      <c r="E637">
        <v>5.0661625647599282E-2</v>
      </c>
      <c r="F637">
        <v>5.2120559608935108E-2</v>
      </c>
      <c r="G637">
        <v>5.2771115172700736E-2</v>
      </c>
      <c r="H637">
        <v>5.2964233546572738E-2</v>
      </c>
      <c r="I637">
        <v>5.2900621913619356E-2</v>
      </c>
      <c r="J637">
        <v>5.269238282082786E-2</v>
      </c>
      <c r="K637">
        <v>5.2401862259605317E-2</v>
      </c>
      <c r="L637">
        <v>5.2069375446996594E-2</v>
      </c>
      <c r="M637">
        <v>5.1721091045466114E-2</v>
      </c>
      <c r="N637">
        <v>5.1373742068231802E-2</v>
      </c>
      <c r="O637">
        <v>5.1036722192106504E-2</v>
      </c>
      <c r="P637">
        <v>5.0715462710731164E-2</v>
      </c>
      <c r="Q637">
        <v>5.0412277460649413E-2</v>
      </c>
      <c r="R637">
        <v>5.0128887041834644E-2</v>
      </c>
      <c r="S637">
        <v>4.9866016116034334E-2</v>
      </c>
      <c r="T637">
        <v>4.9624250409309074E-2</v>
      </c>
      <c r="U637">
        <v>4.9403519818044049E-2</v>
      </c>
      <c r="V637">
        <v>4.9201694154310506E-2</v>
      </c>
      <c r="W637">
        <v>4.9014318867023385E-2</v>
      </c>
      <c r="X637">
        <v>4.8836483935278757E-2</v>
      </c>
      <c r="Y637">
        <v>4.8663759414743088E-2</v>
      </c>
      <c r="Z637">
        <v>4.8493843736403773E-2</v>
      </c>
      <c r="AA637">
        <v>4.8325562284943627E-2</v>
      </c>
      <c r="AB637">
        <v>4.8157750792414349E-2</v>
      </c>
      <c r="AC637">
        <v>4.798924551310807E-2</v>
      </c>
      <c r="AD637">
        <v>4.7818952324243963E-2</v>
      </c>
      <c r="AE637">
        <v>4.7645915926340258E-2</v>
      </c>
      <c r="AF637">
        <v>4.7469197484774656E-2</v>
      </c>
      <c r="AG637">
        <v>4.7287864488781403E-2</v>
      </c>
      <c r="AH637">
        <v>4.7101143985966411E-2</v>
      </c>
      <c r="AI637">
        <v>4.6908430838535423E-2</v>
      </c>
      <c r="AJ637">
        <v>4.6709127885101981E-2</v>
      </c>
      <c r="AK637">
        <v>4.6502637964279635E-2</v>
      </c>
      <c r="AL637">
        <v>4.6288363914681926E-2</v>
      </c>
      <c r="AM637">
        <v>4.6065708574922412E-2</v>
      </c>
      <c r="AN637">
        <v>4.5834078954109382E-2</v>
      </c>
      <c r="AO637">
        <v>4.5593330215565692E-2</v>
      </c>
      <c r="AP637">
        <v>4.5344159070871921E-2</v>
      </c>
      <c r="AQ637">
        <v>4.5087355013945979E-2</v>
      </c>
      <c r="AR637">
        <v>4.4823707538705751E-2</v>
      </c>
      <c r="AS637">
        <v>4.455400613906918E-2</v>
      </c>
      <c r="AT637">
        <v>4.427904030895416E-2</v>
      </c>
      <c r="AU637">
        <v>4.3999599541374772E-2</v>
      </c>
      <c r="AV637">
        <v>4.3716424913175622E-2</v>
      </c>
      <c r="AW637">
        <v>4.3430078985621762E-2</v>
      </c>
      <c r="AX637">
        <v>4.3141083186409294E-2</v>
      </c>
      <c r="AY637">
        <v>4.2849958943234373E-2</v>
      </c>
      <c r="AZ637">
        <v>4.2557227683793067E-2</v>
      </c>
    </row>
    <row r="638" spans="1:52" x14ac:dyDescent="0.25">
      <c r="A638" s="1">
        <v>637</v>
      </c>
      <c r="B638">
        <v>3.8872343423378711E-2</v>
      </c>
      <c r="C638">
        <v>4.2114587211703525E-2</v>
      </c>
      <c r="D638">
        <v>4.6914446899352272E-2</v>
      </c>
      <c r="E638">
        <v>4.980476934614856E-2</v>
      </c>
      <c r="F638">
        <v>5.1275384643624466E-2</v>
      </c>
      <c r="G638">
        <v>5.1945171680200991E-2</v>
      </c>
      <c r="H638">
        <v>5.2158097473863761E-2</v>
      </c>
      <c r="I638">
        <v>5.2113316302461542E-2</v>
      </c>
      <c r="J638">
        <v>5.1922629411953213E-2</v>
      </c>
      <c r="K638">
        <v>5.1648638246123729E-2</v>
      </c>
      <c r="L638">
        <v>5.1331925117432259E-2</v>
      </c>
      <c r="M638">
        <v>5.0998921335721314E-2</v>
      </c>
      <c r="N638">
        <v>5.0666479981361319E-2</v>
      </c>
      <c r="O638">
        <v>5.034392056889845E-2</v>
      </c>
      <c r="P638">
        <v>5.0036454209014473E-2</v>
      </c>
      <c r="Q638">
        <v>4.9746089534337831E-2</v>
      </c>
      <c r="R638">
        <v>4.9474250085172138E-2</v>
      </c>
      <c r="S638">
        <v>4.9221397837768223E-2</v>
      </c>
      <c r="T638">
        <v>4.8987945713738421E-2</v>
      </c>
      <c r="U638">
        <v>4.8773778762705125E-2</v>
      </c>
      <c r="V638">
        <v>4.857679236197518E-2</v>
      </c>
      <c r="W638">
        <v>4.8392599035939753E-2</v>
      </c>
      <c r="X638">
        <v>4.8216362747593292E-2</v>
      </c>
      <c r="Y638">
        <v>4.8043722685642984E-2</v>
      </c>
      <c r="Z638">
        <v>4.7872488034413768E-2</v>
      </c>
      <c r="AA638">
        <v>4.7701600233494623E-2</v>
      </c>
      <c r="AB638">
        <v>4.753001059179509E-2</v>
      </c>
      <c r="AC638">
        <v>4.7356671141469145E-2</v>
      </c>
      <c r="AD638">
        <v>4.7180625091350493E-2</v>
      </c>
      <c r="AE638">
        <v>4.7001094735051686E-2</v>
      </c>
      <c r="AF638">
        <v>4.6817323224642403E-2</v>
      </c>
      <c r="AG638">
        <v>4.6628559038396696E-2</v>
      </c>
      <c r="AH638">
        <v>4.643418148403744E-2</v>
      </c>
      <c r="AI638">
        <v>4.623370549894093E-2</v>
      </c>
      <c r="AJ638">
        <v>4.6026652307134944E-2</v>
      </c>
      <c r="AK638">
        <v>4.581254313264721E-2</v>
      </c>
      <c r="AL638">
        <v>4.55908991995055E-2</v>
      </c>
      <c r="AM638">
        <v>4.5361241731737563E-2</v>
      </c>
      <c r="AN638">
        <v>4.5123095994860966E-2</v>
      </c>
      <c r="AO638">
        <v>4.4876400049139883E-2</v>
      </c>
      <c r="AP638">
        <v>4.4621855622992979E-2</v>
      </c>
      <c r="AQ638">
        <v>4.4360247099618014E-2</v>
      </c>
      <c r="AR638">
        <v>4.4092358862212702E-2</v>
      </c>
      <c r="AS638">
        <v>4.3818975293974806E-2</v>
      </c>
      <c r="AT638">
        <v>4.3540880778102087E-2</v>
      </c>
      <c r="AU638">
        <v>4.3258859695953847E-2</v>
      </c>
      <c r="AV638">
        <v>4.2973638052642101E-2</v>
      </c>
      <c r="AW638">
        <v>4.2685730084662324E-2</v>
      </c>
      <c r="AX638">
        <v>4.2395602023110879E-2</v>
      </c>
      <c r="AY638">
        <v>4.2103720099084141E-2</v>
      </c>
      <c r="AZ638">
        <v>4.1810550543678465E-2</v>
      </c>
    </row>
    <row r="639" spans="1:52" x14ac:dyDescent="0.25">
      <c r="A639" s="1">
        <v>638</v>
      </c>
      <c r="B639">
        <v>3.8160731892517993E-2</v>
      </c>
      <c r="C639">
        <v>4.1664696126691804E-2</v>
      </c>
      <c r="D639">
        <v>4.6809269911154062E-2</v>
      </c>
      <c r="E639">
        <v>4.9686592554858244E-2</v>
      </c>
      <c r="F639">
        <v>5.1096635692160455E-2</v>
      </c>
      <c r="G639">
        <v>5.1707110482174773E-2</v>
      </c>
      <c r="H639">
        <v>5.1869261100391535E-2</v>
      </c>
      <c r="I639">
        <v>5.1782646190690833E-2</v>
      </c>
      <c r="J639">
        <v>5.1558286999745274E-2</v>
      </c>
      <c r="K639">
        <v>5.1258474328330486E-2</v>
      </c>
      <c r="L639">
        <v>5.0923252900850639E-2</v>
      </c>
      <c r="M639">
        <v>5.0578371734622235E-2</v>
      </c>
      <c r="N639">
        <v>5.0239656576770771E-2</v>
      </c>
      <c r="O639">
        <v>4.9915421138824634E-2</v>
      </c>
      <c r="P639">
        <v>4.9609953063224174E-2</v>
      </c>
      <c r="Q639">
        <v>4.9324506413892306E-2</v>
      </c>
      <c r="R639">
        <v>4.9059781479121184E-2</v>
      </c>
      <c r="S639">
        <v>4.8815589998877106E-2</v>
      </c>
      <c r="T639">
        <v>4.8591707268211125E-2</v>
      </c>
      <c r="U639">
        <v>4.8387379194412494E-2</v>
      </c>
      <c r="V639">
        <v>4.819994277415561E-2</v>
      </c>
      <c r="W639">
        <v>4.8024531266519538E-2</v>
      </c>
      <c r="X639">
        <v>4.7855994565161583E-2</v>
      </c>
      <c r="Y639">
        <v>4.7689747303733272E-2</v>
      </c>
      <c r="Z639">
        <v>4.7523525230503585E-2</v>
      </c>
      <c r="AA639">
        <v>4.7356222062105525E-2</v>
      </c>
      <c r="AB639">
        <v>4.7186740083934205E-2</v>
      </c>
      <c r="AC639">
        <v>4.7013983141175143E-2</v>
      </c>
      <c r="AD639">
        <v>4.6837022689685016E-2</v>
      </c>
      <c r="AE639">
        <v>4.6655244926370548E-2</v>
      </c>
      <c r="AF639">
        <v>4.6468070748933145E-2</v>
      </c>
      <c r="AG639">
        <v>4.6274925550777876E-2</v>
      </c>
      <c r="AH639">
        <v>4.6075336797760519E-2</v>
      </c>
      <c r="AI639">
        <v>4.5868933295197895E-2</v>
      </c>
      <c r="AJ639">
        <v>4.5655348197543993E-2</v>
      </c>
      <c r="AK639">
        <v>4.5434214659252764E-2</v>
      </c>
      <c r="AL639">
        <v>4.5205165834778196E-2</v>
      </c>
      <c r="AM639">
        <v>4.496783487857426E-2</v>
      </c>
      <c r="AN639">
        <v>4.4721859414328317E-2</v>
      </c>
      <c r="AO639">
        <v>4.4467271691327998E-2</v>
      </c>
      <c r="AP639">
        <v>4.4204802174277906E-2</v>
      </c>
      <c r="AQ639">
        <v>4.3935252783590083E-2</v>
      </c>
      <c r="AR639">
        <v>4.3659425439676484E-2</v>
      </c>
      <c r="AS639">
        <v>4.3378122062949151E-2</v>
      </c>
      <c r="AT639">
        <v>4.3092144573820053E-2</v>
      </c>
      <c r="AU639">
        <v>4.2802294886210311E-2</v>
      </c>
      <c r="AV639">
        <v>4.2509310887606573E-2</v>
      </c>
      <c r="AW639">
        <v>4.2213709230504805E-2</v>
      </c>
      <c r="AX639">
        <v>4.1915958816927737E-2</v>
      </c>
      <c r="AY639">
        <v>4.1616528548898024E-2</v>
      </c>
      <c r="AZ639">
        <v>4.1315887328438369E-2</v>
      </c>
    </row>
    <row r="640" spans="1:52" x14ac:dyDescent="0.25">
      <c r="A640" s="1">
        <v>639</v>
      </c>
      <c r="B640">
        <v>3.8406216605640323E-2</v>
      </c>
      <c r="C640">
        <v>4.1195632042668164E-2</v>
      </c>
      <c r="D640">
        <v>4.5706812640671647E-2</v>
      </c>
      <c r="E640">
        <v>4.8856938083551862E-2</v>
      </c>
      <c r="F640">
        <v>5.0489605403885793E-2</v>
      </c>
      <c r="G640">
        <v>5.1247682762510099E-2</v>
      </c>
      <c r="H640">
        <v>5.151070343498769E-2</v>
      </c>
      <c r="I640">
        <v>5.1494770747049091E-2</v>
      </c>
      <c r="J640">
        <v>5.1319964381001192E-2</v>
      </c>
      <c r="K640">
        <v>5.105368157429141E-2</v>
      </c>
      <c r="L640">
        <v>5.0739371968416706E-2</v>
      </c>
      <c r="M640">
        <v>5.040548170606346E-2</v>
      </c>
      <c r="N640">
        <v>5.0070077599611358E-2</v>
      </c>
      <c r="O640">
        <v>4.9743249382461024E-2</v>
      </c>
      <c r="P640">
        <v>4.9430675304897725E-2</v>
      </c>
      <c r="Q640">
        <v>4.9134725190012378E-2</v>
      </c>
      <c r="R640">
        <v>4.8857099028285035E-2</v>
      </c>
      <c r="S640">
        <v>4.8598402043020489E-2</v>
      </c>
      <c r="T640">
        <v>4.8359103252577376E-2</v>
      </c>
      <c r="U640">
        <v>4.8139009172095307E-2</v>
      </c>
      <c r="V640">
        <v>4.7935932862145952E-2</v>
      </c>
      <c r="W640">
        <v>4.7745369653139018E-2</v>
      </c>
      <c r="X640">
        <v>4.7562401417932637E-2</v>
      </c>
      <c r="Y640">
        <v>4.738260457508045E-2</v>
      </c>
      <c r="Z640">
        <v>4.7203793657553242E-2</v>
      </c>
      <c r="AA640">
        <v>4.702488355364496E-2</v>
      </c>
      <c r="AB640">
        <v>4.6844796839985936E-2</v>
      </c>
      <c r="AC640">
        <v>4.6662457535790916E-2</v>
      </c>
      <c r="AD640">
        <v>4.6476937004753992E-2</v>
      </c>
      <c r="AE640">
        <v>4.6287579197098055E-2</v>
      </c>
      <c r="AF640">
        <v>4.6093757566147683E-2</v>
      </c>
      <c r="AG640">
        <v>4.5894850359204958E-2</v>
      </c>
      <c r="AH640">
        <v>4.5690341909879889E-2</v>
      </c>
      <c r="AI640">
        <v>4.5479820369200945E-2</v>
      </c>
      <c r="AJ640">
        <v>4.5262878228316879E-2</v>
      </c>
      <c r="AK640">
        <v>4.5039107978376423E-2</v>
      </c>
      <c r="AL640">
        <v>4.4808102110528353E-2</v>
      </c>
      <c r="AM640">
        <v>4.4569453115921406E-2</v>
      </c>
      <c r="AN640">
        <v>4.432275831173161E-2</v>
      </c>
      <c r="AO640">
        <v>4.4068021798263066E-2</v>
      </c>
      <c r="AP640">
        <v>4.3805956822909414E-2</v>
      </c>
      <c r="AQ640">
        <v>4.3537347851528026E-2</v>
      </c>
      <c r="AR640">
        <v>4.3262979349976256E-2</v>
      </c>
      <c r="AS640">
        <v>4.2983635784111483E-2</v>
      </c>
      <c r="AT640">
        <v>4.270010161979107E-2</v>
      </c>
      <c r="AU640">
        <v>4.2413161313417526E-2</v>
      </c>
      <c r="AV640">
        <v>4.2123530336443664E-2</v>
      </c>
      <c r="AW640">
        <v>4.183168961610223E-2</v>
      </c>
      <c r="AX640">
        <v>4.1538070278987392E-2</v>
      </c>
      <c r="AY640">
        <v>4.1243103451693318E-2</v>
      </c>
      <c r="AZ640">
        <v>4.0947220260814168E-2</v>
      </c>
    </row>
    <row r="641" spans="1:52" x14ac:dyDescent="0.25">
      <c r="A641" s="1">
        <v>640</v>
      </c>
      <c r="B641">
        <v>3.8547080660756489E-2</v>
      </c>
      <c r="C641">
        <v>4.037785326208037E-2</v>
      </c>
      <c r="D641">
        <v>4.4243160737668846E-2</v>
      </c>
      <c r="E641">
        <v>4.7774826324779453E-2</v>
      </c>
      <c r="F641">
        <v>4.9817827985132117E-2</v>
      </c>
      <c r="G641">
        <v>5.0893139608479659E-2</v>
      </c>
      <c r="H641">
        <v>5.1395532118089365E-2</v>
      </c>
      <c r="I641">
        <v>5.1565371606170682E-2</v>
      </c>
      <c r="J641">
        <v>5.1539520443794194E-2</v>
      </c>
      <c r="K641">
        <v>5.1395669003009826E-2</v>
      </c>
      <c r="L641">
        <v>5.1183665062584399E-2</v>
      </c>
      <c r="M641">
        <v>5.0935355799579106E-2</v>
      </c>
      <c r="N641">
        <v>5.0670151626353965E-2</v>
      </c>
      <c r="O641">
        <v>5.0398439738564636E-2</v>
      </c>
      <c r="P641">
        <v>5.0126064442746893E-2</v>
      </c>
      <c r="Q641">
        <v>4.9855562551542734E-2</v>
      </c>
      <c r="R641">
        <v>4.9589130191006484E-2</v>
      </c>
      <c r="S641">
        <v>4.932853433025558E-2</v>
      </c>
      <c r="T641">
        <v>4.907582577370178E-2</v>
      </c>
      <c r="U641">
        <v>4.8832855438686221E-2</v>
      </c>
      <c r="V641">
        <v>4.8599574333034481E-2</v>
      </c>
      <c r="W641">
        <v>4.8373488364301068E-2</v>
      </c>
      <c r="X641">
        <v>4.8151592972718593E-2</v>
      </c>
      <c r="Y641">
        <v>4.7931262328486032E-2</v>
      </c>
      <c r="Z641">
        <v>4.7711422345202766E-2</v>
      </c>
      <c r="AA641">
        <v>4.7491750302403907E-2</v>
      </c>
      <c r="AB641">
        <v>4.7271928429230385E-2</v>
      </c>
      <c r="AC641">
        <v>4.7051638111715907E-2</v>
      </c>
      <c r="AD641">
        <v>4.6830478790604063E-2</v>
      </c>
      <c r="AE641">
        <v>4.6607900549310161E-2</v>
      </c>
      <c r="AF641">
        <v>4.6383337603099074E-2</v>
      </c>
      <c r="AG641">
        <v>4.6156226159976652E-2</v>
      </c>
      <c r="AH641">
        <v>4.5926045419728459E-2</v>
      </c>
      <c r="AI641">
        <v>4.5692316052370362E-2</v>
      </c>
      <c r="AJ641">
        <v>4.5454560416212091E-2</v>
      </c>
      <c r="AK641">
        <v>4.5212300869563432E-2</v>
      </c>
      <c r="AL641">
        <v>4.4965059770734124E-2</v>
      </c>
      <c r="AM641">
        <v>4.4712359478033925E-2</v>
      </c>
      <c r="AN641">
        <v>4.4453726925610317E-2</v>
      </c>
      <c r="AO641">
        <v>4.4189057587357423E-2</v>
      </c>
      <c r="AP641">
        <v>4.3918879988377159E-2</v>
      </c>
      <c r="AQ641">
        <v>4.3643785035727002E-2</v>
      </c>
      <c r="AR641">
        <v>4.3364363636464426E-2</v>
      </c>
      <c r="AS641">
        <v>4.3081206697646902E-2</v>
      </c>
      <c r="AT641">
        <v>4.2794905126331918E-2</v>
      </c>
      <c r="AU641">
        <v>4.2506049820472104E-2</v>
      </c>
      <c r="AV641">
        <v>4.2215180944413316E-2</v>
      </c>
      <c r="AW641">
        <v>4.1922668934890515E-2</v>
      </c>
      <c r="AX641">
        <v>4.1628848776532633E-2</v>
      </c>
      <c r="AY641">
        <v>4.1334055453968552E-2</v>
      </c>
      <c r="AZ641">
        <v>4.1038623951827218E-2</v>
      </c>
    </row>
    <row r="642" spans="1:52" x14ac:dyDescent="0.25">
      <c r="A642" s="1">
        <v>641</v>
      </c>
      <c r="B642">
        <v>3.8424451058527286E-2</v>
      </c>
      <c r="C642">
        <v>4.0630276279528935E-2</v>
      </c>
      <c r="D642">
        <v>4.5176173078682519E-2</v>
      </c>
      <c r="E642">
        <v>4.8655090809877385E-2</v>
      </c>
      <c r="F642">
        <v>5.0609451781203664E-2</v>
      </c>
      <c r="G642">
        <v>5.1611482516713568E-2</v>
      </c>
      <c r="H642">
        <v>5.2054442928680354E-2</v>
      </c>
      <c r="I642">
        <v>5.2178632405202985E-2</v>
      </c>
      <c r="J642">
        <v>5.2119594402317053E-2</v>
      </c>
      <c r="K642">
        <v>5.1953684601393713E-2</v>
      </c>
      <c r="L642">
        <v>5.1729587073899609E-2</v>
      </c>
      <c r="M642">
        <v>5.1478172125369225E-2</v>
      </c>
      <c r="N642">
        <v>5.1217896989666445E-2</v>
      </c>
      <c r="O642">
        <v>5.095838750348871E-2</v>
      </c>
      <c r="P642">
        <v>5.0704639992526147E-2</v>
      </c>
      <c r="Q642">
        <v>5.0458279223788226E-2</v>
      </c>
      <c r="R642">
        <v>5.0220456234146893E-2</v>
      </c>
      <c r="S642">
        <v>4.9991640619119468E-2</v>
      </c>
      <c r="T642">
        <v>4.9772573180636E-2</v>
      </c>
      <c r="U642">
        <v>4.956386589211801E-2</v>
      </c>
      <c r="V642">
        <v>4.9364425576668564E-2</v>
      </c>
      <c r="W642">
        <v>4.9170963532231902E-2</v>
      </c>
      <c r="X642">
        <v>4.8979844615391649E-2</v>
      </c>
      <c r="Y642">
        <v>4.8787893198879537E-2</v>
      </c>
      <c r="Z642">
        <v>4.8593791463943249E-2</v>
      </c>
      <c r="AA642">
        <v>4.8397107751715226E-2</v>
      </c>
      <c r="AB642">
        <v>4.8197415898162392E-2</v>
      </c>
      <c r="AC642">
        <v>4.7994289031817926E-2</v>
      </c>
      <c r="AD642">
        <v>4.778723477920898E-2</v>
      </c>
      <c r="AE642">
        <v>4.7575643141296392E-2</v>
      </c>
      <c r="AF642">
        <v>4.7358891853218218E-2</v>
      </c>
      <c r="AG642">
        <v>4.7136364551105044E-2</v>
      </c>
      <c r="AH642">
        <v>4.6907569021235801E-2</v>
      </c>
      <c r="AI642">
        <v>4.6672131092050838E-2</v>
      </c>
      <c r="AJ642">
        <v>4.6429681270411367E-2</v>
      </c>
      <c r="AK642">
        <v>4.617985006317861E-2</v>
      </c>
      <c r="AL642">
        <v>4.5922267977213792E-2</v>
      </c>
      <c r="AM642">
        <v>4.5656565519378113E-2</v>
      </c>
      <c r="AN642">
        <v>4.5382378616940194E-2</v>
      </c>
      <c r="AO642">
        <v>4.5099760727831034E-2</v>
      </c>
      <c r="AP642">
        <v>4.4809472010915119E-2</v>
      </c>
      <c r="AQ642">
        <v>4.451234094909115E-2</v>
      </c>
      <c r="AR642">
        <v>4.4209196025257837E-2</v>
      </c>
      <c r="AS642">
        <v>4.390086572231388E-2</v>
      </c>
      <c r="AT642">
        <v>4.3588178523157994E-2</v>
      </c>
      <c r="AU642">
        <v>4.3271962891715934E-2</v>
      </c>
      <c r="AV642">
        <v>4.2952964692228909E-2</v>
      </c>
      <c r="AW642">
        <v>4.2631657873577582E-2</v>
      </c>
      <c r="AX642">
        <v>4.2308460512623297E-2</v>
      </c>
      <c r="AY642">
        <v>4.1983790686227415E-2</v>
      </c>
      <c r="AZ642">
        <v>4.1658066471251268E-2</v>
      </c>
    </row>
    <row r="643" spans="1:52" x14ac:dyDescent="0.25">
      <c r="A643" s="1">
        <v>642</v>
      </c>
      <c r="B643">
        <v>3.8812876290312159E-2</v>
      </c>
      <c r="C643">
        <v>4.0643425474186028E-2</v>
      </c>
      <c r="D643">
        <v>4.549967877600606E-2</v>
      </c>
      <c r="E643">
        <v>4.8876598182002955E-2</v>
      </c>
      <c r="F643">
        <v>5.0709783201832954E-2</v>
      </c>
      <c r="G643">
        <v>5.1613719018021358E-2</v>
      </c>
      <c r="H643">
        <v>5.1976050679386709E-2</v>
      </c>
      <c r="I643">
        <v>5.203050464465693E-2</v>
      </c>
      <c r="J643">
        <v>5.1909969342800746E-2</v>
      </c>
      <c r="K643">
        <v>5.1690603936638241E-2</v>
      </c>
      <c r="L643">
        <v>5.142164079158186E-2</v>
      </c>
      <c r="M643">
        <v>5.1134669293528327E-2</v>
      </c>
      <c r="N643">
        <v>5.0848667099844563E-2</v>
      </c>
      <c r="O643">
        <v>5.0573511019161084E-2</v>
      </c>
      <c r="P643">
        <v>5.0314031717512406E-2</v>
      </c>
      <c r="Q643">
        <v>5.0071384037802369E-2</v>
      </c>
      <c r="R643">
        <v>4.9846064727160098E-2</v>
      </c>
      <c r="S643">
        <v>4.9637557390535207E-2</v>
      </c>
      <c r="T643">
        <v>4.9445440861942344E-2</v>
      </c>
      <c r="U643">
        <v>4.9268939437732001E-2</v>
      </c>
      <c r="V643">
        <v>4.9105475105055481E-2</v>
      </c>
      <c r="W643">
        <v>4.895031529260381E-2</v>
      </c>
      <c r="X643">
        <v>4.8798372738852479E-2</v>
      </c>
      <c r="Y643">
        <v>4.8645059839625047E-2</v>
      </c>
      <c r="Z643">
        <v>4.8488125520250606E-2</v>
      </c>
      <c r="AA643">
        <v>4.8326417013697547E-2</v>
      </c>
      <c r="AB643">
        <v>4.815878795274639E-2</v>
      </c>
      <c r="AC643">
        <v>4.7984093854109136E-2</v>
      </c>
      <c r="AD643">
        <v>4.7801356581795101E-2</v>
      </c>
      <c r="AE643">
        <v>4.7609892319970398E-2</v>
      </c>
      <c r="AF643">
        <v>4.7409047373661833E-2</v>
      </c>
      <c r="AG643">
        <v>4.7198182675415222E-2</v>
      </c>
      <c r="AH643">
        <v>4.6976959344220193E-2</v>
      </c>
      <c r="AI643">
        <v>4.6745319830953591E-2</v>
      </c>
      <c r="AJ643">
        <v>4.65032174381316E-2</v>
      </c>
      <c r="AK643">
        <v>4.6250605468270416E-2</v>
      </c>
      <c r="AL643">
        <v>4.5987437223886228E-2</v>
      </c>
      <c r="AM643">
        <v>4.5713666007495213E-2</v>
      </c>
      <c r="AN643">
        <v>4.5429250501939709E-2</v>
      </c>
      <c r="AO643">
        <v>4.5134546120848891E-2</v>
      </c>
      <c r="AP643">
        <v>4.4830569956710517E-2</v>
      </c>
      <c r="AQ643">
        <v>4.4518401858058179E-2</v>
      </c>
      <c r="AR643">
        <v>4.4199121673425469E-2</v>
      </c>
      <c r="AS643">
        <v>4.3873809251345958E-2</v>
      </c>
      <c r="AT643">
        <v>4.354354444035325E-2</v>
      </c>
      <c r="AU643">
        <v>4.3209407051250655E-2</v>
      </c>
      <c r="AV643">
        <v>4.2872345738435784E-2</v>
      </c>
      <c r="AW643">
        <v>4.2532884286946848E-2</v>
      </c>
      <c r="AX643">
        <v>4.2191460604472049E-2</v>
      </c>
      <c r="AY643">
        <v>4.1848512598699587E-2</v>
      </c>
      <c r="AZ643">
        <v>4.1504478177317686E-2</v>
      </c>
    </row>
    <row r="644" spans="1:52" x14ac:dyDescent="0.25">
      <c r="A644" s="1">
        <v>643</v>
      </c>
      <c r="B644">
        <v>3.8755320467015554E-2</v>
      </c>
      <c r="C644">
        <v>3.997983646254312E-2</v>
      </c>
      <c r="D644">
        <v>4.4480079681117231E-2</v>
      </c>
      <c r="E644">
        <v>4.8135323153129302E-2</v>
      </c>
      <c r="F644">
        <v>5.0144181560151761E-2</v>
      </c>
      <c r="G644">
        <v>5.1143224905357956E-2</v>
      </c>
      <c r="H644">
        <v>5.156192675471713E-2</v>
      </c>
      <c r="I644">
        <v>5.165237823829142E-2</v>
      </c>
      <c r="J644">
        <v>5.1556823730079901E-2</v>
      </c>
      <c r="K644">
        <v>5.1355327922599586E-2</v>
      </c>
      <c r="L644">
        <v>5.1099197022066577E-2</v>
      </c>
      <c r="M644">
        <v>5.0821064929810603E-2</v>
      </c>
      <c r="N644">
        <v>5.0540194999591878E-2</v>
      </c>
      <c r="O644">
        <v>5.0266564133164812E-2</v>
      </c>
      <c r="P644">
        <v>5.0005049239694961E-2</v>
      </c>
      <c r="Q644">
        <v>4.9756936219468167E-2</v>
      </c>
      <c r="R644">
        <v>4.9522938427363015E-2</v>
      </c>
      <c r="S644">
        <v>4.9302936023188672E-2</v>
      </c>
      <c r="T644">
        <v>4.9097007290624106E-2</v>
      </c>
      <c r="U644">
        <v>4.8904925009322794E-2</v>
      </c>
      <c r="V644">
        <v>4.8724619514943529E-2</v>
      </c>
      <c r="W644">
        <v>4.855177659397994E-2</v>
      </c>
      <c r="X644">
        <v>4.8381660850469091E-2</v>
      </c>
      <c r="Y644">
        <v>4.8210001337490101E-2</v>
      </c>
      <c r="Z644">
        <v>4.8034812270587965E-2</v>
      </c>
      <c r="AA644">
        <v>4.7855134530996296E-2</v>
      </c>
      <c r="AB644">
        <v>4.7670013910019418E-2</v>
      </c>
      <c r="AC644">
        <v>4.7478498919591543E-2</v>
      </c>
      <c r="AD644">
        <v>4.7279847640843281E-2</v>
      </c>
      <c r="AE644">
        <v>4.7073672865898801E-2</v>
      </c>
      <c r="AF644">
        <v>4.6859621680446967E-2</v>
      </c>
      <c r="AG644">
        <v>4.6637348190814908E-2</v>
      </c>
      <c r="AH644">
        <v>4.6406640419115151E-2</v>
      </c>
      <c r="AI644">
        <v>4.6167406576128799E-2</v>
      </c>
      <c r="AJ644">
        <v>4.5919559137759441E-2</v>
      </c>
      <c r="AK644">
        <v>4.5663010579910672E-2</v>
      </c>
      <c r="AL644">
        <v>4.5397673378486089E-2</v>
      </c>
      <c r="AM644">
        <v>4.5123460009389292E-2</v>
      </c>
      <c r="AN644">
        <v>4.4840288440802178E-2</v>
      </c>
      <c r="AO644">
        <v>4.4548433674883176E-2</v>
      </c>
      <c r="AP644">
        <v>4.4248740534538478E-2</v>
      </c>
      <c r="AQ644">
        <v>4.3942104829940452E-2</v>
      </c>
      <c r="AR644">
        <v>4.3629422371261439E-2</v>
      </c>
      <c r="AS644">
        <v>4.3311588968673799E-2</v>
      </c>
      <c r="AT644">
        <v>4.2989500432349878E-2</v>
      </c>
      <c r="AU644">
        <v>4.266405251884961E-2</v>
      </c>
      <c r="AV644">
        <v>4.233603649400506E-2</v>
      </c>
      <c r="AW644">
        <v>4.2005921031185486E-2</v>
      </c>
      <c r="AX644">
        <v>4.1674112744587898E-2</v>
      </c>
      <c r="AY644">
        <v>4.13410182484093E-2</v>
      </c>
      <c r="AZ644">
        <v>4.1007044156846695E-2</v>
      </c>
    </row>
    <row r="645" spans="1:52" x14ac:dyDescent="0.25">
      <c r="A645" s="1">
        <v>644</v>
      </c>
      <c r="B645">
        <v>3.8698830479561394E-2</v>
      </c>
      <c r="C645">
        <v>3.9392255679264215E-2</v>
      </c>
      <c r="D645">
        <v>4.3760580951470909E-2</v>
      </c>
      <c r="E645">
        <v>4.7463282131639743E-2</v>
      </c>
      <c r="F645">
        <v>4.9562868844003044E-2</v>
      </c>
      <c r="G645">
        <v>5.0654338133407653E-2</v>
      </c>
      <c r="H645">
        <v>5.1159069392886024E-2</v>
      </c>
      <c r="I645">
        <v>5.1329142902856152E-2</v>
      </c>
      <c r="J645">
        <v>5.1306754656790951E-2</v>
      </c>
      <c r="K645">
        <v>5.1170592646540676E-2</v>
      </c>
      <c r="L645">
        <v>5.0970624618270524E-2</v>
      </c>
      <c r="M645">
        <v>5.0738857731941443E-2</v>
      </c>
      <c r="N645">
        <v>5.0494550983750421E-2</v>
      </c>
      <c r="O645">
        <v>5.0247973224987551E-2</v>
      </c>
      <c r="P645">
        <v>5.0004506749665195E-2</v>
      </c>
      <c r="Q645">
        <v>4.9766142895293047E-2</v>
      </c>
      <c r="R645">
        <v>4.9534401432710602E-2</v>
      </c>
      <c r="S645">
        <v>4.9310149099077397E-2</v>
      </c>
      <c r="T645">
        <v>4.9094553799040881E-2</v>
      </c>
      <c r="U645">
        <v>4.8888537722588742E-2</v>
      </c>
      <c r="V645">
        <v>4.8691102010884425E-2</v>
      </c>
      <c r="W645">
        <v>4.8498847998783637E-2</v>
      </c>
      <c r="X645">
        <v>4.8307823654690191E-2</v>
      </c>
      <c r="Y645">
        <v>4.8114462042120262E-2</v>
      </c>
      <c r="Z645">
        <v>4.7917246768339146E-2</v>
      </c>
      <c r="AA645">
        <v>4.7715568936439953E-2</v>
      </c>
      <c r="AB645">
        <v>4.7508823696803718E-2</v>
      </c>
      <c r="AC645">
        <v>4.7296408273690221E-2</v>
      </c>
      <c r="AD645">
        <v>4.707787281421439E-2</v>
      </c>
      <c r="AE645">
        <v>4.6853022514504683E-2</v>
      </c>
      <c r="AF645">
        <v>4.66216867604815E-2</v>
      </c>
      <c r="AG645">
        <v>4.6383696961597186E-2</v>
      </c>
      <c r="AH645">
        <v>4.6138922213302042E-2</v>
      </c>
      <c r="AI645">
        <v>4.5887264949252791E-2</v>
      </c>
      <c r="AJ645">
        <v>4.5628628752957236E-2</v>
      </c>
      <c r="AK645">
        <v>4.5362917207923154E-2</v>
      </c>
      <c r="AL645">
        <v>4.5090033897658338E-2</v>
      </c>
      <c r="AM645">
        <v>4.4809882405670576E-2</v>
      </c>
      <c r="AN645">
        <v>4.452237132479351E-2</v>
      </c>
      <c r="AO645">
        <v>4.4227721980562885E-2</v>
      </c>
      <c r="AP645">
        <v>4.3926647566524597E-2</v>
      </c>
      <c r="AQ645">
        <v>4.3619904432172965E-2</v>
      </c>
      <c r="AR645">
        <v>4.3308248927002239E-2</v>
      </c>
      <c r="AS645">
        <v>4.2992437400506754E-2</v>
      </c>
      <c r="AT645">
        <v>4.2673226202180788E-2</v>
      </c>
      <c r="AU645">
        <v>4.2351371626339125E-2</v>
      </c>
      <c r="AV645">
        <v>4.2027538983049825E-2</v>
      </c>
      <c r="AW645">
        <v>4.1702117138365809E-2</v>
      </c>
      <c r="AX645">
        <v>4.1375442648942225E-2</v>
      </c>
      <c r="AY645">
        <v>4.1047852071434174E-2</v>
      </c>
      <c r="AZ645">
        <v>4.0719681962496847E-2</v>
      </c>
    </row>
    <row r="646" spans="1:52" x14ac:dyDescent="0.25">
      <c r="A646" s="1">
        <v>645</v>
      </c>
      <c r="B646">
        <v>3.8814923529415533E-2</v>
      </c>
      <c r="C646">
        <v>3.9501328111403271E-2</v>
      </c>
      <c r="D646">
        <v>4.3778913950173234E-2</v>
      </c>
      <c r="E646">
        <v>4.7546278916385222E-2</v>
      </c>
      <c r="F646">
        <v>4.972832727291044E-2</v>
      </c>
      <c r="G646">
        <v>5.0872524152408387E-2</v>
      </c>
      <c r="H646">
        <v>5.14039613397069E-2</v>
      </c>
      <c r="I646">
        <v>5.1582614006762686E-2</v>
      </c>
      <c r="J646">
        <v>5.1557330188741909E-2</v>
      </c>
      <c r="K646">
        <v>5.1411778102143237E-2</v>
      </c>
      <c r="L646">
        <v>5.1199513669920399E-2</v>
      </c>
      <c r="M646">
        <v>5.0955059942604297E-2</v>
      </c>
      <c r="N646">
        <v>5.069919486515477E-2</v>
      </c>
      <c r="O646">
        <v>5.0443033693032858E-2</v>
      </c>
      <c r="P646">
        <v>5.0192274467274478E-2</v>
      </c>
      <c r="Q646">
        <v>4.9948874906511627E-2</v>
      </c>
      <c r="R646">
        <v>4.971418009635984E-2</v>
      </c>
      <c r="S646">
        <v>4.9488654707547264E-2</v>
      </c>
      <c r="T646">
        <v>4.9273030363830725E-2</v>
      </c>
      <c r="U646">
        <v>4.9067819753248608E-2</v>
      </c>
      <c r="V646">
        <v>4.8871750800064347E-2</v>
      </c>
      <c r="W646">
        <v>4.8681262993998692E-2</v>
      </c>
      <c r="X646">
        <v>4.8492284572308808E-2</v>
      </c>
      <c r="Y646">
        <v>4.8301139018513274E-2</v>
      </c>
      <c r="Z646">
        <v>4.8106247549578492E-2</v>
      </c>
      <c r="AA646">
        <v>4.790694572003653E-2</v>
      </c>
      <c r="AB646">
        <v>4.7702572878686095E-2</v>
      </c>
      <c r="AC646">
        <v>4.7492471146750613E-2</v>
      </c>
      <c r="AD646">
        <v>4.7276178507139006E-2</v>
      </c>
      <c r="AE646">
        <v>4.705355483907115E-2</v>
      </c>
      <c r="AF646">
        <v>4.6824489968274777E-2</v>
      </c>
      <c r="AG646">
        <v>4.6588874242403794E-2</v>
      </c>
      <c r="AH646">
        <v>4.6346607501902934E-2</v>
      </c>
      <c r="AI646">
        <v>4.6097597864411026E-2</v>
      </c>
      <c r="AJ646">
        <v>4.5841753724938095E-2</v>
      </c>
      <c r="AK646">
        <v>4.5578983478494192E-2</v>
      </c>
      <c r="AL646">
        <v>4.5309195520089343E-2</v>
      </c>
      <c r="AM646">
        <v>4.50322982447336E-2</v>
      </c>
      <c r="AN646">
        <v>4.4748205063993629E-2</v>
      </c>
      <c r="AO646">
        <v>4.4457130382923357E-2</v>
      </c>
      <c r="AP646">
        <v>4.4159755146471198E-2</v>
      </c>
      <c r="AQ646">
        <v>4.3856800432051382E-2</v>
      </c>
      <c r="AR646">
        <v>4.3548987317078132E-2</v>
      </c>
      <c r="AS646">
        <v>4.3237036878965636E-2</v>
      </c>
      <c r="AT646">
        <v>4.2921670195128152E-2</v>
      </c>
      <c r="AU646">
        <v>4.2603608284111895E-2</v>
      </c>
      <c r="AV646">
        <v>4.2283489197348631E-2</v>
      </c>
      <c r="AW646">
        <v>4.1961702886702049E-2</v>
      </c>
      <c r="AX646">
        <v>4.1638593129023113E-2</v>
      </c>
      <c r="AY646">
        <v>4.1314503701162811E-2</v>
      </c>
      <c r="AZ646">
        <v>4.0989778379972072E-2</v>
      </c>
    </row>
    <row r="647" spans="1:52" x14ac:dyDescent="0.25">
      <c r="A647" s="1">
        <v>646</v>
      </c>
      <c r="B647">
        <v>3.8278848108260884E-2</v>
      </c>
      <c r="C647">
        <v>3.7512966713065365E-2</v>
      </c>
      <c r="D647">
        <v>4.1950651110741574E-2</v>
      </c>
      <c r="E647">
        <v>4.61369687896852E-2</v>
      </c>
      <c r="F647">
        <v>4.8686295521752403E-2</v>
      </c>
      <c r="G647">
        <v>5.0097441322886585E-2</v>
      </c>
      <c r="H647">
        <v>5.0805206822403734E-2</v>
      </c>
      <c r="I647">
        <v>5.1090265355135694E-2</v>
      </c>
      <c r="J647">
        <v>5.1119253313778354E-2</v>
      </c>
      <c r="K647">
        <v>5.0989698052787184E-2</v>
      </c>
      <c r="L647">
        <v>5.0766997979805689E-2</v>
      </c>
      <c r="M647">
        <v>5.0496060954128688E-2</v>
      </c>
      <c r="N647">
        <v>5.0206222974769864E-2</v>
      </c>
      <c r="O647">
        <v>4.9915170210904664E-2</v>
      </c>
      <c r="P647">
        <v>4.9632762722913781E-2</v>
      </c>
      <c r="Q647">
        <v>4.9363361629879927E-2</v>
      </c>
      <c r="R647">
        <v>4.9109691182002771E-2</v>
      </c>
      <c r="S647">
        <v>4.887189303968887E-2</v>
      </c>
      <c r="T647">
        <v>4.8649916344721177E-2</v>
      </c>
      <c r="U647">
        <v>4.8443210160763008E-2</v>
      </c>
      <c r="V647">
        <v>4.824960762797461E-2</v>
      </c>
      <c r="W647">
        <v>4.8064948126835032E-2</v>
      </c>
      <c r="X647">
        <v>4.7884685160326762E-2</v>
      </c>
      <c r="Y647">
        <v>4.7704695613573482E-2</v>
      </c>
      <c r="Z647">
        <v>4.7523033680425521E-2</v>
      </c>
      <c r="AA647">
        <v>4.7338688144935893E-2</v>
      </c>
      <c r="AB647">
        <v>4.7150651391345881E-2</v>
      </c>
      <c r="AC647">
        <v>4.6957918888549249E-2</v>
      </c>
      <c r="AD647">
        <v>4.6759695063516599E-2</v>
      </c>
      <c r="AE647">
        <v>4.6555522759628605E-2</v>
      </c>
      <c r="AF647">
        <v>4.634497569860941E-2</v>
      </c>
      <c r="AG647">
        <v>4.6127633675404962E-2</v>
      </c>
      <c r="AH647">
        <v>4.5903184383065662E-2</v>
      </c>
      <c r="AI647">
        <v>4.5671408246076996E-2</v>
      </c>
      <c r="AJ647">
        <v>4.5432088706953901E-2</v>
      </c>
      <c r="AK647">
        <v>4.5185009208211335E-2</v>
      </c>
      <c r="AL647">
        <v>4.4929953192364189E-2</v>
      </c>
      <c r="AM647">
        <v>4.4666704101927433E-2</v>
      </c>
      <c r="AN647">
        <v>4.4395051947749314E-2</v>
      </c>
      <c r="AO647">
        <v>4.4115165768867842E-2</v>
      </c>
      <c r="AP647">
        <v>4.3827793591893011E-2</v>
      </c>
      <c r="AQ647">
        <v>4.3533732267740224E-2</v>
      </c>
      <c r="AR647">
        <v>4.3233778647324909E-2</v>
      </c>
      <c r="AS647">
        <v>4.2928729581562478E-2</v>
      </c>
      <c r="AT647">
        <v>4.2619381921368354E-2</v>
      </c>
      <c r="AU647">
        <v>4.2306532448942856E-2</v>
      </c>
      <c r="AV647">
        <v>4.1990894417652941E-2</v>
      </c>
      <c r="AW647">
        <v>4.1672935242040389E-2</v>
      </c>
      <c r="AX647">
        <v>4.1353077335162337E-2</v>
      </c>
      <c r="AY647">
        <v>4.1031743110075868E-2</v>
      </c>
      <c r="AZ647">
        <v>4.0709354979838096E-2</v>
      </c>
    </row>
    <row r="648" spans="1:52" x14ac:dyDescent="0.25">
      <c r="A648" s="1">
        <v>647</v>
      </c>
      <c r="B648">
        <v>3.8424774026295426E-2</v>
      </c>
      <c r="C648">
        <v>3.817532698667768E-2</v>
      </c>
      <c r="D648">
        <v>4.2729272876747729E-2</v>
      </c>
      <c r="E648">
        <v>4.6742516053631028E-2</v>
      </c>
      <c r="F648">
        <v>4.91399653096578E-2</v>
      </c>
      <c r="G648">
        <v>5.0431001628335664E-2</v>
      </c>
      <c r="H648">
        <v>5.1049242691747869E-2</v>
      </c>
      <c r="I648">
        <v>5.1272990709066671E-2</v>
      </c>
      <c r="J648">
        <v>5.1266428868548264E-2</v>
      </c>
      <c r="K648">
        <v>5.1125537311810569E-2</v>
      </c>
      <c r="L648">
        <v>5.091433107607915E-2</v>
      </c>
      <c r="M648">
        <v>5.0676439769952536E-2</v>
      </c>
      <c r="N648">
        <v>5.0439326295845091E-2</v>
      </c>
      <c r="O648">
        <v>5.0218023862381569E-2</v>
      </c>
      <c r="P648">
        <v>5.0018375927214143E-2</v>
      </c>
      <c r="Q648">
        <v>4.9839757835216318E-2</v>
      </c>
      <c r="R648">
        <v>4.9679148242746302E-2</v>
      </c>
      <c r="S648">
        <v>4.9529700804799334E-2</v>
      </c>
      <c r="T648">
        <v>4.9383920010985377E-2</v>
      </c>
      <c r="U648">
        <v>4.923365230162044E-2</v>
      </c>
      <c r="V648">
        <v>4.9069729039237793E-2</v>
      </c>
      <c r="W648">
        <v>4.8882070481377389E-2</v>
      </c>
      <c r="X648">
        <v>4.8663675947679105E-2</v>
      </c>
      <c r="Y648">
        <v>4.8410421499064646E-2</v>
      </c>
      <c r="Z648">
        <v>4.8125958572276833E-2</v>
      </c>
      <c r="AA648">
        <v>4.7817514455670444E-2</v>
      </c>
      <c r="AB648">
        <v>4.7493733309148925E-2</v>
      </c>
      <c r="AC648">
        <v>4.7163641331449006E-2</v>
      </c>
      <c r="AD648">
        <v>4.6833795772816822E-2</v>
      </c>
      <c r="AE648">
        <v>4.650681335898927E-2</v>
      </c>
      <c r="AF648">
        <v>4.6184958219656777E-2</v>
      </c>
      <c r="AG648">
        <v>4.5870403000150578E-2</v>
      </c>
      <c r="AH648">
        <v>4.5563732368531978E-2</v>
      </c>
      <c r="AI648">
        <v>4.5264185820607136E-2</v>
      </c>
      <c r="AJ648">
        <v>4.4970960348409486E-2</v>
      </c>
      <c r="AK648">
        <v>4.4683252943972421E-2</v>
      </c>
      <c r="AL648">
        <v>4.440026059932934E-2</v>
      </c>
      <c r="AM648">
        <v>4.4121180306513658E-2</v>
      </c>
      <c r="AN648">
        <v>4.3845212414239748E-2</v>
      </c>
      <c r="AO648">
        <v>4.3571743689496525E-2</v>
      </c>
      <c r="AP648">
        <v>4.3300441547016261E-2</v>
      </c>
      <c r="AQ648">
        <v>4.3030996598520811E-2</v>
      </c>
      <c r="AR648">
        <v>4.2763099455732083E-2</v>
      </c>
      <c r="AS648">
        <v>4.2496440730371982E-2</v>
      </c>
      <c r="AT648">
        <v>4.2230711034162358E-2</v>
      </c>
      <c r="AU648">
        <v>4.1965601059125252E-2</v>
      </c>
      <c r="AV648">
        <v>4.170088639004578E-2</v>
      </c>
      <c r="AW648">
        <v>4.1436588531637175E-2</v>
      </c>
      <c r="AX648">
        <v>4.1172773262921625E-2</v>
      </c>
      <c r="AY648">
        <v>4.0909506362921358E-2</v>
      </c>
      <c r="AZ648">
        <v>4.0646853610658562E-2</v>
      </c>
    </row>
    <row r="649" spans="1:52" x14ac:dyDescent="0.25">
      <c r="A649" s="1">
        <v>648</v>
      </c>
      <c r="B649">
        <v>3.8904926678928066E-2</v>
      </c>
      <c r="C649">
        <v>3.7978233111345357E-2</v>
      </c>
      <c r="D649">
        <v>4.1689732518653155E-2</v>
      </c>
      <c r="E649">
        <v>4.6072316187254422E-2</v>
      </c>
      <c r="F649">
        <v>4.8772709635374278E-2</v>
      </c>
      <c r="G649">
        <v>5.0279354470682464E-2</v>
      </c>
      <c r="H649">
        <v>5.1061400461469224E-2</v>
      </c>
      <c r="I649">
        <v>5.1416116890181156E-2</v>
      </c>
      <c r="J649">
        <v>5.1517667078883965E-2</v>
      </c>
      <c r="K649">
        <v>5.1467854329690456E-2</v>
      </c>
      <c r="L649">
        <v>5.133363765647396E-2</v>
      </c>
      <c r="M649">
        <v>5.1159658159828474E-2</v>
      </c>
      <c r="N649">
        <v>5.0972668218629204E-2</v>
      </c>
      <c r="O649">
        <v>5.0786204314647206E-2</v>
      </c>
      <c r="P649">
        <v>5.0604434824331898E-2</v>
      </c>
      <c r="Q649">
        <v>5.0425201944795411E-2</v>
      </c>
      <c r="R649">
        <v>5.024437461362919E-2</v>
      </c>
      <c r="S649">
        <v>5.0054854733190629E-2</v>
      </c>
      <c r="T649">
        <v>4.9849788788244566E-2</v>
      </c>
      <c r="U649">
        <v>4.9623198687234506E-2</v>
      </c>
      <c r="V649">
        <v>4.9369883692303392E-2</v>
      </c>
      <c r="W649">
        <v>4.9086308014995098E-2</v>
      </c>
      <c r="X649">
        <v>4.8772352614632621E-2</v>
      </c>
      <c r="Y649">
        <v>4.8429352760891053E-2</v>
      </c>
      <c r="Z649">
        <v>4.8064267045115357E-2</v>
      </c>
      <c r="AA649">
        <v>4.7686334951808088E-2</v>
      </c>
      <c r="AB649">
        <v>4.7304849875741795E-2</v>
      </c>
      <c r="AC649">
        <v>4.6929066098084643E-2</v>
      </c>
      <c r="AD649">
        <v>4.6565198916011089E-2</v>
      </c>
      <c r="AE649">
        <v>4.6214821400774493E-2</v>
      </c>
      <c r="AF649">
        <v>4.5879115158459785E-2</v>
      </c>
      <c r="AG649">
        <v>4.5559169695943105E-2</v>
      </c>
      <c r="AH649">
        <v>4.5254581746680962E-2</v>
      </c>
      <c r="AI649">
        <v>4.4963737264111146E-2</v>
      </c>
      <c r="AJ649">
        <v>4.4684987277284802E-2</v>
      </c>
      <c r="AK649">
        <v>4.4416682815253059E-2</v>
      </c>
      <c r="AL649">
        <v>4.4157174907067082E-2</v>
      </c>
      <c r="AM649">
        <v>4.3904814581777994E-2</v>
      </c>
      <c r="AN649">
        <v>4.3657961364621876E-2</v>
      </c>
      <c r="AO649">
        <v>4.3415397032975242E-2</v>
      </c>
      <c r="AP649">
        <v>4.3176511952403358E-2</v>
      </c>
      <c r="AQ649">
        <v>4.2940743819939155E-2</v>
      </c>
      <c r="AR649">
        <v>4.2707530332615595E-2</v>
      </c>
      <c r="AS649">
        <v>4.2476309187465609E-2</v>
      </c>
      <c r="AT649">
        <v>4.2246518081522154E-2</v>
      </c>
      <c r="AU649">
        <v>4.2017594909915301E-2</v>
      </c>
      <c r="AV649">
        <v>4.1789121185399652E-2</v>
      </c>
      <c r="AW649">
        <v>4.1561075201602862E-2</v>
      </c>
      <c r="AX649">
        <v>4.1333503198147624E-2</v>
      </c>
      <c r="AY649">
        <v>4.1106451414656658E-2</v>
      </c>
      <c r="AZ649">
        <v>4.0879966090752659E-2</v>
      </c>
    </row>
    <row r="650" spans="1:52" x14ac:dyDescent="0.25">
      <c r="A650" s="1">
        <v>649</v>
      </c>
      <c r="B650">
        <v>3.8303938279422113E-2</v>
      </c>
      <c r="C650">
        <v>3.8011006748489944E-2</v>
      </c>
      <c r="D650">
        <v>4.2527517646827523E-2</v>
      </c>
      <c r="E650">
        <v>4.6755241252156174E-2</v>
      </c>
      <c r="F650">
        <v>4.9396914304014598E-2</v>
      </c>
      <c r="G650">
        <v>5.0912145365281727E-2</v>
      </c>
      <c r="H650">
        <v>5.1719559837119365E-2</v>
      </c>
      <c r="I650">
        <v>5.2096279145521104E-2</v>
      </c>
      <c r="J650">
        <v>5.220969166958972E-2</v>
      </c>
      <c r="K650">
        <v>5.2161463275105832E-2</v>
      </c>
      <c r="L650">
        <v>5.2020206349523014E-2</v>
      </c>
      <c r="M650">
        <v>5.1832631610657313E-2</v>
      </c>
      <c r="N650">
        <v>5.1627375315899879E-2</v>
      </c>
      <c r="O650">
        <v>5.1419673016254705E-2</v>
      </c>
      <c r="P650">
        <v>5.1215004044063053E-2</v>
      </c>
      <c r="Q650">
        <v>5.1012316376906591E-2</v>
      </c>
      <c r="R650">
        <v>5.0808448302526586E-2</v>
      </c>
      <c r="S650">
        <v>5.0597092472715668E-2</v>
      </c>
      <c r="T650">
        <v>5.0372141112903245E-2</v>
      </c>
      <c r="U650">
        <v>5.0128220794581943E-2</v>
      </c>
      <c r="V650">
        <v>4.986049551493419E-2</v>
      </c>
      <c r="W650">
        <v>4.9565585894663436E-2</v>
      </c>
      <c r="X650">
        <v>4.9243336535390675E-2</v>
      </c>
      <c r="Y650">
        <v>4.8895004027475909E-2</v>
      </c>
      <c r="Z650">
        <v>4.8527332500444054E-2</v>
      </c>
      <c r="AA650">
        <v>4.8149250644000718E-2</v>
      </c>
      <c r="AB650">
        <v>4.7769706208292642E-2</v>
      </c>
      <c r="AC650">
        <v>4.7397595951098118E-2</v>
      </c>
      <c r="AD650">
        <v>4.7038774655156462E-2</v>
      </c>
      <c r="AE650">
        <v>4.6694517491054618E-2</v>
      </c>
      <c r="AF650">
        <v>4.6365721100639877E-2</v>
      </c>
      <c r="AG650">
        <v>4.6053193097750925E-2</v>
      </c>
      <c r="AH650">
        <v>4.5756330134249221E-2</v>
      </c>
      <c r="AI650">
        <v>4.5473400911295835E-2</v>
      </c>
      <c r="AJ650">
        <v>4.5202642595054444E-2</v>
      </c>
      <c r="AK650">
        <v>4.494229235168877E-2</v>
      </c>
      <c r="AL650">
        <v>4.4690587347362504E-2</v>
      </c>
      <c r="AM650">
        <v>4.444576474823933E-2</v>
      </c>
      <c r="AN650">
        <v>4.4206071869688904E-2</v>
      </c>
      <c r="AO650">
        <v>4.3970242693534931E-2</v>
      </c>
      <c r="AP650">
        <v>4.3737702542974211E-2</v>
      </c>
      <c r="AQ650">
        <v>4.350792941340053E-2</v>
      </c>
      <c r="AR650">
        <v>4.3280401300207688E-2</v>
      </c>
      <c r="AS650">
        <v>4.3054596198789492E-2</v>
      </c>
      <c r="AT650">
        <v>4.2829992104539735E-2</v>
      </c>
      <c r="AU650">
        <v>4.2606067234031542E-2</v>
      </c>
      <c r="AV650">
        <v>4.2382442896225427E-2</v>
      </c>
      <c r="AW650">
        <v>4.2159129562594301E-2</v>
      </c>
      <c r="AX650">
        <v>4.1936203238108066E-2</v>
      </c>
      <c r="AY650">
        <v>4.1713739927736623E-2</v>
      </c>
      <c r="AZ650">
        <v>4.1491815636449859E-2</v>
      </c>
    </row>
    <row r="651" spans="1:52" x14ac:dyDescent="0.25">
      <c r="A651" s="1">
        <v>650</v>
      </c>
      <c r="B651">
        <v>3.821100465698242E-2</v>
      </c>
      <c r="C651">
        <v>3.7969370815253804E-2</v>
      </c>
      <c r="D651">
        <v>4.2286607112629444E-2</v>
      </c>
      <c r="E651">
        <v>4.6545525336792931E-2</v>
      </c>
      <c r="F651">
        <v>4.9218975252969387E-2</v>
      </c>
      <c r="G651">
        <v>5.0758206755637969E-2</v>
      </c>
      <c r="H651">
        <v>5.15861197764758E-2</v>
      </c>
      <c r="I651">
        <v>5.1981930255684088E-2</v>
      </c>
      <c r="J651">
        <v>5.2113249159371676E-2</v>
      </c>
      <c r="K651">
        <v>5.208154281800878E-2</v>
      </c>
      <c r="L651">
        <v>5.1955354659358612E-2</v>
      </c>
      <c r="M651">
        <v>5.1781687865478584E-2</v>
      </c>
      <c r="N651">
        <v>5.1589503541088995E-2</v>
      </c>
      <c r="O651">
        <v>5.139435110138476E-2</v>
      </c>
      <c r="P651">
        <v>5.1201975985032885E-2</v>
      </c>
      <c r="Q651">
        <v>5.1011636569785045E-2</v>
      </c>
      <c r="R651">
        <v>5.0820462838242243E-2</v>
      </c>
      <c r="S651">
        <v>5.0622443036336028E-2</v>
      </c>
      <c r="T651">
        <v>5.0411698887584462E-2</v>
      </c>
      <c r="U651">
        <v>5.0182938863390716E-2</v>
      </c>
      <c r="V651">
        <v>4.9931252751123846E-2</v>
      </c>
      <c r="W651">
        <v>4.9653051186923883E-2</v>
      </c>
      <c r="X651">
        <v>4.9347768587302783E-2</v>
      </c>
      <c r="Y651">
        <v>4.9016215074986817E-2</v>
      </c>
      <c r="Z651">
        <v>4.8664623139959208E-2</v>
      </c>
      <c r="AA651">
        <v>4.8301392321158307E-2</v>
      </c>
      <c r="AB651">
        <v>4.7935124032218432E-2</v>
      </c>
      <c r="AC651">
        <v>4.7574419256275126E-2</v>
      </c>
      <c r="AD651">
        <v>4.7224952360035856E-2</v>
      </c>
      <c r="AE651">
        <v>4.6888055374627917E-2</v>
      </c>
      <c r="AF651">
        <v>4.6564708577304013E-2</v>
      </c>
      <c r="AG651">
        <v>4.6255803569177315E-2</v>
      </c>
      <c r="AH651">
        <v>4.5960857504948389E-2</v>
      </c>
      <c r="AI651">
        <v>4.5678304607914735E-2</v>
      </c>
      <c r="AJ651">
        <v>4.5406549768769719E-2</v>
      </c>
      <c r="AK651">
        <v>4.5143997878206686E-2</v>
      </c>
      <c r="AL651">
        <v>4.4889053826918983E-2</v>
      </c>
      <c r="AM651">
        <v>4.4640122505599983E-2</v>
      </c>
      <c r="AN651">
        <v>4.439561846133197E-2</v>
      </c>
      <c r="AO651">
        <v>4.4154403249795887E-2</v>
      </c>
      <c r="AP651">
        <v>4.391596431117413E-2</v>
      </c>
      <c r="AQ651">
        <v>4.3679835792607855E-2</v>
      </c>
      <c r="AR651">
        <v>4.344555184123821E-2</v>
      </c>
      <c r="AS651">
        <v>4.3212646604206345E-2</v>
      </c>
      <c r="AT651">
        <v>4.2980654228653437E-2</v>
      </c>
      <c r="AU651">
        <v>4.274910909252528E-2</v>
      </c>
      <c r="AV651">
        <v>4.2517679507085598E-2</v>
      </c>
      <c r="AW651">
        <v>4.2286392367204828E-2</v>
      </c>
      <c r="AX651">
        <v>4.2055333945616453E-2</v>
      </c>
      <c r="AY651">
        <v>4.1824590515053967E-2</v>
      </c>
      <c r="AZ651">
        <v>4.1594248348250845E-2</v>
      </c>
    </row>
    <row r="652" spans="1:52" x14ac:dyDescent="0.25">
      <c r="A652" s="1">
        <v>651</v>
      </c>
      <c r="B652">
        <v>3.823886029648766E-2</v>
      </c>
      <c r="C652">
        <v>3.7231207743914516E-2</v>
      </c>
      <c r="D652">
        <v>4.1010553944228548E-2</v>
      </c>
      <c r="E652">
        <v>4.5283091111267847E-2</v>
      </c>
      <c r="F652">
        <v>4.8103275801522821E-2</v>
      </c>
      <c r="G652">
        <v>4.9817513162440832E-2</v>
      </c>
      <c r="H652">
        <v>5.0821781379142436E-2</v>
      </c>
      <c r="I652">
        <v>5.1386294098319157E-2</v>
      </c>
      <c r="J652">
        <v>5.1675081034613102E-2</v>
      </c>
      <c r="K652">
        <v>5.1787808868222165E-2</v>
      </c>
      <c r="L652">
        <v>5.1791756308017411E-2</v>
      </c>
      <c r="M652">
        <v>5.1732787658853363E-2</v>
      </c>
      <c r="N652">
        <v>5.1638727272722174E-2</v>
      </c>
      <c r="O652">
        <v>5.1524255353055146E-2</v>
      </c>
      <c r="P652">
        <v>5.139491864913974E-2</v>
      </c>
      <c r="Q652">
        <v>5.1250333491779522E-2</v>
      </c>
      <c r="R652">
        <v>5.1088486176206829E-2</v>
      </c>
      <c r="S652">
        <v>5.0905039973052624E-2</v>
      </c>
      <c r="T652">
        <v>5.0696250845580916E-2</v>
      </c>
      <c r="U652">
        <v>5.0459381762439574E-2</v>
      </c>
      <c r="V652">
        <v>5.0192171138265122E-2</v>
      </c>
      <c r="W652">
        <v>4.9893592049797909E-2</v>
      </c>
      <c r="X652">
        <v>4.9565134527921169E-2</v>
      </c>
      <c r="Y652">
        <v>4.9209480735881057E-2</v>
      </c>
      <c r="Z652">
        <v>4.8834126888497288E-2</v>
      </c>
      <c r="AA652">
        <v>4.8448377376226842E-2</v>
      </c>
      <c r="AB652">
        <v>4.8061336519462955E-2</v>
      </c>
      <c r="AC652">
        <v>4.768199300896106E-2</v>
      </c>
      <c r="AD652">
        <v>4.7316227382724826E-2</v>
      </c>
      <c r="AE652">
        <v>4.696537498365199E-2</v>
      </c>
      <c r="AF652">
        <v>4.6630410365091031E-2</v>
      </c>
      <c r="AG652">
        <v>4.631221090535094E-2</v>
      </c>
      <c r="AH652">
        <v>4.6010180694483621E-2</v>
      </c>
      <c r="AI652">
        <v>4.5722579749461048E-2</v>
      </c>
      <c r="AJ652">
        <v>4.5447638078223489E-2</v>
      </c>
      <c r="AK652">
        <v>4.5183585688711184E-2</v>
      </c>
      <c r="AL652">
        <v>4.4928652588864387E-2</v>
      </c>
      <c r="AM652">
        <v>4.4681068786623354E-2</v>
      </c>
      <c r="AN652">
        <v>4.4439074731919576E-2</v>
      </c>
      <c r="AO652">
        <v>4.4201377778438376E-2</v>
      </c>
      <c r="AP652">
        <v>4.3967329642520793E-2</v>
      </c>
      <c r="AQ652">
        <v>4.37363291328733E-2</v>
      </c>
      <c r="AR652">
        <v>4.3507775058202372E-2</v>
      </c>
      <c r="AS652">
        <v>4.3281066227214476E-2</v>
      </c>
      <c r="AT652">
        <v>4.3055601448616088E-2</v>
      </c>
      <c r="AU652">
        <v>4.2830779845116955E-2</v>
      </c>
      <c r="AV652">
        <v>4.2606164738446056E-2</v>
      </c>
      <c r="AW652">
        <v>4.2381752238961463E-2</v>
      </c>
      <c r="AX652">
        <v>4.2157608925258411E-2</v>
      </c>
      <c r="AY652">
        <v>4.1933801375932146E-2</v>
      </c>
      <c r="AZ652">
        <v>4.1710396169577904E-2</v>
      </c>
    </row>
    <row r="653" spans="1:52" x14ac:dyDescent="0.25">
      <c r="A653" s="1">
        <v>652</v>
      </c>
      <c r="B653">
        <v>3.7852668149587113E-2</v>
      </c>
      <c r="C653">
        <v>3.6458819834442942E-2</v>
      </c>
      <c r="D653">
        <v>4.0038531355223651E-2</v>
      </c>
      <c r="E653">
        <v>4.4272553936718931E-2</v>
      </c>
      <c r="F653">
        <v>4.7114596060177739E-2</v>
      </c>
      <c r="G653">
        <v>4.8880238759569511E-2</v>
      </c>
      <c r="H653">
        <v>4.9953686256979865E-2</v>
      </c>
      <c r="I653">
        <v>5.0598231378353772E-2</v>
      </c>
      <c r="J653">
        <v>5.097346625260242E-2</v>
      </c>
      <c r="K653">
        <v>5.1175124436808439E-2</v>
      </c>
      <c r="L653">
        <v>5.126698138231392E-2</v>
      </c>
      <c r="M653">
        <v>5.1291865148864392E-2</v>
      </c>
      <c r="N653">
        <v>5.1274768704746211E-2</v>
      </c>
      <c r="O653">
        <v>5.1227798096130546E-2</v>
      </c>
      <c r="P653">
        <v>5.1154673154648361E-2</v>
      </c>
      <c r="Q653">
        <v>5.1053787020688669E-2</v>
      </c>
      <c r="R653">
        <v>5.0922540658933528E-2</v>
      </c>
      <c r="S653">
        <v>5.0757028638324139E-2</v>
      </c>
      <c r="T653">
        <v>5.0554496245812514E-2</v>
      </c>
      <c r="U653">
        <v>5.0313789835173012E-2</v>
      </c>
      <c r="V653">
        <v>5.0034531388889573E-2</v>
      </c>
      <c r="W653">
        <v>4.9717642724064932E-2</v>
      </c>
      <c r="X653">
        <v>4.9366296052061075E-2</v>
      </c>
      <c r="Y653">
        <v>4.8984754183112447E-2</v>
      </c>
      <c r="Z653">
        <v>4.8581751991849151E-2</v>
      </c>
      <c r="AA653">
        <v>4.8167599812536294E-2</v>
      </c>
      <c r="AB653">
        <v>4.7752093610667831E-2</v>
      </c>
      <c r="AC653">
        <v>4.7344825260463921E-2</v>
      </c>
      <c r="AD653">
        <v>4.6952107881274074E-2</v>
      </c>
      <c r="AE653">
        <v>4.6575528954571392E-2</v>
      </c>
      <c r="AF653">
        <v>4.6216308436834656E-2</v>
      </c>
      <c r="AG653">
        <v>4.5875559509125113E-2</v>
      </c>
      <c r="AH653">
        <v>4.5552811576045481E-2</v>
      </c>
      <c r="AI653">
        <v>4.5246381918172443E-2</v>
      </c>
      <c r="AJ653">
        <v>4.4954557041714367E-2</v>
      </c>
      <c r="AK653">
        <v>4.467562345287962E-2</v>
      </c>
      <c r="AL653">
        <v>4.4407867657876562E-2</v>
      </c>
      <c r="AM653">
        <v>4.4149576162913567E-2</v>
      </c>
      <c r="AN653">
        <v>4.3899044844081601E-2</v>
      </c>
      <c r="AO653">
        <v>4.3654974484079963E-2</v>
      </c>
      <c r="AP653">
        <v>4.3416616660205659E-2</v>
      </c>
      <c r="AQ653">
        <v>4.3183262366001368E-2</v>
      </c>
      <c r="AR653">
        <v>4.2954202595009747E-2</v>
      </c>
      <c r="AS653">
        <v>4.2728728340773486E-2</v>
      </c>
      <c r="AT653">
        <v>4.2506130596835258E-2</v>
      </c>
      <c r="AU653">
        <v>4.2285700686991674E-2</v>
      </c>
      <c r="AV653">
        <v>4.2066886228203496E-2</v>
      </c>
      <c r="AW653">
        <v>4.1849540406645742E-2</v>
      </c>
      <c r="AX653">
        <v>4.1633581338704706E-2</v>
      </c>
      <c r="AY653">
        <v>4.1418927140766677E-2</v>
      </c>
      <c r="AZ653">
        <v>4.1205495929217947E-2</v>
      </c>
    </row>
    <row r="654" spans="1:52" x14ac:dyDescent="0.25">
      <c r="A654" s="1">
        <v>653</v>
      </c>
      <c r="B654">
        <v>3.8119807345730485E-2</v>
      </c>
      <c r="C654">
        <v>3.6104193078072819E-2</v>
      </c>
      <c r="D654">
        <v>3.9650575265376228E-2</v>
      </c>
      <c r="E654">
        <v>4.3817735760639104E-2</v>
      </c>
      <c r="F654">
        <v>4.6579678934807259E-2</v>
      </c>
      <c r="G654">
        <v>4.8293303388527303E-2</v>
      </c>
      <c r="H654">
        <v>4.9347143445870802E-2</v>
      </c>
      <c r="I654">
        <v>4.9996990033320532E-2</v>
      </c>
      <c r="J654">
        <v>5.039665170992097E-2</v>
      </c>
      <c r="K654">
        <v>5.0636454338650522E-2</v>
      </c>
      <c r="L654">
        <v>5.0775192258304624E-2</v>
      </c>
      <c r="M654">
        <v>5.0851360009404399E-2</v>
      </c>
      <c r="N654">
        <v>5.0886214035455783E-2</v>
      </c>
      <c r="O654">
        <v>5.0888627201772681E-2</v>
      </c>
      <c r="P654">
        <v>5.0859927799126972E-2</v>
      </c>
      <c r="Q654">
        <v>5.0796872214023313E-2</v>
      </c>
      <c r="R654">
        <v>5.0695801954770324E-2</v>
      </c>
      <c r="S654">
        <v>5.0552647387534747E-2</v>
      </c>
      <c r="T654">
        <v>5.0364900058458992E-2</v>
      </c>
      <c r="U654">
        <v>5.0132046907467268E-2</v>
      </c>
      <c r="V654">
        <v>4.9854607080978747E-2</v>
      </c>
      <c r="W654">
        <v>4.9534586076669489E-2</v>
      </c>
      <c r="X654">
        <v>4.9176190467403472E-2</v>
      </c>
      <c r="Y654">
        <v>4.8784708089639445E-2</v>
      </c>
      <c r="Z654">
        <v>4.8369812484051318E-2</v>
      </c>
      <c r="AA654">
        <v>4.7942583317191707E-2</v>
      </c>
      <c r="AB654">
        <v>4.7513365280708611E-2</v>
      </c>
      <c r="AC654">
        <v>4.7092238326028199E-2</v>
      </c>
      <c r="AD654">
        <v>4.6685820646659756E-2</v>
      </c>
      <c r="AE654">
        <v>4.6295952947341047E-2</v>
      </c>
      <c r="AF654">
        <v>4.5924126776543082E-2</v>
      </c>
      <c r="AG654">
        <v>4.5571708593664134E-2</v>
      </c>
      <c r="AH654">
        <v>4.5238325626138456E-2</v>
      </c>
      <c r="AI654">
        <v>4.4922330911361052E-2</v>
      </c>
      <c r="AJ654">
        <v>4.4622048237616702E-2</v>
      </c>
      <c r="AK654">
        <v>4.4335801393190162E-2</v>
      </c>
      <c r="AL654">
        <v>4.4061914166366151E-2</v>
      </c>
      <c r="AM654">
        <v>4.3798710345429474E-2</v>
      </c>
      <c r="AN654">
        <v>4.3544522797042934E-2</v>
      </c>
      <c r="AO654">
        <v>4.3298039599438794E-2</v>
      </c>
      <c r="AP654">
        <v>4.3058411592205276E-2</v>
      </c>
      <c r="AQ654">
        <v>4.2824820676096366E-2</v>
      </c>
      <c r="AR654">
        <v>4.2596448751866009E-2</v>
      </c>
      <c r="AS654">
        <v>4.2372477720268184E-2</v>
      </c>
      <c r="AT654">
        <v>4.2152089482056822E-2</v>
      </c>
      <c r="AU654">
        <v>4.193446642404379E-2</v>
      </c>
      <c r="AV654">
        <v>4.1718965416022866E-2</v>
      </c>
      <c r="AW654">
        <v>4.1505375476766658E-2</v>
      </c>
      <c r="AX654">
        <v>4.1293551373633851E-2</v>
      </c>
      <c r="AY654">
        <v>4.1083347873983114E-2</v>
      </c>
      <c r="AZ654">
        <v>4.0874619745173119E-2</v>
      </c>
    </row>
    <row r="655" spans="1:52" x14ac:dyDescent="0.25">
      <c r="A655" s="1">
        <v>654</v>
      </c>
      <c r="B655">
        <v>3.9015004079876091E-2</v>
      </c>
      <c r="C655">
        <v>3.5733742159904464E-2</v>
      </c>
      <c r="D655">
        <v>3.7961720290248503E-2</v>
      </c>
      <c r="E655">
        <v>4.2398030017169915E-2</v>
      </c>
      <c r="F655">
        <v>4.537110430921145E-2</v>
      </c>
      <c r="G655">
        <v>4.719935279707925E-2</v>
      </c>
      <c r="H655">
        <v>4.8325412592476219E-2</v>
      </c>
      <c r="I655">
        <v>4.9029329321344101E-2</v>
      </c>
      <c r="J655">
        <v>4.947397993169135E-2</v>
      </c>
      <c r="K655">
        <v>4.9751636247805792E-2</v>
      </c>
      <c r="L655">
        <v>4.9920581656937475E-2</v>
      </c>
      <c r="M655">
        <v>5.0018739169712424E-2</v>
      </c>
      <c r="N655">
        <v>5.0068288493597485E-2</v>
      </c>
      <c r="O655">
        <v>5.0081488689938815E-2</v>
      </c>
      <c r="P655">
        <v>5.0062849069311445E-2</v>
      </c>
      <c r="Q655">
        <v>5.0012062148609482E-2</v>
      </c>
      <c r="R655">
        <v>4.9927192682357416E-2</v>
      </c>
      <c r="S655">
        <v>4.9804122240319576E-2</v>
      </c>
      <c r="T655">
        <v>4.9639971555524506E-2</v>
      </c>
      <c r="U655">
        <v>4.9433593097196284E-2</v>
      </c>
      <c r="V655">
        <v>4.9184731578887038E-2</v>
      </c>
      <c r="W655">
        <v>4.8894628670823295E-2</v>
      </c>
      <c r="X655">
        <v>4.8566740392051201E-2</v>
      </c>
      <c r="Y655">
        <v>4.8205625366795936E-2</v>
      </c>
      <c r="Z655">
        <v>4.7820297076548994E-2</v>
      </c>
      <c r="AA655">
        <v>4.7421216849903886E-2</v>
      </c>
      <c r="AB655">
        <v>4.7018290329164616E-2</v>
      </c>
      <c r="AC655">
        <v>4.6621206127864336E-2</v>
      </c>
      <c r="AD655">
        <v>4.6236298552852446E-2</v>
      </c>
      <c r="AE655">
        <v>4.586533904649482E-2</v>
      </c>
      <c r="AF655">
        <v>4.5509772521099084E-2</v>
      </c>
      <c r="AG655">
        <v>4.5170921400615127E-2</v>
      </c>
      <c r="AH655">
        <v>4.4848440807627961E-2</v>
      </c>
      <c r="AI655">
        <v>4.454078207218487E-2</v>
      </c>
      <c r="AJ655">
        <v>4.4246369832030015E-2</v>
      </c>
      <c r="AK655">
        <v>4.39636287249075E-2</v>
      </c>
      <c r="AL655">
        <v>4.3690983388561498E-2</v>
      </c>
      <c r="AM655">
        <v>4.3426858460736122E-2</v>
      </c>
      <c r="AN655">
        <v>4.3169688587634016E-2</v>
      </c>
      <c r="AO655">
        <v>4.2918287630014616E-2</v>
      </c>
      <c r="AP655">
        <v>4.2671956429903096E-2</v>
      </c>
      <c r="AQ655">
        <v>4.243002781470559E-2</v>
      </c>
      <c r="AR655">
        <v>4.2191834611828245E-2</v>
      </c>
      <c r="AS655">
        <v>4.195670964867719E-2</v>
      </c>
      <c r="AT655">
        <v>4.1723985752658559E-2</v>
      </c>
      <c r="AU655">
        <v>4.1492996251010925E-2</v>
      </c>
      <c r="AV655">
        <v>4.1263239216332959E-2</v>
      </c>
      <c r="AW655">
        <v>4.1034614491387636E-2</v>
      </c>
      <c r="AX655">
        <v>4.0807082010140411E-2</v>
      </c>
      <c r="AY655">
        <v>4.0580601706556765E-2</v>
      </c>
      <c r="AZ655">
        <v>4.0355133514602119E-2</v>
      </c>
    </row>
    <row r="656" spans="1:52" x14ac:dyDescent="0.25">
      <c r="A656" s="1">
        <v>655</v>
      </c>
      <c r="B656">
        <v>3.808334872070309E-2</v>
      </c>
      <c r="C656">
        <v>3.5981619201238234E-2</v>
      </c>
      <c r="D656">
        <v>3.9625417746354662E-2</v>
      </c>
      <c r="E656">
        <v>4.3681087398398752E-2</v>
      </c>
      <c r="F656">
        <v>4.6277760383037304E-2</v>
      </c>
      <c r="G656">
        <v>4.7844635915011223E-2</v>
      </c>
      <c r="H656">
        <v>4.8791687652880611E-2</v>
      </c>
      <c r="I656">
        <v>4.9372758493341759E-2</v>
      </c>
      <c r="J656">
        <v>4.9734075150314069E-2</v>
      </c>
      <c r="K656">
        <v>4.9958018985371611E-2</v>
      </c>
      <c r="L656">
        <v>5.009572281464364E-2</v>
      </c>
      <c r="M656">
        <v>5.0179612240235191E-2</v>
      </c>
      <c r="N656">
        <v>5.0227342507166914E-2</v>
      </c>
      <c r="O656">
        <v>5.0247069766737248E-2</v>
      </c>
      <c r="P656">
        <v>5.0240029359000557E-2</v>
      </c>
      <c r="Q656">
        <v>5.0203249498453853E-2</v>
      </c>
      <c r="R656">
        <v>5.0132731474426408E-2</v>
      </c>
      <c r="S656">
        <v>5.0023185340857299E-2</v>
      </c>
      <c r="T656">
        <v>4.9870888735981944E-2</v>
      </c>
      <c r="U656">
        <v>4.9674224379458183E-2</v>
      </c>
      <c r="V656">
        <v>4.9432762853228285E-2</v>
      </c>
      <c r="W656">
        <v>4.9147753415580475E-2</v>
      </c>
      <c r="X656">
        <v>4.8822806403250499E-2</v>
      </c>
      <c r="Y656">
        <v>4.8462689527038263E-2</v>
      </c>
      <c r="Z656">
        <v>4.8076781438446486E-2</v>
      </c>
      <c r="AA656">
        <v>4.7675932033368895E-2</v>
      </c>
      <c r="AB656">
        <v>4.7270418888631413E-2</v>
      </c>
      <c r="AC656">
        <v>4.6870296497364121E-2</v>
      </c>
      <c r="AD656">
        <v>4.6482197619131693E-2</v>
      </c>
      <c r="AE656">
        <v>4.6108167053335834E-2</v>
      </c>
      <c r="AF656">
        <v>4.5749928158109077E-2</v>
      </c>
      <c r="AG656">
        <v>4.5409069744561631E-2</v>
      </c>
      <c r="AH656">
        <v>4.5085387364635229E-2</v>
      </c>
      <c r="AI656">
        <v>4.4777400619219684E-2</v>
      </c>
      <c r="AJ656">
        <v>4.448360179528648E-2</v>
      </c>
      <c r="AK656">
        <v>4.4202483179807087E-2</v>
      </c>
      <c r="AL656">
        <v>4.3932537059752995E-2</v>
      </c>
      <c r="AM656">
        <v>4.3672255722095661E-2</v>
      </c>
      <c r="AN656">
        <v>4.3420140215405946E-2</v>
      </c>
      <c r="AO656">
        <v>4.3175013205505985E-2</v>
      </c>
      <c r="AP656">
        <v>4.2936104484764065E-2</v>
      </c>
      <c r="AQ656">
        <v>4.2702670007554622E-2</v>
      </c>
      <c r="AR656">
        <v>4.2473965728252155E-2</v>
      </c>
      <c r="AS656">
        <v>4.2249247601231096E-2</v>
      </c>
      <c r="AT656">
        <v>4.202777158086593E-2</v>
      </c>
      <c r="AU656">
        <v>4.1808794175104733E-2</v>
      </c>
      <c r="AV656">
        <v>4.1591739928411121E-2</v>
      </c>
      <c r="AW656">
        <v>4.1376436908124183E-2</v>
      </c>
      <c r="AX656">
        <v>4.1162772509449101E-2</v>
      </c>
      <c r="AY656">
        <v>4.095063412759109E-2</v>
      </c>
      <c r="AZ656">
        <v>4.0739909157755355E-2</v>
      </c>
    </row>
    <row r="657" spans="1:52" x14ac:dyDescent="0.25">
      <c r="A657" s="1">
        <v>656</v>
      </c>
      <c r="B657">
        <v>3.8092072053522733E-2</v>
      </c>
      <c r="C657">
        <v>3.5704940961805605E-2</v>
      </c>
      <c r="D657">
        <v>3.8797022518798546E-2</v>
      </c>
      <c r="E657">
        <v>4.2869250544300963E-2</v>
      </c>
      <c r="F657">
        <v>4.5523044198077171E-2</v>
      </c>
      <c r="G657">
        <v>4.7129334910940429E-2</v>
      </c>
      <c r="H657">
        <v>4.8096522890733857E-2</v>
      </c>
      <c r="I657">
        <v>4.8680679013960032E-2</v>
      </c>
      <c r="J657">
        <v>4.9030617289669731E-2</v>
      </c>
      <c r="K657">
        <v>4.9231346324267442E-2</v>
      </c>
      <c r="L657">
        <v>4.933646031363334E-2</v>
      </c>
      <c r="M657">
        <v>4.9380851392525564E-2</v>
      </c>
      <c r="N657">
        <v>4.9385526815232436E-2</v>
      </c>
      <c r="O657">
        <v>4.9362972415665923E-2</v>
      </c>
      <c r="P657">
        <v>4.9318057879086025E-2</v>
      </c>
      <c r="Q657">
        <v>4.9251353390407981E-2</v>
      </c>
      <c r="R657">
        <v>4.9160990150529223E-2</v>
      </c>
      <c r="S657">
        <v>4.9041796011666701E-2</v>
      </c>
      <c r="T657">
        <v>4.8889499651432612E-2</v>
      </c>
      <c r="U657">
        <v>4.8701249886845967E-2</v>
      </c>
      <c r="V657">
        <v>4.8475001693780884E-2</v>
      </c>
      <c r="W657">
        <v>4.8210330615657764E-2</v>
      </c>
      <c r="X657">
        <v>4.7909329935531486E-2</v>
      </c>
      <c r="Y657">
        <v>4.7575343081372914E-2</v>
      </c>
      <c r="Z657">
        <v>4.721663331880184E-2</v>
      </c>
      <c r="AA657">
        <v>4.6843091584928304E-2</v>
      </c>
      <c r="AB657">
        <v>4.6464336771168673E-2</v>
      </c>
      <c r="AC657">
        <v>4.6089840766914338E-2</v>
      </c>
      <c r="AD657">
        <v>4.5725809806198912E-2</v>
      </c>
      <c r="AE657">
        <v>4.537413404834563E-2</v>
      </c>
      <c r="AF657">
        <v>4.5036407649351462E-2</v>
      </c>
      <c r="AG657">
        <v>4.4714096428237829E-2</v>
      </c>
      <c r="AH657">
        <v>4.4406991118087678E-2</v>
      </c>
      <c r="AI657">
        <v>4.4113707895847953E-2</v>
      </c>
      <c r="AJ657">
        <v>4.3832838678501879E-2</v>
      </c>
      <c r="AK657">
        <v>4.3562975383032686E-2</v>
      </c>
      <c r="AL657">
        <v>4.3302709926423599E-2</v>
      </c>
      <c r="AM657">
        <v>4.3050634225657858E-2</v>
      </c>
      <c r="AN657">
        <v>4.2805349209298321E-2</v>
      </c>
      <c r="AO657">
        <v>4.2565776423685878E-2</v>
      </c>
      <c r="AP657">
        <v>4.233123749422571E-2</v>
      </c>
      <c r="AQ657">
        <v>4.2101079194784209E-2</v>
      </c>
      <c r="AR657">
        <v>4.1874648299227803E-2</v>
      </c>
      <c r="AS657">
        <v>4.1651291581422868E-2</v>
      </c>
      <c r="AT657">
        <v>4.1430355815235839E-2</v>
      </c>
      <c r="AU657">
        <v>4.1211188352133048E-2</v>
      </c>
      <c r="AV657">
        <v>4.0993298467917161E-2</v>
      </c>
      <c r="AW657">
        <v>4.077657834483471E-2</v>
      </c>
      <c r="AX657">
        <v>4.0560975502266394E-2</v>
      </c>
      <c r="AY657">
        <v>4.0346437459592918E-2</v>
      </c>
      <c r="AZ657">
        <v>4.0132911736195008E-2</v>
      </c>
    </row>
    <row r="658" spans="1:52" x14ac:dyDescent="0.25">
      <c r="A658" s="1">
        <v>657</v>
      </c>
      <c r="B658">
        <v>3.8029769427524875E-2</v>
      </c>
      <c r="C658">
        <v>3.5891614003190464E-2</v>
      </c>
      <c r="D658">
        <v>3.9442810109216006E-2</v>
      </c>
      <c r="E658">
        <v>4.3490791134884021E-2</v>
      </c>
      <c r="F658">
        <v>4.6118188080145985E-2</v>
      </c>
      <c r="G658">
        <v>4.7690809540153589E-2</v>
      </c>
      <c r="H658">
        <v>4.8617239630914154E-2</v>
      </c>
      <c r="I658">
        <v>4.9158413687712649E-2</v>
      </c>
      <c r="J658">
        <v>4.9465866452396728E-2</v>
      </c>
      <c r="K658">
        <v>4.9626029266213137E-2</v>
      </c>
      <c r="L658">
        <v>4.969278997429704E-2</v>
      </c>
      <c r="M658">
        <v>4.9700814267359131E-2</v>
      </c>
      <c r="N658">
        <v>4.9670580248851098E-2</v>
      </c>
      <c r="O658">
        <v>4.9614134446518771E-2</v>
      </c>
      <c r="P658">
        <v>4.9536127235872224E-2</v>
      </c>
      <c r="Q658">
        <v>4.9437078051487476E-2</v>
      </c>
      <c r="R658">
        <v>4.9315174900494932E-2</v>
      </c>
      <c r="S658">
        <v>4.9165498649908962E-2</v>
      </c>
      <c r="T658">
        <v>4.8984126458422372E-2</v>
      </c>
      <c r="U658">
        <v>4.8768593888945271E-2</v>
      </c>
      <c r="V658">
        <v>4.8517188172680602E-2</v>
      </c>
      <c r="W658">
        <v>4.8229751362238817E-2</v>
      </c>
      <c r="X658">
        <v>4.7908641626327221E-2</v>
      </c>
      <c r="Y658">
        <v>4.7557470876655933E-2</v>
      </c>
      <c r="Z658">
        <v>4.7184724037098807E-2</v>
      </c>
      <c r="AA658">
        <v>4.6800451480306489E-2</v>
      </c>
      <c r="AB658">
        <v>4.6414361137013908E-2</v>
      </c>
      <c r="AC658">
        <v>4.6035989517334459E-2</v>
      </c>
      <c r="AD658">
        <v>4.5671368381102487E-2</v>
      </c>
      <c r="AE658">
        <v>4.5321963581221703E-2</v>
      </c>
      <c r="AF658">
        <v>4.4988934500758603E-2</v>
      </c>
      <c r="AG658">
        <v>4.4673314774035244E-2</v>
      </c>
      <c r="AH658">
        <v>4.4374530463922264E-2</v>
      </c>
      <c r="AI658">
        <v>4.4090896810736024E-2</v>
      </c>
      <c r="AJ658">
        <v>4.3820706930485918E-2</v>
      </c>
      <c r="AK658">
        <v>4.3562253939181256E-2</v>
      </c>
      <c r="AL658">
        <v>4.331383095283145E-2</v>
      </c>
      <c r="AM658">
        <v>4.3073731087445812E-2</v>
      </c>
      <c r="AN658">
        <v>4.284026084336795E-2</v>
      </c>
      <c r="AO658">
        <v>4.2612188465116899E-2</v>
      </c>
      <c r="AP658">
        <v>4.2388850176787847E-2</v>
      </c>
      <c r="AQ658">
        <v>4.2169617119890687E-2</v>
      </c>
      <c r="AR658">
        <v>4.1953860435935318E-2</v>
      </c>
      <c r="AS658">
        <v>4.1740951266431618E-2</v>
      </c>
      <c r="AT658">
        <v>4.15302607528895E-2</v>
      </c>
      <c r="AU658">
        <v>4.1321160664981288E-2</v>
      </c>
      <c r="AV658">
        <v>4.1113185840333417E-2</v>
      </c>
      <c r="AW658">
        <v>4.0906250851900208E-2</v>
      </c>
      <c r="AX658">
        <v>4.0700324212994833E-2</v>
      </c>
      <c r="AY658">
        <v>4.0495374436930479E-2</v>
      </c>
      <c r="AZ658">
        <v>4.0291370037020255E-2</v>
      </c>
    </row>
    <row r="659" spans="1:52" x14ac:dyDescent="0.25">
      <c r="A659" s="1">
        <v>658</v>
      </c>
      <c r="B659">
        <v>3.8120808722327211E-2</v>
      </c>
      <c r="C659">
        <v>3.5868789147444437E-2</v>
      </c>
      <c r="D659">
        <v>3.9535644628005392E-2</v>
      </c>
      <c r="E659">
        <v>4.3575546659210984E-2</v>
      </c>
      <c r="F659">
        <v>4.6121046973086804E-2</v>
      </c>
      <c r="G659">
        <v>4.7608674468904849E-2</v>
      </c>
      <c r="H659">
        <v>4.8461236013107679E-2</v>
      </c>
      <c r="I659">
        <v>4.8940335410369643E-2</v>
      </c>
      <c r="J659">
        <v>4.9194599096562458E-2</v>
      </c>
      <c r="K659">
        <v>4.9307802645421936E-2</v>
      </c>
      <c r="L659">
        <v>4.9331244135694285E-2</v>
      </c>
      <c r="M659">
        <v>4.9297897242768091E-2</v>
      </c>
      <c r="N659">
        <v>4.9227169117215509E-2</v>
      </c>
      <c r="O659">
        <v>4.9130778827164073E-2</v>
      </c>
      <c r="P659">
        <v>4.9013374580872168E-2</v>
      </c>
      <c r="Q659">
        <v>4.887570001307448E-2</v>
      </c>
      <c r="R659">
        <v>4.8716181729094678E-2</v>
      </c>
      <c r="S659">
        <v>4.8530282888841009E-2</v>
      </c>
      <c r="T659">
        <v>4.8314497695006044E-2</v>
      </c>
      <c r="U659">
        <v>4.8066744916944952E-2</v>
      </c>
      <c r="V659">
        <v>4.7785685698618109E-2</v>
      </c>
      <c r="W659">
        <v>4.747158696138893E-2</v>
      </c>
      <c r="X659">
        <v>4.7127204723808928E-2</v>
      </c>
      <c r="Y659">
        <v>4.6756569783292568E-2</v>
      </c>
      <c r="Z659">
        <v>4.6368572595454627E-2</v>
      </c>
      <c r="AA659">
        <v>4.5973485415126497E-2</v>
      </c>
      <c r="AB659">
        <v>4.5580883737665404E-2</v>
      </c>
      <c r="AC659">
        <v>4.520008021640827E-2</v>
      </c>
      <c r="AD659">
        <v>4.4836662018895426E-2</v>
      </c>
      <c r="AE659">
        <v>4.4491567509909756E-2</v>
      </c>
      <c r="AF659">
        <v>4.4165442836371888E-2</v>
      </c>
      <c r="AG659">
        <v>4.3858808679346856E-2</v>
      </c>
      <c r="AH659">
        <v>4.357067734098808E-2</v>
      </c>
      <c r="AI659">
        <v>4.3299063775577747E-2</v>
      </c>
      <c r="AJ659">
        <v>4.3041965193068868E-2</v>
      </c>
      <c r="AK659">
        <v>4.2797378803414471E-2</v>
      </c>
      <c r="AL659">
        <v>4.2563301816567561E-2</v>
      </c>
      <c r="AM659">
        <v>4.233773144248118E-2</v>
      </c>
      <c r="AN659">
        <v>4.2118683822768122E-2</v>
      </c>
      <c r="AO659">
        <v>4.190477201736896E-2</v>
      </c>
      <c r="AP659">
        <v>4.1695312469293061E-2</v>
      </c>
      <c r="AQ659">
        <v>4.1489662026100937E-2</v>
      </c>
      <c r="AR659">
        <v>4.1287177535353103E-2</v>
      </c>
      <c r="AS659">
        <v>4.10872158446101E-2</v>
      </c>
      <c r="AT659">
        <v>4.0889133801432428E-2</v>
      </c>
      <c r="AU659">
        <v>4.0692289152187214E-2</v>
      </c>
      <c r="AV659">
        <v>4.0496227579325111E-2</v>
      </c>
      <c r="AW659">
        <v>4.0300912800075819E-2</v>
      </c>
      <c r="AX659">
        <v>4.0106364897381425E-2</v>
      </c>
      <c r="AY659">
        <v>3.9912603954184014E-2</v>
      </c>
      <c r="AZ659">
        <v>3.971965005342569E-2</v>
      </c>
    </row>
    <row r="660" spans="1:52" x14ac:dyDescent="0.25">
      <c r="A660" s="1">
        <v>659</v>
      </c>
      <c r="B660">
        <v>3.8029847658964215E-2</v>
      </c>
      <c r="C660">
        <v>3.6029133172174821E-2</v>
      </c>
      <c r="D660">
        <v>3.9557417711499059E-2</v>
      </c>
      <c r="E660">
        <v>4.3444745575388438E-2</v>
      </c>
      <c r="F660">
        <v>4.5931444663523349E-2</v>
      </c>
      <c r="G660">
        <v>4.7394371518238734E-2</v>
      </c>
      <c r="H660">
        <v>4.8231087996994201E-2</v>
      </c>
      <c r="I660">
        <v>4.8695144035022848E-2</v>
      </c>
      <c r="J660">
        <v>4.8933132130657642E-2</v>
      </c>
      <c r="K660">
        <v>4.9028369771720627E-2</v>
      </c>
      <c r="L660">
        <v>4.9031703912818463E-2</v>
      </c>
      <c r="M660">
        <v>4.8975401156099566E-2</v>
      </c>
      <c r="N660">
        <v>4.8878002745924951E-2</v>
      </c>
      <c r="O660">
        <v>4.8750536039043439E-2</v>
      </c>
      <c r="P660">
        <v>4.8597361056075893E-2</v>
      </c>
      <c r="Q660">
        <v>4.84192122216624E-2</v>
      </c>
      <c r="R660">
        <v>4.8214743201429912E-2</v>
      </c>
      <c r="S660">
        <v>4.7980000881112747E-2</v>
      </c>
      <c r="T660">
        <v>4.7712232119576259E-2</v>
      </c>
      <c r="U660">
        <v>4.7410289941147508E-2</v>
      </c>
      <c r="V660">
        <v>4.7073888883339035E-2</v>
      </c>
      <c r="W660">
        <v>4.6704381537991377E-2</v>
      </c>
      <c r="X660">
        <v>4.6305651794841009E-2</v>
      </c>
      <c r="Y660">
        <v>4.5882872215851245E-2</v>
      </c>
      <c r="Z660">
        <v>4.5446061576794629E-2</v>
      </c>
      <c r="AA660">
        <v>4.5006495052553538E-2</v>
      </c>
      <c r="AB660">
        <v>4.4574419045097742E-2</v>
      </c>
      <c r="AC660">
        <v>4.4159732818449073E-2</v>
      </c>
      <c r="AD660">
        <v>4.3768279973477792E-2</v>
      </c>
      <c r="AE660">
        <v>4.3400915344822585E-2</v>
      </c>
      <c r="AF660">
        <v>4.3058187075041637E-2</v>
      </c>
      <c r="AG660">
        <v>4.274049695220547E-2</v>
      </c>
      <c r="AH660">
        <v>4.2446522449227947E-2</v>
      </c>
      <c r="AI660">
        <v>4.217381758503571E-2</v>
      </c>
      <c r="AJ660">
        <v>4.1919917154196219E-2</v>
      </c>
      <c r="AK660">
        <v>4.1682355951276964E-2</v>
      </c>
      <c r="AL660">
        <v>4.1458668770845405E-2</v>
      </c>
      <c r="AM660">
        <v>4.1246390407469045E-2</v>
      </c>
      <c r="AN660">
        <v>4.10430776778892E-2</v>
      </c>
      <c r="AO660">
        <v>4.0846961769928802E-2</v>
      </c>
      <c r="AP660">
        <v>4.0657057238993481E-2</v>
      </c>
      <c r="AQ660">
        <v>4.0472422615472466E-2</v>
      </c>
      <c r="AR660">
        <v>4.0292116429754998E-2</v>
      </c>
      <c r="AS660">
        <v>4.0115197212230308E-2</v>
      </c>
      <c r="AT660">
        <v>3.9940723493287644E-2</v>
      </c>
      <c r="AU660">
        <v>3.9767755187509524E-2</v>
      </c>
      <c r="AV660">
        <v>3.9595622669100917E-2</v>
      </c>
      <c r="AW660">
        <v>3.9424248826734287E-2</v>
      </c>
      <c r="AX660">
        <v>3.9253635055113145E-2</v>
      </c>
      <c r="AY660">
        <v>3.9083782748941032E-2</v>
      </c>
      <c r="AZ660">
        <v>3.8914693302921445E-2</v>
      </c>
    </row>
    <row r="661" spans="1:52" x14ac:dyDescent="0.25">
      <c r="A661" s="1">
        <v>660</v>
      </c>
      <c r="B661">
        <v>3.8496815921739556E-2</v>
      </c>
      <c r="C661">
        <v>3.5941086638407532E-2</v>
      </c>
      <c r="D661">
        <v>3.9445126461656821E-2</v>
      </c>
      <c r="E661">
        <v>4.3408044674107679E-2</v>
      </c>
      <c r="F661">
        <v>4.5906754268093014E-2</v>
      </c>
      <c r="G661">
        <v>4.7345501059975238E-2</v>
      </c>
      <c r="H661">
        <v>4.8145242261135722E-2</v>
      </c>
      <c r="I661">
        <v>4.8569584442309424E-2</v>
      </c>
      <c r="J661">
        <v>4.8769802996139776E-2</v>
      </c>
      <c r="K661">
        <v>4.8831267209813109E-2</v>
      </c>
      <c r="L661">
        <v>4.8806532202495E-2</v>
      </c>
      <c r="M661">
        <v>4.8729635156766316E-2</v>
      </c>
      <c r="N661">
        <v>4.8620696151814219E-2</v>
      </c>
      <c r="O661">
        <v>4.8492114769233832E-2</v>
      </c>
      <c r="P661">
        <v>4.8348853189951101E-2</v>
      </c>
      <c r="Q661">
        <v>4.8191815782092931E-2</v>
      </c>
      <c r="R661">
        <v>4.8019187568074877E-2</v>
      </c>
      <c r="S661">
        <v>4.7825734773571674E-2</v>
      </c>
      <c r="T661">
        <v>4.7606937570878818E-2</v>
      </c>
      <c r="U661">
        <v>4.7359431475485513E-2</v>
      </c>
      <c r="V661">
        <v>4.7080573736709395E-2</v>
      </c>
      <c r="W661">
        <v>4.6769465775767419E-2</v>
      </c>
      <c r="X661">
        <v>4.6428134949456572E-2</v>
      </c>
      <c r="Y661">
        <v>4.6060059393841453E-2</v>
      </c>
      <c r="Z661">
        <v>4.5674037026505132E-2</v>
      </c>
      <c r="AA661">
        <v>4.5280390241142374E-2</v>
      </c>
      <c r="AB661">
        <v>4.4888935172612124E-2</v>
      </c>
      <c r="AC661">
        <v>4.4509263236364373E-2</v>
      </c>
      <c r="AD661">
        <v>4.4147166849798886E-2</v>
      </c>
      <c r="AE661">
        <v>4.3803831856399092E-2</v>
      </c>
      <c r="AF661">
        <v>4.3480167183091681E-2</v>
      </c>
      <c r="AG661">
        <v>4.3176932406722407E-2</v>
      </c>
      <c r="AH661">
        <v>4.2893162462000693E-2</v>
      </c>
      <c r="AI661">
        <v>4.2626785072337296E-2</v>
      </c>
      <c r="AJ661">
        <v>4.2375709751439138E-2</v>
      </c>
      <c r="AK661">
        <v>4.2137846013013187E-2</v>
      </c>
      <c r="AL661">
        <v>4.1911103370766381E-2</v>
      </c>
      <c r="AM661">
        <v>4.1693391338405682E-2</v>
      </c>
      <c r="AN661">
        <v>4.1482639129773131E-2</v>
      </c>
      <c r="AO661">
        <v>4.1277362071964821E-2</v>
      </c>
      <c r="AP661">
        <v>4.1076746675510034E-2</v>
      </c>
      <c r="AQ661">
        <v>4.0880016263147502E-2</v>
      </c>
      <c r="AR661">
        <v>4.0686394157615977E-2</v>
      </c>
      <c r="AS661">
        <v>4.0495103681654168E-2</v>
      </c>
      <c r="AT661">
        <v>4.0305368158000815E-2</v>
      </c>
      <c r="AU661">
        <v>4.0116412240957022E-2</v>
      </c>
      <c r="AV661">
        <v>3.9927704192196448E-2</v>
      </c>
      <c r="AW661">
        <v>3.9739237922957638E-2</v>
      </c>
      <c r="AX661">
        <v>3.9551075778649601E-2</v>
      </c>
      <c r="AY661">
        <v>3.936328010468132E-2</v>
      </c>
      <c r="AZ661">
        <v>3.9175913246461802E-2</v>
      </c>
    </row>
    <row r="662" spans="1:52" x14ac:dyDescent="0.25">
      <c r="A662" s="1">
        <v>661</v>
      </c>
      <c r="B662">
        <v>3.8518392017020321E-2</v>
      </c>
      <c r="C662">
        <v>3.5662747490007175E-2</v>
      </c>
      <c r="D662">
        <v>3.8827568723855066E-2</v>
      </c>
      <c r="E662">
        <v>4.2667857254391907E-2</v>
      </c>
      <c r="F662">
        <v>4.513278223167716E-2</v>
      </c>
      <c r="G662">
        <v>4.6574453930688181E-2</v>
      </c>
      <c r="H662">
        <v>4.7390708344046829E-2</v>
      </c>
      <c r="I662">
        <v>4.7833608371822274E-2</v>
      </c>
      <c r="J662">
        <v>4.8049885100060974E-2</v>
      </c>
      <c r="K662">
        <v>4.8123887502582653E-2</v>
      </c>
      <c r="L662">
        <v>4.8108532379968573E-2</v>
      </c>
      <c r="M662">
        <v>4.8038496069118156E-2</v>
      </c>
      <c r="N662">
        <v>4.7934584172755611E-2</v>
      </c>
      <c r="O662">
        <v>4.7810024852661392E-2</v>
      </c>
      <c r="P662">
        <v>4.7670317751061522E-2</v>
      </c>
      <c r="Q662">
        <v>4.7516745779590294E-2</v>
      </c>
      <c r="R662">
        <v>4.7347639894202806E-2</v>
      </c>
      <c r="S662">
        <v>4.7157661705847967E-2</v>
      </c>
      <c r="T662">
        <v>4.6942137876110818E-2</v>
      </c>
      <c r="U662">
        <v>4.669747669010442E-2</v>
      </c>
      <c r="V662">
        <v>4.6420751229712495E-2</v>
      </c>
      <c r="W662">
        <v>4.6110816471898179E-2</v>
      </c>
      <c r="X662">
        <v>4.5769505026056395E-2</v>
      </c>
      <c r="Y662">
        <v>4.5400140717092551E-2</v>
      </c>
      <c r="Z662">
        <v>4.5011477793910473E-2</v>
      </c>
      <c r="AA662">
        <v>4.4613823957349162E-2</v>
      </c>
      <c r="AB662">
        <v>4.4217062677444546E-2</v>
      </c>
      <c r="AC662">
        <v>4.3830869833459678E-2</v>
      </c>
      <c r="AD662">
        <v>4.3461156458202484E-2</v>
      </c>
      <c r="AE662">
        <v>4.3109333317856172E-2</v>
      </c>
      <c r="AF662">
        <v>4.2776546702646134E-2</v>
      </c>
      <c r="AG662">
        <v>4.2463787027417189E-2</v>
      </c>
      <c r="AH662">
        <v>4.2170280254816603E-2</v>
      </c>
      <c r="AI662">
        <v>4.1894136192892374E-2</v>
      </c>
      <c r="AJ662">
        <v>4.1633447019626922E-2</v>
      </c>
      <c r="AK662">
        <v>4.1386304913002631E-2</v>
      </c>
      <c r="AL662">
        <v>4.1150802051001939E-2</v>
      </c>
      <c r="AM662">
        <v>4.0925030611607245E-2</v>
      </c>
      <c r="AN662">
        <v>4.0707100226150511E-2</v>
      </c>
      <c r="AO662">
        <v>4.0495625211549494E-2</v>
      </c>
      <c r="AP662">
        <v>4.0289789624719796E-2</v>
      </c>
      <c r="AQ662">
        <v>4.0088808046775067E-2</v>
      </c>
      <c r="AR662">
        <v>3.9891895058828938E-2</v>
      </c>
      <c r="AS662">
        <v>3.969826524199508E-2</v>
      </c>
      <c r="AT662">
        <v>3.9507133177387105E-2</v>
      </c>
      <c r="AU662">
        <v>3.9317714741591625E-2</v>
      </c>
      <c r="AV662">
        <v>3.91294481348127E-2</v>
      </c>
      <c r="AW662">
        <v>3.8942244072684123E-2</v>
      </c>
      <c r="AX662">
        <v>3.8756073712352415E-2</v>
      </c>
      <c r="AY662">
        <v>3.8570908210964115E-2</v>
      </c>
      <c r="AZ662">
        <v>3.8386718725665736E-2</v>
      </c>
    </row>
    <row r="663" spans="1:52" x14ac:dyDescent="0.25">
      <c r="A663" s="1">
        <v>662</v>
      </c>
      <c r="B663">
        <v>3.8848955894521926E-2</v>
      </c>
      <c r="C663">
        <v>3.7157197967098182E-2</v>
      </c>
      <c r="D663">
        <v>4.1225559640550025E-2</v>
      </c>
      <c r="E663">
        <v>4.4756755736357512E-2</v>
      </c>
      <c r="F663">
        <v>4.6940303958847664E-2</v>
      </c>
      <c r="G663">
        <v>4.8179063580995579E-2</v>
      </c>
      <c r="H663">
        <v>4.8843229519086651E-2</v>
      </c>
      <c r="I663">
        <v>4.9166902117790852E-2</v>
      </c>
      <c r="J663">
        <v>4.9286835402006089E-2</v>
      </c>
      <c r="K663">
        <v>4.9282424008625786E-2</v>
      </c>
      <c r="L663">
        <v>4.9204516130347681E-2</v>
      </c>
      <c r="M663">
        <v>4.9087271747683188E-2</v>
      </c>
      <c r="N663">
        <v>4.8951902936103783E-2</v>
      </c>
      <c r="O663">
        <v>4.8812342448393178E-2</v>
      </c>
      <c r="P663">
        <v>4.8674235009363125E-2</v>
      </c>
      <c r="Q663">
        <v>4.8538679737347365E-2</v>
      </c>
      <c r="R663">
        <v>4.8403082344985471E-2</v>
      </c>
      <c r="S663">
        <v>4.8260252125198848E-2</v>
      </c>
      <c r="T663">
        <v>4.8102854694097322E-2</v>
      </c>
      <c r="U663">
        <v>4.7923640734393563E-2</v>
      </c>
      <c r="V663">
        <v>4.7715303754892247E-2</v>
      </c>
      <c r="W663">
        <v>4.747183804068527E-2</v>
      </c>
      <c r="X663">
        <v>4.7190150035763836E-2</v>
      </c>
      <c r="Y663">
        <v>4.686884003974031E-2</v>
      </c>
      <c r="Z663">
        <v>4.6512840513381962E-2</v>
      </c>
      <c r="AA663">
        <v>4.6129007698589561E-2</v>
      </c>
      <c r="AB663">
        <v>4.5724199169781495E-2</v>
      </c>
      <c r="AC663">
        <v>4.5305260770430046E-2</v>
      </c>
      <c r="AD663">
        <v>4.4878662505092926E-2</v>
      </c>
      <c r="AE663">
        <v>4.4450431505741322E-2</v>
      </c>
      <c r="AF663">
        <v>4.4026565229450115E-2</v>
      </c>
      <c r="AG663">
        <v>4.3611775640889867E-2</v>
      </c>
      <c r="AH663">
        <v>4.3207687723156606E-2</v>
      </c>
      <c r="AI663">
        <v>4.281547259655747E-2</v>
      </c>
      <c r="AJ663">
        <v>4.2436301381399595E-2</v>
      </c>
      <c r="AK663">
        <v>4.207134519799012E-2</v>
      </c>
      <c r="AL663">
        <v>4.1721775166636166E-2</v>
      </c>
      <c r="AM663">
        <v>4.1388762407644893E-2</v>
      </c>
      <c r="AN663">
        <v>4.1073433589874246E-2</v>
      </c>
      <c r="AO663">
        <v>4.0775665669151605E-2</v>
      </c>
      <c r="AP663">
        <v>4.0493944800684856E-2</v>
      </c>
      <c r="AQ663">
        <v>4.0226684369469641E-2</v>
      </c>
      <c r="AR663">
        <v>3.9972297760501665E-2</v>
      </c>
      <c r="AS663">
        <v>3.9729198358776571E-2</v>
      </c>
      <c r="AT663">
        <v>3.9495799549290063E-2</v>
      </c>
      <c r="AU663">
        <v>3.9270516579974837E-2</v>
      </c>
      <c r="AV663">
        <v>3.9052065136405231E-2</v>
      </c>
      <c r="AW663">
        <v>3.8839789865633405E-2</v>
      </c>
      <c r="AX663">
        <v>3.8633114456234074E-2</v>
      </c>
      <c r="AY663">
        <v>3.8431462596781957E-2</v>
      </c>
      <c r="AZ663">
        <v>3.8234257975851768E-2</v>
      </c>
    </row>
    <row r="664" spans="1:52" x14ac:dyDescent="0.25">
      <c r="A664" s="1">
        <v>663</v>
      </c>
      <c r="B664">
        <v>3.7574451390213516E-2</v>
      </c>
      <c r="C664">
        <v>3.790642074940262E-2</v>
      </c>
      <c r="D664">
        <v>4.1736198795015535E-2</v>
      </c>
      <c r="E664">
        <v>4.5146409694194603E-2</v>
      </c>
      <c r="F664">
        <v>4.7265758965039539E-2</v>
      </c>
      <c r="G664">
        <v>4.8454935507660363E-2</v>
      </c>
      <c r="H664">
        <v>4.9075189878075368E-2</v>
      </c>
      <c r="I664">
        <v>4.9358041400619571E-2</v>
      </c>
      <c r="J664">
        <v>4.9439203432418068E-2</v>
      </c>
      <c r="K664">
        <v>4.9398159608081797E-2</v>
      </c>
      <c r="L664">
        <v>4.9285706562202138E-2</v>
      </c>
      <c r="M664">
        <v>4.9136184389910055E-2</v>
      </c>
      <c r="N664">
        <v>4.8971175766692653E-2</v>
      </c>
      <c r="O664">
        <v>4.8805129209708184E-2</v>
      </c>
      <c r="P664">
        <v>4.8643977707729345E-2</v>
      </c>
      <c r="Q664">
        <v>4.8489119632608733E-2</v>
      </c>
      <c r="R664">
        <v>4.8337972825082731E-2</v>
      </c>
      <c r="S664">
        <v>4.8183186205505261E-2</v>
      </c>
      <c r="T664">
        <v>4.8017118376901008E-2</v>
      </c>
      <c r="U664">
        <v>4.7831984296628674E-2</v>
      </c>
      <c r="V664">
        <v>4.7619754950505785E-2</v>
      </c>
      <c r="W664">
        <v>4.7373680006864663E-2</v>
      </c>
      <c r="X664">
        <v>4.7090007611352361E-2</v>
      </c>
      <c r="Y664">
        <v>4.6766792305627691E-2</v>
      </c>
      <c r="Z664">
        <v>4.6408664355407712E-2</v>
      </c>
      <c r="AA664">
        <v>4.6022199655470636E-2</v>
      </c>
      <c r="AB664">
        <v>4.5614112253730979E-2</v>
      </c>
      <c r="AC664">
        <v>4.5191134141398553E-2</v>
      </c>
      <c r="AD664">
        <v>4.4759709822876859E-2</v>
      </c>
      <c r="AE664">
        <v>4.4325959258344635E-2</v>
      </c>
      <c r="AF664">
        <v>4.3895979439171423E-2</v>
      </c>
      <c r="AG664">
        <v>4.3474522416463685E-2</v>
      </c>
      <c r="AH664">
        <v>4.3063255895118419E-2</v>
      </c>
      <c r="AI664">
        <v>4.2663416974975277E-2</v>
      </c>
      <c r="AJ664">
        <v>4.2276242755873911E-2</v>
      </c>
      <c r="AK664">
        <v>4.1902970337653986E-2</v>
      </c>
      <c r="AL664">
        <v>4.1544836820155154E-2</v>
      </c>
      <c r="AM664">
        <v>4.1203079303217052E-2</v>
      </c>
      <c r="AN664">
        <v>4.0878884759034333E-2</v>
      </c>
      <c r="AO664">
        <v>4.0572142328607536E-2</v>
      </c>
      <c r="AP664">
        <v>4.0281357324359932E-2</v>
      </c>
      <c r="AQ664">
        <v>4.0004967709376393E-2</v>
      </c>
      <c r="AR664">
        <v>3.9741411446741773E-2</v>
      </c>
      <c r="AS664">
        <v>3.9489126499540957E-2</v>
      </c>
      <c r="AT664">
        <v>3.9246550830858797E-2</v>
      </c>
      <c r="AU664">
        <v>3.9012124661468306E-2</v>
      </c>
      <c r="AV664">
        <v>3.8784593313221774E-2</v>
      </c>
      <c r="AW664">
        <v>3.8563312654398121E-2</v>
      </c>
      <c r="AX664">
        <v>3.83477112795889E-2</v>
      </c>
      <c r="AY664">
        <v>3.8137217783385705E-2</v>
      </c>
      <c r="AZ664">
        <v>3.7931260760380114E-2</v>
      </c>
    </row>
    <row r="665" spans="1:52" x14ac:dyDescent="0.25">
      <c r="A665" s="1">
        <v>664</v>
      </c>
      <c r="B665">
        <v>3.8268817798914369E-2</v>
      </c>
      <c r="C665">
        <v>3.7683879816119821E-2</v>
      </c>
      <c r="D665">
        <v>4.1514008403350011E-2</v>
      </c>
      <c r="E665">
        <v>4.5152619505226567E-2</v>
      </c>
      <c r="F665">
        <v>4.7386849729469688E-2</v>
      </c>
      <c r="G665">
        <v>4.8624842385175893E-2</v>
      </c>
      <c r="H665">
        <v>4.9258977799629629E-2</v>
      </c>
      <c r="I665">
        <v>4.9535767332039189E-2</v>
      </c>
      <c r="J665">
        <v>4.9599201487086297E-2</v>
      </c>
      <c r="K665">
        <v>4.9533737220479053E-2</v>
      </c>
      <c r="L665">
        <v>4.939308483006305E-2</v>
      </c>
      <c r="M665">
        <v>4.9213425483722116E-2</v>
      </c>
      <c r="N665">
        <v>4.9017435841848041E-2</v>
      </c>
      <c r="O665">
        <v>4.882030198663008E-2</v>
      </c>
      <c r="P665">
        <v>4.8628456347653372E-2</v>
      </c>
      <c r="Q665">
        <v>4.8443755444186741E-2</v>
      </c>
      <c r="R665">
        <v>4.8263981930838452E-2</v>
      </c>
      <c r="S665">
        <v>4.8082101953817437E-2</v>
      </c>
      <c r="T665">
        <v>4.7890770812933386E-2</v>
      </c>
      <c r="U665">
        <v>4.7682460140424661E-2</v>
      </c>
      <c r="V665">
        <v>4.7449356134515799E-2</v>
      </c>
      <c r="W665">
        <v>4.7184884519160676E-2</v>
      </c>
      <c r="X665">
        <v>4.6885425560555E-2</v>
      </c>
      <c r="Y665">
        <v>4.6549175827436062E-2</v>
      </c>
      <c r="Z665">
        <v>4.6180897218956851E-2</v>
      </c>
      <c r="AA665">
        <v>4.5787220116774996E-2</v>
      </c>
      <c r="AB665">
        <v>4.5374771766558422E-2</v>
      </c>
      <c r="AC665">
        <v>4.4950164711278634E-2</v>
      </c>
      <c r="AD665">
        <v>4.4519616428206552E-2</v>
      </c>
      <c r="AE665">
        <v>4.408890472743953E-2</v>
      </c>
      <c r="AF665">
        <v>4.366377852681888E-2</v>
      </c>
      <c r="AG665">
        <v>4.3248666562536682E-2</v>
      </c>
      <c r="AH665">
        <v>4.284501591762304E-2</v>
      </c>
      <c r="AI665">
        <v>4.2453864574592666E-2</v>
      </c>
      <c r="AJ665">
        <v>4.2076250515960319E-2</v>
      </c>
      <c r="AK665">
        <v>4.1713211724240723E-2</v>
      </c>
      <c r="AL665">
        <v>4.1365786181948611E-2</v>
      </c>
      <c r="AM665">
        <v>4.1035011871598713E-2</v>
      </c>
      <c r="AN665">
        <v>4.0721878135633716E-2</v>
      </c>
      <c r="AO665">
        <v>4.0426148334860967E-2</v>
      </c>
      <c r="AP665">
        <v>4.0146297122016464E-2</v>
      </c>
      <c r="AQ665">
        <v>3.9880737954688224E-2</v>
      </c>
      <c r="AR665">
        <v>3.9627884290464231E-2</v>
      </c>
      <c r="AS665">
        <v>3.9386149586932526E-2</v>
      </c>
      <c r="AT665">
        <v>3.9153947301681064E-2</v>
      </c>
      <c r="AU665">
        <v>3.8929693417508932E-2</v>
      </c>
      <c r="AV665">
        <v>3.8712126603284547E-2</v>
      </c>
      <c r="AW665">
        <v>3.8500621666926832E-2</v>
      </c>
      <c r="AX665">
        <v>3.8294627838841772E-2</v>
      </c>
      <c r="AY665">
        <v>3.809359434943535E-2</v>
      </c>
      <c r="AZ665">
        <v>3.789697042911358E-2</v>
      </c>
    </row>
    <row r="666" spans="1:52" x14ac:dyDescent="0.25">
      <c r="A666" s="1">
        <v>665</v>
      </c>
      <c r="B666">
        <v>3.8084575867462202E-2</v>
      </c>
      <c r="C666">
        <v>3.7363204015196466E-2</v>
      </c>
      <c r="D666">
        <v>4.0998489602561278E-2</v>
      </c>
      <c r="E666">
        <v>4.4584441487087137E-2</v>
      </c>
      <c r="F666">
        <v>4.6847379953431252E-2</v>
      </c>
      <c r="G666">
        <v>4.8130912847733937E-2</v>
      </c>
      <c r="H666">
        <v>4.8808612184275763E-2</v>
      </c>
      <c r="I666">
        <v>4.912248570187977E-2</v>
      </c>
      <c r="J666">
        <v>4.9215875836727985E-2</v>
      </c>
      <c r="K666">
        <v>4.9174617829931003E-2</v>
      </c>
      <c r="L666">
        <v>4.9053973310921345E-2</v>
      </c>
      <c r="M666">
        <v>4.8891272072531661E-2</v>
      </c>
      <c r="N666">
        <v>4.8709864854227021E-2</v>
      </c>
      <c r="O666">
        <v>4.8525202073617366E-2</v>
      </c>
      <c r="P666">
        <v>4.834375934685757E-2</v>
      </c>
      <c r="Q666">
        <v>4.8167422940208898E-2</v>
      </c>
      <c r="R666">
        <v>4.79940002454287E-2</v>
      </c>
      <c r="S666">
        <v>4.7816546119719486E-2</v>
      </c>
      <c r="T666">
        <v>4.7627874876436375E-2</v>
      </c>
      <c r="U666">
        <v>4.7420664997868282E-2</v>
      </c>
      <c r="V666">
        <v>4.7187324989725797E-2</v>
      </c>
      <c r="W666">
        <v>4.6921536482298215E-2</v>
      </c>
      <c r="X666">
        <v>4.6619896456746697E-2</v>
      </c>
      <c r="Y666">
        <v>4.6280816147835344E-2</v>
      </c>
      <c r="Z666">
        <v>4.5909212162408085E-2</v>
      </c>
      <c r="AA666">
        <v>4.551182377688634E-2</v>
      </c>
      <c r="AB666">
        <v>4.5095390474040771E-2</v>
      </c>
      <c r="AC666">
        <v>4.4666637979580169E-2</v>
      </c>
      <c r="AD666">
        <v>4.423191523072173E-2</v>
      </c>
      <c r="AE666">
        <v>4.3797157780923496E-2</v>
      </c>
      <c r="AF666">
        <v>4.3368273474363221E-2</v>
      </c>
      <c r="AG666">
        <v>4.2949792081369675E-2</v>
      </c>
      <c r="AH666">
        <v>4.2543178059557235E-2</v>
      </c>
      <c r="AI666">
        <v>4.2149482555204607E-2</v>
      </c>
      <c r="AJ666">
        <v>4.176975671459051E-2</v>
      </c>
      <c r="AK666">
        <v>4.1405051683993624E-2</v>
      </c>
      <c r="AL666">
        <v>4.1056418609692689E-2</v>
      </c>
      <c r="AM666">
        <v>4.0724908637966406E-2</v>
      </c>
      <c r="AN666">
        <v>4.0411521296883739E-2</v>
      </c>
      <c r="AO666">
        <v>4.0115989122948864E-2</v>
      </c>
      <c r="AP666">
        <v>3.9836731691427929E-2</v>
      </c>
      <c r="AQ666">
        <v>3.9572107761774583E-2</v>
      </c>
      <c r="AR666">
        <v>3.9320476093442434E-2</v>
      </c>
      <c r="AS666">
        <v>3.9080195445885139E-2</v>
      </c>
      <c r="AT666">
        <v>3.8849624578556313E-2</v>
      </c>
      <c r="AU666">
        <v>3.8627125057088291E-2</v>
      </c>
      <c r="AV666">
        <v>3.8411397995095471E-2</v>
      </c>
      <c r="AW666">
        <v>3.8201803958859082E-2</v>
      </c>
      <c r="AX666">
        <v>3.7997779281566391E-2</v>
      </c>
      <c r="AY666">
        <v>3.7798760296404679E-2</v>
      </c>
      <c r="AZ666">
        <v>3.7604183336561195E-2</v>
      </c>
    </row>
    <row r="667" spans="1:52" x14ac:dyDescent="0.25">
      <c r="A667" s="1">
        <v>666</v>
      </c>
      <c r="B667">
        <v>3.8265901759339714E-2</v>
      </c>
      <c r="C667">
        <v>3.7558503058369365E-2</v>
      </c>
      <c r="D667">
        <v>4.1357066820590399E-2</v>
      </c>
      <c r="E667">
        <v>4.5128593966331197E-2</v>
      </c>
      <c r="F667">
        <v>4.7496199478366391E-2</v>
      </c>
      <c r="G667">
        <v>4.8830733995374409E-2</v>
      </c>
      <c r="H667">
        <v>4.9532485836485105E-2</v>
      </c>
      <c r="I667">
        <v>4.9856553747860397E-2</v>
      </c>
      <c r="J667">
        <v>4.9951694472606209E-2</v>
      </c>
      <c r="K667">
        <v>4.9905917668749543E-2</v>
      </c>
      <c r="L667">
        <v>4.9775327738215601E-2</v>
      </c>
      <c r="M667">
        <v>4.9597932880041454E-2</v>
      </c>
      <c r="N667">
        <v>4.9397769403382717E-2</v>
      </c>
      <c r="O667">
        <v>4.9190991819091534E-2</v>
      </c>
      <c r="P667">
        <v>4.8984687869227252E-2</v>
      </c>
      <c r="Q667">
        <v>4.8781364416348894E-2</v>
      </c>
      <c r="R667">
        <v>4.8579392307834333E-2</v>
      </c>
      <c r="S667">
        <v>4.8372391572488932E-2</v>
      </c>
      <c r="T667">
        <v>4.8153793684456707E-2</v>
      </c>
      <c r="U667">
        <v>4.7916868154102572E-2</v>
      </c>
      <c r="V667">
        <v>4.7654493521627324E-2</v>
      </c>
      <c r="W667">
        <v>4.7360687055925575E-2</v>
      </c>
      <c r="X667">
        <v>4.7032295472894697E-2</v>
      </c>
      <c r="Y667">
        <v>4.6667981317883689E-2</v>
      </c>
      <c r="Z667">
        <v>4.627287524341836E-2</v>
      </c>
      <c r="AA667">
        <v>4.5853868465887591E-2</v>
      </c>
      <c r="AB667">
        <v>4.5417782976156479E-2</v>
      </c>
      <c r="AC667">
        <v>4.4971411105610246E-2</v>
      </c>
      <c r="AD667">
        <v>4.4521110726773276E-2</v>
      </c>
      <c r="AE667">
        <v>4.4072769809697973E-2</v>
      </c>
      <c r="AF667">
        <v>4.3632245636283831E-2</v>
      </c>
      <c r="AG667">
        <v>4.3203978024141082E-2</v>
      </c>
      <c r="AH667">
        <v>4.2789301454739442E-2</v>
      </c>
      <c r="AI667">
        <v>4.2389138963672905E-2</v>
      </c>
      <c r="AJ667">
        <v>4.2004413586535512E-2</v>
      </c>
      <c r="AK667">
        <v>4.1636048358921249E-2</v>
      </c>
      <c r="AL667">
        <v>4.128496631642415E-2</v>
      </c>
      <c r="AM667">
        <v>4.0952090494638223E-2</v>
      </c>
      <c r="AN667">
        <v>4.0638291192222689E-2</v>
      </c>
      <c r="AO667">
        <v>4.0343177765812289E-2</v>
      </c>
      <c r="AP667">
        <v>4.0065071376733263E-2</v>
      </c>
      <c r="AQ667">
        <v>3.9802234997943664E-2</v>
      </c>
      <c r="AR667">
        <v>3.9552931602401566E-2</v>
      </c>
      <c r="AS667">
        <v>3.9315424163065021E-2</v>
      </c>
      <c r="AT667">
        <v>3.9087975652892071E-2</v>
      </c>
      <c r="AU667">
        <v>3.8868852240433335E-2</v>
      </c>
      <c r="AV667">
        <v>3.8656686708773771E-2</v>
      </c>
      <c r="AW667">
        <v>3.845081332285348E-2</v>
      </c>
      <c r="AX667">
        <v>3.8250645491894893E-2</v>
      </c>
      <c r="AY667">
        <v>3.8055596625120452E-2</v>
      </c>
      <c r="AZ667">
        <v>3.7865080131752618E-2</v>
      </c>
    </row>
    <row r="668" spans="1:52" x14ac:dyDescent="0.25">
      <c r="A668" s="1">
        <v>667</v>
      </c>
      <c r="B668">
        <v>3.8565414264589697E-2</v>
      </c>
      <c r="C668">
        <v>3.7918799538226293E-2</v>
      </c>
      <c r="D668">
        <v>4.1583124224508404E-2</v>
      </c>
      <c r="E668">
        <v>4.5274046644109903E-2</v>
      </c>
      <c r="F668">
        <v>4.7664118787303214E-2</v>
      </c>
      <c r="G668">
        <v>4.9060569877868394E-2</v>
      </c>
      <c r="H668">
        <v>4.983724209895378E-2</v>
      </c>
      <c r="I668">
        <v>5.0238936051837095E-2</v>
      </c>
      <c r="J668">
        <v>5.040933788228829E-2</v>
      </c>
      <c r="K668">
        <v>5.0434169966839172E-2</v>
      </c>
      <c r="L668">
        <v>5.0368224132628751E-2</v>
      </c>
      <c r="M668">
        <v>5.024869395215114E-2</v>
      </c>
      <c r="N668">
        <v>5.009880718365025E-2</v>
      </c>
      <c r="O668">
        <v>4.9933642266793289E-2</v>
      </c>
      <c r="P668">
        <v>4.9759501317980952E-2</v>
      </c>
      <c r="Q668">
        <v>4.957836547565235E-2</v>
      </c>
      <c r="R668">
        <v>4.9388541225644317E-2</v>
      </c>
      <c r="S668">
        <v>4.9184203144093885E-2</v>
      </c>
      <c r="T668">
        <v>4.8959781017382957E-2</v>
      </c>
      <c r="U668">
        <v>4.870995498825114E-2</v>
      </c>
      <c r="V668">
        <v>4.8429225139736617E-2</v>
      </c>
      <c r="W668">
        <v>4.8113277025746568E-2</v>
      </c>
      <c r="X668">
        <v>4.7760394691643532E-2</v>
      </c>
      <c r="Y668">
        <v>4.7370582851234994E-2</v>
      </c>
      <c r="Z668">
        <v>4.6949958490265425E-2</v>
      </c>
      <c r="AA668">
        <v>4.6506182657995956E-2</v>
      </c>
      <c r="AB668">
        <v>4.6046570976800802E-2</v>
      </c>
      <c r="AC668">
        <v>4.5578349727027498E-2</v>
      </c>
      <c r="AD668">
        <v>4.5108124495703394E-2</v>
      </c>
      <c r="AE668">
        <v>4.4641839048044599E-2</v>
      </c>
      <c r="AF668">
        <v>4.4185396764584862E-2</v>
      </c>
      <c r="AG668">
        <v>4.3743205507836919E-2</v>
      </c>
      <c r="AH668">
        <v>4.3316446150707975E-2</v>
      </c>
      <c r="AI668">
        <v>4.2905879445264056E-2</v>
      </c>
      <c r="AJ668">
        <v>4.251226614357112E-2</v>
      </c>
      <c r="AK668">
        <v>4.2136366997695157E-2</v>
      </c>
      <c r="AL668">
        <v>4.1778942759702155E-2</v>
      </c>
      <c r="AM668">
        <v>4.1440754181658102E-2</v>
      </c>
      <c r="AN668">
        <v>4.1122508298460848E-2</v>
      </c>
      <c r="AO668">
        <v>4.0823660653629988E-2</v>
      </c>
      <c r="AP668">
        <v>4.0542406347311905E-2</v>
      </c>
      <c r="AQ668">
        <v>4.0276884972057794E-2</v>
      </c>
      <c r="AR668">
        <v>4.0025236120418875E-2</v>
      </c>
      <c r="AS668">
        <v>3.9785599384946357E-2</v>
      </c>
      <c r="AT668">
        <v>3.9556114358191452E-2</v>
      </c>
      <c r="AU668">
        <v>3.9334924391971851E-2</v>
      </c>
      <c r="AV668">
        <v>3.9120582267705928E-2</v>
      </c>
      <c r="AW668">
        <v>3.8912412600330647E-2</v>
      </c>
      <c r="AX668">
        <v>3.8709825510740176E-2</v>
      </c>
      <c r="AY668">
        <v>3.8512231119828703E-2</v>
      </c>
      <c r="AZ668">
        <v>3.8319039548490405E-2</v>
      </c>
    </row>
    <row r="669" spans="1:52" x14ac:dyDescent="0.25">
      <c r="A669" s="1">
        <v>668</v>
      </c>
      <c r="B669">
        <v>3.9072696352655124E-2</v>
      </c>
      <c r="C669">
        <v>3.7566482162454749E-2</v>
      </c>
      <c r="D669">
        <v>4.1221852810659557E-2</v>
      </c>
      <c r="E669">
        <v>4.4890512414511037E-2</v>
      </c>
      <c r="F669">
        <v>4.7240192460842108E-2</v>
      </c>
      <c r="G669">
        <v>4.8599916630045967E-2</v>
      </c>
      <c r="H669">
        <v>4.935221720968247E-2</v>
      </c>
      <c r="I669">
        <v>4.9741457254860844E-2</v>
      </c>
      <c r="J669">
        <v>4.9909996038622978E-2</v>
      </c>
      <c r="K669">
        <v>4.9941538909211464E-2</v>
      </c>
      <c r="L669">
        <v>4.9889047865498831E-2</v>
      </c>
      <c r="M669">
        <v>4.9788021822076249E-2</v>
      </c>
      <c r="N669">
        <v>4.9660092703261084E-2</v>
      </c>
      <c r="O669">
        <v>4.9519203769042279E-2</v>
      </c>
      <c r="P669">
        <v>4.937065969474437E-2</v>
      </c>
      <c r="Q669">
        <v>4.9215674972583751E-2</v>
      </c>
      <c r="R669">
        <v>4.9051806246456671E-2</v>
      </c>
      <c r="S669">
        <v>4.8872729629366403E-2</v>
      </c>
      <c r="T669">
        <v>4.867252727355946E-2</v>
      </c>
      <c r="U669">
        <v>4.8445607998937809E-2</v>
      </c>
      <c r="V669">
        <v>4.8186247994117658E-2</v>
      </c>
      <c r="W669">
        <v>4.7890033745225186E-2</v>
      </c>
      <c r="X669">
        <v>4.7555124144884248E-2</v>
      </c>
      <c r="Y669">
        <v>4.718147056340051E-2</v>
      </c>
      <c r="Z669">
        <v>4.6775149092951065E-2</v>
      </c>
      <c r="AA669">
        <v>4.6343696671962607E-2</v>
      </c>
      <c r="AB669">
        <v>4.58943778550263E-2</v>
      </c>
      <c r="AC669">
        <v>4.5434384587894255E-2</v>
      </c>
      <c r="AD669">
        <v>4.4970340817833708E-2</v>
      </c>
      <c r="AE669">
        <v>4.4508298430647318E-2</v>
      </c>
      <c r="AF669">
        <v>4.405427327939368E-2</v>
      </c>
      <c r="AG669">
        <v>4.3612729760850615E-2</v>
      </c>
      <c r="AH669">
        <v>4.3184980666959347E-2</v>
      </c>
      <c r="AI669">
        <v>4.2771956589658162E-2</v>
      </c>
      <c r="AJ669">
        <v>4.2374588120885279E-2</v>
      </c>
      <c r="AK669">
        <v>4.1993805852578989E-2</v>
      </c>
      <c r="AL669">
        <v>4.1630540376677558E-2</v>
      </c>
      <c r="AM669">
        <v>4.1285722285119245E-2</v>
      </c>
      <c r="AN669">
        <v>4.0960219202914955E-2</v>
      </c>
      <c r="AO669">
        <v>4.0653572735219683E-2</v>
      </c>
      <c r="AP669">
        <v>4.0364063009854151E-2</v>
      </c>
      <c r="AQ669">
        <v>4.0089920106301469E-2</v>
      </c>
      <c r="AR669">
        <v>3.9829374104044649E-2</v>
      </c>
      <c r="AS669">
        <v>3.95806550825668E-2</v>
      </c>
      <c r="AT669">
        <v>3.9341993121350949E-2</v>
      </c>
      <c r="AU669">
        <v>3.9111622722419401E-2</v>
      </c>
      <c r="AV669">
        <v>3.8888174123806282E-2</v>
      </c>
      <c r="AW669">
        <v>3.8670980683334855E-2</v>
      </c>
      <c r="AX669">
        <v>3.8459448099705182E-2</v>
      </c>
      <c r="AY669">
        <v>3.8252982071617328E-2</v>
      </c>
      <c r="AZ669">
        <v>3.805098829777135E-2</v>
      </c>
    </row>
    <row r="670" spans="1:52" x14ac:dyDescent="0.25">
      <c r="A670" s="1">
        <v>669</v>
      </c>
      <c r="B670">
        <v>3.8054249320784772E-2</v>
      </c>
      <c r="C670">
        <v>3.761035205518299E-2</v>
      </c>
      <c r="D670">
        <v>4.0959909090077816E-2</v>
      </c>
      <c r="E670">
        <v>4.4636656395408342E-2</v>
      </c>
      <c r="F670">
        <v>4.7037110120229847E-2</v>
      </c>
      <c r="G670">
        <v>4.8442560704171758E-2</v>
      </c>
      <c r="H670">
        <v>4.9233193721379263E-2</v>
      </c>
      <c r="I670">
        <v>4.9654241077674438E-2</v>
      </c>
      <c r="J670">
        <v>4.9849659125746924E-2</v>
      </c>
      <c r="K670">
        <v>4.9904413651894852E-2</v>
      </c>
      <c r="L670">
        <v>4.9872359246182295E-2</v>
      </c>
      <c r="M670">
        <v>4.9789246799087875E-2</v>
      </c>
      <c r="N670">
        <v>4.9676383205044153E-2</v>
      </c>
      <c r="O670">
        <v>4.9547148139311575E-2</v>
      </c>
      <c r="P670">
        <v>4.9406634327580926E-2</v>
      </c>
      <c r="Q670">
        <v>4.9256106023893215E-2</v>
      </c>
      <c r="R670">
        <v>4.9093539413467731E-2</v>
      </c>
      <c r="S670">
        <v>4.8913488898958787E-2</v>
      </c>
      <c r="T670">
        <v>4.8711087557733998E-2</v>
      </c>
      <c r="U670">
        <v>4.8481793928311555E-2</v>
      </c>
      <c r="V670">
        <v>4.8220747778908987E-2</v>
      </c>
      <c r="W670">
        <v>4.7924110982595351E-2</v>
      </c>
      <c r="X670">
        <v>4.7590351823250623E-2</v>
      </c>
      <c r="Y670">
        <v>4.7219650634855025E-2</v>
      </c>
      <c r="Z670">
        <v>4.6818013952346978E-2</v>
      </c>
      <c r="AA670">
        <v>4.639282064308848E-2</v>
      </c>
      <c r="AB670">
        <v>4.595121313282971E-2</v>
      </c>
      <c r="AC670">
        <v>4.5500260110624441E-2</v>
      </c>
      <c r="AD670">
        <v>4.5046290798591959E-2</v>
      </c>
      <c r="AE670">
        <v>4.4594900203766719E-2</v>
      </c>
      <c r="AF670">
        <v>4.4151640966469327E-2</v>
      </c>
      <c r="AG670">
        <v>4.3720599159553057E-2</v>
      </c>
      <c r="AH670">
        <v>4.3302926065714897E-2</v>
      </c>
      <c r="AI670">
        <v>4.2899423385011778E-2</v>
      </c>
      <c r="AJ670">
        <v>4.2510892817500624E-2</v>
      </c>
      <c r="AK670">
        <v>4.2138136063238393E-2</v>
      </c>
      <c r="AL670">
        <v>4.1781954822281996E-2</v>
      </c>
      <c r="AM670">
        <v>4.1443150794688341E-2</v>
      </c>
      <c r="AN670">
        <v>4.1122466643945629E-2</v>
      </c>
      <c r="AO670">
        <v>4.0819432007534226E-2</v>
      </c>
      <c r="AP670">
        <v>4.0532438879894307E-2</v>
      </c>
      <c r="AQ670">
        <v>4.0259835314948582E-2</v>
      </c>
      <c r="AR670">
        <v>3.9999969366619717E-2</v>
      </c>
      <c r="AS670">
        <v>3.9751189088830401E-2</v>
      </c>
      <c r="AT670">
        <v>3.9511842535503293E-2</v>
      </c>
      <c r="AU670">
        <v>3.9280282093020577E-2</v>
      </c>
      <c r="AV670">
        <v>3.9055230211109314E-2</v>
      </c>
      <c r="AW670">
        <v>3.8836057228471901E-2</v>
      </c>
      <c r="AX670">
        <v>3.8622198905360228E-2</v>
      </c>
      <c r="AY670">
        <v>3.8413091002026153E-2</v>
      </c>
      <c r="AZ670">
        <v>3.8208169278721574E-2</v>
      </c>
    </row>
    <row r="671" spans="1:52" x14ac:dyDescent="0.25">
      <c r="A671" s="1">
        <v>670</v>
      </c>
      <c r="B671">
        <v>3.8613583791184028E-2</v>
      </c>
      <c r="C671">
        <v>3.6843808699834502E-2</v>
      </c>
      <c r="D671">
        <v>4.0019578228496069E-2</v>
      </c>
      <c r="E671">
        <v>4.3700485366091828E-2</v>
      </c>
      <c r="F671">
        <v>4.6093609776738195E-2</v>
      </c>
      <c r="G671">
        <v>4.749226331255528E-2</v>
      </c>
      <c r="H671">
        <v>4.8281652349223228E-2</v>
      </c>
      <c r="I671">
        <v>4.8706369794403015E-2</v>
      </c>
      <c r="J671">
        <v>4.8909754103085887E-2</v>
      </c>
      <c r="K671">
        <v>4.8976276470477621E-2</v>
      </c>
      <c r="L671">
        <v>4.8959322680803524E-2</v>
      </c>
      <c r="M671">
        <v>4.8894081303948303E-2</v>
      </c>
      <c r="N671">
        <v>4.8801174468046833E-2</v>
      </c>
      <c r="O671">
        <v>4.8693297463888417E-2</v>
      </c>
      <c r="P671">
        <v>4.8574848054455749E-2</v>
      </c>
      <c r="Q671">
        <v>4.8446434308050998E-2</v>
      </c>
      <c r="R671">
        <v>4.8305398392305819E-2</v>
      </c>
      <c r="S671">
        <v>4.8145739724377655E-2</v>
      </c>
      <c r="T671">
        <v>4.7962137846442141E-2</v>
      </c>
      <c r="U671">
        <v>4.774980928956081E-2</v>
      </c>
      <c r="V671">
        <v>4.7503933186302041E-2</v>
      </c>
      <c r="W671">
        <v>4.7220921364726109E-2</v>
      </c>
      <c r="X671">
        <v>4.6899462043255076E-2</v>
      </c>
      <c r="Y671">
        <v>4.6539965411709822E-2</v>
      </c>
      <c r="Z671">
        <v>4.6148660776460654E-2</v>
      </c>
      <c r="AA671">
        <v>4.5733083902127089E-2</v>
      </c>
      <c r="AB671">
        <v>4.5300425661681222E-2</v>
      </c>
      <c r="AC671">
        <v>4.4857782922822456E-2</v>
      </c>
      <c r="AD671">
        <v>4.4411478929352786E-2</v>
      </c>
      <c r="AE671">
        <v>4.3967079668030255E-2</v>
      </c>
      <c r="AF671">
        <v>4.3530108005984322E-2</v>
      </c>
      <c r="AG671">
        <v>4.3104623847816492E-2</v>
      </c>
      <c r="AH671">
        <v>4.2691803033222883E-2</v>
      </c>
      <c r="AI671">
        <v>4.2292483992506978E-2</v>
      </c>
      <c r="AJ671">
        <v>4.1907505155972261E-2</v>
      </c>
      <c r="AK671">
        <v>4.1537704953922241E-2</v>
      </c>
      <c r="AL671">
        <v>4.1183921816660404E-2</v>
      </c>
      <c r="AM671">
        <v>4.0846994174490253E-2</v>
      </c>
      <c r="AN671">
        <v>4.0527699593736088E-2</v>
      </c>
      <c r="AO671">
        <v>4.0225595170298417E-2</v>
      </c>
      <c r="AP671">
        <v>3.9939109586752494E-2</v>
      </c>
      <c r="AQ671">
        <v>3.9666629108622502E-2</v>
      </c>
      <c r="AR671">
        <v>3.9406540001432622E-2</v>
      </c>
      <c r="AS671">
        <v>3.915722853070705E-2</v>
      </c>
      <c r="AT671">
        <v>3.8917080961969941E-2</v>
      </c>
      <c r="AU671">
        <v>3.8684488079054599E-2</v>
      </c>
      <c r="AV671">
        <v>3.8458209427084861E-2</v>
      </c>
      <c r="AW671">
        <v>3.8237640734777256E-2</v>
      </c>
      <c r="AX671">
        <v>3.8022240772036649E-2</v>
      </c>
      <c r="AY671">
        <v>3.7811468308767915E-2</v>
      </c>
      <c r="AZ671">
        <v>3.7604782114875918E-2</v>
      </c>
    </row>
    <row r="672" spans="1:52" x14ac:dyDescent="0.25">
      <c r="A672" s="1">
        <v>671</v>
      </c>
      <c r="B672">
        <v>3.8598624725289542E-2</v>
      </c>
      <c r="C672">
        <v>3.626575991147591E-2</v>
      </c>
      <c r="D672">
        <v>3.9376979801897485E-2</v>
      </c>
      <c r="E672">
        <v>4.317909725063232E-2</v>
      </c>
      <c r="F672">
        <v>4.5604949414144669E-2</v>
      </c>
      <c r="G672">
        <v>4.7011450227238696E-2</v>
      </c>
      <c r="H672">
        <v>4.7815231763063452E-2</v>
      </c>
      <c r="I672">
        <v>4.8267491351476621E-2</v>
      </c>
      <c r="J672">
        <v>4.8504097648534673E-2</v>
      </c>
      <c r="K672">
        <v>4.8595967537663584E-2</v>
      </c>
      <c r="L672">
        <v>4.8585856186227315E-2</v>
      </c>
      <c r="M672">
        <v>4.8504428436726699E-2</v>
      </c>
      <c r="N672">
        <v>4.8370060985284152E-2</v>
      </c>
      <c r="O672">
        <v>4.819482817820895E-2</v>
      </c>
      <c r="P672">
        <v>4.7987700907740495E-2</v>
      </c>
      <c r="Q672">
        <v>4.775626607294093E-2</v>
      </c>
      <c r="R672">
        <v>4.7506802953308516E-2</v>
      </c>
      <c r="S672">
        <v>4.7244314780026754E-2</v>
      </c>
      <c r="T672">
        <v>4.697458647106436E-2</v>
      </c>
      <c r="U672">
        <v>4.6702382214031397E-2</v>
      </c>
      <c r="V672">
        <v>4.6430105759148216E-2</v>
      </c>
      <c r="W672">
        <v>4.6157945261731254E-2</v>
      </c>
      <c r="X672">
        <v>4.5885160438229863E-2</v>
      </c>
      <c r="Y672">
        <v>4.5610502426895794E-2</v>
      </c>
      <c r="Z672">
        <v>4.533075770761448E-2</v>
      </c>
      <c r="AA672">
        <v>4.5042217859578203E-2</v>
      </c>
      <c r="AB672">
        <v>4.4740995899896358E-2</v>
      </c>
      <c r="AC672">
        <v>4.4423276122902158E-2</v>
      </c>
      <c r="AD672">
        <v>4.4088849968015452E-2</v>
      </c>
      <c r="AE672">
        <v>4.3740990609825003E-2</v>
      </c>
      <c r="AF672">
        <v>4.3383113774772303E-2</v>
      </c>
      <c r="AG672">
        <v>4.3018720282238056E-2</v>
      </c>
      <c r="AH672">
        <v>4.2651476214881114E-2</v>
      </c>
      <c r="AI672">
        <v>4.228506664303637E-2</v>
      </c>
      <c r="AJ672">
        <v>4.1923176637038748E-2</v>
      </c>
      <c r="AK672">
        <v>4.1569491267223188E-2</v>
      </c>
      <c r="AL672">
        <v>4.122769560392462E-2</v>
      </c>
      <c r="AM672">
        <v>4.0901474717477945E-2</v>
      </c>
      <c r="AN672">
        <v>4.0594396693147884E-2</v>
      </c>
      <c r="AO672">
        <v>4.0307739703237484E-2</v>
      </c>
      <c r="AP672">
        <v>4.0040694724179794E-2</v>
      </c>
      <c r="AQ672">
        <v>3.9792376400004693E-2</v>
      </c>
      <c r="AR672">
        <v>3.9561899374742006E-2</v>
      </c>
      <c r="AS672">
        <v>3.9348378292421604E-2</v>
      </c>
      <c r="AT672">
        <v>3.9150927797073326E-2</v>
      </c>
      <c r="AU672">
        <v>3.8968662532727044E-2</v>
      </c>
      <c r="AV672">
        <v>3.8800669478698549E-2</v>
      </c>
      <c r="AW672">
        <v>3.8645544116687837E-2</v>
      </c>
      <c r="AX672">
        <v>3.8501459518182887E-2</v>
      </c>
      <c r="AY672">
        <v>3.8366575006912068E-2</v>
      </c>
      <c r="AZ672">
        <v>3.8239049906603699E-2</v>
      </c>
    </row>
    <row r="673" spans="1:52" x14ac:dyDescent="0.25">
      <c r="A673" s="1">
        <v>672</v>
      </c>
      <c r="B673">
        <v>3.8502353841595935E-2</v>
      </c>
      <c r="C673">
        <v>3.6461800473972912E-2</v>
      </c>
      <c r="D673">
        <v>3.9526293928674308E-2</v>
      </c>
      <c r="E673">
        <v>4.3295043301624966E-2</v>
      </c>
      <c r="F673">
        <v>4.5723050626362942E-2</v>
      </c>
      <c r="G673">
        <v>4.7141838053539012E-2</v>
      </c>
      <c r="H673">
        <v>4.7956869972941955E-2</v>
      </c>
      <c r="I673">
        <v>4.8417353411384062E-2</v>
      </c>
      <c r="J673">
        <v>4.8658315552456761E-2</v>
      </c>
      <c r="K673">
        <v>4.8751504412081911E-2</v>
      </c>
      <c r="L673">
        <v>4.8740544690515135E-2</v>
      </c>
      <c r="M673">
        <v>4.8656852410176386E-2</v>
      </c>
      <c r="N673">
        <v>4.8519483673315655E-2</v>
      </c>
      <c r="O673">
        <v>4.8340998662451271E-2</v>
      </c>
      <c r="P673">
        <v>4.8130405586404731E-2</v>
      </c>
      <c r="Q673">
        <v>4.7895197946697249E-2</v>
      </c>
      <c r="R673">
        <v>4.7641268983348993E-2</v>
      </c>
      <c r="S673">
        <v>4.7373005929619655E-2</v>
      </c>
      <c r="T673">
        <v>4.7095583167134955E-2</v>
      </c>
      <c r="U673">
        <v>4.6813380903553109E-2</v>
      </c>
      <c r="V673">
        <v>4.6528851600828321E-2</v>
      </c>
      <c r="W673">
        <v>4.6242674053503005E-2</v>
      </c>
      <c r="X673">
        <v>4.5954827638546546E-2</v>
      </c>
      <c r="Y673">
        <v>4.5664765271356517E-2</v>
      </c>
      <c r="Z673">
        <v>4.5369993782940529E-2</v>
      </c>
      <c r="AA673">
        <v>4.506752893399471E-2</v>
      </c>
      <c r="AB673">
        <v>4.4754016948801274E-2</v>
      </c>
      <c r="AC673">
        <v>4.4426083858033899E-2</v>
      </c>
      <c r="AD673">
        <v>4.4083750179599354E-2</v>
      </c>
      <c r="AE673">
        <v>4.3730176309453972E-2</v>
      </c>
      <c r="AF673">
        <v>4.3368641302856364E-2</v>
      </c>
      <c r="AG673">
        <v>4.3002489569045454E-2</v>
      </c>
      <c r="AH673">
        <v>4.2635186902738625E-2</v>
      </c>
      <c r="AI673">
        <v>4.2270212301608351E-2</v>
      </c>
      <c r="AJ673">
        <v>4.1911044763327118E-2</v>
      </c>
      <c r="AK673">
        <v>4.1561163285567429E-2</v>
      </c>
      <c r="AL673">
        <v>4.1224046866001757E-2</v>
      </c>
      <c r="AM673">
        <v>4.0903174502302554E-2</v>
      </c>
      <c r="AN673">
        <v>4.0601901151048822E-2</v>
      </c>
      <c r="AO673">
        <v>4.0321320173041277E-2</v>
      </c>
      <c r="AP673">
        <v>4.006054998282256E-2</v>
      </c>
      <c r="AQ673">
        <v>3.9818642614049632E-2</v>
      </c>
      <c r="AR673">
        <v>3.959465010037945E-2</v>
      </c>
      <c r="AS673">
        <v>3.938762447546898E-2</v>
      </c>
      <c r="AT673">
        <v>3.9196617772975187E-2</v>
      </c>
      <c r="AU673">
        <v>3.9020682026555037E-2</v>
      </c>
      <c r="AV673">
        <v>3.8858841401943213E-2</v>
      </c>
      <c r="AW673">
        <v>3.8709658028939137E-2</v>
      </c>
      <c r="AX673">
        <v>3.8571313813930558E-2</v>
      </c>
      <c r="AY673">
        <v>3.8441979352932754E-2</v>
      </c>
      <c r="AZ673">
        <v>3.8319825241961009E-2</v>
      </c>
    </row>
    <row r="674" spans="1:52" x14ac:dyDescent="0.25">
      <c r="A674" s="1">
        <v>673</v>
      </c>
      <c r="B674">
        <v>3.8217683934024888E-2</v>
      </c>
      <c r="C674">
        <v>3.6049889844411057E-2</v>
      </c>
      <c r="D674">
        <v>3.8594165819065697E-2</v>
      </c>
      <c r="E674">
        <v>4.2463256775120681E-2</v>
      </c>
      <c r="F674">
        <v>4.4988227505897538E-2</v>
      </c>
      <c r="G674">
        <v>4.6464223709843475E-2</v>
      </c>
      <c r="H674">
        <v>4.7311822226879012E-2</v>
      </c>
      <c r="I674">
        <v>4.7790865996092113E-2</v>
      </c>
      <c r="J674">
        <v>4.8042538744469516E-2</v>
      </c>
      <c r="K674">
        <v>4.8142313109969616E-2</v>
      </c>
      <c r="L674">
        <v>4.8135960166613215E-2</v>
      </c>
      <c r="M674">
        <v>4.8056092680240241E-2</v>
      </c>
      <c r="N674">
        <v>4.7922439001603215E-2</v>
      </c>
      <c r="O674">
        <v>4.7747917642020556E-2</v>
      </c>
      <c r="P674">
        <v>4.754166693092917E-2</v>
      </c>
      <c r="Q674">
        <v>4.7311268446860157E-2</v>
      </c>
      <c r="R674">
        <v>4.7062642327113602E-2</v>
      </c>
      <c r="S674">
        <v>4.6800163467798007E-2</v>
      </c>
      <c r="T674">
        <v>4.6528956574560618E-2</v>
      </c>
      <c r="U674">
        <v>4.6253249894111406E-2</v>
      </c>
      <c r="V674">
        <v>4.5975267548195739E-2</v>
      </c>
      <c r="W674">
        <v>4.5695436159458855E-2</v>
      </c>
      <c r="X674">
        <v>4.5413529074614135E-2</v>
      </c>
      <c r="Y674">
        <v>4.512881248047914E-2</v>
      </c>
      <c r="Z674">
        <v>4.48386865022362E-2</v>
      </c>
      <c r="AA674">
        <v>4.454009231993547E-2</v>
      </c>
      <c r="AB674">
        <v>4.4229665480414779E-2</v>
      </c>
      <c r="AC674">
        <v>4.3904063618594759E-2</v>
      </c>
      <c r="AD674">
        <v>4.356339798533556E-2</v>
      </c>
      <c r="AE674">
        <v>4.321092879714581E-2</v>
      </c>
      <c r="AF674">
        <v>4.2850031979457526E-2</v>
      </c>
      <c r="AG674">
        <v>4.2484137214251948E-2</v>
      </c>
      <c r="AH674">
        <v>4.2116772559759805E-2</v>
      </c>
      <c r="AI674">
        <v>4.1751476578950807E-2</v>
      </c>
      <c r="AJ674">
        <v>4.1391787834794587E-2</v>
      </c>
      <c r="AK674">
        <v>4.1041244890260772E-2</v>
      </c>
      <c r="AL674">
        <v>4.0703386308319066E-2</v>
      </c>
      <c r="AM674">
        <v>4.0381750651939087E-2</v>
      </c>
      <c r="AN674">
        <v>4.0079746651047049E-2</v>
      </c>
      <c r="AO674">
        <v>3.9798470197925415E-2</v>
      </c>
      <c r="AP674">
        <v>3.9537026151711271E-2</v>
      </c>
      <c r="AQ674">
        <v>3.9294454352623139E-2</v>
      </c>
      <c r="AR674">
        <v>3.9069794640879556E-2</v>
      </c>
      <c r="AS674">
        <v>3.8862086856699063E-2</v>
      </c>
      <c r="AT674">
        <v>3.8670370840300193E-2</v>
      </c>
      <c r="AU674">
        <v>3.8493686431901479E-2</v>
      </c>
      <c r="AV674">
        <v>3.8331045015016128E-2</v>
      </c>
      <c r="AW674">
        <v>3.8180996737639611E-2</v>
      </c>
      <c r="AX674">
        <v>3.8041717642304823E-2</v>
      </c>
      <c r="AY674">
        <v>3.7911372980638881E-2</v>
      </c>
      <c r="AZ674">
        <v>3.7788128004268909E-2</v>
      </c>
    </row>
    <row r="675" spans="1:52" x14ac:dyDescent="0.25">
      <c r="A675" s="1">
        <v>674</v>
      </c>
      <c r="B675">
        <v>3.8284675371574338E-2</v>
      </c>
      <c r="C675">
        <v>3.5267580954757391E-2</v>
      </c>
      <c r="D675">
        <v>3.7767196819520801E-2</v>
      </c>
      <c r="E675">
        <v>4.1619926018743092E-2</v>
      </c>
      <c r="F675">
        <v>4.4145894515138451E-2</v>
      </c>
      <c r="G675">
        <v>4.5633977278367509E-2</v>
      </c>
      <c r="H675">
        <v>4.6497103734390047E-2</v>
      </c>
      <c r="I675">
        <v>4.6991257756198349E-2</v>
      </c>
      <c r="J675">
        <v>4.725597317132129E-2</v>
      </c>
      <c r="K675">
        <v>4.7366734229104014E-2</v>
      </c>
      <c r="L675">
        <v>4.7369450741722767E-2</v>
      </c>
      <c r="M675">
        <v>4.7296696818681497E-2</v>
      </c>
      <c r="N675">
        <v>4.7168248064045175E-2</v>
      </c>
      <c r="O675">
        <v>4.6997294134018708E-2</v>
      </c>
      <c r="P675">
        <v>4.6793308723104603E-2</v>
      </c>
      <c r="Q675">
        <v>4.6564242572035647E-2</v>
      </c>
      <c r="R675">
        <v>4.6316387828912162E-2</v>
      </c>
      <c r="S675">
        <v>4.6054521855612478E-2</v>
      </c>
      <c r="T675">
        <v>4.5784212633142071E-2</v>
      </c>
      <c r="U675">
        <v>4.5509994382908869E-2</v>
      </c>
      <c r="V675">
        <v>4.5234203253281355E-2</v>
      </c>
      <c r="W675">
        <v>4.4957179707879644E-2</v>
      </c>
      <c r="X675">
        <v>4.4678521785170539E-2</v>
      </c>
      <c r="Y675">
        <v>4.439731678698914E-2</v>
      </c>
      <c r="Z675">
        <v>4.4110812707362834E-2</v>
      </c>
      <c r="AA675">
        <v>4.3815817315022466E-2</v>
      </c>
      <c r="AB675">
        <v>4.3508887539561163E-2</v>
      </c>
      <c r="AC675">
        <v>4.3186638908909628E-2</v>
      </c>
      <c r="AD675">
        <v>4.2849191385340685E-2</v>
      </c>
      <c r="AE675">
        <v>4.2499814680133918E-2</v>
      </c>
      <c r="AF675">
        <v>4.2141891050778722E-2</v>
      </c>
      <c r="AG675">
        <v>4.1778850778100528E-2</v>
      </c>
      <c r="AH675">
        <v>4.1414210736813312E-2</v>
      </c>
      <c r="AI675">
        <v>4.1051496878440091E-2</v>
      </c>
      <c r="AJ675">
        <v>4.0694235154503836E-2</v>
      </c>
      <c r="AK675">
        <v>4.0345951516527527E-2</v>
      </c>
      <c r="AL675">
        <v>4.0010171916034197E-2</v>
      </c>
      <c r="AM675">
        <v>3.9690422304546807E-2</v>
      </c>
      <c r="AN675">
        <v>3.9390095456160117E-2</v>
      </c>
      <c r="AO675">
        <v>3.9110265724449818E-2</v>
      </c>
      <c r="AP675">
        <v>3.8850039960789437E-2</v>
      </c>
      <c r="AQ675">
        <v>3.860846261592895E-2</v>
      </c>
      <c r="AR675">
        <v>3.838457814061836E-2</v>
      </c>
      <c r="AS675">
        <v>3.8177430985607635E-2</v>
      </c>
      <c r="AT675">
        <v>3.7986065601646767E-2</v>
      </c>
      <c r="AU675">
        <v>3.7809526439485749E-2</v>
      </c>
      <c r="AV675">
        <v>3.7646829407646777E-2</v>
      </c>
      <c r="AW675">
        <v>3.7496538062672342E-2</v>
      </c>
      <c r="AX675">
        <v>3.7356854342045949E-2</v>
      </c>
      <c r="AY675">
        <v>3.7225970073186496E-2</v>
      </c>
      <c r="AZ675">
        <v>3.7102077083512916E-2</v>
      </c>
    </row>
    <row r="676" spans="1:52" x14ac:dyDescent="0.25">
      <c r="A676" s="1">
        <v>675</v>
      </c>
      <c r="B676">
        <v>3.8280757548152786E-2</v>
      </c>
      <c r="C676">
        <v>3.519512376362105E-2</v>
      </c>
      <c r="D676">
        <v>3.7394649156495E-2</v>
      </c>
      <c r="E676">
        <v>4.1293612973604364E-2</v>
      </c>
      <c r="F676">
        <v>4.3942663756247231E-2</v>
      </c>
      <c r="G676">
        <v>4.5531366573973539E-2</v>
      </c>
      <c r="H676">
        <v>4.6463494810333322E-2</v>
      </c>
      <c r="I676">
        <v>4.7002247884900462E-2</v>
      </c>
      <c r="J676">
        <v>4.7293967229625776E-2</v>
      </c>
      <c r="K676">
        <v>4.7419292064500886E-2</v>
      </c>
      <c r="L676">
        <v>4.7427907069849617E-2</v>
      </c>
      <c r="M676">
        <v>4.7355372742513439E-2</v>
      </c>
      <c r="N676">
        <v>4.7223732969085414E-2</v>
      </c>
      <c r="O676">
        <v>4.7047769818783933E-2</v>
      </c>
      <c r="P676">
        <v>4.68379659175088E-2</v>
      </c>
      <c r="Q676">
        <v>4.6603099116011383E-2</v>
      </c>
      <c r="R676">
        <v>4.6349995020151795E-2</v>
      </c>
      <c r="S676">
        <v>4.6083691431739161E-2</v>
      </c>
      <c r="T676">
        <v>4.5809807082292681E-2</v>
      </c>
      <c r="U676">
        <v>4.5532802227178731E-2</v>
      </c>
      <c r="V676">
        <v>4.5254983799221001E-2</v>
      </c>
      <c r="W676">
        <v>4.4976720193216975E-2</v>
      </c>
      <c r="X676">
        <v>4.4697603512115908E-2</v>
      </c>
      <c r="Y676">
        <v>4.4416677980256197E-2</v>
      </c>
      <c r="Z676">
        <v>4.4131076775201679E-2</v>
      </c>
      <c r="AA676">
        <v>4.3837481296039676E-2</v>
      </c>
      <c r="AB676">
        <v>4.3532306397385104E-2</v>
      </c>
      <c r="AC676">
        <v>4.3212026935944073E-2</v>
      </c>
      <c r="AD676">
        <v>4.2876674781767307E-2</v>
      </c>
      <c r="AE676">
        <v>4.2529433463640819E-2</v>
      </c>
      <c r="AF676">
        <v>4.2173596457931797E-2</v>
      </c>
      <c r="AG676">
        <v>4.1812542699480343E-2</v>
      </c>
      <c r="AH676">
        <v>4.1449802960492416E-2</v>
      </c>
      <c r="AI676">
        <v>4.1088923635058755E-2</v>
      </c>
      <c r="AJ676">
        <v>4.0733451117270079E-2</v>
      </c>
      <c r="AK676">
        <v>4.0386931801217149E-2</v>
      </c>
      <c r="AL676">
        <v>4.0052912080990703E-2</v>
      </c>
      <c r="AM676">
        <v>3.9734938350681488E-2</v>
      </c>
      <c r="AN676">
        <v>3.9436419564966865E-2</v>
      </c>
      <c r="AO676">
        <v>3.9158426038614295E-2</v>
      </c>
      <c r="AP676">
        <v>3.8900071620078219E-2</v>
      </c>
      <c r="AQ676">
        <v>3.8660409916758592E-2</v>
      </c>
      <c r="AR676">
        <v>3.8438494536055398E-2</v>
      </c>
      <c r="AS676">
        <v>3.8233379085368599E-2</v>
      </c>
      <c r="AT676">
        <v>3.8044117172098157E-2</v>
      </c>
      <c r="AU676">
        <v>3.7869762403644057E-2</v>
      </c>
      <c r="AV676">
        <v>3.7709338099574566E-2</v>
      </c>
      <c r="AW676">
        <v>3.7561398129631877E-2</v>
      </c>
      <c r="AX676">
        <v>3.7424126482296281E-2</v>
      </c>
      <c r="AY676">
        <v>3.7295697127335554E-2</v>
      </c>
      <c r="AZ676">
        <v>3.7174284034517543E-2</v>
      </c>
    </row>
    <row r="677" spans="1:52" x14ac:dyDescent="0.25">
      <c r="A677" s="1">
        <v>676</v>
      </c>
      <c r="B677">
        <v>3.8188369128353702E-2</v>
      </c>
      <c r="C677">
        <v>3.5245491054011174E-2</v>
      </c>
      <c r="D677">
        <v>3.7460047183914803E-2</v>
      </c>
      <c r="E677">
        <v>4.1106585652750466E-2</v>
      </c>
      <c r="F677">
        <v>4.3654954149652279E-2</v>
      </c>
      <c r="G677">
        <v>4.5217421906858492E-2</v>
      </c>
      <c r="H677">
        <v>4.6159482122788462E-2</v>
      </c>
      <c r="I677">
        <v>4.6728006839804312E-2</v>
      </c>
      <c r="J677">
        <v>4.7061065615638234E-2</v>
      </c>
      <c r="K677">
        <v>4.723462145780824E-2</v>
      </c>
      <c r="L677">
        <v>4.7295246757968236E-2</v>
      </c>
      <c r="M677">
        <v>4.7276585244166058E-2</v>
      </c>
      <c r="N677">
        <v>4.7199164733376806E-2</v>
      </c>
      <c r="O677">
        <v>4.7076621611737597E-2</v>
      </c>
      <c r="P677">
        <v>4.6918594433476804E-2</v>
      </c>
      <c r="Q677">
        <v>4.6733144495255459E-2</v>
      </c>
      <c r="R677">
        <v>4.6526568157719203E-2</v>
      </c>
      <c r="S677">
        <v>4.6303585613202768E-2</v>
      </c>
      <c r="T677">
        <v>4.6069609633856388E-2</v>
      </c>
      <c r="U677">
        <v>4.5828996763808104E-2</v>
      </c>
      <c r="V677">
        <v>4.5584040156864757E-2</v>
      </c>
      <c r="W677">
        <v>4.5335149334732983E-2</v>
      </c>
      <c r="X677">
        <v>4.5081930449241733E-2</v>
      </c>
      <c r="Y677">
        <v>4.482342133196833E-2</v>
      </c>
      <c r="Z677">
        <v>4.4556732478523486E-2</v>
      </c>
      <c r="AA677">
        <v>4.4278540382820267E-2</v>
      </c>
      <c r="AB677">
        <v>4.3985376460941271E-2</v>
      </c>
      <c r="AC677">
        <v>4.3673904854926102E-2</v>
      </c>
      <c r="AD677">
        <v>4.3344485731317238E-2</v>
      </c>
      <c r="AE677">
        <v>4.3000707217825077E-2</v>
      </c>
      <c r="AF677">
        <v>4.2646266279827566E-2</v>
      </c>
      <c r="AG677">
        <v>4.228488901677465E-2</v>
      </c>
      <c r="AH677">
        <v>4.1920352534752098E-2</v>
      </c>
      <c r="AI677">
        <v>4.1556439090298852E-2</v>
      </c>
      <c r="AJ677">
        <v>4.1196930939953871E-2</v>
      </c>
      <c r="AK677">
        <v>4.0845610340256092E-2</v>
      </c>
      <c r="AL677">
        <v>4.0506259547744436E-2</v>
      </c>
      <c r="AM677">
        <v>4.0182660818957883E-2</v>
      </c>
      <c r="AN677">
        <v>3.9878448176734159E-2</v>
      </c>
      <c r="AO677">
        <v>3.9594789740470454E-2</v>
      </c>
      <c r="AP677">
        <v>3.9330820022248331E-2</v>
      </c>
      <c r="AQ677">
        <v>3.9085612767842996E-2</v>
      </c>
      <c r="AR677">
        <v>3.8858241723029617E-2</v>
      </c>
      <c r="AS677">
        <v>3.8647780633583408E-2</v>
      </c>
      <c r="AT677">
        <v>3.8453303245279555E-2</v>
      </c>
      <c r="AU677">
        <v>3.8273883303893259E-2</v>
      </c>
      <c r="AV677">
        <v>3.8108561704516743E-2</v>
      </c>
      <c r="AW677">
        <v>3.7955881287059907E-2</v>
      </c>
      <c r="AX677">
        <v>3.7813998129714699E-2</v>
      </c>
      <c r="AY677">
        <v>3.7681058165910997E-2</v>
      </c>
      <c r="AZ677">
        <v>3.755520732907864E-2</v>
      </c>
    </row>
    <row r="678" spans="1:52" x14ac:dyDescent="0.25">
      <c r="A678" s="1">
        <v>677</v>
      </c>
      <c r="B678">
        <v>3.8704995248902009E-2</v>
      </c>
      <c r="C678">
        <v>3.5386887810402765E-2</v>
      </c>
      <c r="D678">
        <v>3.7643755585970703E-2</v>
      </c>
      <c r="E678">
        <v>4.1083888294253995E-2</v>
      </c>
      <c r="F678">
        <v>4.3464770955355087E-2</v>
      </c>
      <c r="G678">
        <v>4.4923024672698604E-2</v>
      </c>
      <c r="H678">
        <v>4.5807006059151528E-2</v>
      </c>
      <c r="I678">
        <v>4.6347012558205766E-2</v>
      </c>
      <c r="J678">
        <v>4.6671607555600361E-2</v>
      </c>
      <c r="K678">
        <v>4.6851063291033973E-2</v>
      </c>
      <c r="L678">
        <v>4.6928361823644946E-2</v>
      </c>
      <c r="M678">
        <v>4.6934984022802897E-2</v>
      </c>
      <c r="N678">
        <v>4.6889822385627312E-2</v>
      </c>
      <c r="O678">
        <v>4.6805656962684933E-2</v>
      </c>
      <c r="P678">
        <v>4.6691426997804493E-2</v>
      </c>
      <c r="Q678">
        <v>4.6554528012132897E-2</v>
      </c>
      <c r="R678">
        <v>4.6400400050067951E-2</v>
      </c>
      <c r="S678">
        <v>4.6232791883677793E-2</v>
      </c>
      <c r="T678">
        <v>4.6055974933776708E-2</v>
      </c>
      <c r="U678">
        <v>4.5873047370161249E-2</v>
      </c>
      <c r="V678">
        <v>4.5685114604550978E-2</v>
      </c>
      <c r="W678">
        <v>4.5491507529380318E-2</v>
      </c>
      <c r="X678">
        <v>4.5290886956529469E-2</v>
      </c>
      <c r="Y678">
        <v>4.5081384594216761E-2</v>
      </c>
      <c r="Z678">
        <v>4.4859398141422896E-2</v>
      </c>
      <c r="AA678">
        <v>4.4620993879396435E-2</v>
      </c>
      <c r="AB678">
        <v>4.4362427948437214E-2</v>
      </c>
      <c r="AC678">
        <v>4.4080281311671674E-2</v>
      </c>
      <c r="AD678">
        <v>4.3775173703403718E-2</v>
      </c>
      <c r="AE678">
        <v>4.3451103234606492E-2</v>
      </c>
      <c r="AF678">
        <v>4.3112172087542068E-2</v>
      </c>
      <c r="AG678">
        <v>4.2762486072953659E-2</v>
      </c>
      <c r="AH678">
        <v>4.2406157080454934E-2</v>
      </c>
      <c r="AI678">
        <v>4.2047297579581047E-2</v>
      </c>
      <c r="AJ678">
        <v>4.1690020039867146E-2</v>
      </c>
      <c r="AK678">
        <v>4.1338436930848349E-2</v>
      </c>
      <c r="AL678">
        <v>4.0996660722059798E-2</v>
      </c>
      <c r="AM678">
        <v>4.0668803883036647E-2</v>
      </c>
      <c r="AN678">
        <v>4.0358810495412102E-2</v>
      </c>
      <c r="AO678">
        <v>4.0068004230421075E-2</v>
      </c>
      <c r="AP678">
        <v>3.9795638717045695E-2</v>
      </c>
      <c r="AQ678">
        <v>3.9540911191500834E-2</v>
      </c>
      <c r="AR678">
        <v>3.930301889000138E-2</v>
      </c>
      <c r="AS678">
        <v>3.90811590487622E-2</v>
      </c>
      <c r="AT678">
        <v>3.8874528903998187E-2</v>
      </c>
      <c r="AU678">
        <v>3.8682325691924209E-2</v>
      </c>
      <c r="AV678">
        <v>3.8503707988388279E-2</v>
      </c>
      <c r="AW678">
        <v>3.8337285216615044E-2</v>
      </c>
      <c r="AX678">
        <v>3.8181258572691605E-2</v>
      </c>
      <c r="AY678">
        <v>3.8033819556734301E-2</v>
      </c>
      <c r="AZ678">
        <v>3.7893159668859519E-2</v>
      </c>
    </row>
    <row r="679" spans="1:52" x14ac:dyDescent="0.25">
      <c r="A679" s="1">
        <v>678</v>
      </c>
      <c r="B679">
        <v>3.824511720439773E-2</v>
      </c>
      <c r="C679">
        <v>3.6019478226162825E-2</v>
      </c>
      <c r="D679">
        <v>3.8166297777529397E-2</v>
      </c>
      <c r="E679">
        <v>4.1532590804046067E-2</v>
      </c>
      <c r="F679">
        <v>4.3860009835797624E-2</v>
      </c>
      <c r="G679">
        <v>4.5270280245662681E-2</v>
      </c>
      <c r="H679">
        <v>4.6102835843843754E-2</v>
      </c>
      <c r="I679">
        <v>4.6586142171685892E-2</v>
      </c>
      <c r="J679">
        <v>4.6849859309712472E-2</v>
      </c>
      <c r="K679">
        <v>4.6966667323112318E-2</v>
      </c>
      <c r="L679">
        <v>4.6982189973306478E-2</v>
      </c>
      <c r="M679">
        <v>4.6930238235433332E-2</v>
      </c>
      <c r="N679">
        <v>4.6831757057667928E-2</v>
      </c>
      <c r="O679">
        <v>4.670148922715546E-2</v>
      </c>
      <c r="P679">
        <v>4.6549653370274405E-2</v>
      </c>
      <c r="Q679">
        <v>4.6384625789558945E-2</v>
      </c>
      <c r="R679">
        <v>4.6212189919056137E-2</v>
      </c>
      <c r="S679">
        <v>4.603585632172752E-2</v>
      </c>
      <c r="T679">
        <v>4.5859193895880113E-2</v>
      </c>
      <c r="U679">
        <v>4.5684101061739132E-2</v>
      </c>
      <c r="V679">
        <v>4.5510189174465865E-2</v>
      </c>
      <c r="W679">
        <v>4.5335104065952911E-2</v>
      </c>
      <c r="X679">
        <v>4.5155914997454548E-2</v>
      </c>
      <c r="Y679">
        <v>4.496928814356612E-2</v>
      </c>
      <c r="Z679">
        <v>4.4770535437454503E-2</v>
      </c>
      <c r="AA679">
        <v>4.4554766287280605E-2</v>
      </c>
      <c r="AB679">
        <v>4.431762386911145E-2</v>
      </c>
      <c r="AC679">
        <v>4.4055252082789396E-2</v>
      </c>
      <c r="AD679">
        <v>4.3768096373441409E-2</v>
      </c>
      <c r="AE679">
        <v>4.3460148633969506E-2</v>
      </c>
      <c r="AF679">
        <v>4.3135507251463936E-2</v>
      </c>
      <c r="AG679">
        <v>4.2798308024988622E-2</v>
      </c>
      <c r="AH679">
        <v>4.2452748520287589E-2</v>
      </c>
      <c r="AI679">
        <v>4.2103032083858544E-2</v>
      </c>
      <c r="AJ679">
        <v>4.1753362062199179E-2</v>
      </c>
      <c r="AK679">
        <v>4.1407941801807208E-2</v>
      </c>
      <c r="AL679">
        <v>4.1070974649180379E-2</v>
      </c>
      <c r="AM679">
        <v>4.0746663950816372E-2</v>
      </c>
      <c r="AN679">
        <v>4.0439039461975218E-2</v>
      </c>
      <c r="AO679">
        <v>4.0149487990554726E-2</v>
      </c>
      <c r="AP679">
        <v>3.987733826913592E-2</v>
      </c>
      <c r="AQ679">
        <v>3.9621864712343094E-2</v>
      </c>
      <c r="AR679">
        <v>3.9382341734800569E-2</v>
      </c>
      <c r="AS679">
        <v>3.9158043751132646E-2</v>
      </c>
      <c r="AT679">
        <v>3.8948245175963625E-2</v>
      </c>
      <c r="AU679">
        <v>3.8752220423917814E-2</v>
      </c>
      <c r="AV679">
        <v>3.8569203810902036E-2</v>
      </c>
      <c r="AW679">
        <v>3.8397872122203448E-2</v>
      </c>
      <c r="AX679">
        <v>3.8236493687017661E-2</v>
      </c>
      <c r="AY679">
        <v>3.8083327458397417E-2</v>
      </c>
      <c r="AZ679">
        <v>3.7936632389395368E-2</v>
      </c>
    </row>
    <row r="680" spans="1:52" x14ac:dyDescent="0.25">
      <c r="A680" s="1">
        <v>679</v>
      </c>
      <c r="B680">
        <v>3.8453725503204757E-2</v>
      </c>
      <c r="C680">
        <v>3.6781582508889535E-2</v>
      </c>
      <c r="D680">
        <v>3.9170088773700665E-2</v>
      </c>
      <c r="E680">
        <v>4.2439904954259797E-2</v>
      </c>
      <c r="F680">
        <v>4.4659623294106353E-2</v>
      </c>
      <c r="G680">
        <v>4.5981776152851428E-2</v>
      </c>
      <c r="H680">
        <v>4.6748275838187914E-2</v>
      </c>
      <c r="I680">
        <v>4.7182814903969597E-2</v>
      </c>
      <c r="J680">
        <v>4.7410038002657091E-2</v>
      </c>
      <c r="K680">
        <v>4.7499000211387268E-2</v>
      </c>
      <c r="L680">
        <v>4.7492842876907249E-2</v>
      </c>
      <c r="M680">
        <v>4.7423787750330272E-2</v>
      </c>
      <c r="N680">
        <v>4.7311819831240165E-2</v>
      </c>
      <c r="O680">
        <v>4.7171195956338889E-2</v>
      </c>
      <c r="P680">
        <v>4.7011901343307544E-2</v>
      </c>
      <c r="Q680">
        <v>4.684215507385673E-2</v>
      </c>
      <c r="R680">
        <v>4.6667567334048456E-2</v>
      </c>
      <c r="S680">
        <v>4.6491486762284567E-2</v>
      </c>
      <c r="T680">
        <v>4.6317248830164519E-2</v>
      </c>
      <c r="U680">
        <v>4.6146411376770564E-2</v>
      </c>
      <c r="V680">
        <v>4.5978185720492393E-2</v>
      </c>
      <c r="W680">
        <v>4.5809801475252335E-2</v>
      </c>
      <c r="X680">
        <v>4.5637973441581249E-2</v>
      </c>
      <c r="Y680">
        <v>4.5459034596610069E-2</v>
      </c>
      <c r="Z680">
        <v>4.5268033570806505E-2</v>
      </c>
      <c r="AA680">
        <v>4.5059842802642788E-2</v>
      </c>
      <c r="AB680">
        <v>4.4829917785273767E-2</v>
      </c>
      <c r="AC680">
        <v>4.4574240108667951E-2</v>
      </c>
      <c r="AD680">
        <v>4.4293112570249205E-2</v>
      </c>
      <c r="AE680">
        <v>4.3990349947529081E-2</v>
      </c>
      <c r="AF680">
        <v>4.3669870489995863E-2</v>
      </c>
      <c r="AG680">
        <v>4.3335707214058709E-2</v>
      </c>
      <c r="AH680">
        <v>4.299207986759182E-2</v>
      </c>
      <c r="AI680">
        <v>4.2643225341254851E-2</v>
      </c>
      <c r="AJ680">
        <v>4.2293380525707434E-2</v>
      </c>
      <c r="AK680">
        <v>4.1946782311609226E-2</v>
      </c>
      <c r="AL680">
        <v>4.1607667589619889E-2</v>
      </c>
      <c r="AM680">
        <v>4.1280273250399062E-2</v>
      </c>
      <c r="AN680">
        <v>4.0968660275373381E-2</v>
      </c>
      <c r="AO680">
        <v>4.0674268881651293E-2</v>
      </c>
      <c r="AP680">
        <v>4.0396527610569083E-2</v>
      </c>
      <c r="AQ680">
        <v>4.0134813589729458E-2</v>
      </c>
      <c r="AR680">
        <v>3.9888503946735113E-2</v>
      </c>
      <c r="AS680">
        <v>3.9656975809188734E-2</v>
      </c>
      <c r="AT680">
        <v>3.9439606304693037E-2</v>
      </c>
      <c r="AU680">
        <v>3.9235772560850708E-2</v>
      </c>
      <c r="AV680">
        <v>3.9044807008796811E-2</v>
      </c>
      <c r="AW680">
        <v>3.8865433675069172E-2</v>
      </c>
      <c r="AX680">
        <v>3.8695937317735046E-2</v>
      </c>
      <c r="AY680">
        <v>3.8534592954739676E-2</v>
      </c>
      <c r="AZ680">
        <v>3.8379675604028288E-2</v>
      </c>
    </row>
    <row r="681" spans="1:52" x14ac:dyDescent="0.25">
      <c r="A681" s="1">
        <v>680</v>
      </c>
      <c r="B681">
        <v>3.8551790549691892E-2</v>
      </c>
      <c r="C681">
        <v>3.7836832468889983E-2</v>
      </c>
      <c r="D681">
        <v>4.0478245705825866E-2</v>
      </c>
      <c r="E681">
        <v>4.339925033060358E-2</v>
      </c>
      <c r="F681">
        <v>4.5382411728514399E-2</v>
      </c>
      <c r="G681">
        <v>4.6563908841608201E-2</v>
      </c>
      <c r="H681">
        <v>4.7244447524239168E-2</v>
      </c>
      <c r="I681">
        <v>4.7624752215969818E-2</v>
      </c>
      <c r="J681">
        <v>4.7815936614749567E-2</v>
      </c>
      <c r="K681">
        <v>4.787942343661989E-2</v>
      </c>
      <c r="L681">
        <v>4.7853675539389767E-2</v>
      </c>
      <c r="M681">
        <v>4.7768066697119541E-2</v>
      </c>
      <c r="N681">
        <v>4.764118419003531E-2</v>
      </c>
      <c r="O681">
        <v>4.7486759500924826E-2</v>
      </c>
      <c r="P681">
        <v>4.731458486631139E-2</v>
      </c>
      <c r="Q681">
        <v>4.7132764556197353E-2</v>
      </c>
      <c r="R681">
        <v>4.6946781186842514E-2</v>
      </c>
      <c r="S681">
        <v>4.6759875655399165E-2</v>
      </c>
      <c r="T681">
        <v>4.6575264403153446E-2</v>
      </c>
      <c r="U681">
        <v>4.6394380483558262E-2</v>
      </c>
      <c r="V681">
        <v>4.6216329615128185E-2</v>
      </c>
      <c r="W681">
        <v>4.6038303296559321E-2</v>
      </c>
      <c r="X681">
        <v>4.5857135750134601E-2</v>
      </c>
      <c r="Y681">
        <v>4.5669313721173319E-2</v>
      </c>
      <c r="Z681">
        <v>4.5470126907598038E-2</v>
      </c>
      <c r="AA681">
        <v>4.5254695171199337E-2</v>
      </c>
      <c r="AB681">
        <v>4.5018603457337172E-2</v>
      </c>
      <c r="AC681">
        <v>4.4757908389237537E-2</v>
      </c>
      <c r="AD681">
        <v>4.4472916207281971E-2</v>
      </c>
      <c r="AE681">
        <v>4.4167338026033544E-2</v>
      </c>
      <c r="AF681">
        <v>4.384498184919651E-2</v>
      </c>
      <c r="AG681">
        <v>4.3509733967869842E-2</v>
      </c>
      <c r="AH681">
        <v>4.3165606206786958E-2</v>
      </c>
      <c r="AI681">
        <v>4.2816621694045418E-2</v>
      </c>
      <c r="AJ681">
        <v>4.2466803557742766E-2</v>
      </c>
      <c r="AK681">
        <v>4.212017492597657E-2</v>
      </c>
      <c r="AL681">
        <v>4.178075892684438E-2</v>
      </c>
      <c r="AM681">
        <v>4.1452578688443771E-2</v>
      </c>
      <c r="AN681">
        <v>4.1139482960674843E-2</v>
      </c>
      <c r="AO681">
        <v>4.0842777855355311E-2</v>
      </c>
      <c r="AP681">
        <v>4.0561845657626439E-2</v>
      </c>
      <c r="AQ681">
        <v>4.0296021062081182E-2</v>
      </c>
      <c r="AR681">
        <v>4.0044638763312553E-2</v>
      </c>
      <c r="AS681">
        <v>3.98070334559135E-2</v>
      </c>
      <c r="AT681">
        <v>3.9582539834477001E-2</v>
      </c>
      <c r="AU681">
        <v>3.937049259359604E-2</v>
      </c>
      <c r="AV681">
        <v>3.9170187545530998E-2</v>
      </c>
      <c r="AW681">
        <v>3.8980402273993041E-2</v>
      </c>
      <c r="AX681">
        <v>3.8799545629474047E-2</v>
      </c>
      <c r="AY681">
        <v>3.8626018569095463E-2</v>
      </c>
      <c r="AZ681">
        <v>3.8458222049978709E-2</v>
      </c>
    </row>
    <row r="682" spans="1:52" x14ac:dyDescent="0.25">
      <c r="A682" s="1">
        <v>681</v>
      </c>
      <c r="B682">
        <v>3.8630117210252925E-2</v>
      </c>
      <c r="C682">
        <v>3.7196670073305259E-2</v>
      </c>
      <c r="D682">
        <v>3.960015052969381E-2</v>
      </c>
      <c r="E682">
        <v>4.2574493979223395E-2</v>
      </c>
      <c r="F682">
        <v>4.4610132843076224E-2</v>
      </c>
      <c r="G682">
        <v>4.5845123400241217E-2</v>
      </c>
      <c r="H682">
        <v>4.6578370147380574E-2</v>
      </c>
      <c r="I682">
        <v>4.7007111674388528E-2</v>
      </c>
      <c r="J682">
        <v>4.724104231076811E-2</v>
      </c>
      <c r="K682">
        <v>4.7341419175600211E-2</v>
      </c>
      <c r="L682">
        <v>4.7346914547297239E-2</v>
      </c>
      <c r="M682">
        <v>4.7287166804422319E-2</v>
      </c>
      <c r="N682">
        <v>4.7180913889076727E-2</v>
      </c>
      <c r="O682">
        <v>4.7041904908770762E-2</v>
      </c>
      <c r="P682">
        <v>4.6880005430219598E-2</v>
      </c>
      <c r="Q682">
        <v>4.6703446521807759E-2</v>
      </c>
      <c r="R682">
        <v>4.6517968888379023E-2</v>
      </c>
      <c r="S682">
        <v>4.6327233200991101E-2</v>
      </c>
      <c r="T682">
        <v>4.6135057448839639E-2</v>
      </c>
      <c r="U682">
        <v>4.5943615586215222E-2</v>
      </c>
      <c r="V682">
        <v>4.5752833899902944E-2</v>
      </c>
      <c r="W682">
        <v>4.5560718218057433E-2</v>
      </c>
      <c r="X682">
        <v>4.5364823121660222E-2</v>
      </c>
      <c r="Y682">
        <v>4.5162286396840105E-2</v>
      </c>
      <c r="Z682">
        <v>4.4948888423809202E-2</v>
      </c>
      <c r="AA682">
        <v>4.4720191037509217E-2</v>
      </c>
      <c r="AB682">
        <v>4.4472058821836795E-2</v>
      </c>
      <c r="AC682">
        <v>4.420075764427292E-2</v>
      </c>
      <c r="AD682">
        <v>4.3906757871645469E-2</v>
      </c>
      <c r="AE682">
        <v>4.3593850877437113E-2</v>
      </c>
      <c r="AF682">
        <v>4.3265918479578593E-2</v>
      </c>
      <c r="AG682">
        <v>4.2926840755383992E-2</v>
      </c>
      <c r="AH682">
        <v>4.2580495031467033E-2</v>
      </c>
      <c r="AI682">
        <v>4.2230758391538024E-2</v>
      </c>
      <c r="AJ682">
        <v>4.1881507919307254E-2</v>
      </c>
      <c r="AK682">
        <v>4.1536620698485072E-2</v>
      </c>
      <c r="AL682">
        <v>4.1199973812781759E-2</v>
      </c>
      <c r="AM682">
        <v>4.087544434590764E-2</v>
      </c>
      <c r="AN682">
        <v>4.0566731470086312E-2</v>
      </c>
      <c r="AO682">
        <v>4.0274995011061562E-2</v>
      </c>
      <c r="AP682">
        <v>3.9999500931720985E-2</v>
      </c>
      <c r="AQ682">
        <v>3.9739469871298637E-2</v>
      </c>
      <c r="AR682">
        <v>3.9494122469028572E-2</v>
      </c>
      <c r="AS682">
        <v>3.9262679364144848E-2</v>
      </c>
      <c r="AT682">
        <v>3.9044361195881484E-2</v>
      </c>
      <c r="AU682">
        <v>3.8838388603472586E-2</v>
      </c>
      <c r="AV682">
        <v>3.8643948376029844E-2</v>
      </c>
      <c r="AW682">
        <v>3.8459785482546062E-2</v>
      </c>
      <c r="AX682">
        <v>3.8284335091456886E-2</v>
      </c>
      <c r="AY682">
        <v>3.8116025972400686E-2</v>
      </c>
      <c r="AZ682">
        <v>3.7953286895015835E-2</v>
      </c>
    </row>
    <row r="683" spans="1:52" x14ac:dyDescent="0.25">
      <c r="A683" s="1">
        <v>682</v>
      </c>
      <c r="B683">
        <v>3.8567563813286923E-2</v>
      </c>
      <c r="C683">
        <v>3.6693476310010818E-2</v>
      </c>
      <c r="D683">
        <v>3.8781726809305937E-2</v>
      </c>
      <c r="E683">
        <v>4.1878844355118891E-2</v>
      </c>
      <c r="F683">
        <v>4.4074430721015266E-2</v>
      </c>
      <c r="G683">
        <v>4.5438854138402637E-2</v>
      </c>
      <c r="H683">
        <v>4.6273636320436393E-2</v>
      </c>
      <c r="I683">
        <v>4.6784520342603171E-2</v>
      </c>
      <c r="J683">
        <v>4.7086477955532738E-2</v>
      </c>
      <c r="K683">
        <v>4.7244365320907089E-2</v>
      </c>
      <c r="L683">
        <v>4.7298618424387803E-2</v>
      </c>
      <c r="M683">
        <v>4.7279661500060417E-2</v>
      </c>
      <c r="N683">
        <v>4.7206569514287366E-2</v>
      </c>
      <c r="O683">
        <v>4.7093043896969708E-2</v>
      </c>
      <c r="P683">
        <v>4.6948980475113693E-2</v>
      </c>
      <c r="Q683">
        <v>4.6782796997808906E-2</v>
      </c>
      <c r="R683">
        <v>4.6600649897425447E-2</v>
      </c>
      <c r="S683">
        <v>4.6406925009567376E-2</v>
      </c>
      <c r="T683">
        <v>4.620647662531506E-2</v>
      </c>
      <c r="U683">
        <v>4.6002677906518824E-2</v>
      </c>
      <c r="V683">
        <v>4.5796730332849665E-2</v>
      </c>
      <c r="W683">
        <v>4.5587790462983058E-2</v>
      </c>
      <c r="X683">
        <v>4.5374355736686953E-2</v>
      </c>
      <c r="Y683">
        <v>4.5154349717627641E-2</v>
      </c>
      <c r="Z683">
        <v>4.4923999313728619E-2</v>
      </c>
      <c r="AA683">
        <v>4.4679244350129342E-2</v>
      </c>
      <c r="AB683">
        <v>4.4416183126869499E-2</v>
      </c>
      <c r="AC683">
        <v>4.4131268795258506E-2</v>
      </c>
      <c r="AD683">
        <v>4.3825173796306377E-2</v>
      </c>
      <c r="AE683">
        <v>4.3501762839343504E-2</v>
      </c>
      <c r="AF683">
        <v>4.3164978628505365E-2</v>
      </c>
      <c r="AG683">
        <v>4.281870907964766E-2</v>
      </c>
      <c r="AH683">
        <v>4.2466759214189194E-2</v>
      </c>
      <c r="AI683">
        <v>4.2112927154657746E-2</v>
      </c>
      <c r="AJ683">
        <v>4.1761011023581075E-2</v>
      </c>
      <c r="AK683">
        <v>4.141480894348698E-2</v>
      </c>
      <c r="AL683">
        <v>4.1078119036903241E-2</v>
      </c>
      <c r="AM683">
        <v>4.07547394263576E-2</v>
      </c>
      <c r="AN683">
        <v>4.0448274695123715E-2</v>
      </c>
      <c r="AO683">
        <v>4.0159735953765388E-2</v>
      </c>
      <c r="AP683">
        <v>3.9888282046837642E-2</v>
      </c>
      <c r="AQ683">
        <v>3.9633031805787935E-2</v>
      </c>
      <c r="AR683">
        <v>3.9393104062063755E-2</v>
      </c>
      <c r="AS683">
        <v>3.9167617647112567E-2</v>
      </c>
      <c r="AT683">
        <v>3.895569139238185E-2</v>
      </c>
      <c r="AU683">
        <v>3.875644412931907E-2</v>
      </c>
      <c r="AV683">
        <v>3.8568961221882039E-2</v>
      </c>
      <c r="AW683">
        <v>3.8391917412997814E-2</v>
      </c>
      <c r="AX683">
        <v>3.8223711917652503E-2</v>
      </c>
      <c r="AY683">
        <v>3.8062738857536652E-2</v>
      </c>
      <c r="AZ683">
        <v>3.790739235434077E-2</v>
      </c>
    </row>
    <row r="684" spans="1:52" x14ac:dyDescent="0.25">
      <c r="A684" s="1">
        <v>683</v>
      </c>
      <c r="B684">
        <v>3.8724081028726424E-2</v>
      </c>
      <c r="C684">
        <v>3.6466080972336792E-2</v>
      </c>
      <c r="D684">
        <v>3.8199034431195759E-2</v>
      </c>
      <c r="E684">
        <v>4.1253783327008922E-2</v>
      </c>
      <c r="F684">
        <v>4.3442120148324735E-2</v>
      </c>
      <c r="G684">
        <v>4.4798738205092697E-2</v>
      </c>
      <c r="H684">
        <v>4.5626122375779829E-2</v>
      </c>
      <c r="I684">
        <v>4.6130662712890652E-2</v>
      </c>
      <c r="J684">
        <v>4.6426566144329995E-2</v>
      </c>
      <c r="K684">
        <v>4.6577782639005985E-2</v>
      </c>
      <c r="L684">
        <v>4.6624030800459515E-2</v>
      </c>
      <c r="M684">
        <v>4.6595351429400342E-2</v>
      </c>
      <c r="N684">
        <v>4.6511375257707155E-2</v>
      </c>
      <c r="O684">
        <v>4.6387672312341172E-2</v>
      </c>
      <c r="P684">
        <v>4.6235890679032575E-2</v>
      </c>
      <c r="Q684">
        <v>4.6066019445763044E-2</v>
      </c>
      <c r="R684">
        <v>4.5885022918908745E-2</v>
      </c>
      <c r="S684">
        <v>4.5697471185837404E-2</v>
      </c>
      <c r="T684">
        <v>4.5508029302852478E-2</v>
      </c>
      <c r="U684">
        <v>4.531946735920786E-2</v>
      </c>
      <c r="V684">
        <v>4.5132118465348328E-2</v>
      </c>
      <c r="W684">
        <v>4.4944050131029624E-2</v>
      </c>
      <c r="X684">
        <v>4.4752719742338361E-2</v>
      </c>
      <c r="Y684">
        <v>4.4555097383449788E-2</v>
      </c>
      <c r="Z684">
        <v>4.434670227090029E-2</v>
      </c>
      <c r="AA684">
        <v>4.4122850180922081E-2</v>
      </c>
      <c r="AB684">
        <v>4.3879239816367377E-2</v>
      </c>
      <c r="AC684">
        <v>4.3612034741395134E-2</v>
      </c>
      <c r="AD684">
        <v>4.3321810185831325E-2</v>
      </c>
      <c r="AE684">
        <v>4.3012431293594007E-2</v>
      </c>
      <c r="AF684">
        <v>4.2687841867445168E-2</v>
      </c>
      <c r="AG684">
        <v>4.2351981651064963E-2</v>
      </c>
      <c r="AH684">
        <v>4.2008784335002686E-2</v>
      </c>
      <c r="AI684">
        <v>4.1662183116009895E-2</v>
      </c>
      <c r="AJ684">
        <v>4.1316111190838126E-2</v>
      </c>
      <c r="AK684">
        <v>4.0974501756238915E-2</v>
      </c>
      <c r="AL684">
        <v>4.06412880089638E-2</v>
      </c>
      <c r="AM684">
        <v>4.0320403145764322E-2</v>
      </c>
      <c r="AN684">
        <v>4.0015579585054181E-2</v>
      </c>
      <c r="AO684">
        <v>3.9727914458177097E-2</v>
      </c>
      <c r="AP684">
        <v>3.9456649798670466E-2</v>
      </c>
      <c r="AQ684">
        <v>3.9200988952872294E-2</v>
      </c>
      <c r="AR684">
        <v>3.896013526712061E-2</v>
      </c>
      <c r="AS684">
        <v>3.8733292087753418E-2</v>
      </c>
      <c r="AT684">
        <v>3.8519662761108742E-2</v>
      </c>
      <c r="AU684">
        <v>3.8318450633524598E-2</v>
      </c>
      <c r="AV684">
        <v>3.8128821548610699E-2</v>
      </c>
      <c r="AW684">
        <v>3.7949490483578881E-2</v>
      </c>
      <c r="AX684">
        <v>3.7778874300502828E-2</v>
      </c>
      <c r="AY684">
        <v>3.7615384557528865E-2</v>
      </c>
      <c r="AZ684">
        <v>3.745743281280331E-2</v>
      </c>
    </row>
    <row r="685" spans="1:52" x14ac:dyDescent="0.25">
      <c r="A685" s="1">
        <v>684</v>
      </c>
      <c r="B685">
        <v>3.8803763436805992E-2</v>
      </c>
      <c r="C685">
        <v>3.6640214100828988E-2</v>
      </c>
      <c r="D685">
        <v>3.8662218898937888E-2</v>
      </c>
      <c r="E685">
        <v>4.1745609134601368E-2</v>
      </c>
      <c r="F685">
        <v>4.3904051018354727E-2</v>
      </c>
      <c r="G685">
        <v>4.5222496354247924E-2</v>
      </c>
      <c r="H685">
        <v>4.6010435315020706E-2</v>
      </c>
      <c r="I685">
        <v>4.6476368741114611E-2</v>
      </c>
      <c r="J685">
        <v>4.6736465197928068E-2</v>
      </c>
      <c r="K685">
        <v>4.6856318821084486E-2</v>
      </c>
      <c r="L685">
        <v>4.6876970850550925E-2</v>
      </c>
      <c r="M685">
        <v>4.6829440290470516E-2</v>
      </c>
      <c r="N685">
        <v>4.6733602826100992E-2</v>
      </c>
      <c r="O685">
        <v>4.6604222078091541E-2</v>
      </c>
      <c r="P685">
        <v>4.6451839234357112E-2</v>
      </c>
      <c r="Q685">
        <v>4.6285360236856199E-2</v>
      </c>
      <c r="R685">
        <v>4.6110886963354865E-2</v>
      </c>
      <c r="S685">
        <v>4.5932338198113133E-2</v>
      </c>
      <c r="T685">
        <v>4.5753752233024858E-2</v>
      </c>
      <c r="U685">
        <v>4.5577332106441701E-2</v>
      </c>
      <c r="V685">
        <v>4.5402945336331907E-2</v>
      </c>
      <c r="W685">
        <v>4.5228319521561679E-2</v>
      </c>
      <c r="X685">
        <v>4.5050586286906634E-2</v>
      </c>
      <c r="Y685">
        <v>4.4866381790811122E-2</v>
      </c>
      <c r="Z685">
        <v>4.467090189241698E-2</v>
      </c>
      <c r="AA685">
        <v>4.4459157426829383E-2</v>
      </c>
      <c r="AB685">
        <v>4.4226615254550718E-2</v>
      </c>
      <c r="AC685">
        <v>4.3969245982456412E-2</v>
      </c>
      <c r="AD685">
        <v>4.3687507669034537E-2</v>
      </c>
      <c r="AE685">
        <v>4.338515688380612E-2</v>
      </c>
      <c r="AF685">
        <v>4.3066027673437784E-2</v>
      </c>
      <c r="AG685">
        <v>4.2734013967530265E-2</v>
      </c>
      <c r="AH685">
        <v>4.2393097715446332E-2</v>
      </c>
      <c r="AI685">
        <v>4.2047267903793643E-2</v>
      </c>
      <c r="AJ685">
        <v>4.1700513519179874E-2</v>
      </c>
      <c r="AK685">
        <v>4.1356823548212657E-2</v>
      </c>
      <c r="AL685">
        <v>4.1020186977499665E-2</v>
      </c>
      <c r="AM685">
        <v>4.069459279364853E-2</v>
      </c>
      <c r="AN685">
        <v>4.0383826212446051E-2</v>
      </c>
      <c r="AO685">
        <v>4.0089052363429259E-2</v>
      </c>
      <c r="AP685">
        <v>3.980961850159561E-2</v>
      </c>
      <c r="AQ685">
        <v>3.9544835304256731E-2</v>
      </c>
      <c r="AR685">
        <v>3.9294013448724262E-2</v>
      </c>
      <c r="AS685">
        <v>3.9056463612309814E-2</v>
      </c>
      <c r="AT685">
        <v>3.8831496472325006E-2</v>
      </c>
      <c r="AU685">
        <v>3.8618422706081471E-2</v>
      </c>
      <c r="AV685">
        <v>3.8416511626254958E-2</v>
      </c>
      <c r="AW685">
        <v>3.8224545196831154E-2</v>
      </c>
      <c r="AX685">
        <v>3.8040987856411995E-2</v>
      </c>
      <c r="AY685">
        <v>3.7864298610157741E-2</v>
      </c>
      <c r="AZ685">
        <v>3.7692936463228729E-2</v>
      </c>
    </row>
    <row r="686" spans="1:52" x14ac:dyDescent="0.25">
      <c r="A686" s="1">
        <v>685</v>
      </c>
      <c r="B686">
        <v>3.8472113721506891E-2</v>
      </c>
      <c r="C686">
        <v>3.6086755039163337E-2</v>
      </c>
      <c r="D686">
        <v>3.7715395175382208E-2</v>
      </c>
      <c r="E686">
        <v>4.0822498474249215E-2</v>
      </c>
      <c r="F686">
        <v>4.3141846496101192E-2</v>
      </c>
      <c r="G686">
        <v>4.4613524088695719E-2</v>
      </c>
      <c r="H686">
        <v>4.5517753862664968E-2</v>
      </c>
      <c r="I686">
        <v>4.6062827591614258E-2</v>
      </c>
      <c r="J686">
        <v>4.636957638759695E-2</v>
      </c>
      <c r="K686">
        <v>4.6509073608475948E-2</v>
      </c>
      <c r="L686">
        <v>4.6527668660853963E-2</v>
      </c>
      <c r="M686">
        <v>4.6461761193116444E-2</v>
      </c>
      <c r="N686">
        <v>4.6336374542826284E-2</v>
      </c>
      <c r="O686">
        <v>4.6171300079171959E-2</v>
      </c>
      <c r="P686">
        <v>4.5981610062254659E-2</v>
      </c>
      <c r="Q686">
        <v>4.5780565960706919E-2</v>
      </c>
      <c r="R686">
        <v>4.5578237560068395E-2</v>
      </c>
      <c r="S686">
        <v>4.5382211630695266E-2</v>
      </c>
      <c r="T686">
        <v>4.5199886294238233E-2</v>
      </c>
      <c r="U686">
        <v>4.5035755234679037E-2</v>
      </c>
      <c r="V686">
        <v>4.4891254929669486E-2</v>
      </c>
      <c r="W686">
        <v>4.4763883139952491E-2</v>
      </c>
      <c r="X686">
        <v>4.4646854133034847E-2</v>
      </c>
      <c r="Y686">
        <v>4.4532797140481077E-2</v>
      </c>
      <c r="Z686">
        <v>4.4411767195663032E-2</v>
      </c>
      <c r="AA686">
        <v>4.4272983214467557E-2</v>
      </c>
      <c r="AB686">
        <v>4.4108627614050683E-2</v>
      </c>
      <c r="AC686">
        <v>4.3912454307283209E-2</v>
      </c>
      <c r="AD686">
        <v>4.3683681999444307E-2</v>
      </c>
      <c r="AE686">
        <v>4.3425487109978914E-2</v>
      </c>
      <c r="AF686">
        <v>4.31411454918895E-2</v>
      </c>
      <c r="AG686">
        <v>4.283448290188778E-2</v>
      </c>
      <c r="AH686">
        <v>4.2510121800150118E-2</v>
      </c>
      <c r="AI686">
        <v>4.2172747065390231E-2</v>
      </c>
      <c r="AJ686">
        <v>4.1827043576321873E-2</v>
      </c>
      <c r="AK686">
        <v>4.1477696211658734E-2</v>
      </c>
      <c r="AL686">
        <v>4.1129389850114544E-2</v>
      </c>
      <c r="AM686">
        <v>4.0786809370403007E-2</v>
      </c>
      <c r="AN686">
        <v>4.0454422908607277E-2</v>
      </c>
      <c r="AO686">
        <v>4.0133968096168295E-2</v>
      </c>
      <c r="AP686">
        <v>3.9825315356932602E-2</v>
      </c>
      <c r="AQ686">
        <v>3.9528298887245072E-2</v>
      </c>
      <c r="AR686">
        <v>3.9242752883450631E-2</v>
      </c>
      <c r="AS686">
        <v>3.8968511541894173E-2</v>
      </c>
      <c r="AT686">
        <v>3.8705409058920601E-2</v>
      </c>
      <c r="AU686">
        <v>3.8453279630874845E-2</v>
      </c>
      <c r="AV686">
        <v>3.8211889966286432E-2</v>
      </c>
      <c r="AW686">
        <v>3.7980227448109194E-2</v>
      </c>
      <c r="AX686">
        <v>3.7756779136340242E-2</v>
      </c>
      <c r="AY686">
        <v>3.75400238624327E-2</v>
      </c>
      <c r="AZ686">
        <v>3.7328440457839694E-2</v>
      </c>
    </row>
    <row r="687" spans="1:52" x14ac:dyDescent="0.25">
      <c r="A687" s="1">
        <v>686</v>
      </c>
      <c r="B687">
        <v>3.854312245037074E-2</v>
      </c>
      <c r="C687">
        <v>3.5247950738926261E-2</v>
      </c>
      <c r="D687">
        <v>3.6376116769336594E-2</v>
      </c>
      <c r="E687">
        <v>3.9696164858192357E-2</v>
      </c>
      <c r="F687">
        <v>4.2245426790299578E-2</v>
      </c>
      <c r="G687">
        <v>4.3884715102469656E-2</v>
      </c>
      <c r="H687">
        <v>4.4912810530500176E-2</v>
      </c>
      <c r="I687">
        <v>4.5553264272198746E-2</v>
      </c>
      <c r="J687">
        <v>4.5935914886671612E-2</v>
      </c>
      <c r="K687">
        <v>4.6137490875631473E-2</v>
      </c>
      <c r="L687">
        <v>4.6207819439630315E-2</v>
      </c>
      <c r="M687">
        <v>4.6185346628480027E-2</v>
      </c>
      <c r="N687">
        <v>4.6095760536669479E-2</v>
      </c>
      <c r="O687">
        <v>4.5958908040010821E-2</v>
      </c>
      <c r="P687">
        <v>4.578967302986596E-2</v>
      </c>
      <c r="Q687">
        <v>4.5601121014351736E-2</v>
      </c>
      <c r="R687">
        <v>4.540343381141021E-2</v>
      </c>
      <c r="S687">
        <v>4.5204640721286798E-2</v>
      </c>
      <c r="T687">
        <v>4.5013085775400211E-2</v>
      </c>
      <c r="U687">
        <v>4.4834551044317938E-2</v>
      </c>
      <c r="V687">
        <v>4.4671920368543908E-2</v>
      </c>
      <c r="W687">
        <v>4.4524066103089829E-2</v>
      </c>
      <c r="X687">
        <v>4.4385334115174577E-2</v>
      </c>
      <c r="Y687">
        <v>4.4249419529855796E-2</v>
      </c>
      <c r="Z687">
        <v>4.4107071771877573E-2</v>
      </c>
      <c r="AA687">
        <v>4.3948018082558826E-2</v>
      </c>
      <c r="AB687">
        <v>4.3764766348959622E-2</v>
      </c>
      <c r="AC687">
        <v>4.3551306565963968E-2</v>
      </c>
      <c r="AD687">
        <v>4.3306976427729731E-2</v>
      </c>
      <c r="AE687">
        <v>4.3034931264176832E-2</v>
      </c>
      <c r="AF687">
        <v>4.2738420268248152E-2</v>
      </c>
      <c r="AG687">
        <v>4.242124609587801E-2</v>
      </c>
      <c r="AH687">
        <v>4.2088001789277449E-2</v>
      </c>
      <c r="AI687">
        <v>4.1743341062896462E-2</v>
      </c>
      <c r="AJ687">
        <v>4.1391917631185077E-2</v>
      </c>
      <c r="AK687">
        <v>4.1038385208593271E-2</v>
      </c>
      <c r="AL687">
        <v>4.0687397509571038E-2</v>
      </c>
      <c r="AM687">
        <v>4.0343608248568398E-2</v>
      </c>
      <c r="AN687">
        <v>4.0011447636462034E-2</v>
      </c>
      <c r="AO687">
        <v>3.9692586774409164E-2</v>
      </c>
      <c r="AP687">
        <v>3.9386837197375242E-2</v>
      </c>
      <c r="AQ687">
        <v>3.909397567202165E-2</v>
      </c>
      <c r="AR687">
        <v>3.8813778965009746E-2</v>
      </c>
      <c r="AS687">
        <v>3.8546023843000904E-2</v>
      </c>
      <c r="AT687">
        <v>3.8290487072656497E-2</v>
      </c>
      <c r="AU687">
        <v>3.8046945420637877E-2</v>
      </c>
      <c r="AV687">
        <v>3.7815104006427069E-2</v>
      </c>
      <c r="AW687">
        <v>3.7593856929678524E-2</v>
      </c>
      <c r="AX687">
        <v>3.7381585256308553E-2</v>
      </c>
      <c r="AY687">
        <v>3.7176661948679642E-2</v>
      </c>
      <c r="AZ687">
        <v>3.6977459969154219E-2</v>
      </c>
    </row>
    <row r="688" spans="1:52" x14ac:dyDescent="0.25">
      <c r="A688" s="1">
        <v>687</v>
      </c>
      <c r="B688">
        <v>3.857585848327727E-2</v>
      </c>
      <c r="C688">
        <v>3.4943513991636754E-2</v>
      </c>
      <c r="D688">
        <v>3.6205025778724656E-2</v>
      </c>
      <c r="E688">
        <v>3.9758925240932094E-2</v>
      </c>
      <c r="F688">
        <v>4.2501061685344191E-2</v>
      </c>
      <c r="G688">
        <v>4.4282840162420012E-2</v>
      </c>
      <c r="H688">
        <v>4.5422168491726103E-2</v>
      </c>
      <c r="I688">
        <v>4.6152885466888408E-2</v>
      </c>
      <c r="J688">
        <v>4.6609065479273737E-2</v>
      </c>
      <c r="K688">
        <v>4.6869820658662104E-2</v>
      </c>
      <c r="L688">
        <v>4.6986989071129373E-2</v>
      </c>
      <c r="M688">
        <v>4.7000498725464482E-2</v>
      </c>
      <c r="N688">
        <v>4.6936974788047772E-2</v>
      </c>
      <c r="O688">
        <v>4.6817062316575703E-2</v>
      </c>
      <c r="P688">
        <v>4.6656259953213153E-2</v>
      </c>
      <c r="Q688">
        <v>4.6468250595072626E-2</v>
      </c>
      <c r="R688">
        <v>4.6263882003177728E-2</v>
      </c>
      <c r="S688">
        <v>4.6052004542835673E-2</v>
      </c>
      <c r="T688">
        <v>4.5841965543158239E-2</v>
      </c>
      <c r="U688">
        <v>4.5640651699678784E-2</v>
      </c>
      <c r="V688">
        <v>4.5452185341127736E-2</v>
      </c>
      <c r="W688">
        <v>4.5276562669403143E-2</v>
      </c>
      <c r="X688">
        <v>4.5109191340112952E-2</v>
      </c>
      <c r="Y688">
        <v>4.4944788897157778E-2</v>
      </c>
      <c r="Z688">
        <v>4.477487622364295E-2</v>
      </c>
      <c r="AA688">
        <v>4.4589894993347805E-2</v>
      </c>
      <c r="AB688">
        <v>4.4382908046895417E-2</v>
      </c>
      <c r="AC688">
        <v>4.4148366186493954E-2</v>
      </c>
      <c r="AD688">
        <v>4.388594646151682E-2</v>
      </c>
      <c r="AE688">
        <v>4.3598898723732564E-2</v>
      </c>
      <c r="AF688">
        <v>4.3290552200745402E-2</v>
      </c>
      <c r="AG688">
        <v>4.2964676347765123E-2</v>
      </c>
      <c r="AH688">
        <v>4.2625642757752574E-2</v>
      </c>
      <c r="AI688">
        <v>4.2277866461154237E-2</v>
      </c>
      <c r="AJ688">
        <v>4.1925762488416563E-2</v>
      </c>
      <c r="AK688">
        <v>4.1573745869986058E-2</v>
      </c>
      <c r="AL688">
        <v>4.1226231636309202E-2</v>
      </c>
      <c r="AM688">
        <v>4.0887634817832461E-2</v>
      </c>
      <c r="AN688">
        <v>4.0562132353002253E-2</v>
      </c>
      <c r="AO688">
        <v>4.0251133360782301E-2</v>
      </c>
      <c r="AP688">
        <v>3.9954261270141525E-2</v>
      </c>
      <c r="AQ688">
        <v>3.9671109748550162E-2</v>
      </c>
      <c r="AR688">
        <v>3.9401272463478465E-2</v>
      </c>
      <c r="AS688">
        <v>3.9144343082396671E-2</v>
      </c>
      <c r="AT688">
        <v>3.8899915272775039E-2</v>
      </c>
      <c r="AU688">
        <v>3.86675827020838E-2</v>
      </c>
      <c r="AV688">
        <v>3.8446872241127313E-2</v>
      </c>
      <c r="AW688">
        <v>3.8236598030916419E-2</v>
      </c>
      <c r="AX688">
        <v>3.8035142965853315E-2</v>
      </c>
      <c r="AY688">
        <v>3.7840883934287341E-2</v>
      </c>
      <c r="AZ688">
        <v>3.7652197824567829E-2</v>
      </c>
    </row>
    <row r="689" spans="1:52" x14ac:dyDescent="0.25">
      <c r="A689" s="1">
        <v>688</v>
      </c>
      <c r="B689">
        <v>3.8438624026126786E-2</v>
      </c>
      <c r="C689">
        <v>3.4621160415999032E-2</v>
      </c>
      <c r="D689">
        <v>3.5561221859490871E-2</v>
      </c>
      <c r="E689">
        <v>3.9229709266341284E-2</v>
      </c>
      <c r="F689">
        <v>4.2085922629554059E-2</v>
      </c>
      <c r="G689">
        <v>4.3943391222252097E-2</v>
      </c>
      <c r="H689">
        <v>4.5130141815292631E-2</v>
      </c>
      <c r="I689">
        <v>4.5888946025656872E-2</v>
      </c>
      <c r="J689">
        <v>4.6359779261287315E-2</v>
      </c>
      <c r="K689">
        <v>4.6626226250427914E-2</v>
      </c>
      <c r="L689">
        <v>4.6743675523364642E-2</v>
      </c>
      <c r="M689">
        <v>4.6755117982316338E-2</v>
      </c>
      <c r="N689">
        <v>4.6689529155239676E-2</v>
      </c>
      <c r="O689">
        <v>4.6569244639228576E-2</v>
      </c>
      <c r="P689">
        <v>4.6410720727157281E-2</v>
      </c>
      <c r="Q689">
        <v>4.6228371507818118E-2</v>
      </c>
      <c r="R689">
        <v>4.6033313830791123E-2</v>
      </c>
      <c r="S689">
        <v>4.5834321953215108E-2</v>
      </c>
      <c r="T689">
        <v>4.5640326835962045E-2</v>
      </c>
      <c r="U689">
        <v>4.5457532946470487E-2</v>
      </c>
      <c r="V689">
        <v>4.5289306281762955E-2</v>
      </c>
      <c r="W689">
        <v>4.5134847764782701E-2</v>
      </c>
      <c r="X689">
        <v>4.4988817679163767E-2</v>
      </c>
      <c r="Y689">
        <v>4.4845198072058459E-2</v>
      </c>
      <c r="Z689">
        <v>4.4694848096904972E-2</v>
      </c>
      <c r="AA689">
        <v>4.4527649622152297E-2</v>
      </c>
      <c r="AB689">
        <v>4.4336322042326778E-2</v>
      </c>
      <c r="AC689">
        <v>4.4115060289896577E-2</v>
      </c>
      <c r="AD689">
        <v>4.3863483419815719E-2</v>
      </c>
      <c r="AE689">
        <v>4.3584865193792316E-2</v>
      </c>
      <c r="AF689">
        <v>4.3282559827051967E-2</v>
      </c>
      <c r="AG689">
        <v>4.296043461424965E-2</v>
      </c>
      <c r="AH689">
        <v>4.2623048638507556E-2</v>
      </c>
      <c r="AI689">
        <v>4.2275009849873549E-2</v>
      </c>
      <c r="AJ689">
        <v>4.1920926198395464E-2</v>
      </c>
      <c r="AK689">
        <v>4.1565405634121172E-2</v>
      </c>
      <c r="AL689">
        <v>4.121305610709855E-2</v>
      </c>
      <c r="AM689">
        <v>4.0868485567375427E-2</v>
      </c>
      <c r="AN689">
        <v>4.0536053874705449E-2</v>
      </c>
      <c r="AO689">
        <v>4.0217293290888023E-2</v>
      </c>
      <c r="AP689">
        <v>3.9911938273510049E-2</v>
      </c>
      <c r="AQ689">
        <v>3.9619694483097614E-2</v>
      </c>
      <c r="AR689">
        <v>3.9340267580176801E-2</v>
      </c>
      <c r="AS689">
        <v>3.9073363225273695E-2</v>
      </c>
      <c r="AT689">
        <v>3.8818687078914386E-2</v>
      </c>
      <c r="AU689">
        <v>3.8575944801624941E-2</v>
      </c>
      <c r="AV689">
        <v>3.8344767270134715E-2</v>
      </c>
      <c r="AW689">
        <v>3.8124002785968523E-2</v>
      </c>
      <c r="AX689">
        <v>3.7912033133980082E-2</v>
      </c>
      <c r="AY689">
        <v>3.7707233879115211E-2</v>
      </c>
      <c r="AZ689">
        <v>3.7507980586319753E-2</v>
      </c>
    </row>
    <row r="690" spans="1:52" x14ac:dyDescent="0.25">
      <c r="A690" s="1">
        <v>689</v>
      </c>
      <c r="B690">
        <v>3.8653927189392701E-2</v>
      </c>
      <c r="C690">
        <v>3.4254716349219012E-2</v>
      </c>
      <c r="D690">
        <v>3.5479652993567694E-2</v>
      </c>
      <c r="E690">
        <v>3.9128114038130532E-2</v>
      </c>
      <c r="F690">
        <v>4.1951287905785131E-2</v>
      </c>
      <c r="G690">
        <v>4.3781348193124944E-2</v>
      </c>
      <c r="H690">
        <v>4.4950406172419785E-2</v>
      </c>
      <c r="I690">
        <v>4.5701719521052148E-2</v>
      </c>
      <c r="J690">
        <v>4.6173436858058567E-2</v>
      </c>
      <c r="K690">
        <v>4.6447511133962081E-2</v>
      </c>
      <c r="L690">
        <v>4.6577903543509401E-2</v>
      </c>
      <c r="M690">
        <v>4.6606275007931394E-2</v>
      </c>
      <c r="N690">
        <v>4.6560372570391993E-2</v>
      </c>
      <c r="O690">
        <v>4.6461442821890665E-2</v>
      </c>
      <c r="P690">
        <v>4.632519502907375E-2</v>
      </c>
      <c r="Q690">
        <v>4.6165427466576349E-2</v>
      </c>
      <c r="R690">
        <v>4.5992875131616151E-2</v>
      </c>
      <c r="S690">
        <v>4.5816148594489813E-2</v>
      </c>
      <c r="T690">
        <v>4.5644141662726491E-2</v>
      </c>
      <c r="U690">
        <v>4.5483079859317217E-2</v>
      </c>
      <c r="V690">
        <v>4.5336395002642096E-2</v>
      </c>
      <c r="W690">
        <v>4.5203301123045082E-2</v>
      </c>
      <c r="X690">
        <v>4.5078406774506356E-2</v>
      </c>
      <c r="Y690">
        <v>4.4955621414768471E-2</v>
      </c>
      <c r="Z690">
        <v>4.4825623067136861E-2</v>
      </c>
      <c r="AA690">
        <v>4.4678091938867764E-2</v>
      </c>
      <c r="AB690">
        <v>4.4505539428381313E-2</v>
      </c>
      <c r="AC690">
        <v>4.4301943132194974E-2</v>
      </c>
      <c r="AD690">
        <v>4.4066711572621237E-2</v>
      </c>
      <c r="AE690">
        <v>4.3802859861596086E-2</v>
      </c>
      <c r="AF690">
        <v>4.351348433866864E-2</v>
      </c>
      <c r="AG690">
        <v>4.3202348273900765E-2</v>
      </c>
      <c r="AH690">
        <v>4.2874101370540194E-2</v>
      </c>
      <c r="AI690">
        <v>4.2533454636175139E-2</v>
      </c>
      <c r="AJ690">
        <v>4.2185119078393826E-2</v>
      </c>
      <c r="AK690">
        <v>4.1833805704784517E-2</v>
      </c>
      <c r="AL690">
        <v>4.1484225522935431E-2</v>
      </c>
      <c r="AM690">
        <v>4.1141089540434772E-2</v>
      </c>
      <c r="AN690">
        <v>4.0808857328394635E-2</v>
      </c>
      <c r="AO690">
        <v>4.0489178467548202E-2</v>
      </c>
      <c r="AP690">
        <v>4.0181941876143518E-2</v>
      </c>
      <c r="AQ690">
        <v>3.9887009388026591E-2</v>
      </c>
      <c r="AR690">
        <v>3.9604242837043432E-2</v>
      </c>
      <c r="AS690">
        <v>3.9333504057040024E-2</v>
      </c>
      <c r="AT690">
        <v>3.9074654881862375E-2</v>
      </c>
      <c r="AU690">
        <v>3.8827557145356489E-2</v>
      </c>
      <c r="AV690">
        <v>3.8591987090633162E-2</v>
      </c>
      <c r="AW690">
        <v>3.836684245842293E-2</v>
      </c>
      <c r="AX690">
        <v>3.8150505033190514E-2</v>
      </c>
      <c r="AY690">
        <v>3.7941350019837186E-2</v>
      </c>
      <c r="AZ690">
        <v>3.7737752623264238E-2</v>
      </c>
    </row>
    <row r="691" spans="1:52" x14ac:dyDescent="0.25">
      <c r="A691" s="1">
        <v>690</v>
      </c>
      <c r="B691">
        <v>3.8272922725655176E-2</v>
      </c>
      <c r="C691">
        <v>3.4588606633569982E-2</v>
      </c>
      <c r="D691">
        <v>3.5935239618988486E-2</v>
      </c>
      <c r="E691">
        <v>3.9556509149721919E-2</v>
      </c>
      <c r="F691">
        <v>4.2359780134806027E-2</v>
      </c>
      <c r="G691">
        <v>4.4177259401708024E-2</v>
      </c>
      <c r="H691">
        <v>4.5338840561343019E-2</v>
      </c>
      <c r="I691">
        <v>4.6086435265069031E-2</v>
      </c>
      <c r="J691">
        <v>4.6558085670808325E-2</v>
      </c>
      <c r="K691">
        <v>4.6836755200804457E-2</v>
      </c>
      <c r="L691">
        <v>4.6976997364963101E-2</v>
      </c>
      <c r="M691">
        <v>4.7020412530291801E-2</v>
      </c>
      <c r="N691">
        <v>4.6993956388841858E-2</v>
      </c>
      <c r="O691">
        <v>4.6917509832075516E-2</v>
      </c>
      <c r="P691">
        <v>4.6805532725340625E-2</v>
      </c>
      <c r="Q691">
        <v>4.6670680751701249E-2</v>
      </c>
      <c r="R691">
        <v>4.6522838281153396E-2</v>
      </c>
      <c r="S691">
        <v>4.6370029009382349E-2</v>
      </c>
      <c r="T691">
        <v>4.6220758329836881E-2</v>
      </c>
      <c r="U691">
        <v>4.6080964512500718E-2</v>
      </c>
      <c r="V691">
        <v>4.5953832426851221E-2</v>
      </c>
      <c r="W691">
        <v>4.5838283120381004E-2</v>
      </c>
      <c r="X691">
        <v>4.5728655741554401E-2</v>
      </c>
      <c r="Y691">
        <v>4.5618597851080016E-2</v>
      </c>
      <c r="Z691">
        <v>4.5498581110239099E-2</v>
      </c>
      <c r="AA691">
        <v>4.5358161238668579E-2</v>
      </c>
      <c r="AB691">
        <v>4.5189870432933793E-2</v>
      </c>
      <c r="AC691">
        <v>4.4987758698684696E-2</v>
      </c>
      <c r="AD691">
        <v>4.475139887746183E-2</v>
      </c>
      <c r="AE691">
        <v>4.4483978500589133E-2</v>
      </c>
      <c r="AF691">
        <v>4.4188765063286659E-2</v>
      </c>
      <c r="AG691">
        <v>4.3869712670147366E-2</v>
      </c>
      <c r="AH691">
        <v>4.3531675043643817E-2</v>
      </c>
      <c r="AI691">
        <v>4.3179566808845354E-2</v>
      </c>
      <c r="AJ691">
        <v>4.2818302590821269E-2</v>
      </c>
      <c r="AK691">
        <v>4.2452797014640914E-2</v>
      </c>
      <c r="AL691">
        <v>4.208796470537364E-2</v>
      </c>
      <c r="AM691">
        <v>4.1728720288088737E-2</v>
      </c>
      <c r="AN691">
        <v>4.1379715478127951E-2</v>
      </c>
      <c r="AO691">
        <v>4.1042720586102567E-2</v>
      </c>
      <c r="AP691">
        <v>4.071772677532904E-2</v>
      </c>
      <c r="AQ691">
        <v>4.0404698945140441E-2</v>
      </c>
      <c r="AR691">
        <v>4.0103601994869911E-2</v>
      </c>
      <c r="AS691">
        <v>3.9814400823850557E-2</v>
      </c>
      <c r="AT691">
        <v>3.9537060331415491E-2</v>
      </c>
      <c r="AU691">
        <v>3.9271545416897827E-2</v>
      </c>
      <c r="AV691">
        <v>3.9017726398289106E-2</v>
      </c>
      <c r="AW691">
        <v>3.8774521308258966E-2</v>
      </c>
      <c r="AX691">
        <v>3.8540297176156139E-2</v>
      </c>
      <c r="AY691">
        <v>3.8313414316989799E-2</v>
      </c>
      <c r="AZ691">
        <v>3.8092233045769176E-2</v>
      </c>
    </row>
    <row r="692" spans="1:52" x14ac:dyDescent="0.25">
      <c r="A692" s="1">
        <v>691</v>
      </c>
      <c r="B692">
        <v>3.8065282683435363E-2</v>
      </c>
      <c r="C692">
        <v>3.5083973518715304E-2</v>
      </c>
      <c r="D692">
        <v>3.6393727140422008E-2</v>
      </c>
      <c r="E692">
        <v>3.9842591846721162E-2</v>
      </c>
      <c r="F692">
        <v>4.2566003231044071E-2</v>
      </c>
      <c r="G692">
        <v>4.4345176466367431E-2</v>
      </c>
      <c r="H692">
        <v>4.5491293085222206E-2</v>
      </c>
      <c r="I692">
        <v>4.6239536294134312E-2</v>
      </c>
      <c r="J692">
        <v>4.672321367252516E-2</v>
      </c>
      <c r="K692">
        <v>4.7021707208266525E-2</v>
      </c>
      <c r="L692">
        <v>4.7186573136779583E-2</v>
      </c>
      <c r="M692">
        <v>4.7256967477020205E-2</v>
      </c>
      <c r="N692">
        <v>4.7257967174005412E-2</v>
      </c>
      <c r="O692">
        <v>4.7207904050752127E-2</v>
      </c>
      <c r="P692">
        <v>4.7120221773281831E-2</v>
      </c>
      <c r="Q692">
        <v>4.7006765801442363E-2</v>
      </c>
      <c r="R692">
        <v>4.6876941276225909E-2</v>
      </c>
      <c r="S692">
        <v>4.6738583363382193E-2</v>
      </c>
      <c r="T692">
        <v>4.6600249006371122E-2</v>
      </c>
      <c r="U692">
        <v>4.6468090592317372E-2</v>
      </c>
      <c r="V692">
        <v>4.6345596720779557E-2</v>
      </c>
      <c r="W692">
        <v>4.6231979557124131E-2</v>
      </c>
      <c r="X692">
        <v>4.6121886279740121E-2</v>
      </c>
      <c r="Y692">
        <v>4.6009269380953663E-2</v>
      </c>
      <c r="Z692">
        <v>4.588489232261557E-2</v>
      </c>
      <c r="AA692">
        <v>4.5738627700881385E-2</v>
      </c>
      <c r="AB692">
        <v>4.5563324230781362E-2</v>
      </c>
      <c r="AC692">
        <v>4.535333687895151E-2</v>
      </c>
      <c r="AD692">
        <v>4.5108499000029868E-2</v>
      </c>
      <c r="AE692">
        <v>4.4832177732088974E-2</v>
      </c>
      <c r="AF692">
        <v>4.4527815840490058E-2</v>
      </c>
      <c r="AG692">
        <v>4.4199498227325454E-2</v>
      </c>
      <c r="AH692">
        <v>4.3852139196125989E-2</v>
      </c>
      <c r="AI692">
        <v>4.349070800476941E-2</v>
      </c>
      <c r="AJ692">
        <v>4.31201739111335E-2</v>
      </c>
      <c r="AK692">
        <v>4.2745506173096019E-2</v>
      </c>
      <c r="AL692">
        <v>4.2371674048534702E-2</v>
      </c>
      <c r="AM692">
        <v>4.200364679532733E-2</v>
      </c>
      <c r="AN692">
        <v>4.1646120973000619E-2</v>
      </c>
      <c r="AO692">
        <v>4.1300861895175192E-2</v>
      </c>
      <c r="AP692">
        <v>4.0967851323437714E-2</v>
      </c>
      <c r="AQ692">
        <v>4.0647045773211057E-2</v>
      </c>
      <c r="AR692">
        <v>4.0338401759918048E-2</v>
      </c>
      <c r="AS692">
        <v>4.004187579898158E-2</v>
      </c>
      <c r="AT692">
        <v>3.9757424405824499E-2</v>
      </c>
      <c r="AU692">
        <v>3.948500409586965E-2</v>
      </c>
      <c r="AV692">
        <v>3.9224473720836352E-2</v>
      </c>
      <c r="AW692">
        <v>3.897472744452176E-2</v>
      </c>
      <c r="AX692">
        <v>3.873410953649227E-2</v>
      </c>
      <c r="AY692">
        <v>3.8500957869349435E-2</v>
      </c>
      <c r="AZ692">
        <v>3.8273610315694775E-2</v>
      </c>
    </row>
    <row r="693" spans="1:52" x14ac:dyDescent="0.25">
      <c r="A693" s="1">
        <v>692</v>
      </c>
      <c r="B693">
        <v>3.7940065630801913E-2</v>
      </c>
      <c r="C693">
        <v>3.4802828452611748E-2</v>
      </c>
      <c r="D693">
        <v>3.6782487501854089E-2</v>
      </c>
      <c r="E693">
        <v>4.0115626551801314E-2</v>
      </c>
      <c r="F693">
        <v>4.272378594495272E-2</v>
      </c>
      <c r="G693">
        <v>4.4437675872052315E-2</v>
      </c>
      <c r="H693">
        <v>4.5549756087418541E-2</v>
      </c>
      <c r="I693">
        <v>4.6280460748801967E-2</v>
      </c>
      <c r="J693">
        <v>4.6754374271815349E-2</v>
      </c>
      <c r="K693">
        <v>4.704602267338396E-2</v>
      </c>
      <c r="L693">
        <v>4.7204113543638938E-2</v>
      </c>
      <c r="M693">
        <v>4.7266124984208499E-2</v>
      </c>
      <c r="N693">
        <v>4.7256636752198891E-2</v>
      </c>
      <c r="O693">
        <v>4.7193832297698052E-2</v>
      </c>
      <c r="P693">
        <v>4.7091343549779292E-2</v>
      </c>
      <c r="Q693">
        <v>4.6961362329962328E-2</v>
      </c>
      <c r="R693">
        <v>4.6813631262426568E-2</v>
      </c>
      <c r="S693">
        <v>4.6656389177512934E-2</v>
      </c>
      <c r="T693">
        <v>4.6498540286172313E-2</v>
      </c>
      <c r="U693">
        <v>4.6346477043492429E-2</v>
      </c>
      <c r="V693">
        <v>4.6203934392125327E-2</v>
      </c>
      <c r="W693">
        <v>4.6070242365965214E-2</v>
      </c>
      <c r="X693">
        <v>4.5940279977870084E-2</v>
      </c>
      <c r="Y693">
        <v>4.5808231945952807E-2</v>
      </c>
      <c r="Z693">
        <v>4.5665088880181726E-2</v>
      </c>
      <c r="AA693">
        <v>4.5501034427327093E-2</v>
      </c>
      <c r="AB693">
        <v>4.530919481018867E-2</v>
      </c>
      <c r="AC693">
        <v>4.5084171717925725E-2</v>
      </c>
      <c r="AD693">
        <v>4.4826057787842377E-2</v>
      </c>
      <c r="AE693">
        <v>4.4538335707025839E-2</v>
      </c>
      <c r="AF693">
        <v>4.4224554688461787E-2</v>
      </c>
      <c r="AG693">
        <v>4.3888839890802347E-2</v>
      </c>
      <c r="AH693">
        <v>4.3536029191208171E-2</v>
      </c>
      <c r="AI693">
        <v>4.3171004692903574E-2</v>
      </c>
      <c r="AJ693">
        <v>4.2798648499112871E-2</v>
      </c>
      <c r="AK693">
        <v>4.2423842713060343E-2</v>
      </c>
      <c r="AL693">
        <v>4.2051469437970279E-2</v>
      </c>
      <c r="AM693">
        <v>4.1686410777067008E-2</v>
      </c>
      <c r="AN693">
        <v>4.1333254532158331E-2</v>
      </c>
      <c r="AO693">
        <v>4.0993601938142062E-2</v>
      </c>
      <c r="AP693">
        <v>4.0667315557697196E-2</v>
      </c>
      <c r="AQ693">
        <v>4.0354236365898188E-2</v>
      </c>
      <c r="AR693">
        <v>4.005420533781949E-2</v>
      </c>
      <c r="AS693">
        <v>3.9767063448535561E-2</v>
      </c>
      <c r="AT693">
        <v>3.9492651673120827E-2</v>
      </c>
      <c r="AU693">
        <v>3.9230810986649767E-2</v>
      </c>
      <c r="AV693">
        <v>3.8981282503803401E-2</v>
      </c>
      <c r="AW693">
        <v>3.8742875393283409E-2</v>
      </c>
      <c r="AX693">
        <v>3.8513890987375482E-2</v>
      </c>
      <c r="AY693">
        <v>3.8292625510261254E-2</v>
      </c>
      <c r="AZ693">
        <v>3.8077375186122371E-2</v>
      </c>
    </row>
    <row r="694" spans="1:52" x14ac:dyDescent="0.25">
      <c r="A694" s="1">
        <v>693</v>
      </c>
      <c r="B694">
        <v>3.8049815591916121E-2</v>
      </c>
      <c r="C694">
        <v>3.391756866015809E-2</v>
      </c>
      <c r="D694">
        <v>3.5225502293249875E-2</v>
      </c>
      <c r="E694">
        <v>3.8802109152979172E-2</v>
      </c>
      <c r="F694">
        <v>4.1636134674757831E-2</v>
      </c>
      <c r="G694">
        <v>4.3510771123010369E-2</v>
      </c>
      <c r="H694">
        <v>4.4740108586697157E-2</v>
      </c>
      <c r="I694">
        <v>4.5558902476415343E-2</v>
      </c>
      <c r="J694">
        <v>4.6100803879934205E-2</v>
      </c>
      <c r="K694">
        <v>4.6445918512276661E-2</v>
      </c>
      <c r="L694">
        <v>4.6646398416982503E-2</v>
      </c>
      <c r="M694">
        <v>4.6741871195790499E-2</v>
      </c>
      <c r="N694">
        <v>4.6758313992336306E-2</v>
      </c>
      <c r="O694">
        <v>4.6715310918405847E-2</v>
      </c>
      <c r="P694">
        <v>4.6627668927023296E-2</v>
      </c>
      <c r="Q694">
        <v>4.6508678156150819E-2</v>
      </c>
      <c r="R694">
        <v>4.6368850218259559E-2</v>
      </c>
      <c r="S694">
        <v>4.6217001517394864E-2</v>
      </c>
      <c r="T694">
        <v>4.6062593611524566E-2</v>
      </c>
      <c r="U694">
        <v>4.5912500232102159E-2</v>
      </c>
      <c r="V694">
        <v>4.5770916894686355E-2</v>
      </c>
      <c r="W694">
        <v>4.5637525976529231E-2</v>
      </c>
      <c r="X694">
        <v>4.5507455401216583E-2</v>
      </c>
      <c r="Y694">
        <v>4.5375109607177624E-2</v>
      </c>
      <c r="Z694">
        <v>4.5231561133885823E-2</v>
      </c>
      <c r="AA694">
        <v>4.5067042171306568E-2</v>
      </c>
      <c r="AB694">
        <v>4.4874696067727128E-2</v>
      </c>
      <c r="AC694">
        <v>4.4649124406686565E-2</v>
      </c>
      <c r="AD694">
        <v>4.4390408223414418E-2</v>
      </c>
      <c r="AE694">
        <v>4.4101962281818896E-2</v>
      </c>
      <c r="AF694">
        <v>4.3787266361758038E-2</v>
      </c>
      <c r="AG694">
        <v>4.3450404549344374E-2</v>
      </c>
      <c r="AH694">
        <v>4.3096198161070326E-2</v>
      </c>
      <c r="AI694">
        <v>4.2729513255140822E-2</v>
      </c>
      <c r="AJ694">
        <v>4.2355215889760857E-2</v>
      </c>
      <c r="AK694">
        <v>4.197817212313535E-2</v>
      </c>
      <c r="AL694">
        <v>4.1603248013469318E-2</v>
      </c>
      <c r="AM694">
        <v>4.123530961896768E-2</v>
      </c>
      <c r="AN694">
        <v>4.0878924753109898E-2</v>
      </c>
      <c r="AO694">
        <v>4.0535691502411583E-2</v>
      </c>
      <c r="AP694">
        <v>4.0205504449569343E-2</v>
      </c>
      <c r="AQ694">
        <v>3.988823796709498E-2</v>
      </c>
      <c r="AR694">
        <v>3.9583766427500347E-2</v>
      </c>
      <c r="AS694">
        <v>3.9291964203297267E-2</v>
      </c>
      <c r="AT694">
        <v>3.9012705666997563E-2</v>
      </c>
      <c r="AU694">
        <v>3.874586519111306E-2</v>
      </c>
      <c r="AV694">
        <v>3.8491214078976654E-2</v>
      </c>
      <c r="AW694">
        <v>3.8247579588531207E-2</v>
      </c>
      <c r="AX694">
        <v>3.8013282243305087E-2</v>
      </c>
      <c r="AY694">
        <v>3.7786637721783402E-2</v>
      </c>
      <c r="AZ694">
        <v>3.7565961702451307E-2</v>
      </c>
    </row>
    <row r="695" spans="1:52" x14ac:dyDescent="0.25">
      <c r="A695" s="1">
        <v>694</v>
      </c>
      <c r="B695">
        <v>3.8305631680028131E-2</v>
      </c>
      <c r="C695">
        <v>3.3852963483544864E-2</v>
      </c>
      <c r="D695">
        <v>3.5114182770913799E-2</v>
      </c>
      <c r="E695">
        <v>3.8710751445222444E-2</v>
      </c>
      <c r="F695">
        <v>4.1545399642543931E-2</v>
      </c>
      <c r="G695">
        <v>4.3427696195934118E-2</v>
      </c>
      <c r="H695">
        <v>4.4686469316211203E-2</v>
      </c>
      <c r="I695">
        <v>4.5557124005783461E-2</v>
      </c>
      <c r="J695">
        <v>4.6169462419726415E-2</v>
      </c>
      <c r="K695">
        <v>4.6598079569953751E-2</v>
      </c>
      <c r="L695">
        <v>4.688979601233409E-2</v>
      </c>
      <c r="M695">
        <v>4.7079682139473028E-2</v>
      </c>
      <c r="N695">
        <v>4.7189449065295735E-2</v>
      </c>
      <c r="O695">
        <v>4.7234792429280754E-2</v>
      </c>
      <c r="P695">
        <v>4.7227685757686405E-2</v>
      </c>
      <c r="Q695">
        <v>4.7178988281445261E-2</v>
      </c>
      <c r="R695">
        <v>4.7097816055947997E-2</v>
      </c>
      <c r="S695">
        <v>4.699238535593573E-2</v>
      </c>
      <c r="T695">
        <v>4.6872266743785411E-2</v>
      </c>
      <c r="U695">
        <v>4.67451522216236E-2</v>
      </c>
      <c r="V695">
        <v>4.6616571399147412E-2</v>
      </c>
      <c r="W695">
        <v>4.6487861692002565E-2</v>
      </c>
      <c r="X695">
        <v>4.635567178127005E-2</v>
      </c>
      <c r="Y695">
        <v>4.621585696074966E-2</v>
      </c>
      <c r="Z695">
        <v>4.6060600434687876E-2</v>
      </c>
      <c r="AA695">
        <v>4.5881095469475011E-2</v>
      </c>
      <c r="AB695">
        <v>4.5671240224305902E-2</v>
      </c>
      <c r="AC695">
        <v>4.5426304514822075E-2</v>
      </c>
      <c r="AD695">
        <v>4.5146877266328544E-2</v>
      </c>
      <c r="AE695">
        <v>4.4836736413560674E-2</v>
      </c>
      <c r="AF695">
        <v>4.4499718996764276E-2</v>
      </c>
      <c r="AG695">
        <v>4.4140183706535323E-2</v>
      </c>
      <c r="AH695">
        <v>4.37631166264143E-2</v>
      </c>
      <c r="AI695">
        <v>4.3373541071875021E-2</v>
      </c>
      <c r="AJ695">
        <v>4.2976480358391328E-2</v>
      </c>
      <c r="AK695">
        <v>4.2576957801437033E-2</v>
      </c>
      <c r="AL695">
        <v>4.2179996716485958E-2</v>
      </c>
      <c r="AM695">
        <v>4.1790620419011916E-2</v>
      </c>
      <c r="AN695">
        <v>4.1413536734210415E-2</v>
      </c>
      <c r="AO695">
        <v>4.1050370736012073E-2</v>
      </c>
      <c r="AP695">
        <v>4.0701005152715457E-2</v>
      </c>
      <c r="AQ695">
        <v>4.0365302980124307E-2</v>
      </c>
      <c r="AR695">
        <v>4.0043127214042323E-2</v>
      </c>
      <c r="AS695">
        <v>3.9734340850273261E-2</v>
      </c>
      <c r="AT695">
        <v>3.9438806884620821E-2</v>
      </c>
      <c r="AU695">
        <v>3.9156388312888743E-2</v>
      </c>
      <c r="AV695">
        <v>3.8886837855366889E-2</v>
      </c>
      <c r="AW695">
        <v>3.8628916828714402E-2</v>
      </c>
      <c r="AX695">
        <v>3.8380862371223089E-2</v>
      </c>
      <c r="AY695">
        <v>3.8140906862814655E-2</v>
      </c>
      <c r="AZ695">
        <v>3.7907282683410773E-2</v>
      </c>
    </row>
    <row r="696" spans="1:52" x14ac:dyDescent="0.25">
      <c r="A696" s="1">
        <v>695</v>
      </c>
      <c r="B696">
        <v>3.7795880417952073E-2</v>
      </c>
      <c r="C696">
        <v>3.4795910814356776E-2</v>
      </c>
      <c r="D696">
        <v>3.6256961273201362E-2</v>
      </c>
      <c r="E696">
        <v>3.9650532170533853E-2</v>
      </c>
      <c r="F696">
        <v>4.2317741034402501E-2</v>
      </c>
      <c r="G696">
        <v>4.4088368621557496E-2</v>
      </c>
      <c r="H696">
        <v>4.5271028117354305E-2</v>
      </c>
      <c r="I696">
        <v>4.608827600609524E-2</v>
      </c>
      <c r="J696">
        <v>4.6662193658907079E-2</v>
      </c>
      <c r="K696">
        <v>4.7062210726439915E-2</v>
      </c>
      <c r="L696">
        <v>4.7331582348052022E-2</v>
      </c>
      <c r="M696">
        <v>4.7502616807207465E-2</v>
      </c>
      <c r="N696">
        <v>4.7594704086613107E-2</v>
      </c>
      <c r="O696">
        <v>4.7621580444854608E-2</v>
      </c>
      <c r="P696">
        <v>4.7593826983921846E-2</v>
      </c>
      <c r="Q696">
        <v>4.7521117201197317E-2</v>
      </c>
      <c r="R696">
        <v>4.7411944758715997E-2</v>
      </c>
      <c r="S696">
        <v>4.7274334253186195E-2</v>
      </c>
      <c r="T696">
        <v>4.7118027692597764E-2</v>
      </c>
      <c r="U696">
        <v>4.6951176576343227E-2</v>
      </c>
      <c r="V696">
        <v>4.6779936660562994E-2</v>
      </c>
      <c r="W696">
        <v>4.6606414802945223E-2</v>
      </c>
      <c r="X696">
        <v>4.6428188960250048E-2</v>
      </c>
      <c r="Y696">
        <v>4.624205711804745E-2</v>
      </c>
      <c r="Z696">
        <v>4.6041210325040008E-2</v>
      </c>
      <c r="AA696">
        <v>4.5817862718232759E-2</v>
      </c>
      <c r="AB696">
        <v>4.5566701387952074E-2</v>
      </c>
      <c r="AC696">
        <v>4.5283701571421503E-2</v>
      </c>
      <c r="AD696">
        <v>4.4970094788035014E-2</v>
      </c>
      <c r="AE696">
        <v>4.4630217885359411E-2</v>
      </c>
      <c r="AF696">
        <v>4.4268452843177923E-2</v>
      </c>
      <c r="AG696">
        <v>4.3889335535642032E-2</v>
      </c>
      <c r="AH696">
        <v>4.3497584310832546E-2</v>
      </c>
      <c r="AI696">
        <v>4.3097928103490585E-2</v>
      </c>
      <c r="AJ696">
        <v>4.2695095848357276E-2</v>
      </c>
      <c r="AK696">
        <v>4.2293816480173746E-2</v>
      </c>
      <c r="AL696">
        <v>4.1898818933681123E-2</v>
      </c>
      <c r="AM696">
        <v>4.1514832143620548E-2</v>
      </c>
      <c r="AN696">
        <v>4.114625811608992E-2</v>
      </c>
      <c r="AO696">
        <v>4.0794363709593572E-2</v>
      </c>
      <c r="AP696">
        <v>4.0458669916747375E-2</v>
      </c>
      <c r="AQ696">
        <v>4.0138678874508435E-2</v>
      </c>
      <c r="AR696">
        <v>3.9833892719833876E-2</v>
      </c>
      <c r="AS696">
        <v>3.9543813589680822E-2</v>
      </c>
      <c r="AT696">
        <v>3.9267943621006357E-2</v>
      </c>
      <c r="AU696">
        <v>3.9005784950767619E-2</v>
      </c>
      <c r="AV696">
        <v>3.8756751964663022E-2</v>
      </c>
      <c r="AW696">
        <v>3.8519484636940583E-2</v>
      </c>
      <c r="AX696">
        <v>3.8292219642226108E-2</v>
      </c>
      <c r="AY696">
        <v>3.8073190183583829E-2</v>
      </c>
      <c r="AZ696">
        <v>3.7860629464078047E-2</v>
      </c>
    </row>
    <row r="697" spans="1:52" x14ac:dyDescent="0.25">
      <c r="A697" s="1">
        <v>696</v>
      </c>
      <c r="B697">
        <v>3.778439713086771E-2</v>
      </c>
      <c r="C697">
        <v>3.4988954406284127E-2</v>
      </c>
      <c r="D697">
        <v>3.6702125892911046E-2</v>
      </c>
      <c r="E697">
        <v>4.0071241576592448E-2</v>
      </c>
      <c r="F697">
        <v>4.2640106844820197E-2</v>
      </c>
      <c r="G697">
        <v>4.4324104968878057E-2</v>
      </c>
      <c r="H697">
        <v>4.5445294114275947E-2</v>
      </c>
      <c r="I697">
        <v>4.6224766778566802E-2</v>
      </c>
      <c r="J697">
        <v>4.6781704121691768E-2</v>
      </c>
      <c r="K697">
        <v>4.7182808360494918E-2</v>
      </c>
      <c r="L697">
        <v>4.7468963783884578E-2</v>
      </c>
      <c r="M697">
        <v>4.7669814053964962E-2</v>
      </c>
      <c r="N697">
        <v>4.7801398305268042E-2</v>
      </c>
      <c r="O697">
        <v>4.7872918981050852E-2</v>
      </c>
      <c r="P697">
        <v>4.7891252853157568E-2</v>
      </c>
      <c r="Q697">
        <v>4.7862713882104842E-2</v>
      </c>
      <c r="R697">
        <v>4.7793851227459577E-2</v>
      </c>
      <c r="S697">
        <v>4.7691711897729056E-2</v>
      </c>
      <c r="T697">
        <v>4.7565514161401895E-2</v>
      </c>
      <c r="U697">
        <v>4.7423352579912814E-2</v>
      </c>
      <c r="V697">
        <v>4.7271651064853024E-2</v>
      </c>
      <c r="W697">
        <v>4.7112992653447518E-2</v>
      </c>
      <c r="X697">
        <v>4.6945495613638297E-2</v>
      </c>
      <c r="Y697">
        <v>4.6766491299220524E-2</v>
      </c>
      <c r="Z697">
        <v>4.6569685990475021E-2</v>
      </c>
      <c r="AA697">
        <v>4.6347820579330345E-2</v>
      </c>
      <c r="AB697">
        <v>4.6096047696383306E-2</v>
      </c>
      <c r="AC697">
        <v>4.581078809482033E-2</v>
      </c>
      <c r="AD697">
        <v>4.5493738112313664E-2</v>
      </c>
      <c r="AE697">
        <v>4.5149665211568324E-2</v>
      </c>
      <c r="AF697">
        <v>4.4783375061599982E-2</v>
      </c>
      <c r="AG697">
        <v>4.4399675651686808E-2</v>
      </c>
      <c r="AH697">
        <v>4.4003377683338715E-2</v>
      </c>
      <c r="AI697">
        <v>4.3599292011885303E-2</v>
      </c>
      <c r="AJ697">
        <v>4.319222949265613E-2</v>
      </c>
      <c r="AK697">
        <v>4.2787000980980802E-2</v>
      </c>
      <c r="AL697">
        <v>4.2388417332188941E-2</v>
      </c>
      <c r="AM697">
        <v>4.200128940161009E-2</v>
      </c>
      <c r="AN697">
        <v>4.1630083537891618E-2</v>
      </c>
      <c r="AO697">
        <v>4.1276023456819397E-2</v>
      </c>
      <c r="AP697">
        <v>4.0938553794882558E-2</v>
      </c>
      <c r="AQ697">
        <v>4.0617100884286737E-2</v>
      </c>
      <c r="AR697">
        <v>4.0311091057237645E-2</v>
      </c>
      <c r="AS697">
        <v>4.0019950645940952E-2</v>
      </c>
      <c r="AT697">
        <v>3.9743105982602313E-2</v>
      </c>
      <c r="AU697">
        <v>3.9479983399427418E-2</v>
      </c>
      <c r="AV697">
        <v>3.9229925002390836E-2</v>
      </c>
      <c r="AW697">
        <v>3.8991543185524044E-2</v>
      </c>
      <c r="AX697">
        <v>3.8763076041832115E-2</v>
      </c>
      <c r="AY697">
        <v>3.85427586131337E-2</v>
      </c>
      <c r="AZ697">
        <v>3.8328825941247487E-2</v>
      </c>
    </row>
    <row r="698" spans="1:52" x14ac:dyDescent="0.25">
      <c r="A698" s="1">
        <v>697</v>
      </c>
      <c r="B698">
        <v>3.7719812640556641E-2</v>
      </c>
      <c r="C698">
        <v>3.5352451922822263E-2</v>
      </c>
      <c r="D698">
        <v>3.7279369670638246E-2</v>
      </c>
      <c r="E698">
        <v>4.0576333795983174E-2</v>
      </c>
      <c r="F698">
        <v>4.302018428134545E-2</v>
      </c>
      <c r="G698">
        <v>4.459614160556969E-2</v>
      </c>
      <c r="H698">
        <v>4.5633802686883135E-2</v>
      </c>
      <c r="I698">
        <v>4.6349111210624939E-2</v>
      </c>
      <c r="J698">
        <v>4.6856398133943641E-2</v>
      </c>
      <c r="K698">
        <v>4.7219425476862975E-2</v>
      </c>
      <c r="L698">
        <v>4.7477010074915948E-2</v>
      </c>
      <c r="M698">
        <v>4.7657115150927735E-2</v>
      </c>
      <c r="N698">
        <v>4.7774396024331638E-2</v>
      </c>
      <c r="O698">
        <v>4.7837343376022357E-2</v>
      </c>
      <c r="P698">
        <v>4.785227526348157E-2</v>
      </c>
      <c r="Q698">
        <v>4.782497044383599E-2</v>
      </c>
      <c r="R698">
        <v>4.7761393994584893E-2</v>
      </c>
      <c r="S698">
        <v>4.7667976762675451E-2</v>
      </c>
      <c r="T698">
        <v>4.7553219179948085E-2</v>
      </c>
      <c r="U698">
        <v>4.7424410532973395E-2</v>
      </c>
      <c r="V698">
        <v>4.7287212019136431E-2</v>
      </c>
      <c r="W698">
        <v>4.7143489777704176E-2</v>
      </c>
      <c r="X698">
        <v>4.6990911690530754E-2</v>
      </c>
      <c r="Y698">
        <v>4.6826387755589186E-2</v>
      </c>
      <c r="Z698">
        <v>4.6643382371779694E-2</v>
      </c>
      <c r="AA698">
        <v>4.6434563851745381E-2</v>
      </c>
      <c r="AB698">
        <v>4.6195053551257602E-2</v>
      </c>
      <c r="AC698">
        <v>4.5921256163238416E-2</v>
      </c>
      <c r="AD698">
        <v>4.5614938367961842E-2</v>
      </c>
      <c r="AE698">
        <v>4.5280852711441534E-2</v>
      </c>
      <c r="AF698">
        <v>4.4923784938056474E-2</v>
      </c>
      <c r="AG698">
        <v>4.4548547859709922E-2</v>
      </c>
      <c r="AH698">
        <v>4.4159984608635357E-2</v>
      </c>
      <c r="AI698">
        <v>4.3762939920779884E-2</v>
      </c>
      <c r="AJ698">
        <v>4.3362258532090615E-2</v>
      </c>
      <c r="AK698">
        <v>4.2962785178514651E-2</v>
      </c>
      <c r="AL698">
        <v>4.2569364595999096E-2</v>
      </c>
      <c r="AM698">
        <v>4.2186841520491042E-2</v>
      </c>
      <c r="AN698">
        <v>4.1819693484831853E-2</v>
      </c>
      <c r="AO698">
        <v>4.146912810746934E-2</v>
      </c>
      <c r="AP698">
        <v>4.1134637507280927E-2</v>
      </c>
      <c r="AQ698">
        <v>4.081569864719025E-2</v>
      </c>
      <c r="AR698">
        <v>4.0511788490120978E-2</v>
      </c>
      <c r="AS698">
        <v>4.0222383998996768E-2</v>
      </c>
      <c r="AT698">
        <v>3.9946962136741301E-2</v>
      </c>
      <c r="AU698">
        <v>3.9684999866278207E-2</v>
      </c>
      <c r="AV698">
        <v>3.9435882234850055E-2</v>
      </c>
      <c r="AW698">
        <v>3.9198240463109879E-2</v>
      </c>
      <c r="AX698">
        <v>3.8970336372438186E-2</v>
      </c>
      <c r="AY698">
        <v>3.8750429248544313E-2</v>
      </c>
      <c r="AZ698">
        <v>3.8536778377137614E-2</v>
      </c>
    </row>
    <row r="699" spans="1:52" x14ac:dyDescent="0.25">
      <c r="A699" s="1">
        <v>698</v>
      </c>
      <c r="B699">
        <v>3.767915417660473E-2</v>
      </c>
      <c r="C699">
        <v>3.4717892500863941E-2</v>
      </c>
      <c r="D699">
        <v>3.633939113251472E-2</v>
      </c>
      <c r="E699">
        <v>3.970121599891021E-2</v>
      </c>
      <c r="F699">
        <v>4.2223382198116735E-2</v>
      </c>
      <c r="G699">
        <v>4.3855625256647407E-2</v>
      </c>
      <c r="H699">
        <v>4.4932670072860253E-2</v>
      </c>
      <c r="I699">
        <v>4.5675477005174062E-2</v>
      </c>
      <c r="J699">
        <v>4.6201461481121628E-2</v>
      </c>
      <c r="K699">
        <v>4.6576543052235214E-2</v>
      </c>
      <c r="L699">
        <v>4.6840963463738935E-2</v>
      </c>
      <c r="M699">
        <v>4.7024031031649829E-2</v>
      </c>
      <c r="N699">
        <v>4.7141679565299875E-2</v>
      </c>
      <c r="O699">
        <v>4.7203604809796108E-2</v>
      </c>
      <c r="P699">
        <v>4.7216825572239343E-2</v>
      </c>
      <c r="Q699">
        <v>4.7187627591850599E-2</v>
      </c>
      <c r="R699">
        <v>4.7122108855731398E-2</v>
      </c>
      <c r="S699">
        <v>4.7026607627595911E-2</v>
      </c>
      <c r="T699">
        <v>4.6909473868285388E-2</v>
      </c>
      <c r="U699">
        <v>4.6777850461007429E-2</v>
      </c>
      <c r="V699">
        <v>4.6637320370728361E-2</v>
      </c>
      <c r="W699">
        <v>4.648972477607461E-2</v>
      </c>
      <c r="X699">
        <v>4.6332747975082418E-2</v>
      </c>
      <c r="Y699">
        <v>4.6163316142719853E-2</v>
      </c>
      <c r="Z699">
        <v>4.5974931164381713E-2</v>
      </c>
      <c r="AA699">
        <v>4.5760343449509945E-2</v>
      </c>
      <c r="AB699">
        <v>4.5514789809737465E-2</v>
      </c>
      <c r="AC699">
        <v>4.5234808430869348E-2</v>
      </c>
      <c r="AD699">
        <v>4.4922390988901564E-2</v>
      </c>
      <c r="AE699">
        <v>4.4582521189975022E-2</v>
      </c>
      <c r="AF699">
        <v>4.4220211841269987E-2</v>
      </c>
      <c r="AG699">
        <v>4.3840429143336641E-2</v>
      </c>
      <c r="AH699">
        <v>4.3448087825202285E-2</v>
      </c>
      <c r="AI699">
        <v>4.3048099957105172E-2</v>
      </c>
      <c r="AJ699">
        <v>4.2645377609283462E-2</v>
      </c>
      <c r="AK699">
        <v>4.2244832851975334E-2</v>
      </c>
      <c r="AL699">
        <v>4.1851377755419007E-2</v>
      </c>
      <c r="AM699">
        <v>4.1469924389852662E-2</v>
      </c>
      <c r="AN699">
        <v>4.1104999254186189E-2</v>
      </c>
      <c r="AO699">
        <v>4.0757757609969268E-2</v>
      </c>
      <c r="AP699">
        <v>4.0427612366785916E-2</v>
      </c>
      <c r="AQ699">
        <v>4.0113961838803086E-2</v>
      </c>
      <c r="AR699">
        <v>3.9816204340187747E-2</v>
      </c>
      <c r="AS699">
        <v>3.9533738185106866E-2</v>
      </c>
      <c r="AT699">
        <v>3.9265961687727419E-2</v>
      </c>
      <c r="AU699">
        <v>3.9012273162216365E-2</v>
      </c>
      <c r="AV699">
        <v>3.8771978115828255E-2</v>
      </c>
      <c r="AW699">
        <v>3.8543634589516818E-2</v>
      </c>
      <c r="AX699">
        <v>3.8325439902848285E-2</v>
      </c>
      <c r="AY699">
        <v>3.8115589044365072E-2</v>
      </c>
      <c r="AZ699">
        <v>3.7912277002609629E-2</v>
      </c>
    </row>
    <row r="700" spans="1:52" x14ac:dyDescent="0.25">
      <c r="A700" s="1">
        <v>699</v>
      </c>
      <c r="B700">
        <v>3.8173186589117655E-2</v>
      </c>
      <c r="C700">
        <v>3.4554918468146401E-2</v>
      </c>
      <c r="D700">
        <v>3.622562602160407E-2</v>
      </c>
      <c r="E700">
        <v>3.9652069291630135E-2</v>
      </c>
      <c r="F700">
        <v>4.2188152443392468E-2</v>
      </c>
      <c r="G700">
        <v>4.3818521883877401E-2</v>
      </c>
      <c r="H700">
        <v>4.488885617854585E-2</v>
      </c>
      <c r="I700">
        <v>4.5623542508218214E-2</v>
      </c>
      <c r="J700">
        <v>4.61415745488001E-2</v>
      </c>
      <c r="K700">
        <v>4.6510030396592385E-2</v>
      </c>
      <c r="L700">
        <v>4.6769597764646849E-2</v>
      </c>
      <c r="M700">
        <v>4.6949612456293331E-2</v>
      </c>
      <c r="N700">
        <v>4.7065664001482245E-2</v>
      </c>
      <c r="O700">
        <v>4.7126979601695387E-2</v>
      </c>
      <c r="P700">
        <v>4.7140264609134411E-2</v>
      </c>
      <c r="Q700">
        <v>4.7111556377912908E-2</v>
      </c>
      <c r="R700">
        <v>4.7046779064347177E-2</v>
      </c>
      <c r="S700">
        <v>4.6952137581102921E-2</v>
      </c>
      <c r="T700">
        <v>4.6835785632221121E-2</v>
      </c>
      <c r="U700">
        <v>4.6704672119114693E-2</v>
      </c>
      <c r="V700">
        <v>4.6564245950257141E-2</v>
      </c>
      <c r="W700">
        <v>4.6416292974742104E-2</v>
      </c>
      <c r="X700">
        <v>4.6258542491138359E-2</v>
      </c>
      <c r="Y700">
        <v>4.6087968281422365E-2</v>
      </c>
      <c r="Z700">
        <v>4.5898140295377109E-2</v>
      </c>
      <c r="AA700">
        <v>4.5681899886271859E-2</v>
      </c>
      <c r="AB700">
        <v>4.5434511026095359E-2</v>
      </c>
      <c r="AC700">
        <v>4.5152513506054266E-2</v>
      </c>
      <c r="AD700">
        <v>4.483784199295128E-2</v>
      </c>
      <c r="AE700">
        <v>4.4495347282417622E-2</v>
      </c>
      <c r="AF700">
        <v>4.4129909899585262E-2</v>
      </c>
      <c r="AG700">
        <v>4.3746442138462571E-2</v>
      </c>
      <c r="AH700">
        <v>4.3349890883550769E-2</v>
      </c>
      <c r="AI700">
        <v>4.2945204763970783E-2</v>
      </c>
      <c r="AJ700">
        <v>4.2537332408843519E-2</v>
      </c>
      <c r="AK700">
        <v>4.2131222447289882E-2</v>
      </c>
      <c r="AL700">
        <v>4.1731823508430785E-2</v>
      </c>
      <c r="AM700">
        <v>4.1344084221387162E-2</v>
      </c>
      <c r="AN700">
        <v>4.0972561989833692E-2</v>
      </c>
      <c r="AO700">
        <v>4.0618455267956752E-2</v>
      </c>
      <c r="AP700">
        <v>4.0281252381756658E-2</v>
      </c>
      <c r="AQ700">
        <v>3.9960428092003092E-2</v>
      </c>
      <c r="AR700">
        <v>3.9655457159465723E-2</v>
      </c>
      <c r="AS700">
        <v>3.9365814344914235E-2</v>
      </c>
      <c r="AT700">
        <v>3.9090974409118309E-2</v>
      </c>
      <c r="AU700">
        <v>3.8830412112847608E-2</v>
      </c>
      <c r="AV700">
        <v>3.8583499387221651E-2</v>
      </c>
      <c r="AW700">
        <v>3.8348794785002804E-2</v>
      </c>
      <c r="AX700">
        <v>3.8124470302002521E-2</v>
      </c>
      <c r="AY700">
        <v>3.7908695586340101E-2</v>
      </c>
      <c r="AZ700">
        <v>3.7699640286134734E-2</v>
      </c>
    </row>
    <row r="701" spans="1:52" x14ac:dyDescent="0.25">
      <c r="A701" s="1">
        <v>700</v>
      </c>
      <c r="B701">
        <v>3.7896642394060417E-2</v>
      </c>
      <c r="C701">
        <v>3.4813014135113514E-2</v>
      </c>
      <c r="D701">
        <v>3.6448704318773409E-2</v>
      </c>
      <c r="E701">
        <v>3.9711863710338219E-2</v>
      </c>
      <c r="F701">
        <v>4.2177679699014356E-2</v>
      </c>
      <c r="G701">
        <v>4.3789164433437916E-2</v>
      </c>
      <c r="H701">
        <v>4.4853228577800615E-2</v>
      </c>
      <c r="I701">
        <v>4.5577836681583973E-2</v>
      </c>
      <c r="J701">
        <v>4.6077586209568401E-2</v>
      </c>
      <c r="K701">
        <v>4.6420648680217787E-2</v>
      </c>
      <c r="L701">
        <v>4.6649837104820818E-2</v>
      </c>
      <c r="M701">
        <v>4.6796997618876929E-2</v>
      </c>
      <c r="N701">
        <v>4.6880372067098615E-2</v>
      </c>
      <c r="O701">
        <v>4.6911567679515855E-2</v>
      </c>
      <c r="P701">
        <v>4.6898893119893065E-2</v>
      </c>
      <c r="Q701">
        <v>4.6849701191515679E-2</v>
      </c>
      <c r="R701">
        <v>4.6770503191790026E-2</v>
      </c>
      <c r="S701">
        <v>4.6667613259490225E-2</v>
      </c>
      <c r="T701">
        <v>4.6548870741187388E-2</v>
      </c>
      <c r="U701">
        <v>4.6420508952725356E-2</v>
      </c>
      <c r="V701">
        <v>4.6287037092253645E-2</v>
      </c>
      <c r="W701">
        <v>4.6149147235851749E-2</v>
      </c>
      <c r="X701">
        <v>4.6003589999815839E-2</v>
      </c>
      <c r="Y701">
        <v>4.5846402246291953E-2</v>
      </c>
      <c r="Z701">
        <v>4.5670445943234175E-2</v>
      </c>
      <c r="AA701">
        <v>4.5468016753393459E-2</v>
      </c>
      <c r="AB701">
        <v>4.5234058297024898E-2</v>
      </c>
      <c r="AC701">
        <v>4.496487601985806E-2</v>
      </c>
      <c r="AD701">
        <v>4.4662381403054653E-2</v>
      </c>
      <c r="AE701">
        <v>4.4331471319422146E-2</v>
      </c>
      <c r="AF701">
        <v>4.3977071263730988E-2</v>
      </c>
      <c r="AG701">
        <v>4.3604128760948872E-2</v>
      </c>
      <c r="AH701">
        <v>4.3217614984969413E-2</v>
      </c>
      <c r="AI701">
        <v>4.2822502274023941E-2</v>
      </c>
      <c r="AJ701">
        <v>4.2423762966343814E-2</v>
      </c>
      <c r="AK701">
        <v>4.2026369400160357E-2</v>
      </c>
      <c r="AL701">
        <v>4.1635293913704935E-2</v>
      </c>
      <c r="AM701">
        <v>4.1255508845208899E-2</v>
      </c>
      <c r="AN701">
        <v>4.0891585225244477E-2</v>
      </c>
      <c r="AO701">
        <v>4.0544710462507697E-2</v>
      </c>
      <c r="AP701">
        <v>4.0214375005314815E-2</v>
      </c>
      <c r="AQ701">
        <v>3.9900056573074091E-2</v>
      </c>
      <c r="AR701">
        <v>3.9601232885193738E-2</v>
      </c>
      <c r="AS701">
        <v>3.9317381661082014E-2</v>
      </c>
      <c r="AT701">
        <v>3.9047980620147159E-2</v>
      </c>
      <c r="AU701">
        <v>3.8792507481797404E-2</v>
      </c>
      <c r="AV701">
        <v>3.8550337816912777E-2</v>
      </c>
      <c r="AW701">
        <v>3.832005359624923E-2</v>
      </c>
      <c r="AX701">
        <v>3.8099865385335184E-2</v>
      </c>
      <c r="AY701">
        <v>3.788798163348002E-2</v>
      </c>
      <c r="AZ701">
        <v>3.7682610789993166E-2</v>
      </c>
    </row>
    <row r="702" spans="1:52" x14ac:dyDescent="0.25">
      <c r="A702" s="1">
        <v>701</v>
      </c>
      <c r="B702">
        <v>3.7768929243637353E-2</v>
      </c>
      <c r="C702">
        <v>3.5525915553155402E-2</v>
      </c>
      <c r="D702">
        <v>3.7403068846542993E-2</v>
      </c>
      <c r="E702">
        <v>4.0620316883157509E-2</v>
      </c>
      <c r="F702">
        <v>4.3042163126736373E-2</v>
      </c>
      <c r="G702">
        <v>4.4616088725918483E-2</v>
      </c>
      <c r="H702">
        <v>4.5649437049403586E-2</v>
      </c>
      <c r="I702">
        <v>4.6350910911015196E-2</v>
      </c>
      <c r="J702">
        <v>4.6834498462230201E-2</v>
      </c>
      <c r="K702">
        <v>4.7167269216572424E-2</v>
      </c>
      <c r="L702">
        <v>4.7390641875075759E-2</v>
      </c>
      <c r="M702">
        <v>4.7534960086078798E-2</v>
      </c>
      <c r="N702">
        <v>4.7617029450162447E-2</v>
      </c>
      <c r="O702">
        <v>4.7647026978050858E-2</v>
      </c>
      <c r="P702">
        <v>4.7632210474305117E-2</v>
      </c>
      <c r="Q702">
        <v>4.7579051285391812E-2</v>
      </c>
      <c r="R702">
        <v>4.7493536175691672E-2</v>
      </c>
      <c r="S702">
        <v>4.7381707941290145E-2</v>
      </c>
      <c r="T702">
        <v>4.7251373496882715E-2</v>
      </c>
      <c r="U702">
        <v>4.7108922417375215E-2</v>
      </c>
      <c r="V702">
        <v>4.6959137149994806E-2</v>
      </c>
      <c r="W702">
        <v>4.6803072717982099E-2</v>
      </c>
      <c r="X702">
        <v>4.6637941807282285E-2</v>
      </c>
      <c r="Y702">
        <v>4.6460254208339713E-2</v>
      </c>
      <c r="Z702">
        <v>4.6263414406695506E-2</v>
      </c>
      <c r="AA702">
        <v>4.6040303954739369E-2</v>
      </c>
      <c r="AB702">
        <v>4.5786409290905217E-2</v>
      </c>
      <c r="AC702">
        <v>4.5498547934847353E-2</v>
      </c>
      <c r="AD702">
        <v>4.5178982457302903E-2</v>
      </c>
      <c r="AE702">
        <v>4.4832832061010845E-2</v>
      </c>
      <c r="AF702">
        <v>4.4465235516084993E-2</v>
      </c>
      <c r="AG702">
        <v>4.4081186835730514E-2</v>
      </c>
      <c r="AH702">
        <v>4.3685526828476678E-2</v>
      </c>
      <c r="AI702">
        <v>4.3283088941474007E-2</v>
      </c>
      <c r="AJ702">
        <v>4.2878706621873042E-2</v>
      </c>
      <c r="AK702">
        <v>4.2477213316824365E-2</v>
      </c>
      <c r="AL702">
        <v>4.2083442473478491E-2</v>
      </c>
      <c r="AM702">
        <v>4.1702227538985982E-2</v>
      </c>
      <c r="AN702">
        <v>4.1337992032311435E-2</v>
      </c>
      <c r="AO702">
        <v>4.0991764976121378E-2</v>
      </c>
      <c r="AP702">
        <v>4.0662898459929132E-2</v>
      </c>
      <c r="AQ702">
        <v>4.0350732695633773E-2</v>
      </c>
      <c r="AR702">
        <v>4.0054607895134396E-2</v>
      </c>
      <c r="AS702">
        <v>3.9773864270330105E-2</v>
      </c>
      <c r="AT702">
        <v>3.9507842033119987E-2</v>
      </c>
      <c r="AU702">
        <v>3.9255881395403147E-2</v>
      </c>
      <c r="AV702">
        <v>3.9017229270888916E-2</v>
      </c>
      <c r="AW702">
        <v>3.8790420590167067E-2</v>
      </c>
      <c r="AX702">
        <v>3.8573662168931211E-2</v>
      </c>
      <c r="AY702">
        <v>3.8365159072159066E-2</v>
      </c>
      <c r="AZ702">
        <v>3.8163116364828359E-2</v>
      </c>
    </row>
    <row r="703" spans="1:52" x14ac:dyDescent="0.25">
      <c r="A703" s="1">
        <v>702</v>
      </c>
      <c r="B703">
        <v>3.7629026846969761E-2</v>
      </c>
      <c r="C703">
        <v>3.624781909516453E-2</v>
      </c>
      <c r="D703">
        <v>3.8214690962180636E-2</v>
      </c>
      <c r="E703">
        <v>4.1277745621133427E-2</v>
      </c>
      <c r="F703">
        <v>4.3569987837777241E-2</v>
      </c>
      <c r="G703">
        <v>4.5067241327031535E-2</v>
      </c>
      <c r="H703">
        <v>4.6057528561945581E-2</v>
      </c>
      <c r="I703">
        <v>4.6733361101781744E-2</v>
      </c>
      <c r="J703">
        <v>4.719944744100249E-2</v>
      </c>
      <c r="K703">
        <v>4.7517331162467064E-2</v>
      </c>
      <c r="L703">
        <v>4.7725301417603561E-2</v>
      </c>
      <c r="M703">
        <v>4.7851848600671626E-2</v>
      </c>
      <c r="N703">
        <v>4.7912846983666289E-2</v>
      </c>
      <c r="O703">
        <v>4.7917884266525122E-2</v>
      </c>
      <c r="P703">
        <v>4.7874156380615478E-2</v>
      </c>
      <c r="Q703">
        <v>4.7788285391032428E-2</v>
      </c>
      <c r="R703">
        <v>4.7666647197748262E-2</v>
      </c>
      <c r="S703">
        <v>4.7515859950544886E-2</v>
      </c>
      <c r="T703">
        <v>4.7344457380102595E-2</v>
      </c>
      <c r="U703">
        <v>4.7159595395651822E-2</v>
      </c>
      <c r="V703">
        <v>4.6966888937569749E-2</v>
      </c>
      <c r="W703">
        <v>4.6768139550638202E-2</v>
      </c>
      <c r="X703">
        <v>4.6561362775358626E-2</v>
      </c>
      <c r="Y703">
        <v>4.6343836529937496E-2</v>
      </c>
      <c r="Z703">
        <v>4.6109616261211864E-2</v>
      </c>
      <c r="AA703">
        <v>4.5852225242514741E-2</v>
      </c>
      <c r="AB703">
        <v>4.5567574559546548E-2</v>
      </c>
      <c r="AC703">
        <v>4.5252841923510798E-2</v>
      </c>
      <c r="AD703">
        <v>4.4910592777658194E-2</v>
      </c>
      <c r="AE703">
        <v>4.4546094629440064E-2</v>
      </c>
      <c r="AF703">
        <v>4.4164621237499556E-2</v>
      </c>
      <c r="AG703">
        <v>4.3771115590779931E-2</v>
      </c>
      <c r="AH703">
        <v>4.3370185185599187E-2</v>
      </c>
      <c r="AI703">
        <v>4.2966422556614786E-2</v>
      </c>
      <c r="AJ703">
        <v>4.2564420238484196E-2</v>
      </c>
      <c r="AK703">
        <v>4.2168770765864921E-2</v>
      </c>
      <c r="AL703">
        <v>4.1784066673414409E-2</v>
      </c>
      <c r="AM703">
        <v>4.1414900495790156E-2</v>
      </c>
      <c r="AN703">
        <v>4.1065427642428397E-2</v>
      </c>
      <c r="AO703">
        <v>4.073637296832204E-2</v>
      </c>
      <c r="AP703">
        <v>4.0426841872192316E-2</v>
      </c>
      <c r="AQ703">
        <v>4.0135930185719898E-2</v>
      </c>
      <c r="AR703">
        <v>3.9862733740585458E-2</v>
      </c>
      <c r="AS703">
        <v>3.9606348368469685E-2</v>
      </c>
      <c r="AT703">
        <v>3.9365869901053258E-2</v>
      </c>
      <c r="AU703">
        <v>3.9140394170016857E-2</v>
      </c>
      <c r="AV703">
        <v>3.892893351772677E-2</v>
      </c>
      <c r="AW703">
        <v>3.872989621628399E-2</v>
      </c>
      <c r="AX703">
        <v>3.8541424784136261E-2</v>
      </c>
      <c r="AY703">
        <v>3.8361660589523956E-2</v>
      </c>
      <c r="AZ703">
        <v>3.8188745000687419E-2</v>
      </c>
    </row>
    <row r="704" spans="1:52" x14ac:dyDescent="0.25">
      <c r="A704" s="1">
        <v>703</v>
      </c>
      <c r="B704">
        <v>3.8147395147303448E-2</v>
      </c>
      <c r="C704">
        <v>3.6068930421066202E-2</v>
      </c>
      <c r="D704">
        <v>3.8063082473992642E-2</v>
      </c>
      <c r="E704">
        <v>4.1322555419974094E-2</v>
      </c>
      <c r="F704">
        <v>4.3712603457404145E-2</v>
      </c>
      <c r="G704">
        <v>4.5268466693136444E-2</v>
      </c>
      <c r="H704">
        <v>4.6300251624616033E-2</v>
      </c>
      <c r="I704">
        <v>4.7007323985871506E-2</v>
      </c>
      <c r="J704">
        <v>4.749748898842656E-2</v>
      </c>
      <c r="K704">
        <v>4.7833899042930075E-2</v>
      </c>
      <c r="L704">
        <v>4.8056065899423628E-2</v>
      </c>
      <c r="M704">
        <v>4.8193319747065845E-2</v>
      </c>
      <c r="N704">
        <v>4.8261872193293635E-2</v>
      </c>
      <c r="O704">
        <v>4.8271401227649002E-2</v>
      </c>
      <c r="P704">
        <v>4.8229208232334571E-2</v>
      </c>
      <c r="Q704">
        <v>4.8142055071870075E-2</v>
      </c>
      <c r="R704">
        <v>4.8016577185364048E-2</v>
      </c>
      <c r="S704">
        <v>4.7859741362755177E-2</v>
      </c>
      <c r="T704">
        <v>4.7680524942226549E-2</v>
      </c>
      <c r="U704">
        <v>4.7486601672724414E-2</v>
      </c>
      <c r="V704">
        <v>4.7284182238987879E-2</v>
      </c>
      <c r="W704">
        <v>4.7075635681209121E-2</v>
      </c>
      <c r="X704">
        <v>4.6859490424355998E-2</v>
      </c>
      <c r="Y704">
        <v>4.6633497645623544E-2</v>
      </c>
      <c r="Z704">
        <v>4.6392020507419286E-2</v>
      </c>
      <c r="AA704">
        <v>4.6128832755611769E-2</v>
      </c>
      <c r="AB704">
        <v>4.5839977160220889E-2</v>
      </c>
      <c r="AC704">
        <v>4.5522723955854459E-2</v>
      </c>
      <c r="AD704">
        <v>4.5179650266757715E-2</v>
      </c>
      <c r="AE704">
        <v>4.4815954901455707E-2</v>
      </c>
      <c r="AF704">
        <v>4.4436837586946672E-2</v>
      </c>
      <c r="AG704">
        <v>4.4047092082040024E-2</v>
      </c>
      <c r="AH704">
        <v>4.3651106177405884E-2</v>
      </c>
      <c r="AI704">
        <v>4.3253250012916571E-2</v>
      </c>
      <c r="AJ704">
        <v>4.285789372844441E-2</v>
      </c>
      <c r="AK704">
        <v>4.2469407463861714E-2</v>
      </c>
      <c r="AL704">
        <v>4.2092161359040786E-2</v>
      </c>
      <c r="AM704">
        <v>4.1730525553853981E-2</v>
      </c>
      <c r="AN704">
        <v>4.1388436403182939E-2</v>
      </c>
      <c r="AO704">
        <v>4.1066485792631828E-2</v>
      </c>
      <c r="AP704">
        <v>4.0763710631073286E-2</v>
      </c>
      <c r="AQ704">
        <v>4.0479139209886321E-2</v>
      </c>
      <c r="AR704">
        <v>4.0211799820449985E-2</v>
      </c>
      <c r="AS704">
        <v>3.9960720754143302E-2</v>
      </c>
      <c r="AT704">
        <v>3.9724930302345314E-2</v>
      </c>
      <c r="AU704">
        <v>3.950345675643506E-2</v>
      </c>
      <c r="AV704">
        <v>3.9295257206628624E-2</v>
      </c>
      <c r="AW704">
        <v>3.9098782583942455E-2</v>
      </c>
      <c r="AX704">
        <v>3.8912264576561557E-2</v>
      </c>
      <c r="AY704">
        <v>3.8733933991675136E-2</v>
      </c>
      <c r="AZ704">
        <v>3.8562021636472515E-2</v>
      </c>
    </row>
    <row r="705" spans="1:52" x14ac:dyDescent="0.25">
      <c r="A705" s="1">
        <v>704</v>
      </c>
      <c r="B705">
        <v>3.7779998625935486E-2</v>
      </c>
      <c r="C705">
        <v>3.730953327368549E-2</v>
      </c>
      <c r="D705">
        <v>3.9582565898595455E-2</v>
      </c>
      <c r="E705">
        <v>4.261549773947966E-2</v>
      </c>
      <c r="F705">
        <v>4.4840181954560826E-2</v>
      </c>
      <c r="G705">
        <v>4.629703941905771E-2</v>
      </c>
      <c r="H705">
        <v>4.7272223466377605E-2</v>
      </c>
      <c r="I705">
        <v>4.7949676707002176E-2</v>
      </c>
      <c r="J705">
        <v>4.8427154945089847E-2</v>
      </c>
      <c r="K705">
        <v>4.8760735207194018E-2</v>
      </c>
      <c r="L705">
        <v>4.8985023221485985E-2</v>
      </c>
      <c r="M705">
        <v>4.9126008987307103E-2</v>
      </c>
      <c r="N705">
        <v>4.9197852990848639E-2</v>
      </c>
      <c r="O705">
        <v>4.9209007937443566E-2</v>
      </c>
      <c r="P705">
        <v>4.9166066101763217E-2</v>
      </c>
      <c r="Q705">
        <v>4.9075242718404265E-2</v>
      </c>
      <c r="R705">
        <v>4.8942971427808651E-2</v>
      </c>
      <c r="S705">
        <v>4.8776235041982835E-2</v>
      </c>
      <c r="T705">
        <v>4.8584187232763788E-2</v>
      </c>
      <c r="U705">
        <v>4.8374777693357525E-2</v>
      </c>
      <c r="V705">
        <v>4.8154557254943331E-2</v>
      </c>
      <c r="W705">
        <v>4.7926278809291088E-2</v>
      </c>
      <c r="X705">
        <v>4.7688926849835743E-2</v>
      </c>
      <c r="Y705">
        <v>4.7440715835413032E-2</v>
      </c>
      <c r="Z705">
        <v>4.7176532488085912E-2</v>
      </c>
      <c r="AA705">
        <v>4.6890702615492136E-2</v>
      </c>
      <c r="AB705">
        <v>4.6579744397427521E-2</v>
      </c>
      <c r="AC705">
        <v>4.6241377306236738E-2</v>
      </c>
      <c r="AD705">
        <v>4.5878557517243276E-2</v>
      </c>
      <c r="AE705">
        <v>4.5496789411596052E-2</v>
      </c>
      <c r="AF705">
        <v>4.5101568141207568E-2</v>
      </c>
      <c r="AG705">
        <v>4.4697800324712468E-2</v>
      </c>
      <c r="AH705">
        <v>4.4289812332720856E-2</v>
      </c>
      <c r="AI705">
        <v>4.388190594673097E-2</v>
      </c>
      <c r="AJ705">
        <v>4.3478382948241079E-2</v>
      </c>
      <c r="AK705">
        <v>4.3083545118749435E-2</v>
      </c>
      <c r="AL705">
        <v>4.2701694239754312E-2</v>
      </c>
      <c r="AM705">
        <v>4.2337132092753936E-2</v>
      </c>
      <c r="AN705">
        <v>4.1993711371302075E-2</v>
      </c>
      <c r="AO705">
        <v>4.1671882969349386E-2</v>
      </c>
      <c r="AP705">
        <v>4.1370540087316179E-2</v>
      </c>
      <c r="AQ705">
        <v>4.1088567842516799E-2</v>
      </c>
      <c r="AR705">
        <v>4.0824851352265608E-2</v>
      </c>
      <c r="AS705">
        <v>4.0578275733876963E-2</v>
      </c>
      <c r="AT705">
        <v>4.0347726104665173E-2</v>
      </c>
      <c r="AU705">
        <v>4.0132087581944635E-2</v>
      </c>
      <c r="AV705">
        <v>3.993018197262542E-2</v>
      </c>
      <c r="AW705">
        <v>3.9740388856538682E-2</v>
      </c>
      <c r="AX705">
        <v>3.9560899225538522E-2</v>
      </c>
      <c r="AY705">
        <v>3.9389903369656844E-2</v>
      </c>
      <c r="AZ705">
        <v>3.9225591578925467E-2</v>
      </c>
    </row>
    <row r="706" spans="1:52" x14ac:dyDescent="0.25">
      <c r="A706" s="1">
        <v>705</v>
      </c>
      <c r="B706">
        <v>3.8199275960358277E-2</v>
      </c>
      <c r="C706">
        <v>3.7227059040796054E-2</v>
      </c>
      <c r="D706">
        <v>3.9560377840192222E-2</v>
      </c>
      <c r="E706">
        <v>4.2770309915148241E-2</v>
      </c>
      <c r="F706">
        <v>4.5081464125806277E-2</v>
      </c>
      <c r="G706">
        <v>4.6584492798735895E-2</v>
      </c>
      <c r="H706">
        <v>4.7589858864019161E-2</v>
      </c>
      <c r="I706">
        <v>4.8290148779933345E-2</v>
      </c>
      <c r="J706">
        <v>4.8786690113759718E-2</v>
      </c>
      <c r="K706">
        <v>4.9137328588306335E-2</v>
      </c>
      <c r="L706">
        <v>4.9377424722813791E-2</v>
      </c>
      <c r="M706">
        <v>4.9533017942757211E-2</v>
      </c>
      <c r="N706">
        <v>4.961783887536577E-2</v>
      </c>
      <c r="O706">
        <v>4.9639846633686355E-2</v>
      </c>
      <c r="P706">
        <v>4.960525628565738E-2</v>
      </c>
      <c r="Q706">
        <v>4.9519970338933211E-2</v>
      </c>
      <c r="R706">
        <v>4.9390344677108032E-2</v>
      </c>
      <c r="S706">
        <v>4.9223428854507312E-2</v>
      </c>
      <c r="T706">
        <v>4.9028539313107133E-2</v>
      </c>
      <c r="U706">
        <v>4.8813875622688269E-2</v>
      </c>
      <c r="V706">
        <v>4.8586329385814801E-2</v>
      </c>
      <c r="W706">
        <v>4.8349068859730802E-2</v>
      </c>
      <c r="X706">
        <v>4.8101537082386493E-2</v>
      </c>
      <c r="Y706">
        <v>4.7842392028049172E-2</v>
      </c>
      <c r="Z706">
        <v>4.7566916598205979E-2</v>
      </c>
      <c r="AA706">
        <v>4.7269822796044331E-2</v>
      </c>
      <c r="AB706">
        <v>4.6947929886458711E-2</v>
      </c>
      <c r="AC706">
        <v>4.6599221305209527E-2</v>
      </c>
      <c r="AD706">
        <v>4.6226771180305631E-2</v>
      </c>
      <c r="AE706">
        <v>4.5836093556431375E-2</v>
      </c>
      <c r="AF706">
        <v>4.5432690526202336E-2</v>
      </c>
      <c r="AG706">
        <v>4.5021467423631535E-2</v>
      </c>
      <c r="AH706">
        <v>4.4606749508365434E-2</v>
      </c>
      <c r="AI706">
        <v>4.4192838087716693E-2</v>
      </c>
      <c r="AJ706">
        <v>4.3784034468997979E-2</v>
      </c>
      <c r="AK706">
        <v>4.3384639959521992E-2</v>
      </c>
      <c r="AL706">
        <v>4.2998955866601365E-2</v>
      </c>
      <c r="AM706">
        <v>4.2631283497548786E-2</v>
      </c>
      <c r="AN706">
        <v>4.2285464545282314E-2</v>
      </c>
      <c r="AO706">
        <v>4.1961919923198983E-2</v>
      </c>
      <c r="AP706">
        <v>4.1659527922302292E-2</v>
      </c>
      <c r="AQ706">
        <v>4.1377159352928142E-2</v>
      </c>
      <c r="AR706">
        <v>4.1113685025412454E-2</v>
      </c>
      <c r="AS706">
        <v>4.0867975750091136E-2</v>
      </c>
      <c r="AT706">
        <v>4.0638902337300123E-2</v>
      </c>
      <c r="AU706">
        <v>4.0425335597375295E-2</v>
      </c>
      <c r="AV706">
        <v>4.0226076947770292E-2</v>
      </c>
      <c r="AW706">
        <v>4.0039451504978445E-2</v>
      </c>
      <c r="AX706">
        <v>3.9863584415848217E-2</v>
      </c>
      <c r="AY706">
        <v>3.9696600139841533E-2</v>
      </c>
      <c r="AZ706">
        <v>3.9536623136420312E-2</v>
      </c>
    </row>
    <row r="707" spans="1:52" x14ac:dyDescent="0.25">
      <c r="A707" s="1">
        <v>706</v>
      </c>
      <c r="B707">
        <v>3.8324602052435701E-2</v>
      </c>
      <c r="C707">
        <v>3.7133672820487587E-2</v>
      </c>
      <c r="D707">
        <v>3.9405169887507314E-2</v>
      </c>
      <c r="E707">
        <v>4.264861981076748E-2</v>
      </c>
      <c r="F707">
        <v>4.4962802476583637E-2</v>
      </c>
      <c r="G707">
        <v>4.6450363135280816E-2</v>
      </c>
      <c r="H707">
        <v>4.7431487198185268E-2</v>
      </c>
      <c r="I707">
        <v>4.8102486348103685E-2</v>
      </c>
      <c r="J707">
        <v>4.8566665537476815E-2</v>
      </c>
      <c r="K707">
        <v>4.8883607645375381E-2</v>
      </c>
      <c r="L707">
        <v>4.9090498938944564E-2</v>
      </c>
      <c r="M707">
        <v>4.9215004726854833E-2</v>
      </c>
      <c r="N707">
        <v>4.927207250886733E-2</v>
      </c>
      <c r="O707">
        <v>4.9270679545330175E-2</v>
      </c>
      <c r="P707">
        <v>4.9217472594920396E-2</v>
      </c>
      <c r="Q707">
        <v>4.9118579852283226E-2</v>
      </c>
      <c r="R707">
        <v>4.8980121850062709E-2</v>
      </c>
      <c r="S707">
        <v>4.8808650507870602E-2</v>
      </c>
      <c r="T707">
        <v>4.8612814855697621E-2</v>
      </c>
      <c r="U707">
        <v>4.840008503701318E-2</v>
      </c>
      <c r="V707">
        <v>4.8176619909563984E-2</v>
      </c>
      <c r="W707">
        <v>4.7944920641533814E-2</v>
      </c>
      <c r="X707">
        <v>4.7703941159670735E-2</v>
      </c>
      <c r="Y707">
        <v>4.7451893896784912E-2</v>
      </c>
      <c r="Z707">
        <v>4.7183840404065244E-2</v>
      </c>
      <c r="AA707">
        <v>4.6894391106463248E-2</v>
      </c>
      <c r="AB707">
        <v>4.6580348451973466E-2</v>
      </c>
      <c r="AC707">
        <v>4.623969343549595E-2</v>
      </c>
      <c r="AD707">
        <v>4.587542535549545E-2</v>
      </c>
      <c r="AE707">
        <v>4.5492912492894583E-2</v>
      </c>
      <c r="AF707">
        <v>4.5097511613087483E-2</v>
      </c>
      <c r="AG707">
        <v>4.469403533440041E-2</v>
      </c>
      <c r="AH707">
        <v>4.4286774788673731E-2</v>
      </c>
      <c r="AI707">
        <v>4.3880000132043101E-2</v>
      </c>
      <c r="AJ707">
        <v>4.3477981520644186E-2</v>
      </c>
      <c r="AK707">
        <v>4.308498911061269E-2</v>
      </c>
      <c r="AL707">
        <v>4.2705293058084272E-2</v>
      </c>
      <c r="AM707">
        <v>4.2343163519194586E-2</v>
      </c>
      <c r="AN707">
        <v>4.2002406980879335E-2</v>
      </c>
      <c r="AO707">
        <v>4.1683438971934779E-2</v>
      </c>
      <c r="AP707">
        <v>4.1385169098288002E-2</v>
      </c>
      <c r="AQ707">
        <v>4.1106500155605297E-2</v>
      </c>
      <c r="AR707">
        <v>4.0846334939553003E-2</v>
      </c>
      <c r="AS707">
        <v>4.0603576245797461E-2</v>
      </c>
      <c r="AT707">
        <v>4.0377126870005012E-2</v>
      </c>
      <c r="AU707">
        <v>4.0165889607841926E-2</v>
      </c>
      <c r="AV707">
        <v>3.9968695033375148E-2</v>
      </c>
      <c r="AW707">
        <v>3.9783886579212446E-2</v>
      </c>
      <c r="AX707">
        <v>3.9609606335612287E-2</v>
      </c>
      <c r="AY707">
        <v>3.944399575533495E-2</v>
      </c>
      <c r="AZ707">
        <v>3.9285196291140662E-2</v>
      </c>
    </row>
    <row r="708" spans="1:52" x14ac:dyDescent="0.25">
      <c r="A708" s="1">
        <v>707</v>
      </c>
      <c r="B708">
        <v>3.7878995990061927E-2</v>
      </c>
      <c r="C708">
        <v>3.6935745608764642E-2</v>
      </c>
      <c r="D708">
        <v>3.9590866310125788E-2</v>
      </c>
      <c r="E708">
        <v>4.2785685382856868E-2</v>
      </c>
      <c r="F708">
        <v>4.5042646608089154E-2</v>
      </c>
      <c r="G708">
        <v>4.650444649035123E-2</v>
      </c>
      <c r="H708">
        <v>4.7480999219691317E-2</v>
      </c>
      <c r="I708">
        <v>4.8159891796722733E-2</v>
      </c>
      <c r="J708">
        <v>4.8639108475185822E-2</v>
      </c>
      <c r="K708">
        <v>4.8975311925696013E-2</v>
      </c>
      <c r="L708">
        <v>4.9203891021653873E-2</v>
      </c>
      <c r="M708">
        <v>4.9351201828645823E-2</v>
      </c>
      <c r="N708">
        <v>4.9431015960802564E-2</v>
      </c>
      <c r="O708">
        <v>4.9451499823503747E-2</v>
      </c>
      <c r="P708">
        <v>4.9418793642603799E-2</v>
      </c>
      <c r="Q708">
        <v>4.9338630351443584E-2</v>
      </c>
      <c r="R708">
        <v>4.9216993760722992E-2</v>
      </c>
      <c r="S708">
        <v>4.9060461148976407E-2</v>
      </c>
      <c r="T708">
        <v>4.8877767020906335E-2</v>
      </c>
      <c r="U708">
        <v>4.8676451563413041E-2</v>
      </c>
      <c r="V708">
        <v>4.8462757787190398E-2</v>
      </c>
      <c r="W708">
        <v>4.8239092642081774E-2</v>
      </c>
      <c r="X708">
        <v>4.8004352376993721E-2</v>
      </c>
      <c r="Y708">
        <v>4.7756655250251551E-2</v>
      </c>
      <c r="Z708">
        <v>4.7490885056562064E-2</v>
      </c>
      <c r="AA708">
        <v>4.7201551223926295E-2</v>
      </c>
      <c r="AB708">
        <v>4.6885451449825914E-2</v>
      </c>
      <c r="AC708">
        <v>4.654063144869984E-2</v>
      </c>
      <c r="AD708">
        <v>4.6170440625519983E-2</v>
      </c>
      <c r="AE708">
        <v>4.5780620118387183E-2</v>
      </c>
      <c r="AF708">
        <v>4.5376889423606383E-2</v>
      </c>
      <c r="AG708">
        <v>4.4964308987143084E-2</v>
      </c>
      <c r="AH708">
        <v>4.4547333964945916E-2</v>
      </c>
      <c r="AI708">
        <v>4.4130397049387572E-2</v>
      </c>
      <c r="AJ708">
        <v>4.371793093284064E-2</v>
      </c>
      <c r="AK708">
        <v>4.3314368307677806E-2</v>
      </c>
      <c r="AL708">
        <v>4.2924141866271665E-2</v>
      </c>
      <c r="AM708">
        <v>4.2551684300994881E-2</v>
      </c>
      <c r="AN708">
        <v>4.2200918762256998E-2</v>
      </c>
      <c r="AO708">
        <v>4.1872231645249426E-2</v>
      </c>
      <c r="AP708">
        <v>4.1564509563425875E-2</v>
      </c>
      <c r="AQ708">
        <v>4.1276633704637737E-2</v>
      </c>
      <c r="AR708">
        <v>4.1007485256736448E-2</v>
      </c>
      <c r="AS708">
        <v>4.0755945407573373E-2</v>
      </c>
      <c r="AT708">
        <v>4.0520895344999933E-2</v>
      </c>
      <c r="AU708">
        <v>4.0301216256867549E-2</v>
      </c>
      <c r="AV708">
        <v>4.0095713831520871E-2</v>
      </c>
      <c r="AW708">
        <v>3.9902710322253523E-2</v>
      </c>
      <c r="AX708">
        <v>3.9720337387438263E-2</v>
      </c>
      <c r="AY708">
        <v>3.9546726222707017E-2</v>
      </c>
      <c r="AZ708">
        <v>3.9380008023691702E-2</v>
      </c>
    </row>
    <row r="709" spans="1:52" x14ac:dyDescent="0.25">
      <c r="A709" s="1">
        <v>708</v>
      </c>
      <c r="B709">
        <v>3.8152668903629228E-2</v>
      </c>
      <c r="C709">
        <v>3.6776908211299385E-2</v>
      </c>
      <c r="D709">
        <v>3.9393498794243038E-2</v>
      </c>
      <c r="E709">
        <v>4.2706593012145452E-2</v>
      </c>
      <c r="F709">
        <v>4.504234470606143E-2</v>
      </c>
      <c r="G709">
        <v>4.6554246093778923E-2</v>
      </c>
      <c r="H709">
        <v>4.7563773200859902E-2</v>
      </c>
      <c r="I709">
        <v>4.8264345093554872E-2</v>
      </c>
      <c r="J709">
        <v>4.8757456734263044E-2</v>
      </c>
      <c r="K709">
        <v>4.9102428217031008E-2</v>
      </c>
      <c r="L709">
        <v>4.9336664889371724E-2</v>
      </c>
      <c r="M709">
        <v>4.9488213512009702E-2</v>
      </c>
      <c r="N709">
        <v>4.9572209573084905E-2</v>
      </c>
      <c r="O709">
        <v>4.9597898320825597E-2</v>
      </c>
      <c r="P709">
        <v>4.9571965392638882E-2</v>
      </c>
      <c r="Q709">
        <v>4.9500520632310592E-2</v>
      </c>
      <c r="R709">
        <v>4.9389570470363964E-2</v>
      </c>
      <c r="S709">
        <v>4.9245533318132001E-2</v>
      </c>
      <c r="T709">
        <v>4.907688391226453E-2</v>
      </c>
      <c r="U709">
        <v>4.8890753599012245E-2</v>
      </c>
      <c r="V709">
        <v>4.8692898948822456E-2</v>
      </c>
      <c r="W709">
        <v>4.8485140601644536E-2</v>
      </c>
      <c r="X709">
        <v>4.8265797554930705E-2</v>
      </c>
      <c r="Y709">
        <v>4.8032424125034237E-2</v>
      </c>
      <c r="Z709">
        <v>4.7779438111760164E-2</v>
      </c>
      <c r="AA709">
        <v>4.7500977293545625E-2</v>
      </c>
      <c r="AB709">
        <v>4.7193610535876687E-2</v>
      </c>
      <c r="AC709">
        <v>4.6855216845253379E-2</v>
      </c>
      <c r="AD709">
        <v>4.6489165232467079E-2</v>
      </c>
      <c r="AE709">
        <v>4.6101262816588766E-2</v>
      </c>
      <c r="AF709">
        <v>4.5697297170641235E-2</v>
      </c>
      <c r="AG709">
        <v>4.5282464026592847E-2</v>
      </c>
      <c r="AH709">
        <v>4.486142321355828E-2</v>
      </c>
      <c r="AI709">
        <v>4.4438815210973676E-2</v>
      </c>
      <c r="AJ709">
        <v>4.4019280498275151E-2</v>
      </c>
      <c r="AK709">
        <v>4.360745955489885E-2</v>
      </c>
      <c r="AL709">
        <v>4.3207992860280917E-2</v>
      </c>
      <c r="AM709">
        <v>4.2825520893857473E-2</v>
      </c>
      <c r="AN709">
        <v>4.24641538128218E-2</v>
      </c>
      <c r="AO709">
        <v>4.2124383902425927E-2</v>
      </c>
      <c r="AP709">
        <v>4.1805192816221609E-2</v>
      </c>
      <c r="AQ709">
        <v>4.150555716046242E-2</v>
      </c>
      <c r="AR709">
        <v>4.1224453541401911E-2</v>
      </c>
      <c r="AS709">
        <v>4.096085856529369E-2</v>
      </c>
      <c r="AT709">
        <v>4.0713748838391302E-2</v>
      </c>
      <c r="AU709">
        <v>4.0482100966948348E-2</v>
      </c>
      <c r="AV709">
        <v>4.0264802865581609E-2</v>
      </c>
      <c r="AW709">
        <v>4.0060184248706845E-2</v>
      </c>
      <c r="AX709">
        <v>3.9866358212951231E-2</v>
      </c>
      <c r="AY709">
        <v>3.9681437376952525E-2</v>
      </c>
      <c r="AZ709">
        <v>3.950353435934853E-2</v>
      </c>
    </row>
    <row r="710" spans="1:52" x14ac:dyDescent="0.25">
      <c r="A710" s="1">
        <v>709</v>
      </c>
      <c r="B710">
        <v>3.8361100731348595E-2</v>
      </c>
      <c r="C710">
        <v>3.7082190971907007E-2</v>
      </c>
      <c r="D710">
        <v>3.9855356379354952E-2</v>
      </c>
      <c r="E710">
        <v>4.3243599502208907E-2</v>
      </c>
      <c r="F710">
        <v>4.5646951874460495E-2</v>
      </c>
      <c r="G710">
        <v>4.7209624606504894E-2</v>
      </c>
      <c r="H710">
        <v>4.8249048548993645E-2</v>
      </c>
      <c r="I710">
        <v>4.8961857354323061E-2</v>
      </c>
      <c r="J710">
        <v>4.9453588535126131E-2</v>
      </c>
      <c r="K710">
        <v>4.9787473510365568E-2</v>
      </c>
      <c r="L710">
        <v>5.0004121918645311E-2</v>
      </c>
      <c r="M710">
        <v>5.0134095123905348E-2</v>
      </c>
      <c r="N710">
        <v>5.019453241727953E-2</v>
      </c>
      <c r="O710">
        <v>5.0196236043564907E-2</v>
      </c>
      <c r="P710">
        <v>5.014697068705494E-2</v>
      </c>
      <c r="Q710">
        <v>5.0053783141423794E-2</v>
      </c>
      <c r="R710">
        <v>4.9923258575417663E-2</v>
      </c>
      <c r="S710">
        <v>4.9762191226313604E-2</v>
      </c>
      <c r="T710">
        <v>4.9579208805385175E-2</v>
      </c>
      <c r="U710">
        <v>4.938135463982736E-2</v>
      </c>
      <c r="V710">
        <v>4.9174195694445519E-2</v>
      </c>
      <c r="W710">
        <v>4.8959285313536487E-2</v>
      </c>
      <c r="X710">
        <v>4.87346830628443E-2</v>
      </c>
      <c r="Y710">
        <v>4.8497657745542162E-2</v>
      </c>
      <c r="Z710">
        <v>4.8242252738013199E-2</v>
      </c>
      <c r="AA710">
        <v>4.7962228138725208E-2</v>
      </c>
      <c r="AB710">
        <v>4.7653763074752768E-2</v>
      </c>
      <c r="AC710">
        <v>4.7314374836962679E-2</v>
      </c>
      <c r="AD710">
        <v>4.6947262875518432E-2</v>
      </c>
      <c r="AE710">
        <v>4.6558111625831747E-2</v>
      </c>
      <c r="AF710">
        <v>4.6152588687119106E-2</v>
      </c>
      <c r="AG710">
        <v>4.5735845645285614E-2</v>
      </c>
      <c r="AH710">
        <v>4.5312573431382973E-2</v>
      </c>
      <c r="AI710">
        <v>4.4887446799679175E-2</v>
      </c>
      <c r="AJ710">
        <v>4.4465140504442238E-2</v>
      </c>
      <c r="AK710">
        <v>4.4050329299940148E-2</v>
      </c>
      <c r="AL710">
        <v>4.364768794044091E-2</v>
      </c>
      <c r="AM710">
        <v>4.326189118021255E-2</v>
      </c>
      <c r="AN710">
        <v>4.2897072031803457E-2</v>
      </c>
      <c r="AO710">
        <v>4.2553730902717038E-2</v>
      </c>
      <c r="AP710">
        <v>4.2230874753462683E-2</v>
      </c>
      <c r="AQ710">
        <v>4.1927505948904133E-2</v>
      </c>
      <c r="AR710">
        <v>4.1642626853905094E-2</v>
      </c>
      <c r="AS710">
        <v>4.1375239833329289E-2</v>
      </c>
      <c r="AT710">
        <v>4.112434725204045E-2</v>
      </c>
      <c r="AU710">
        <v>4.0888951474902305E-2</v>
      </c>
      <c r="AV710">
        <v>4.0667961167843526E-2</v>
      </c>
      <c r="AW710">
        <v>4.0459705333246054E-2</v>
      </c>
      <c r="AX710">
        <v>4.0262291564863585E-2</v>
      </c>
      <c r="AY710">
        <v>4.0073827014204658E-2</v>
      </c>
      <c r="AZ710">
        <v>3.9892418832777748E-2</v>
      </c>
    </row>
    <row r="711" spans="1:52" x14ac:dyDescent="0.25">
      <c r="A711" s="1">
        <v>710</v>
      </c>
      <c r="B711">
        <v>3.7774766706913612E-2</v>
      </c>
      <c r="C711">
        <v>3.6274633524150265E-2</v>
      </c>
      <c r="D711">
        <v>3.877725555398203E-2</v>
      </c>
      <c r="E711">
        <v>4.2191786115611266E-2</v>
      </c>
      <c r="F711">
        <v>4.4704930045957096E-2</v>
      </c>
      <c r="G711">
        <v>4.6371731588275872E-2</v>
      </c>
      <c r="H711">
        <v>4.7498262346381791E-2</v>
      </c>
      <c r="I711">
        <v>4.8282167856969663E-2</v>
      </c>
      <c r="J711">
        <v>4.8830961306560228E-2</v>
      </c>
      <c r="K711">
        <v>4.9210124585430857E-2</v>
      </c>
      <c r="L711">
        <v>4.9462366312523438E-2</v>
      </c>
      <c r="M711">
        <v>4.9620141749198515E-2</v>
      </c>
      <c r="N711">
        <v>4.9702263436192363E-2</v>
      </c>
      <c r="O711">
        <v>4.9720813347841147E-2</v>
      </c>
      <c r="P711">
        <v>4.9684510359839215E-2</v>
      </c>
      <c r="Q711">
        <v>4.9601271250120677E-2</v>
      </c>
      <c r="R711">
        <v>4.9478346553627241E-2</v>
      </c>
      <c r="S711">
        <v>4.9323113236544106E-2</v>
      </c>
      <c r="T711">
        <v>4.9144782286392047E-2</v>
      </c>
      <c r="U711">
        <v>4.8950920917849042E-2</v>
      </c>
      <c r="V711">
        <v>4.874760808629227E-2</v>
      </c>
      <c r="W711">
        <v>4.8536698624431704E-2</v>
      </c>
      <c r="X711">
        <v>4.8316389770914563E-2</v>
      </c>
      <c r="Y711">
        <v>4.8084024615996243E-2</v>
      </c>
      <c r="Z711">
        <v>4.7833488887728454E-2</v>
      </c>
      <c r="AA711">
        <v>4.755833499616377E-2</v>
      </c>
      <c r="AB711">
        <v>4.7254501007396851E-2</v>
      </c>
      <c r="AC711">
        <v>4.6919274514623244E-2</v>
      </c>
      <c r="AD711">
        <v>4.6555723647595873E-2</v>
      </c>
      <c r="AE711">
        <v>4.6169405925348211E-2</v>
      </c>
      <c r="AF711">
        <v>4.5765865063039979E-2</v>
      </c>
      <c r="AG711">
        <v>4.5350210238954122E-2</v>
      </c>
      <c r="AH711">
        <v>4.4927168183100663E-2</v>
      </c>
      <c r="AI711">
        <v>4.4501452567702202E-2</v>
      </c>
      <c r="AJ711">
        <v>4.4077777064981311E-2</v>
      </c>
      <c r="AK711">
        <v>4.3660855347160625E-2</v>
      </c>
      <c r="AL711">
        <v>4.3255401086462669E-2</v>
      </c>
      <c r="AM711">
        <v>4.2866127955110099E-2</v>
      </c>
      <c r="AN711">
        <v>4.2497198789146241E-2</v>
      </c>
      <c r="AO711">
        <v>4.2149145775087937E-2</v>
      </c>
      <c r="AP711">
        <v>4.1821031476282522E-2</v>
      </c>
      <c r="AQ711">
        <v>4.1511914303556392E-2</v>
      </c>
      <c r="AR711">
        <v>4.1220852667735924E-2</v>
      </c>
      <c r="AS711">
        <v>4.0946904979647529E-2</v>
      </c>
      <c r="AT711">
        <v>4.0689129650117596E-2</v>
      </c>
      <c r="AU711">
        <v>4.0446585089972495E-2</v>
      </c>
      <c r="AV711">
        <v>4.0218230470619037E-2</v>
      </c>
      <c r="AW711">
        <v>4.0002421460215133E-2</v>
      </c>
      <c r="AX711">
        <v>3.9797286847072719E-2</v>
      </c>
      <c r="AY711">
        <v>3.9600955011059542E-2</v>
      </c>
      <c r="AZ711">
        <v>3.9411554332043332E-2</v>
      </c>
    </row>
    <row r="712" spans="1:52" x14ac:dyDescent="0.25">
      <c r="A712" s="1">
        <v>711</v>
      </c>
      <c r="B712">
        <v>3.8057933310154203E-2</v>
      </c>
      <c r="C712">
        <v>3.6235543990535579E-2</v>
      </c>
      <c r="D712">
        <v>3.8879899269986279E-2</v>
      </c>
      <c r="E712">
        <v>4.2421084332091616E-2</v>
      </c>
      <c r="F712">
        <v>4.4999967815185421E-2</v>
      </c>
      <c r="G712">
        <v>4.6706737256633185E-2</v>
      </c>
      <c r="H712">
        <v>4.7861885192700765E-2</v>
      </c>
      <c r="I712">
        <v>4.8668228809117836E-2</v>
      </c>
      <c r="J712">
        <v>4.9235061797023895E-2</v>
      </c>
      <c r="K712">
        <v>4.9628538523364421E-2</v>
      </c>
      <c r="L712">
        <v>4.9891504299570781E-2</v>
      </c>
      <c r="M712">
        <v>5.0056288689815813E-2</v>
      </c>
      <c r="N712">
        <v>5.0141668714253573E-2</v>
      </c>
      <c r="O712">
        <v>5.0159763252017611E-2</v>
      </c>
      <c r="P712">
        <v>5.0119685011777361E-2</v>
      </c>
      <c r="Q712">
        <v>5.0029870411481984E-2</v>
      </c>
      <c r="R712">
        <v>4.9898303355993476E-2</v>
      </c>
      <c r="S712">
        <v>4.9733209738950485E-2</v>
      </c>
      <c r="T712">
        <v>4.9544655234692293E-2</v>
      </c>
      <c r="U712">
        <v>4.9340882531217573E-2</v>
      </c>
      <c r="V712">
        <v>4.9128515549932118E-2</v>
      </c>
      <c r="W712">
        <v>4.890967488626153E-2</v>
      </c>
      <c r="X712">
        <v>4.8682707245295991E-2</v>
      </c>
      <c r="Y712">
        <v>4.844504749341115E-2</v>
      </c>
      <c r="Z712">
        <v>4.819046449808026E-2</v>
      </c>
      <c r="AA712">
        <v>4.7912351086048049E-2</v>
      </c>
      <c r="AB712">
        <v>4.7606448310821274E-2</v>
      </c>
      <c r="AC712">
        <v>4.7269847404593272E-2</v>
      </c>
      <c r="AD712">
        <v>4.6905442894161806E-2</v>
      </c>
      <c r="AE712">
        <v>4.6518590227475481E-2</v>
      </c>
      <c r="AF712">
        <v>4.6114634849655466E-2</v>
      </c>
      <c r="AG712">
        <v>4.569858106976251E-2</v>
      </c>
      <c r="AH712">
        <v>4.5275137189697459E-2</v>
      </c>
      <c r="AI712">
        <v>4.4849001688751375E-2</v>
      </c>
      <c r="AJ712">
        <v>4.4424873046215306E-2</v>
      </c>
      <c r="AK712">
        <v>4.4007449741380322E-2</v>
      </c>
      <c r="AL712">
        <v>4.3601430253537493E-2</v>
      </c>
      <c r="AM712">
        <v>4.321151306197786E-2</v>
      </c>
      <c r="AN712">
        <v>4.284183762436574E-2</v>
      </c>
      <c r="AO712">
        <v>4.2492921393367772E-2</v>
      </c>
      <c r="AP712">
        <v>4.2163838362552802E-2</v>
      </c>
      <c r="AQ712">
        <v>4.1853658792466747E-2</v>
      </c>
      <c r="AR712">
        <v>4.1561452943655437E-2</v>
      </c>
      <c r="AS712">
        <v>4.1286291076664788E-2</v>
      </c>
      <c r="AT712">
        <v>4.1027243452040639E-2</v>
      </c>
      <c r="AU712">
        <v>4.0783380330328883E-2</v>
      </c>
      <c r="AV712">
        <v>4.0553668105908817E-2</v>
      </c>
      <c r="AW712">
        <v>4.0336452242965705E-2</v>
      </c>
      <c r="AX712">
        <v>4.012984846377142E-2</v>
      </c>
      <c r="AY712">
        <v>3.9931972119567075E-2</v>
      </c>
      <c r="AZ712">
        <v>3.9740938561593782E-2</v>
      </c>
    </row>
    <row r="713" spans="1:52" x14ac:dyDescent="0.25">
      <c r="A713" s="1">
        <v>712</v>
      </c>
      <c r="B713">
        <v>3.8424215237465691E-2</v>
      </c>
      <c r="C713">
        <v>3.5628771392850131E-2</v>
      </c>
      <c r="D713">
        <v>3.8056493660098306E-2</v>
      </c>
      <c r="E713">
        <v>4.1704767391031988E-2</v>
      </c>
      <c r="F713">
        <v>4.4424645427729635E-2</v>
      </c>
      <c r="G713">
        <v>4.6250339258327972E-2</v>
      </c>
      <c r="H713">
        <v>4.7493270585379312E-2</v>
      </c>
      <c r="I713">
        <v>4.836059191402204E-2</v>
      </c>
      <c r="J713">
        <v>4.8967004298516435E-2</v>
      </c>
      <c r="K713">
        <v>4.9383640753418299E-2</v>
      </c>
      <c r="L713">
        <v>4.9657712422086234E-2</v>
      </c>
      <c r="M713">
        <v>4.982504502190982E-2</v>
      </c>
      <c r="N713">
        <v>4.9907113427033974E-2</v>
      </c>
      <c r="O713">
        <v>4.991798226157855E-2</v>
      </c>
      <c r="P713">
        <v>4.98681686127442E-2</v>
      </c>
      <c r="Q713">
        <v>4.9767393926135314E-2</v>
      </c>
      <c r="R713">
        <v>4.9624581979563799E-2</v>
      </c>
      <c r="S713">
        <v>4.944875083903838E-2</v>
      </c>
      <c r="T713">
        <v>4.9250597084723881E-2</v>
      </c>
      <c r="U713">
        <v>4.9038734302525151E-2</v>
      </c>
      <c r="V713">
        <v>4.8820069577425261E-2</v>
      </c>
      <c r="W713">
        <v>4.8596714514682039E-2</v>
      </c>
      <c r="X713">
        <v>4.8366945723052446E-2</v>
      </c>
      <c r="Y713">
        <v>4.8128055816411594E-2</v>
      </c>
      <c r="Z713">
        <v>4.7873500027529062E-2</v>
      </c>
      <c r="AA713">
        <v>4.7596387079948357E-2</v>
      </c>
      <c r="AB713">
        <v>4.7292146241753159E-2</v>
      </c>
      <c r="AC713">
        <v>4.6957587881001635E-2</v>
      </c>
      <c r="AD713">
        <v>4.659544015003711E-2</v>
      </c>
      <c r="AE713">
        <v>4.6210826616331815E-2</v>
      </c>
      <c r="AF713">
        <v>4.5808863378754117E-2</v>
      </c>
      <c r="AG713">
        <v>4.5394426629122249E-2</v>
      </c>
      <c r="AH713">
        <v>4.4972193086805605E-2</v>
      </c>
      <c r="AI713">
        <v>4.4546833407554311E-2</v>
      </c>
      <c r="AJ713">
        <v>4.4123018247118485E-2</v>
      </c>
      <c r="AK713">
        <v>4.3705418261248248E-2</v>
      </c>
      <c r="AL713">
        <v>4.3298704105693725E-2</v>
      </c>
      <c r="AM713">
        <v>4.2907546436205035E-2</v>
      </c>
      <c r="AN713">
        <v>4.2536031839639651E-2</v>
      </c>
      <c r="AO713">
        <v>4.2184651168475626E-2</v>
      </c>
      <c r="AP713">
        <v>4.1852528029456264E-2</v>
      </c>
      <c r="AQ713">
        <v>4.1538783376642324E-2</v>
      </c>
      <c r="AR713">
        <v>4.1242538164094532E-2</v>
      </c>
      <c r="AS713">
        <v>4.0962913345873639E-2</v>
      </c>
      <c r="AT713">
        <v>4.0699029876040391E-2</v>
      </c>
      <c r="AU713">
        <v>4.0450008708655519E-2</v>
      </c>
      <c r="AV713">
        <v>4.0214858460297306E-2</v>
      </c>
      <c r="AW713">
        <v>3.9991949600995315E-2</v>
      </c>
      <c r="AX713">
        <v>3.9779427559286665E-2</v>
      </c>
      <c r="AY713">
        <v>3.9575437509719688E-2</v>
      </c>
      <c r="AZ713">
        <v>3.9378124626842655E-2</v>
      </c>
    </row>
    <row r="714" spans="1:52" x14ac:dyDescent="0.25">
      <c r="A714" s="1">
        <v>713</v>
      </c>
      <c r="B714">
        <v>3.8108683062277916E-2</v>
      </c>
      <c r="C714">
        <v>3.4987948678414239E-2</v>
      </c>
      <c r="D714">
        <v>3.7226190788174393E-2</v>
      </c>
      <c r="E714">
        <v>4.1009078020198556E-2</v>
      </c>
      <c r="F714">
        <v>4.3878838614474718E-2</v>
      </c>
      <c r="G714">
        <v>4.5814638453269343E-2</v>
      </c>
      <c r="H714">
        <v>4.7132609889540655E-2</v>
      </c>
      <c r="I714">
        <v>4.8049230789582731E-2</v>
      </c>
      <c r="J714">
        <v>4.868602634328132E-2</v>
      </c>
      <c r="K714">
        <v>4.911956716243196E-2</v>
      </c>
      <c r="L714">
        <v>4.9401126688576005E-2</v>
      </c>
      <c r="M714">
        <v>4.9569574349859341E-2</v>
      </c>
      <c r="N714">
        <v>4.9648554679817082E-2</v>
      </c>
      <c r="O714">
        <v>4.9653804658326785E-2</v>
      </c>
      <c r="P714">
        <v>4.9596990403217786E-2</v>
      </c>
      <c r="Q714">
        <v>4.9488837919942921E-2</v>
      </c>
      <c r="R714">
        <v>4.9338966840009463E-2</v>
      </c>
      <c r="S714">
        <v>4.915693205587876E-2</v>
      </c>
      <c r="T714">
        <v>4.8953780438761571E-2</v>
      </c>
      <c r="U714">
        <v>4.8738299755537645E-2</v>
      </c>
      <c r="V714">
        <v>4.8517506564932485E-2</v>
      </c>
      <c r="W714">
        <v>4.8293467683751957E-2</v>
      </c>
      <c r="X714">
        <v>4.8064357554738521E-2</v>
      </c>
      <c r="Y714">
        <v>4.782732491889654E-2</v>
      </c>
      <c r="Z714">
        <v>4.757555832198368E-2</v>
      </c>
      <c r="AA714">
        <v>4.7301899557576091E-2</v>
      </c>
      <c r="AB714">
        <v>4.700152405595498E-2</v>
      </c>
      <c r="AC714">
        <v>4.6671003503191734E-2</v>
      </c>
      <c r="AD714">
        <v>4.6312859498381778E-2</v>
      </c>
      <c r="AE714">
        <v>4.5931984829052822E-2</v>
      </c>
      <c r="AF714">
        <v>4.5533269993333771E-2</v>
      </c>
      <c r="AG714">
        <v>4.5121466721297028E-2</v>
      </c>
      <c r="AH714">
        <v>4.4701212995198351E-2</v>
      </c>
      <c r="AI714">
        <v>4.4277143441720505E-2</v>
      </c>
      <c r="AJ714">
        <v>4.385389268754622E-2</v>
      </c>
      <c r="AK714">
        <v>4.3436095359358218E-2</v>
      </c>
      <c r="AL714">
        <v>4.3028386083839285E-2</v>
      </c>
      <c r="AM714">
        <v>4.2635399487672136E-2</v>
      </c>
      <c r="AN714">
        <v>4.2261186083248525E-2</v>
      </c>
      <c r="AO714">
        <v>4.1906260790689938E-2</v>
      </c>
      <c r="AP714">
        <v>4.1569815134306784E-2</v>
      </c>
      <c r="AQ714">
        <v>4.1251038324505857E-2</v>
      </c>
      <c r="AR714">
        <v>4.0949119571693941E-2</v>
      </c>
      <c r="AS714">
        <v>4.0663248086277838E-2</v>
      </c>
      <c r="AT714">
        <v>4.0392613078664347E-2</v>
      </c>
      <c r="AU714">
        <v>4.0136403759260253E-2</v>
      </c>
      <c r="AV714">
        <v>3.9893691705185308E-2</v>
      </c>
      <c r="AW714">
        <v>3.9662891489388015E-2</v>
      </c>
      <c r="AX714">
        <v>3.9442189689453108E-2</v>
      </c>
      <c r="AY714">
        <v>3.9229772657466709E-2</v>
      </c>
      <c r="AZ714">
        <v>3.9023826745514772E-2</v>
      </c>
    </row>
    <row r="715" spans="1:52" x14ac:dyDescent="0.25">
      <c r="A715" s="1">
        <v>714</v>
      </c>
      <c r="B715">
        <v>3.7581634639477141E-2</v>
      </c>
      <c r="C715">
        <v>3.4704666196382211E-2</v>
      </c>
      <c r="D715">
        <v>3.6833595913455669E-2</v>
      </c>
      <c r="E715">
        <v>4.0533023827454454E-2</v>
      </c>
      <c r="F715">
        <v>4.3367674335957569E-2</v>
      </c>
      <c r="G715">
        <v>4.5292596914058389E-2</v>
      </c>
      <c r="H715">
        <v>4.6612283304475047E-2</v>
      </c>
      <c r="I715">
        <v>4.753783905020556E-2</v>
      </c>
      <c r="J715">
        <v>4.818767325854971E-2</v>
      </c>
      <c r="K715">
        <v>4.8636381622304298E-2</v>
      </c>
      <c r="L715">
        <v>4.8934119651116825E-2</v>
      </c>
      <c r="M715">
        <v>4.9119081029881911E-2</v>
      </c>
      <c r="N715">
        <v>4.9214605328299535E-2</v>
      </c>
      <c r="O715">
        <v>4.9236467564520998E-2</v>
      </c>
      <c r="P715">
        <v>4.9196481438759834E-2</v>
      </c>
      <c r="Q715">
        <v>4.9105547086921962E-2</v>
      </c>
      <c r="R715">
        <v>4.8973478014672424E-2</v>
      </c>
      <c r="S715">
        <v>4.8810042233430162E-2</v>
      </c>
      <c r="T715">
        <v>4.8626473133433282E-2</v>
      </c>
      <c r="U715">
        <v>4.8431662882948735E-2</v>
      </c>
      <c r="V715">
        <v>4.8232689857467453E-2</v>
      </c>
      <c r="W715">
        <v>4.8031502617386472E-2</v>
      </c>
      <c r="X715">
        <v>4.7826092095755619E-2</v>
      </c>
      <c r="Y715">
        <v>4.7613368441104573E-2</v>
      </c>
      <c r="Z715">
        <v>4.7386108022749437E-2</v>
      </c>
      <c r="AA715">
        <v>4.7136725696385919E-2</v>
      </c>
      <c r="AB715">
        <v>4.6859975656697153E-2</v>
      </c>
      <c r="AC715">
        <v>4.6552025016572053E-2</v>
      </c>
      <c r="AD715">
        <v>4.6215039287608048E-2</v>
      </c>
      <c r="AE715">
        <v>4.5853537449189782E-2</v>
      </c>
      <c r="AF715">
        <v>4.5472048539184989E-2</v>
      </c>
      <c r="AG715">
        <v>4.5075174226549788E-2</v>
      </c>
      <c r="AH715">
        <v>4.4667574873179905E-2</v>
      </c>
      <c r="AI715">
        <v>4.4253912520565847E-2</v>
      </c>
      <c r="AJ715">
        <v>4.3838849210198066E-2</v>
      </c>
      <c r="AK715">
        <v>4.3427046983567086E-2</v>
      </c>
      <c r="AL715">
        <v>4.302316788216335E-2</v>
      </c>
      <c r="AM715">
        <v>4.2631873947477368E-2</v>
      </c>
      <c r="AN715">
        <v>4.2257248406434703E-2</v>
      </c>
      <c r="AO715">
        <v>4.1899929692396559E-2</v>
      </c>
      <c r="AP715">
        <v>4.1559287000476883E-2</v>
      </c>
      <c r="AQ715">
        <v>4.1234687535207246E-2</v>
      </c>
      <c r="AR715">
        <v>4.0925498501119234E-2</v>
      </c>
      <c r="AS715">
        <v>4.0631087102744413E-2</v>
      </c>
      <c r="AT715">
        <v>4.0350820544614384E-2</v>
      </c>
      <c r="AU715">
        <v>4.0084066031260718E-2</v>
      </c>
      <c r="AV715">
        <v>3.9830059093972962E-2</v>
      </c>
      <c r="AW715">
        <v>3.9587312173252238E-2</v>
      </c>
      <c r="AX715">
        <v>3.9354090792890553E-2</v>
      </c>
      <c r="AY715">
        <v>3.9128660264241083E-2</v>
      </c>
      <c r="AZ715">
        <v>3.8909285898657026E-2</v>
      </c>
    </row>
    <row r="716" spans="1:52" x14ac:dyDescent="0.25">
      <c r="A716" s="1">
        <v>715</v>
      </c>
      <c r="B716">
        <v>3.742227583669424E-2</v>
      </c>
      <c r="C716">
        <v>3.5158649828396928E-2</v>
      </c>
      <c r="D716">
        <v>3.723747075577194E-2</v>
      </c>
      <c r="E716">
        <v>4.0765112883099128E-2</v>
      </c>
      <c r="F716">
        <v>4.3493498280433501E-2</v>
      </c>
      <c r="G716">
        <v>4.5376477837440483E-2</v>
      </c>
      <c r="H716">
        <v>4.6692265380714283E-2</v>
      </c>
      <c r="I716">
        <v>4.7634095316851296E-2</v>
      </c>
      <c r="J716">
        <v>4.8310582557817901E-2</v>
      </c>
      <c r="K716">
        <v>4.8790220870135979E-2</v>
      </c>
      <c r="L716">
        <v>4.9119267247662302E-2</v>
      </c>
      <c r="M716">
        <v>4.9333263617292185E-2</v>
      </c>
      <c r="N716">
        <v>4.945393212009111E-2</v>
      </c>
      <c r="O716">
        <v>4.9496248028992371E-2</v>
      </c>
      <c r="P716">
        <v>4.9471761947549195E-2</v>
      </c>
      <c r="Q716">
        <v>4.939128126770604E-2</v>
      </c>
      <c r="R716">
        <v>4.9264960518543816E-2</v>
      </c>
      <c r="S716">
        <v>4.9103147158632635E-2</v>
      </c>
      <c r="T716">
        <v>4.8917829343991651E-2</v>
      </c>
      <c r="U716">
        <v>4.8718675505032269E-2</v>
      </c>
      <c r="V716">
        <v>4.8513552710883243E-2</v>
      </c>
      <c r="W716">
        <v>4.8305054918143436E-2</v>
      </c>
      <c r="X716">
        <v>4.8091735185157455E-2</v>
      </c>
      <c r="Y716">
        <v>4.7871009299489675E-2</v>
      </c>
      <c r="Z716">
        <v>4.7635989612465249E-2</v>
      </c>
      <c r="AA716">
        <v>4.7379376774559494E-2</v>
      </c>
      <c r="AB716">
        <v>4.7096096122218295E-2</v>
      </c>
      <c r="AC716">
        <v>4.6782446249494847E-2</v>
      </c>
      <c r="AD716">
        <v>4.6440565643306606E-2</v>
      </c>
      <c r="AE716">
        <v>4.6074848478336324E-2</v>
      </c>
      <c r="AF716">
        <v>4.5689700208409539E-2</v>
      </c>
      <c r="AG716">
        <v>4.5289627869292463E-2</v>
      </c>
      <c r="AH716">
        <v>4.487921942217471E-2</v>
      </c>
      <c r="AI716">
        <v>4.4463065073760216E-2</v>
      </c>
      <c r="AJ716">
        <v>4.404575503075292E-2</v>
      </c>
      <c r="AK716">
        <v>4.3631879499856779E-2</v>
      </c>
      <c r="AL716">
        <v>4.3226028687775718E-2</v>
      </c>
      <c r="AM716">
        <v>4.2832792801213687E-2</v>
      </c>
      <c r="AN716">
        <v>4.2456181681282595E-2</v>
      </c>
      <c r="AO716">
        <v>4.2096808895871224E-2</v>
      </c>
      <c r="AP716">
        <v>4.1754056273613324E-2</v>
      </c>
      <c r="AQ716">
        <v>4.1427303919191381E-2</v>
      </c>
      <c r="AR716">
        <v>4.1115931937287881E-2</v>
      </c>
      <c r="AS716">
        <v>4.0819320432585314E-2</v>
      </c>
      <c r="AT716">
        <v>4.0536849509766132E-2</v>
      </c>
      <c r="AU716">
        <v>4.0267899273512861E-2</v>
      </c>
      <c r="AV716">
        <v>4.0011714137701146E-2</v>
      </c>
      <c r="AW716">
        <v>3.976680583087655E-2</v>
      </c>
      <c r="AX716">
        <v>3.9531439897859774E-2</v>
      </c>
      <c r="AY716">
        <v>3.9303881700740895E-2</v>
      </c>
      <c r="AZ716">
        <v>3.9082396601609927E-2</v>
      </c>
    </row>
    <row r="717" spans="1:52" x14ac:dyDescent="0.25">
      <c r="A717" s="1">
        <v>716</v>
      </c>
      <c r="B717">
        <v>3.8114494921157878E-2</v>
      </c>
      <c r="C717">
        <v>3.4843514034536373E-2</v>
      </c>
      <c r="D717">
        <v>3.708112674911359E-2</v>
      </c>
      <c r="E717">
        <v>4.0560686192570194E-2</v>
      </c>
      <c r="F717">
        <v>4.3165934949468049E-2</v>
      </c>
      <c r="G717">
        <v>4.4947155809640524E-2</v>
      </c>
      <c r="H717">
        <v>4.6194975760135745E-2</v>
      </c>
      <c r="I717">
        <v>4.7096016620073719E-2</v>
      </c>
      <c r="J717">
        <v>4.775150081074566E-2</v>
      </c>
      <c r="K717">
        <v>4.8223365527818383E-2</v>
      </c>
      <c r="L717">
        <v>4.8552922718620418E-2</v>
      </c>
      <c r="M717">
        <v>4.8772122217258594E-2</v>
      </c>
      <c r="N717">
        <v>4.8900273593413611E-2</v>
      </c>
      <c r="O717">
        <v>4.8950905680823088E-2</v>
      </c>
      <c r="P717">
        <v>4.8934799953893521E-2</v>
      </c>
      <c r="Q717">
        <v>4.8862172566664003E-2</v>
      </c>
      <c r="R717">
        <v>4.8742897612072511E-2</v>
      </c>
      <c r="S717">
        <v>4.8587178024246308E-2</v>
      </c>
      <c r="T717">
        <v>4.8406844480146989E-2</v>
      </c>
      <c r="U717">
        <v>4.8211463982690536E-2</v>
      </c>
      <c r="V717">
        <v>4.8008859937685451E-2</v>
      </c>
      <c r="W717">
        <v>4.780160734470542E-2</v>
      </c>
      <c r="X717">
        <v>4.7588305616520235E-2</v>
      </c>
      <c r="Y717">
        <v>4.7366417162553714E-2</v>
      </c>
      <c r="Z717">
        <v>4.7129154002943638E-2</v>
      </c>
      <c r="AA717">
        <v>4.6869350042819294E-2</v>
      </c>
      <c r="AB717">
        <v>4.658203367101265E-2</v>
      </c>
      <c r="AC717">
        <v>4.6263628940346552E-2</v>
      </c>
      <c r="AD717">
        <v>4.5916520658413618E-2</v>
      </c>
      <c r="AE717">
        <v>4.5545360156303338E-2</v>
      </c>
      <c r="AF717">
        <v>4.5154805817575666E-2</v>
      </c>
      <c r="AG717">
        <v>4.4749556975573979E-2</v>
      </c>
      <c r="AH717">
        <v>4.4334345123829069E-2</v>
      </c>
      <c r="AI717">
        <v>4.3913902620812323E-2</v>
      </c>
      <c r="AJ717">
        <v>4.349296182499509E-2</v>
      </c>
      <c r="AK717">
        <v>4.3076255094848734E-2</v>
      </c>
      <c r="AL717">
        <v>4.2668514788844654E-2</v>
      </c>
      <c r="AM717">
        <v>4.22744732654542E-2</v>
      </c>
      <c r="AN717">
        <v>4.1898249439514403E-2</v>
      </c>
      <c r="AO717">
        <v>4.154043226519949E-2</v>
      </c>
      <c r="AP717">
        <v>4.1200350593233959E-2</v>
      </c>
      <c r="AQ717">
        <v>4.0877331709155668E-2</v>
      </c>
      <c r="AR717">
        <v>4.0570702898502418E-2</v>
      </c>
      <c r="AS717">
        <v>4.0279791446812062E-2</v>
      </c>
      <c r="AT717">
        <v>4.0003924639622407E-2</v>
      </c>
      <c r="AU717">
        <v>3.9742429762471304E-2</v>
      </c>
      <c r="AV717">
        <v>3.9494491717006447E-2</v>
      </c>
      <c r="AW717">
        <v>3.9258539419442351E-2</v>
      </c>
      <c r="AX717">
        <v>3.9032751852779296E-2</v>
      </c>
      <c r="AY717">
        <v>3.8815307841421946E-2</v>
      </c>
      <c r="AZ717">
        <v>3.8604386209775021E-2</v>
      </c>
    </row>
    <row r="718" spans="1:52" x14ac:dyDescent="0.25">
      <c r="A718" s="1">
        <v>717</v>
      </c>
      <c r="B718">
        <v>3.7871845656057321E-2</v>
      </c>
      <c r="C718">
        <v>3.5221189611483628E-2</v>
      </c>
      <c r="D718">
        <v>3.7745821052899677E-2</v>
      </c>
      <c r="E718">
        <v>4.1126243151585598E-2</v>
      </c>
      <c r="F718">
        <v>4.3646309500588884E-2</v>
      </c>
      <c r="G718">
        <v>4.5390890676213574E-2</v>
      </c>
      <c r="H718">
        <v>4.6627982740315488E-2</v>
      </c>
      <c r="I718">
        <v>4.752816119756767E-2</v>
      </c>
      <c r="J718">
        <v>4.8184864415537335E-2</v>
      </c>
      <c r="K718">
        <v>4.86568319492185E-2</v>
      </c>
      <c r="L718">
        <v>4.8984371568272511E-2</v>
      </c>
      <c r="M718">
        <v>4.9199132846813223E-2</v>
      </c>
      <c r="N718">
        <v>4.9320259132597286E-2</v>
      </c>
      <c r="O718">
        <v>4.936157623450331E-2</v>
      </c>
      <c r="P718">
        <v>4.9334188093008401E-2</v>
      </c>
      <c r="Q718">
        <v>4.9248642886942084E-2</v>
      </c>
      <c r="R718">
        <v>4.9115175532939689E-2</v>
      </c>
      <c r="S718">
        <v>4.89443874218526E-2</v>
      </c>
      <c r="T718">
        <v>4.8748467812775031E-2</v>
      </c>
      <c r="U718">
        <v>4.8537244694599989E-2</v>
      </c>
      <c r="V718">
        <v>4.831878638635561E-2</v>
      </c>
      <c r="W718">
        <v>4.8095796729487515E-2</v>
      </c>
      <c r="X718">
        <v>4.7867113770564476E-2</v>
      </c>
      <c r="Y718">
        <v>4.7630396255375754E-2</v>
      </c>
      <c r="Z718">
        <v>4.7379050658825611E-2</v>
      </c>
      <c r="AA718">
        <v>4.710617337962146E-2</v>
      </c>
      <c r="AB718">
        <v>4.6806999065774069E-2</v>
      </c>
      <c r="AC718">
        <v>4.6478158330608803E-2</v>
      </c>
      <c r="AD718">
        <v>4.6122133560376505E-2</v>
      </c>
      <c r="AE718">
        <v>4.5743529425912512E-2</v>
      </c>
      <c r="AF718">
        <v>4.5346955857431856E-2</v>
      </c>
      <c r="AG718">
        <v>4.4937055883237091E-2</v>
      </c>
      <c r="AH718">
        <v>4.4518497433791687E-2</v>
      </c>
      <c r="AI718">
        <v>4.4095949047687058E-2</v>
      </c>
      <c r="AJ718">
        <v>4.3674079263514597E-2</v>
      </c>
      <c r="AK718">
        <v>4.3257556619865717E-2</v>
      </c>
      <c r="AL718">
        <v>4.2851049655331798E-2</v>
      </c>
      <c r="AM718">
        <v>4.2459226908504288E-2</v>
      </c>
      <c r="AN718">
        <v>4.2086110194715864E-2</v>
      </c>
      <c r="AO718">
        <v>4.1732182245312825E-2</v>
      </c>
      <c r="AP718">
        <v>4.1396721329866916E-2</v>
      </c>
      <c r="AQ718">
        <v>4.1079004712292887E-2</v>
      </c>
      <c r="AR718">
        <v>4.0778309656505494E-2</v>
      </c>
      <c r="AS718">
        <v>4.0493913426419496E-2</v>
      </c>
      <c r="AT718">
        <v>4.0225093285949649E-2</v>
      </c>
      <c r="AU718">
        <v>3.997112649901071E-2</v>
      </c>
      <c r="AV718">
        <v>3.973113976850768E-2</v>
      </c>
      <c r="AW718">
        <v>3.9503499653270345E-2</v>
      </c>
      <c r="AX718">
        <v>3.9286333367556547E-2</v>
      </c>
      <c r="AY718">
        <v>3.9077768036915976E-2</v>
      </c>
      <c r="AZ718">
        <v>3.8875930786898286E-2</v>
      </c>
    </row>
    <row r="719" spans="1:52" x14ac:dyDescent="0.25">
      <c r="A719" s="1">
        <v>718</v>
      </c>
      <c r="B719">
        <v>3.671682127649354E-2</v>
      </c>
      <c r="C719">
        <v>3.5579194127005824E-2</v>
      </c>
      <c r="D719">
        <v>3.7812702054427827E-2</v>
      </c>
      <c r="E719">
        <v>4.1211389858808352E-2</v>
      </c>
      <c r="F719">
        <v>4.3782304174820659E-2</v>
      </c>
      <c r="G719">
        <v>4.5564815262666744E-2</v>
      </c>
      <c r="H719">
        <v>4.6832728564368778E-2</v>
      </c>
      <c r="I719">
        <v>4.7762259258953617E-2</v>
      </c>
      <c r="J719">
        <v>4.8448703309159E-2</v>
      </c>
      <c r="K719">
        <v>4.8951023662137549E-2</v>
      </c>
      <c r="L719">
        <v>4.9308840099439449E-2</v>
      </c>
      <c r="M719">
        <v>4.9553045986407002E-2</v>
      </c>
      <c r="N719">
        <v>4.9702396459567331E-2</v>
      </c>
      <c r="O719">
        <v>4.9770742134959779E-2</v>
      </c>
      <c r="P719">
        <v>4.9769405189265752E-2</v>
      </c>
      <c r="Q719">
        <v>4.9709178560610467E-2</v>
      </c>
      <c r="R719">
        <v>4.9600465943861138E-2</v>
      </c>
      <c r="S719">
        <v>4.9454042789842063E-2</v>
      </c>
      <c r="T719">
        <v>4.928235207611821E-2</v>
      </c>
      <c r="U719">
        <v>4.9095410641847199E-2</v>
      </c>
      <c r="V719">
        <v>4.890144613338545E-2</v>
      </c>
      <c r="W719">
        <v>4.8703128944193666E-2</v>
      </c>
      <c r="X719">
        <v>4.8499166256354684E-2</v>
      </c>
      <c r="Y719">
        <v>4.8287024432891387E-2</v>
      </c>
      <c r="Z719">
        <v>4.8059750385420354E-2</v>
      </c>
      <c r="AA719">
        <v>4.7810091133414875E-2</v>
      </c>
      <c r="AB719">
        <v>4.7532994512855531E-2</v>
      </c>
      <c r="AC719">
        <v>4.7224828126163222E-2</v>
      </c>
      <c r="AD719">
        <v>4.6887823258762749E-2</v>
      </c>
      <c r="AE719">
        <v>4.652630437722987E-2</v>
      </c>
      <c r="AF719">
        <v>4.6144612852449932E-2</v>
      </c>
      <c r="AG719">
        <v>4.5747292555604141E-2</v>
      </c>
      <c r="AH719">
        <v>4.5339037546551442E-2</v>
      </c>
      <c r="AI719">
        <v>4.4924545433327204E-2</v>
      </c>
      <c r="AJ719">
        <v>4.4508513823966783E-2</v>
      </c>
      <c r="AK719">
        <v>4.4095640326505502E-2</v>
      </c>
      <c r="AL719">
        <v>4.3690622548978736E-2</v>
      </c>
      <c r="AM719">
        <v>4.3298158099421793E-2</v>
      </c>
      <c r="AN719">
        <v>4.2922302442138488E-2</v>
      </c>
      <c r="AO719">
        <v>4.2563655156092367E-2</v>
      </c>
      <c r="AP719">
        <v>4.2221658325048518E-2</v>
      </c>
      <c r="AQ719">
        <v>4.1895753199098398E-2</v>
      </c>
      <c r="AR719">
        <v>4.1585381028333465E-2</v>
      </c>
      <c r="AS719">
        <v>4.128998306284519E-2</v>
      </c>
      <c r="AT719">
        <v>4.1009000552725029E-2</v>
      </c>
      <c r="AU719">
        <v>4.0741874748064448E-2</v>
      </c>
      <c r="AV719">
        <v>4.04878835908105E-2</v>
      </c>
      <c r="AW719">
        <v>4.024549420420169E-2</v>
      </c>
      <c r="AX719">
        <v>4.0012922544728192E-2</v>
      </c>
      <c r="AY719">
        <v>3.9788384493208186E-2</v>
      </c>
      <c r="AZ719">
        <v>3.9570095930459952E-2</v>
      </c>
    </row>
    <row r="720" spans="1:52" x14ac:dyDescent="0.25">
      <c r="A720" s="1">
        <v>719</v>
      </c>
      <c r="B720">
        <v>3.7359815006778138E-2</v>
      </c>
      <c r="C720">
        <v>3.5519857126981386E-2</v>
      </c>
      <c r="D720">
        <v>3.8220511991719053E-2</v>
      </c>
      <c r="E720">
        <v>4.1712803598035919E-2</v>
      </c>
      <c r="F720">
        <v>4.4303460497002851E-2</v>
      </c>
      <c r="G720">
        <v>4.609220962862795E-2</v>
      </c>
      <c r="H720">
        <v>4.7363525358176138E-2</v>
      </c>
      <c r="I720">
        <v>4.8297115143157578E-2</v>
      </c>
      <c r="J720">
        <v>4.8989363930521918E-2</v>
      </c>
      <c r="K720">
        <v>4.9499303405201714E-2</v>
      </c>
      <c r="L720">
        <v>4.9865799079146109E-2</v>
      </c>
      <c r="M720">
        <v>5.0118738489908242E-2</v>
      </c>
      <c r="N720">
        <v>5.0275969027898902E-2</v>
      </c>
      <c r="O720">
        <v>5.0350553981319324E-2</v>
      </c>
      <c r="P720">
        <v>5.0353333601250855E-2</v>
      </c>
      <c r="Q720">
        <v>5.0294722246941231E-2</v>
      </c>
      <c r="R720">
        <v>5.0184969418840139E-2</v>
      </c>
      <c r="S720">
        <v>5.0034845863961633E-2</v>
      </c>
      <c r="T720">
        <v>4.9856999018541216E-2</v>
      </c>
      <c r="U720">
        <v>4.966179179733194E-2</v>
      </c>
      <c r="V720">
        <v>4.9457889236866573E-2</v>
      </c>
      <c r="W720">
        <v>4.9248397575489308E-2</v>
      </c>
      <c r="X720">
        <v>4.9032468140311966E-2</v>
      </c>
      <c r="Y720">
        <v>4.8807982345532422E-2</v>
      </c>
      <c r="Z720">
        <v>4.8568355554231155E-2</v>
      </c>
      <c r="AA720">
        <v>4.8306692163104091E-2</v>
      </c>
      <c r="AB720">
        <v>4.8018211917911093E-2</v>
      </c>
      <c r="AC720">
        <v>4.7699538148892807E-2</v>
      </c>
      <c r="AD720">
        <v>4.7353093312586324E-2</v>
      </c>
      <c r="AE720">
        <v>4.6983337391621423E-2</v>
      </c>
      <c r="AF720">
        <v>4.6594739565492913E-2</v>
      </c>
      <c r="AG720">
        <v>4.6191865556382626E-2</v>
      </c>
      <c r="AH720">
        <v>4.5779351669583218E-2</v>
      </c>
      <c r="AI720">
        <v>4.5361835822767871E-2</v>
      </c>
      <c r="AJ720">
        <v>4.4943955933609739E-2</v>
      </c>
      <c r="AK720">
        <v>4.4530349919781956E-2</v>
      </c>
      <c r="AL720">
        <v>4.4125655698957725E-2</v>
      </c>
      <c r="AM720">
        <v>4.3734511188810152E-2</v>
      </c>
      <c r="AN720">
        <v>4.3360896079114364E-2</v>
      </c>
      <c r="AO720">
        <v>4.3005306114612257E-2</v>
      </c>
      <c r="AP720">
        <v>4.2667088691163375E-2</v>
      </c>
      <c r="AQ720">
        <v>4.234559049766249E-2</v>
      </c>
      <c r="AR720">
        <v>4.2040158223004387E-2</v>
      </c>
      <c r="AS720">
        <v>4.175013855608381E-2</v>
      </c>
      <c r="AT720">
        <v>4.1474878185795566E-2</v>
      </c>
      <c r="AU720">
        <v>4.1213723801034406E-2</v>
      </c>
      <c r="AV720">
        <v>4.0965866094295998E-2</v>
      </c>
      <c r="AW720">
        <v>4.0729734077593269E-2</v>
      </c>
      <c r="AX720">
        <v>4.05035246450373E-2</v>
      </c>
      <c r="AY720">
        <v>4.0285434634895208E-2</v>
      </c>
      <c r="AZ720">
        <v>4.007366088543398E-2</v>
      </c>
    </row>
    <row r="721" spans="1:52" x14ac:dyDescent="0.25">
      <c r="A721" s="1">
        <v>720</v>
      </c>
      <c r="B721">
        <v>3.7581782785694968E-2</v>
      </c>
      <c r="C721">
        <v>3.5448333148997077E-2</v>
      </c>
      <c r="D721">
        <v>3.8332015675653967E-2</v>
      </c>
      <c r="E721">
        <v>4.1882746150777486E-2</v>
      </c>
      <c r="F721">
        <v>4.4451256520048166E-2</v>
      </c>
      <c r="G721">
        <v>4.6203375415054794E-2</v>
      </c>
      <c r="H721">
        <v>4.743948363055997E-2</v>
      </c>
      <c r="I721">
        <v>4.8343074634843122E-2</v>
      </c>
      <c r="J721">
        <v>4.9011068767947898E-2</v>
      </c>
      <c r="K721">
        <v>4.9502230647744526E-2</v>
      </c>
      <c r="L721">
        <v>4.9855211334024326E-2</v>
      </c>
      <c r="M721">
        <v>5.0099758720842692E-2</v>
      </c>
      <c r="N721">
        <v>5.0253633589918731E-2</v>
      </c>
      <c r="O721">
        <v>5.0329620787308176E-2</v>
      </c>
      <c r="P721">
        <v>5.0338368280450768E-2</v>
      </c>
      <c r="Q721">
        <v>5.0290129313808316E-2</v>
      </c>
      <c r="R721">
        <v>5.0195003867770593E-2</v>
      </c>
      <c r="S721">
        <v>5.0063600348794861E-2</v>
      </c>
      <c r="T721">
        <v>4.9908275468689027E-2</v>
      </c>
      <c r="U721">
        <v>4.9738923091423942E-2</v>
      </c>
      <c r="V721">
        <v>4.9563661654334581E-2</v>
      </c>
      <c r="W721">
        <v>4.9384935886922075E-2</v>
      </c>
      <c r="X721">
        <v>4.920123341997247E-2</v>
      </c>
      <c r="Y721">
        <v>4.9009749925645052E-2</v>
      </c>
      <c r="Z721">
        <v>4.8803196731130656E-2</v>
      </c>
      <c r="AA721">
        <v>4.8574026216794269E-2</v>
      </c>
      <c r="AB721">
        <v>4.8316883144149211E-2</v>
      </c>
      <c r="AC721">
        <v>4.8027860442295608E-2</v>
      </c>
      <c r="AD721">
        <v>4.770896187805463E-2</v>
      </c>
      <c r="AE721">
        <v>4.7364235205613808E-2</v>
      </c>
      <c r="AF721">
        <v>4.6997755836628914E-2</v>
      </c>
      <c r="AG721">
        <v>4.6613948021875552E-2</v>
      </c>
      <c r="AH721">
        <v>4.6217487414751263E-2</v>
      </c>
      <c r="AI721">
        <v>4.5813055218833304E-2</v>
      </c>
      <c r="AJ721">
        <v>4.5405332637698984E-2</v>
      </c>
      <c r="AK721">
        <v>4.4999000874925574E-2</v>
      </c>
      <c r="AL721">
        <v>4.4598741134090368E-2</v>
      </c>
      <c r="AM721">
        <v>4.4209234618770646E-2</v>
      </c>
      <c r="AN721">
        <v>4.3834512159179398E-2</v>
      </c>
      <c r="AO721">
        <v>4.347521896583937E-2</v>
      </c>
      <c r="AP721">
        <v>4.3130902081456958E-2</v>
      </c>
      <c r="AQ721">
        <v>4.2801107976769337E-2</v>
      </c>
      <c r="AR721">
        <v>4.2485383122513751E-2</v>
      </c>
      <c r="AS721">
        <v>4.2183273989427408E-2</v>
      </c>
      <c r="AT721">
        <v>4.1894327048247512E-2</v>
      </c>
      <c r="AU721">
        <v>4.1618088769711299E-2</v>
      </c>
      <c r="AV721">
        <v>4.1353936290537782E-2</v>
      </c>
      <c r="AW721">
        <v>4.1100433628726785E-2</v>
      </c>
      <c r="AX721">
        <v>4.0855901035607441E-2</v>
      </c>
      <c r="AY721">
        <v>4.0618658716630257E-2</v>
      </c>
      <c r="AZ721">
        <v>4.0387026877245755E-2</v>
      </c>
    </row>
    <row r="722" spans="1:52" x14ac:dyDescent="0.25">
      <c r="A722" s="1">
        <v>721</v>
      </c>
      <c r="B722">
        <v>3.7855371646116714E-2</v>
      </c>
      <c r="C722">
        <v>3.6073877867556961E-2</v>
      </c>
      <c r="D722">
        <v>3.8494214480708333E-2</v>
      </c>
      <c r="E722">
        <v>4.163220310741577E-2</v>
      </c>
      <c r="F722">
        <v>4.3917988027444954E-2</v>
      </c>
      <c r="G722">
        <v>4.5471373086804351E-2</v>
      </c>
      <c r="H722">
        <v>4.6563315464518765E-2</v>
      </c>
      <c r="I722">
        <v>4.7358954716485172E-2</v>
      </c>
      <c r="J722">
        <v>4.794497173849524E-2</v>
      </c>
      <c r="K722">
        <v>4.8373113123653208E-2</v>
      </c>
      <c r="L722">
        <v>4.8677410742655074E-2</v>
      </c>
      <c r="M722">
        <v>4.8884443405497177E-2</v>
      </c>
      <c r="N722">
        <v>4.9010319568230439E-2</v>
      </c>
      <c r="O722">
        <v>4.9067125197468281E-2</v>
      </c>
      <c r="P722">
        <v>4.9065119978059707E-2</v>
      </c>
      <c r="Q722">
        <v>4.901415846133176E-2</v>
      </c>
      <c r="R722">
        <v>4.8923569429458524E-2</v>
      </c>
      <c r="S722">
        <v>4.8802971886164392E-2</v>
      </c>
      <c r="T722">
        <v>4.8663384119092719E-2</v>
      </c>
      <c r="U722">
        <v>4.8513227649479768E-2</v>
      </c>
      <c r="V722">
        <v>4.8359075216193419E-2</v>
      </c>
      <c r="W722">
        <v>4.8202006498809832E-2</v>
      </c>
      <c r="X722">
        <v>4.8039440804328343E-2</v>
      </c>
      <c r="Y722">
        <v>4.786763182754919E-2</v>
      </c>
      <c r="Z722">
        <v>4.7678849036194404E-2</v>
      </c>
      <c r="AA722">
        <v>4.7465339256667398E-2</v>
      </c>
      <c r="AB722">
        <v>4.7221803112138014E-2</v>
      </c>
      <c r="AC722">
        <v>4.6944477673674066E-2</v>
      </c>
      <c r="AD722">
        <v>4.66356839368589E-2</v>
      </c>
      <c r="AE722">
        <v>4.6299813448440849E-2</v>
      </c>
      <c r="AF722">
        <v>4.5941276512494973E-2</v>
      </c>
      <c r="AG722">
        <v>4.5564709874354764E-2</v>
      </c>
      <c r="AH722">
        <v>4.5174911142378711E-2</v>
      </c>
      <c r="AI722">
        <v>4.477668135520705E-2</v>
      </c>
      <c r="AJ722">
        <v>4.4374821551480023E-2</v>
      </c>
      <c r="AK722">
        <v>4.3974132769837873E-2</v>
      </c>
      <c r="AL722">
        <v>4.3579416048920849E-2</v>
      </c>
      <c r="AM722">
        <v>4.3195472427369201E-2</v>
      </c>
      <c r="AN722">
        <v>4.2826423829030506E-2</v>
      </c>
      <c r="AO722">
        <v>4.2472915129068242E-2</v>
      </c>
      <c r="AP722">
        <v>4.2134481376492207E-2</v>
      </c>
      <c r="AQ722">
        <v>4.1810657136935013E-2</v>
      </c>
      <c r="AR722">
        <v>4.1500976976029259E-2</v>
      </c>
      <c r="AS722">
        <v>4.1204975459407614E-2</v>
      </c>
      <c r="AT722">
        <v>4.0922187152702669E-2</v>
      </c>
      <c r="AU722">
        <v>4.0652146621547036E-2</v>
      </c>
      <c r="AV722">
        <v>4.0394218053815704E-2</v>
      </c>
      <c r="AW722">
        <v>4.0146961032906422E-2</v>
      </c>
      <c r="AX722">
        <v>3.9908697854491304E-2</v>
      </c>
      <c r="AY722">
        <v>3.9677750780164583E-2</v>
      </c>
      <c r="AZ722">
        <v>3.9452442071520523E-2</v>
      </c>
    </row>
    <row r="723" spans="1:52" x14ac:dyDescent="0.25">
      <c r="A723" s="1">
        <v>722</v>
      </c>
      <c r="B723">
        <v>3.7907150116927607E-2</v>
      </c>
      <c r="C723">
        <v>3.583943530529235E-2</v>
      </c>
      <c r="D723">
        <v>3.8323805832038982E-2</v>
      </c>
      <c r="E723">
        <v>4.1397313160787153E-2</v>
      </c>
      <c r="F723">
        <v>4.3567246518882365E-2</v>
      </c>
      <c r="G723">
        <v>4.5020062448241402E-2</v>
      </c>
      <c r="H723">
        <v>4.603645520214901E-2</v>
      </c>
      <c r="I723">
        <v>4.6777168753408038E-2</v>
      </c>
      <c r="J723">
        <v>4.7323708080661192E-2</v>
      </c>
      <c r="K723">
        <v>4.772377098895543E-2</v>
      </c>
      <c r="L723">
        <v>4.8008856908179354E-2</v>
      </c>
      <c r="M723">
        <v>4.8203580393680313E-2</v>
      </c>
      <c r="N723">
        <v>4.8322987863255659E-2</v>
      </c>
      <c r="O723">
        <v>4.8378657601073127E-2</v>
      </c>
      <c r="P723">
        <v>4.8380445291980954E-2</v>
      </c>
      <c r="Q723">
        <v>4.833779758154505E-2</v>
      </c>
      <c r="R723">
        <v>4.8259482719807095E-2</v>
      </c>
      <c r="S723">
        <v>4.815450688869978E-2</v>
      </c>
      <c r="T723">
        <v>4.8033138280721435E-2</v>
      </c>
      <c r="U723">
        <v>4.7902968538936781E-2</v>
      </c>
      <c r="V723">
        <v>4.7769762868143169E-2</v>
      </c>
      <c r="W723">
        <v>4.7633826079592906E-2</v>
      </c>
      <c r="X723">
        <v>4.7491978725041711E-2</v>
      </c>
      <c r="Y723">
        <v>4.7339881416621168E-2</v>
      </c>
      <c r="Z723">
        <v>4.7169388504833293E-2</v>
      </c>
      <c r="AA723">
        <v>4.6972490889949821E-2</v>
      </c>
      <c r="AB723">
        <v>4.6743723626858517E-2</v>
      </c>
      <c r="AC723">
        <v>4.647924311742252E-2</v>
      </c>
      <c r="AD723">
        <v>4.618146810980954E-2</v>
      </c>
      <c r="AE723">
        <v>4.5854848621953354E-2</v>
      </c>
      <c r="AF723">
        <v>4.5503857549659112E-2</v>
      </c>
      <c r="AG723">
        <v>4.5133240705615627E-2</v>
      </c>
      <c r="AH723">
        <v>4.4747929577371753E-2</v>
      </c>
      <c r="AI723">
        <v>4.4352859208387746E-2</v>
      </c>
      <c r="AJ723">
        <v>4.3952964642123858E-2</v>
      </c>
      <c r="AK723">
        <v>4.3553180922040288E-2</v>
      </c>
      <c r="AL723">
        <v>4.3158443091597262E-2</v>
      </c>
      <c r="AM723">
        <v>4.2773686194255062E-2</v>
      </c>
      <c r="AN723">
        <v>4.2403119484083505E-2</v>
      </c>
      <c r="AO723">
        <v>4.2047416170397339E-2</v>
      </c>
      <c r="AP723">
        <v>4.1706174183699221E-2</v>
      </c>
      <c r="AQ723">
        <v>4.1378991203668877E-2</v>
      </c>
      <c r="AR723">
        <v>4.1065464909986027E-2</v>
      </c>
      <c r="AS723">
        <v>4.076519298233041E-2</v>
      </c>
      <c r="AT723">
        <v>4.0477773100381739E-2</v>
      </c>
      <c r="AU723">
        <v>4.0202802943819754E-2</v>
      </c>
      <c r="AV723">
        <v>3.9939694644054814E-2</v>
      </c>
      <c r="AW723">
        <v>3.9687026750492238E-2</v>
      </c>
      <c r="AX723">
        <v>3.9443143824842979E-2</v>
      </c>
      <c r="AY723">
        <v>3.9206390416733877E-2</v>
      </c>
      <c r="AZ723">
        <v>3.8975111075791782E-2</v>
      </c>
    </row>
    <row r="724" spans="1:52" x14ac:dyDescent="0.25">
      <c r="A724" s="1">
        <v>723</v>
      </c>
      <c r="B724">
        <v>3.7623014666033273E-2</v>
      </c>
      <c r="C724">
        <v>3.5859850377694541E-2</v>
      </c>
      <c r="D724">
        <v>3.8023449622320536E-2</v>
      </c>
      <c r="E724">
        <v>4.0891160920186957E-2</v>
      </c>
      <c r="F724">
        <v>4.3003811298490638E-2</v>
      </c>
      <c r="G724">
        <v>4.445552713969976E-2</v>
      </c>
      <c r="H724">
        <v>4.5490870474376555E-2</v>
      </c>
      <c r="I724">
        <v>4.6258039531843098E-2</v>
      </c>
      <c r="J724">
        <v>4.6833471581139784E-2</v>
      </c>
      <c r="K724">
        <v>4.7262462701888296E-2</v>
      </c>
      <c r="L724">
        <v>4.7575369280576749E-2</v>
      </c>
      <c r="M724">
        <v>4.7796103782004079E-2</v>
      </c>
      <c r="N724">
        <v>4.793932977565693E-2</v>
      </c>
      <c r="O724">
        <v>4.8016429960883913E-2</v>
      </c>
      <c r="P724">
        <v>4.8037030769584405E-2</v>
      </c>
      <c r="Q724">
        <v>4.8010353560370971E-2</v>
      </c>
      <c r="R724">
        <v>4.7944999395994656E-2</v>
      </c>
      <c r="S724">
        <v>4.7849886362831162E-2</v>
      </c>
      <c r="T724">
        <v>4.7735371095693334E-2</v>
      </c>
      <c r="U724">
        <v>4.7609306883643662E-2</v>
      </c>
      <c r="V724">
        <v>4.7477845878268476E-2</v>
      </c>
      <c r="W724">
        <v>4.7341712175020027E-2</v>
      </c>
      <c r="X724">
        <v>4.7198150768432E-2</v>
      </c>
      <c r="Y724">
        <v>4.7043214370730613E-2</v>
      </c>
      <c r="Z724">
        <v>4.6869095248693732E-2</v>
      </c>
      <c r="AA724">
        <v>4.6668116838644268E-2</v>
      </c>
      <c r="AB724">
        <v>4.6435087214081253E-2</v>
      </c>
      <c r="AC724">
        <v>4.6166419719156672E-2</v>
      </c>
      <c r="AD724">
        <v>4.5864690325658659E-2</v>
      </c>
      <c r="AE724">
        <v>4.5534442031402597E-2</v>
      </c>
      <c r="AF724">
        <v>4.5180237196025062E-2</v>
      </c>
      <c r="AG724">
        <v>4.480686502136997E-2</v>
      </c>
      <c r="AH724">
        <v>4.4419266823854817E-2</v>
      </c>
      <c r="AI724">
        <v>4.402238672718372E-2</v>
      </c>
      <c r="AJ724">
        <v>4.362116885506085E-2</v>
      </c>
      <c r="AK724">
        <v>4.3220557331190346E-2</v>
      </c>
      <c r="AL724">
        <v>4.2825496279276357E-2</v>
      </c>
      <c r="AM724">
        <v>4.2440929823023013E-2</v>
      </c>
      <c r="AN724">
        <v>4.207105697536262E-2</v>
      </c>
      <c r="AO724">
        <v>4.1716505996795335E-2</v>
      </c>
      <c r="AP724">
        <v>4.1376836772378155E-2</v>
      </c>
      <c r="AQ724">
        <v>4.1051608992265891E-2</v>
      </c>
      <c r="AR724">
        <v>4.0740382346613382E-2</v>
      </c>
      <c r="AS724">
        <v>4.0442716525575462E-2</v>
      </c>
      <c r="AT724">
        <v>4.015817121930694E-2</v>
      </c>
      <c r="AU724">
        <v>3.9886306117962657E-2</v>
      </c>
      <c r="AV724">
        <v>3.9626492869809203E-2</v>
      </c>
      <c r="AW724">
        <v>3.937727225595674E-2</v>
      </c>
      <c r="AX724">
        <v>3.9136955649855858E-2</v>
      </c>
      <c r="AY724">
        <v>3.8903854417385197E-2</v>
      </c>
      <c r="AZ724">
        <v>3.8676279924423428E-2</v>
      </c>
    </row>
    <row r="725" spans="1:52" x14ac:dyDescent="0.25">
      <c r="A725" s="1">
        <v>724</v>
      </c>
      <c r="B725">
        <v>3.7634389986670486E-2</v>
      </c>
      <c r="C725">
        <v>3.6035869568176865E-2</v>
      </c>
      <c r="D725">
        <v>3.7823802960488553E-2</v>
      </c>
      <c r="E725">
        <v>4.0491895036630352E-2</v>
      </c>
      <c r="F725">
        <v>4.2532352321319487E-2</v>
      </c>
      <c r="G725">
        <v>4.3968680693768032E-2</v>
      </c>
      <c r="H725">
        <v>4.5014184453102922E-2</v>
      </c>
      <c r="I725">
        <v>4.5802100760740296E-2</v>
      </c>
      <c r="J725">
        <v>4.6402150962160625E-2</v>
      </c>
      <c r="K725">
        <v>4.6856766998488925E-2</v>
      </c>
      <c r="L725">
        <v>4.7195269905512316E-2</v>
      </c>
      <c r="M725">
        <v>4.7440716925967366E-2</v>
      </c>
      <c r="N725">
        <v>4.7607277839901867E-2</v>
      </c>
      <c r="O725">
        <v>4.7706240665980351E-2</v>
      </c>
      <c r="P725">
        <v>4.77473836560647E-2</v>
      </c>
      <c r="Q725">
        <v>4.7740139519307369E-2</v>
      </c>
      <c r="R725">
        <v>4.7693427939304138E-2</v>
      </c>
      <c r="S725">
        <v>4.7616509889764964E-2</v>
      </c>
      <c r="T725">
        <v>4.751998333991124E-2</v>
      </c>
      <c r="U725">
        <v>4.7411832785365787E-2</v>
      </c>
      <c r="V725">
        <v>4.7298302587950342E-2</v>
      </c>
      <c r="W725">
        <v>4.7180053265408445E-2</v>
      </c>
      <c r="X725">
        <v>4.7054217888528461E-2</v>
      </c>
      <c r="Y725">
        <v>4.6916688028746094E-2</v>
      </c>
      <c r="Z725">
        <v>4.6759388927774141E-2</v>
      </c>
      <c r="AA725">
        <v>4.6574382601480613E-2</v>
      </c>
      <c r="AB725">
        <v>4.6356213164592382E-2</v>
      </c>
      <c r="AC725">
        <v>4.6101066413373214E-2</v>
      </c>
      <c r="AD725">
        <v>4.5811409352557737E-2</v>
      </c>
      <c r="AE725">
        <v>4.5491681805093796E-2</v>
      </c>
      <c r="AF725">
        <v>4.5146350832403842E-2</v>
      </c>
      <c r="AG725">
        <v>4.478020226233087E-2</v>
      </c>
      <c r="AH725">
        <v>4.4398232608439683E-2</v>
      </c>
      <c r="AI725">
        <v>4.4005442128777016E-2</v>
      </c>
      <c r="AJ725">
        <v>4.360683108138956E-2</v>
      </c>
      <c r="AK725">
        <v>4.3207399724324073E-2</v>
      </c>
      <c r="AL725">
        <v>4.2812148315627227E-2</v>
      </c>
      <c r="AM725">
        <v>4.2426077113345784E-2</v>
      </c>
      <c r="AN725">
        <v>4.205343542591268E-2</v>
      </c>
      <c r="AO725">
        <v>4.1694932673745126E-2</v>
      </c>
      <c r="AP725">
        <v>4.1350236193310901E-2</v>
      </c>
      <c r="AQ725">
        <v>4.1019013176043062E-2</v>
      </c>
      <c r="AR725">
        <v>4.0700930813374649E-2</v>
      </c>
      <c r="AS725">
        <v>4.0395656296738719E-2</v>
      </c>
      <c r="AT725">
        <v>4.0102856817568339E-2</v>
      </c>
      <c r="AU725">
        <v>3.9822199567296539E-2</v>
      </c>
      <c r="AV725">
        <v>3.9553153088175128E-2</v>
      </c>
      <c r="AW725">
        <v>3.9294322637884953E-2</v>
      </c>
      <c r="AX725">
        <v>3.904407902215689E-2</v>
      </c>
      <c r="AY725">
        <v>3.880079304216337E-2</v>
      </c>
      <c r="AZ725">
        <v>3.8562835499076797E-2</v>
      </c>
    </row>
    <row r="726" spans="1:52" x14ac:dyDescent="0.25">
      <c r="A726" s="1">
        <v>725</v>
      </c>
      <c r="B726">
        <v>3.8139763796014331E-2</v>
      </c>
      <c r="C726">
        <v>3.6436170798720316E-2</v>
      </c>
      <c r="D726">
        <v>3.8002744005551453E-2</v>
      </c>
      <c r="E726">
        <v>4.0595755030122666E-2</v>
      </c>
      <c r="F726">
        <v>4.2601436944980843E-2</v>
      </c>
      <c r="G726">
        <v>4.4023472065424001E-2</v>
      </c>
      <c r="H726">
        <v>4.5067799401822824E-2</v>
      </c>
      <c r="I726">
        <v>4.586385169487521E-2</v>
      </c>
      <c r="J726">
        <v>4.6478474476646853E-2</v>
      </c>
      <c r="K726">
        <v>4.6951476027836489E-2</v>
      </c>
      <c r="L726">
        <v>4.7310114164466753E-2</v>
      </c>
      <c r="M726">
        <v>4.7575914788950902E-2</v>
      </c>
      <c r="N726">
        <v>4.7761911610831841E-2</v>
      </c>
      <c r="O726">
        <v>4.7878665373860631E-2</v>
      </c>
      <c r="P726">
        <v>4.7935548781778463E-2</v>
      </c>
      <c r="Q726">
        <v>4.7941701447120982E-2</v>
      </c>
      <c r="R726">
        <v>4.7906075271750857E-2</v>
      </c>
      <c r="S726">
        <v>4.7838118014466954E-2</v>
      </c>
      <c r="T726">
        <v>4.77487133269206E-2</v>
      </c>
      <c r="U726">
        <v>4.7646084690423779E-2</v>
      </c>
      <c r="V726">
        <v>4.7536662118587508E-2</v>
      </c>
      <c r="W726">
        <v>4.7421161398271613E-2</v>
      </c>
      <c r="X726">
        <v>4.7296774046897319E-2</v>
      </c>
      <c r="Y726">
        <v>4.7159441802310534E-2</v>
      </c>
      <c r="Z726">
        <v>4.7001170098461512E-2</v>
      </c>
      <c r="AA726">
        <v>4.6814143509688974E-2</v>
      </c>
      <c r="AB726">
        <v>4.6593047065216095E-2</v>
      </c>
      <c r="AC726">
        <v>4.6334236762014008E-2</v>
      </c>
      <c r="AD726">
        <v>4.6040410968079995E-2</v>
      </c>
      <c r="AE726">
        <v>4.5716228167237638E-2</v>
      </c>
      <c r="AF726">
        <v>4.5366368231156029E-2</v>
      </c>
      <c r="AG726">
        <v>4.4995756218155283E-2</v>
      </c>
      <c r="AH726">
        <v>4.4609476908998705E-2</v>
      </c>
      <c r="AI726">
        <v>4.4212617816420947E-2</v>
      </c>
      <c r="AJ726">
        <v>4.3810266453156652E-2</v>
      </c>
      <c r="AK726">
        <v>4.3407510331940485E-2</v>
      </c>
      <c r="AL726">
        <v>4.3009436965507089E-2</v>
      </c>
      <c r="AM726">
        <v>4.262113386659111E-2</v>
      </c>
      <c r="AN726">
        <v>4.2246908011103604E-2</v>
      </c>
      <c r="AO726">
        <v>4.1887447119110924E-2</v>
      </c>
      <c r="AP726">
        <v>4.1542390647384957E-2</v>
      </c>
      <c r="AQ726">
        <v>4.1211377944687835E-2</v>
      </c>
      <c r="AR726">
        <v>4.0894048359781623E-2</v>
      </c>
      <c r="AS726">
        <v>4.059004124142844E-2</v>
      </c>
      <c r="AT726">
        <v>4.0298995938390397E-2</v>
      </c>
      <c r="AU726">
        <v>4.002055179942958E-2</v>
      </c>
      <c r="AV726">
        <v>3.9754143961975366E-2</v>
      </c>
      <c r="AW726">
        <v>3.9498334710728007E-2</v>
      </c>
      <c r="AX726">
        <v>3.9251453168430171E-2</v>
      </c>
      <c r="AY726">
        <v>3.9011828455475392E-2</v>
      </c>
      <c r="AZ726">
        <v>3.8777789692257238E-2</v>
      </c>
    </row>
    <row r="727" spans="1:52" x14ac:dyDescent="0.25">
      <c r="A727" s="1">
        <v>726</v>
      </c>
      <c r="B727">
        <v>3.8386216997495372E-2</v>
      </c>
      <c r="C727">
        <v>3.6923992893975591E-2</v>
      </c>
      <c r="D727">
        <v>3.8694980988982823E-2</v>
      </c>
      <c r="E727">
        <v>4.1258879450396344E-2</v>
      </c>
      <c r="F727">
        <v>4.3203520918871557E-2</v>
      </c>
      <c r="G727">
        <v>4.4568258645649221E-2</v>
      </c>
      <c r="H727">
        <v>4.5555932403821428E-2</v>
      </c>
      <c r="I727">
        <v>4.629582944040915E-2</v>
      </c>
      <c r="J727">
        <v>4.6856943972770126E-2</v>
      </c>
      <c r="K727">
        <v>4.7282335471011738E-2</v>
      </c>
      <c r="L727">
        <v>4.760293552235767E-2</v>
      </c>
      <c r="M727">
        <v>4.7843755430985457E-2</v>
      </c>
      <c r="N727">
        <v>4.8020614328640347E-2</v>
      </c>
      <c r="O727">
        <v>4.8145683124475605E-2</v>
      </c>
      <c r="P727">
        <v>4.8227818291963438E-2</v>
      </c>
      <c r="Q727">
        <v>4.8274739741738765E-2</v>
      </c>
      <c r="R727">
        <v>4.8291021294660064E-2</v>
      </c>
      <c r="S727">
        <v>4.8280331330995983E-2</v>
      </c>
      <c r="T727">
        <v>4.8247192219048468E-2</v>
      </c>
      <c r="U727">
        <v>4.8195772380621664E-2</v>
      </c>
      <c r="V727">
        <v>4.8129951551372313E-2</v>
      </c>
      <c r="W727">
        <v>4.8049611060230861E-2</v>
      </c>
      <c r="X727">
        <v>4.7951712404038255E-2</v>
      </c>
      <c r="Y727">
        <v>4.7832188604254922E-2</v>
      </c>
      <c r="Z727">
        <v>4.7683787741532632E-2</v>
      </c>
      <c r="AA727">
        <v>4.7499635667019306E-2</v>
      </c>
      <c r="AB727">
        <v>4.727540441666369E-2</v>
      </c>
      <c r="AC727">
        <v>4.7008453248486862E-2</v>
      </c>
      <c r="AD727">
        <v>4.670245744328607E-2</v>
      </c>
      <c r="AE727">
        <v>4.6363012926478007E-2</v>
      </c>
      <c r="AF727">
        <v>4.5995709335059559E-2</v>
      </c>
      <c r="AG727">
        <v>4.5606058507437597E-2</v>
      </c>
      <c r="AH727">
        <v>4.5199522331733973E-2</v>
      </c>
      <c r="AI727">
        <v>4.4781561874383521E-2</v>
      </c>
      <c r="AJ727">
        <v>4.435763820182119E-2</v>
      </c>
      <c r="AK727">
        <v>4.3933212380481847E-2</v>
      </c>
      <c r="AL727">
        <v>4.351374547680037E-2</v>
      </c>
      <c r="AM727">
        <v>4.3104698557211642E-2</v>
      </c>
      <c r="AN727">
        <v>4.2710683585115011E-2</v>
      </c>
      <c r="AO727">
        <v>4.2332439590275023E-2</v>
      </c>
      <c r="AP727">
        <v>4.1969601984691345E-2</v>
      </c>
      <c r="AQ727">
        <v>4.1621806099246303E-2</v>
      </c>
      <c r="AR727">
        <v>4.1288687264822196E-2</v>
      </c>
      <c r="AS727">
        <v>4.0969880812301324E-2</v>
      </c>
      <c r="AT727">
        <v>4.0665022072566011E-2</v>
      </c>
      <c r="AU727">
        <v>4.0373746376498557E-2</v>
      </c>
      <c r="AV727">
        <v>4.0095466470337376E-2</v>
      </c>
      <c r="AW727">
        <v>3.982865936421548E-2</v>
      </c>
      <c r="AX727">
        <v>3.9571556212081485E-2</v>
      </c>
      <c r="AY727">
        <v>3.9322388166820009E-2</v>
      </c>
      <c r="AZ727">
        <v>3.9079386381315681E-2</v>
      </c>
    </row>
    <row r="728" spans="1:52" x14ac:dyDescent="0.25">
      <c r="A728" s="1">
        <v>727</v>
      </c>
      <c r="B728">
        <v>3.7840244995876099E-2</v>
      </c>
      <c r="C728">
        <v>3.6795220079080239E-2</v>
      </c>
      <c r="D728">
        <v>3.8786689225521802E-2</v>
      </c>
      <c r="E728">
        <v>4.1261335709073761E-2</v>
      </c>
      <c r="F728">
        <v>4.3226543834967643E-2</v>
      </c>
      <c r="G728">
        <v>4.464099236051574E-2</v>
      </c>
      <c r="H728">
        <v>4.5658125652324161E-2</v>
      </c>
      <c r="I728">
        <v>4.6406502161897116E-2</v>
      </c>
      <c r="J728">
        <v>4.6961125614888723E-2</v>
      </c>
      <c r="K728">
        <v>4.7371599769344991E-2</v>
      </c>
      <c r="L728">
        <v>4.767358088267401E-2</v>
      </c>
      <c r="M728">
        <v>4.7895279731071508E-2</v>
      </c>
      <c r="N728">
        <v>4.8054223940941491E-2</v>
      </c>
      <c r="O728">
        <v>4.8163607508305908E-2</v>
      </c>
      <c r="P728">
        <v>4.8232777174141497E-2</v>
      </c>
      <c r="Q728">
        <v>4.8269782304110907E-2</v>
      </c>
      <c r="R728">
        <v>4.827914266460806E-2</v>
      </c>
      <c r="S728">
        <v>4.8264391641437324E-2</v>
      </c>
      <c r="T728">
        <v>4.8229789862357889E-2</v>
      </c>
      <c r="U728">
        <v>4.8179137668325413E-2</v>
      </c>
      <c r="V728">
        <v>4.8115914084105961E-2</v>
      </c>
      <c r="W728">
        <v>4.8039523081612995E-2</v>
      </c>
      <c r="X728">
        <v>4.7946552548248728E-2</v>
      </c>
      <c r="Y728">
        <v>4.7832539250024043E-2</v>
      </c>
      <c r="Z728">
        <v>4.7689898432955617E-2</v>
      </c>
      <c r="AA728">
        <v>4.7511540506065625E-2</v>
      </c>
      <c r="AB728">
        <v>4.7292981080239417E-2</v>
      </c>
      <c r="AC728">
        <v>4.7031492039057834E-2</v>
      </c>
      <c r="AD728">
        <v>4.6730728941201741E-2</v>
      </c>
      <c r="AE728">
        <v>4.6396196281301295E-2</v>
      </c>
      <c r="AF728">
        <v>4.6033396449369608E-2</v>
      </c>
      <c r="AG728">
        <v>4.5647806835132657E-2</v>
      </c>
      <c r="AH728">
        <v>4.5244889462937345E-2</v>
      </c>
      <c r="AI728">
        <v>4.4830106133259016E-2</v>
      </c>
      <c r="AJ728">
        <v>4.4408918646572967E-2</v>
      </c>
      <c r="AK728">
        <v>4.3986788803354535E-2</v>
      </c>
      <c r="AL728">
        <v>4.3569178404079069E-2</v>
      </c>
      <c r="AM728">
        <v>4.3161549249221866E-2</v>
      </c>
      <c r="AN728">
        <v>4.2768474078747676E-2</v>
      </c>
      <c r="AO728">
        <v>4.2390665478508033E-2</v>
      </c>
      <c r="AP728">
        <v>4.2027788635296236E-2</v>
      </c>
      <c r="AQ728">
        <v>4.1679508716198681E-2</v>
      </c>
      <c r="AR728">
        <v>4.1345490888301771E-2</v>
      </c>
      <c r="AS728">
        <v>4.102540031869191E-2</v>
      </c>
      <c r="AT728">
        <v>4.0718902174455479E-2</v>
      </c>
      <c r="AU728">
        <v>4.0425661622678903E-2</v>
      </c>
      <c r="AV728">
        <v>4.0145109046841633E-2</v>
      </c>
      <c r="AW728">
        <v>3.9875735695995167E-2</v>
      </c>
      <c r="AX728">
        <v>3.9615798035584085E-2</v>
      </c>
      <c r="AY728">
        <v>3.9363552531052969E-2</v>
      </c>
      <c r="AZ728">
        <v>3.9117255647846405E-2</v>
      </c>
    </row>
    <row r="729" spans="1:52" x14ac:dyDescent="0.25">
      <c r="A729" s="1">
        <v>728</v>
      </c>
      <c r="B729">
        <v>3.7837455732497742E-2</v>
      </c>
      <c r="C729">
        <v>3.7119118507170062E-2</v>
      </c>
      <c r="D729">
        <v>3.8894392472393222E-2</v>
      </c>
      <c r="E729">
        <v>4.1364720214401601E-2</v>
      </c>
      <c r="F729">
        <v>4.3319575950983152E-2</v>
      </c>
      <c r="G729">
        <v>4.4721794960681398E-2</v>
      </c>
      <c r="H729">
        <v>4.5729696463756332E-2</v>
      </c>
      <c r="I729">
        <v>4.6473264083474769E-2</v>
      </c>
      <c r="J729">
        <v>4.7027293426388866E-2</v>
      </c>
      <c r="K729">
        <v>4.7440606551439293E-2</v>
      </c>
      <c r="L729">
        <v>4.7747597028120016E-2</v>
      </c>
      <c r="M729">
        <v>4.7975098720682882E-2</v>
      </c>
      <c r="N729">
        <v>4.8139604831513853E-2</v>
      </c>
      <c r="O729">
        <v>4.8253442616477106E-2</v>
      </c>
      <c r="P729">
        <v>4.8325236652528199E-2</v>
      </c>
      <c r="Q729">
        <v>4.8362363334930991E-2</v>
      </c>
      <c r="R729">
        <v>4.8368810239461234E-2</v>
      </c>
      <c r="S729">
        <v>4.8347671441433107E-2</v>
      </c>
      <c r="T729">
        <v>4.8303054347612881E-2</v>
      </c>
      <c r="U729">
        <v>4.823924486559511E-2</v>
      </c>
      <c r="V729">
        <v>4.8160853585908131E-2</v>
      </c>
      <c r="W729">
        <v>4.8068698993119205E-2</v>
      </c>
      <c r="X729">
        <v>4.7960542348682592E-2</v>
      </c>
      <c r="Y729">
        <v>4.7832893756947874E-2</v>
      </c>
      <c r="Z729">
        <v>4.7678594474232533E-2</v>
      </c>
      <c r="AA729">
        <v>4.7490827729577217E-2</v>
      </c>
      <c r="AB729">
        <v>4.7265200704613528E-2</v>
      </c>
      <c r="AC729">
        <v>4.6999026760916315E-2</v>
      </c>
      <c r="AD729">
        <v>4.669581867032932E-2</v>
      </c>
      <c r="AE729">
        <v>4.636085576730424E-2</v>
      </c>
      <c r="AF729">
        <v>4.5999417034347803E-2</v>
      </c>
      <c r="AG729">
        <v>4.5616776306368866E-2</v>
      </c>
      <c r="AH729">
        <v>4.52182043003964E-2</v>
      </c>
      <c r="AI729">
        <v>4.4808971689900404E-2</v>
      </c>
      <c r="AJ729">
        <v>4.4394349148350845E-2</v>
      </c>
      <c r="AK729">
        <v>4.39796073492177E-2</v>
      </c>
      <c r="AL729">
        <v>4.357001696597098E-2</v>
      </c>
      <c r="AM729">
        <v>4.3170848672080604E-2</v>
      </c>
      <c r="AN729">
        <v>4.278649135193012E-2</v>
      </c>
      <c r="AO729">
        <v>4.241756762433338E-2</v>
      </c>
      <c r="AP729">
        <v>4.2063694766987909E-2</v>
      </c>
      <c r="AQ729">
        <v>4.1724490047752479E-2</v>
      </c>
      <c r="AR729">
        <v>4.1399570734485865E-2</v>
      </c>
      <c r="AS729">
        <v>4.1088554095046845E-2</v>
      </c>
      <c r="AT729">
        <v>4.0791057397294203E-2</v>
      </c>
      <c r="AU729">
        <v>4.050669790904491E-2</v>
      </c>
      <c r="AV729">
        <v>4.0234865445866269E-2</v>
      </c>
      <c r="AW729">
        <v>3.9974054969137272E-2</v>
      </c>
      <c r="AX729">
        <v>3.9722541404160913E-2</v>
      </c>
      <c r="AY729">
        <v>3.9478599676240171E-2</v>
      </c>
      <c r="AZ729">
        <v>3.9240504710678012E-2</v>
      </c>
    </row>
    <row r="730" spans="1:52" x14ac:dyDescent="0.25">
      <c r="A730" s="1">
        <v>729</v>
      </c>
      <c r="B730">
        <v>3.8187971451194007E-2</v>
      </c>
      <c r="C730">
        <v>3.7180173014763673E-2</v>
      </c>
      <c r="D730">
        <v>3.8828145133828054E-2</v>
      </c>
      <c r="E730">
        <v>4.1213204260409649E-2</v>
      </c>
      <c r="F730">
        <v>4.3115766388038941E-2</v>
      </c>
      <c r="G730">
        <v>4.4490911962902009E-2</v>
      </c>
      <c r="H730">
        <v>4.5488176871830932E-2</v>
      </c>
      <c r="I730">
        <v>4.6230558642692959E-2</v>
      </c>
      <c r="J730">
        <v>4.6788840878027899E-2</v>
      </c>
      <c r="K730">
        <v>4.7209098126403795E-2</v>
      </c>
      <c r="L730">
        <v>4.7524426693237407E-2</v>
      </c>
      <c r="M730">
        <v>4.7761134238600567E-2</v>
      </c>
      <c r="N730">
        <v>4.7935615536704897E-2</v>
      </c>
      <c r="O730">
        <v>4.8060129677551661E-2</v>
      </c>
      <c r="P730">
        <v>4.8143293504298051E-2</v>
      </c>
      <c r="Q730">
        <v>4.8192480221933565E-2</v>
      </c>
      <c r="R730">
        <v>4.8211654149702604E-2</v>
      </c>
      <c r="S730">
        <v>4.8203898939270837E-2</v>
      </c>
      <c r="T730">
        <v>4.8173295098586338E-2</v>
      </c>
      <c r="U730">
        <v>4.8124017622951459E-2</v>
      </c>
      <c r="V730">
        <v>4.8060473474640666E-2</v>
      </c>
      <c r="W730">
        <v>4.7983122760565121E-2</v>
      </c>
      <c r="X730">
        <v>4.7889384183084908E-2</v>
      </c>
      <c r="Y730">
        <v>4.7775420890153394E-2</v>
      </c>
      <c r="Z730">
        <v>4.7633767460117972E-2</v>
      </c>
      <c r="AA730">
        <v>4.7457398916121551E-2</v>
      </c>
      <c r="AB730">
        <v>4.7241860458238964E-2</v>
      </c>
      <c r="AC730">
        <v>4.698445008291486E-2</v>
      </c>
      <c r="AD730">
        <v>4.6688708088760272E-2</v>
      </c>
      <c r="AE730">
        <v>4.6359924787729767E-2</v>
      </c>
      <c r="AF730">
        <v>4.6003395205167656E-2</v>
      </c>
      <c r="AG730">
        <v>4.5624462855174873E-2</v>
      </c>
      <c r="AH730">
        <v>4.5228500194881852E-2</v>
      </c>
      <c r="AI730">
        <v>4.4820880068790953E-2</v>
      </c>
      <c r="AJ730">
        <v>4.4406975321404571E-2</v>
      </c>
      <c r="AK730">
        <v>4.3992158797225137E-2</v>
      </c>
      <c r="AL730">
        <v>4.3581803340754996E-2</v>
      </c>
      <c r="AM730">
        <v>4.3181281796496579E-2</v>
      </c>
      <c r="AN730">
        <v>4.2795068453239854E-2</v>
      </c>
      <c r="AO730">
        <v>4.242386216402419E-2</v>
      </c>
      <c r="AP730">
        <v>4.2067370358781088E-2</v>
      </c>
      <c r="AQ730">
        <v>4.1725300463281295E-2</v>
      </c>
      <c r="AR730">
        <v>4.13973599032956E-2</v>
      </c>
      <c r="AS730">
        <v>4.1083256104594741E-2</v>
      </c>
      <c r="AT730">
        <v>4.078269649294948E-2</v>
      </c>
      <c r="AU730">
        <v>4.0495388493807745E-2</v>
      </c>
      <c r="AV730">
        <v>4.0220790690692745E-2</v>
      </c>
      <c r="AW730">
        <v>3.9957398749478325E-2</v>
      </c>
      <c r="AX730">
        <v>3.9703475456336373E-2</v>
      </c>
      <c r="AY730">
        <v>3.9457283597438837E-2</v>
      </c>
      <c r="AZ730">
        <v>3.9217085958957648E-2</v>
      </c>
    </row>
    <row r="731" spans="1:52" x14ac:dyDescent="0.25">
      <c r="A731" s="1">
        <v>730</v>
      </c>
      <c r="B731">
        <v>3.8285743965542157E-2</v>
      </c>
      <c r="C731">
        <v>3.6901338718367677E-2</v>
      </c>
      <c r="D731">
        <v>3.8530584887793665E-2</v>
      </c>
      <c r="E731">
        <v>4.0986482448611118E-2</v>
      </c>
      <c r="F731">
        <v>4.2918443297982167E-2</v>
      </c>
      <c r="G731">
        <v>4.4304091875292835E-2</v>
      </c>
      <c r="H731">
        <v>4.5307789649675634E-2</v>
      </c>
      <c r="I731">
        <v>4.6058382753076582E-2</v>
      </c>
      <c r="J731">
        <v>4.6627910540719242E-2</v>
      </c>
      <c r="K731">
        <v>4.7062117300587604E-2</v>
      </c>
      <c r="L731">
        <v>4.7393450449020137E-2</v>
      </c>
      <c r="M731">
        <v>4.7647412801118214E-2</v>
      </c>
      <c r="N731">
        <v>4.7839712980184211E-2</v>
      </c>
      <c r="O731">
        <v>4.7981939662419544E-2</v>
      </c>
      <c r="P731">
        <v>4.8082284789897928E-2</v>
      </c>
      <c r="Q731">
        <v>4.8147776048036162E-2</v>
      </c>
      <c r="R731">
        <v>4.818223555190395E-2</v>
      </c>
      <c r="S731">
        <v>4.8188688708750572E-2</v>
      </c>
      <c r="T731">
        <v>4.8171188854900959E-2</v>
      </c>
      <c r="U731">
        <v>4.8133933099017694E-2</v>
      </c>
      <c r="V731">
        <v>4.8081386178736467E-2</v>
      </c>
      <c r="W731">
        <v>4.8014030595998201E-2</v>
      </c>
      <c r="X731">
        <v>4.792931425850197E-2</v>
      </c>
      <c r="Y731">
        <v>4.7823400912572714E-2</v>
      </c>
      <c r="Z731">
        <v>4.7688795684873296E-2</v>
      </c>
      <c r="AA731">
        <v>4.7518493563687224E-2</v>
      </c>
      <c r="AB731">
        <v>4.730811945162474E-2</v>
      </c>
      <c r="AC731">
        <v>4.7055088230040745E-2</v>
      </c>
      <c r="AD731">
        <v>4.6763110919826503E-2</v>
      </c>
      <c r="AE731">
        <v>4.6437635063740476E-2</v>
      </c>
      <c r="AF731">
        <v>4.6084111227796092E-2</v>
      </c>
      <c r="AG731">
        <v>4.5708020499035579E-2</v>
      </c>
      <c r="AH731">
        <v>4.5314861917518885E-2</v>
      </c>
      <c r="AI731">
        <v>4.4910134753314089E-2</v>
      </c>
      <c r="AJ731">
        <v>4.4499338276489261E-2</v>
      </c>
      <c r="AK731">
        <v>4.4087971757112501E-2</v>
      </c>
      <c r="AL731">
        <v>4.3681534465251845E-2</v>
      </c>
      <c r="AM731">
        <v>4.3285525670975426E-2</v>
      </c>
      <c r="AN731">
        <v>4.2904510940628665E-2</v>
      </c>
      <c r="AO731">
        <v>4.2539196534381339E-2</v>
      </c>
      <c r="AP731">
        <v>4.2189291732609255E-2</v>
      </c>
      <c r="AQ731">
        <v>4.1854505814429087E-2</v>
      </c>
      <c r="AR731">
        <v>4.1534548058957468E-2</v>
      </c>
      <c r="AS731">
        <v>4.1229127745311081E-2</v>
      </c>
      <c r="AT731">
        <v>4.09379541526066E-2</v>
      </c>
      <c r="AU731">
        <v>4.066073655880291E-2</v>
      </c>
      <c r="AV731">
        <v>4.0396917545958158E-2</v>
      </c>
      <c r="AW731">
        <v>4.0144924643379494E-2</v>
      </c>
      <c r="AX731">
        <v>3.9902943928592997E-2</v>
      </c>
      <c r="AY731">
        <v>3.9669161479124769E-2</v>
      </c>
      <c r="AZ731">
        <v>3.9441763372500861E-2</v>
      </c>
    </row>
    <row r="732" spans="1:52" x14ac:dyDescent="0.25">
      <c r="A732" s="1">
        <v>731</v>
      </c>
      <c r="B732">
        <v>3.8324728755642697E-2</v>
      </c>
      <c r="C732">
        <v>3.7832972429862499E-2</v>
      </c>
      <c r="D732">
        <v>3.9841417632837245E-2</v>
      </c>
      <c r="E732">
        <v>4.2154653872504791E-2</v>
      </c>
      <c r="F732">
        <v>4.3952582849093799E-2</v>
      </c>
      <c r="G732">
        <v>4.5264852501358532E-2</v>
      </c>
      <c r="H732">
        <v>4.6236129678233991E-2</v>
      </c>
      <c r="I732">
        <v>4.6977564902946432E-2</v>
      </c>
      <c r="J732">
        <v>4.7550510809680126E-2</v>
      </c>
      <c r="K732">
        <v>4.7993788067725716E-2</v>
      </c>
      <c r="L732">
        <v>4.8336124346771418E-2</v>
      </c>
      <c r="M732">
        <v>4.8600755738008289E-2</v>
      </c>
      <c r="N732">
        <v>4.8802319201059798E-2</v>
      </c>
      <c r="O732">
        <v>4.8951871581305539E-2</v>
      </c>
      <c r="P732">
        <v>4.9057442952756505E-2</v>
      </c>
      <c r="Q732">
        <v>4.9125975019981852E-2</v>
      </c>
      <c r="R732">
        <v>4.9161332994649379E-2</v>
      </c>
      <c r="S732">
        <v>4.9166653785818172E-2</v>
      </c>
      <c r="T732">
        <v>4.9146194944303383E-2</v>
      </c>
      <c r="U732">
        <v>4.910447268283713E-2</v>
      </c>
      <c r="V732">
        <v>4.9046336716467451E-2</v>
      </c>
      <c r="W732">
        <v>4.8972660038679498E-2</v>
      </c>
      <c r="X732">
        <v>4.8881300801745152E-2</v>
      </c>
      <c r="Y732">
        <v>4.8768784776883602E-2</v>
      </c>
      <c r="Z732">
        <v>4.8627893826393327E-2</v>
      </c>
      <c r="AA732">
        <v>4.845185452583825E-2</v>
      </c>
      <c r="AB732">
        <v>4.8236391054876544E-2</v>
      </c>
      <c r="AC732">
        <v>4.7978998007304853E-2</v>
      </c>
      <c r="AD732">
        <v>4.7683384320634431E-2</v>
      </c>
      <c r="AE732">
        <v>4.7354945108035708E-2</v>
      </c>
      <c r="AF732">
        <v>4.6999075831300495E-2</v>
      </c>
      <c r="AG732">
        <v>4.6621175150460339E-2</v>
      </c>
      <c r="AH732">
        <v>4.6226643579336334E-2</v>
      </c>
      <c r="AI732">
        <v>4.5820881654475676E-2</v>
      </c>
      <c r="AJ732">
        <v>4.5409289912425529E-2</v>
      </c>
      <c r="AK732">
        <v>4.4997268889733079E-2</v>
      </c>
      <c r="AL732">
        <v>4.4590219122945515E-2</v>
      </c>
      <c r="AM732">
        <v>4.4193541148610009E-2</v>
      </c>
      <c r="AN732">
        <v>4.381169745472812E-2</v>
      </c>
      <c r="AO732">
        <v>4.3445336315678415E-2</v>
      </c>
      <c r="AP732">
        <v>4.309413669216626E-2</v>
      </c>
      <c r="AQ732">
        <v>4.27577775447395E-2</v>
      </c>
      <c r="AR732">
        <v>4.2435937833945961E-2</v>
      </c>
      <c r="AS732">
        <v>4.212829652033348E-2</v>
      </c>
      <c r="AT732">
        <v>4.1834532564449918E-2</v>
      </c>
      <c r="AU732">
        <v>4.1554324924236108E-2</v>
      </c>
      <c r="AV732">
        <v>4.1287094597209674E-2</v>
      </c>
      <c r="AW732">
        <v>4.1031296893823253E-2</v>
      </c>
      <c r="AX732">
        <v>4.0785161193827003E-2</v>
      </c>
      <c r="AY732">
        <v>4.0546916876971123E-2</v>
      </c>
      <c r="AZ732">
        <v>4.031479332300579E-2</v>
      </c>
    </row>
    <row r="733" spans="1:52" x14ac:dyDescent="0.25">
      <c r="A733" s="1">
        <v>732</v>
      </c>
      <c r="B733">
        <v>3.8528663633547136E-2</v>
      </c>
      <c r="C733">
        <v>3.7558633027272165E-2</v>
      </c>
      <c r="D733">
        <v>3.989394658939608E-2</v>
      </c>
      <c r="E733">
        <v>4.2282120088362379E-2</v>
      </c>
      <c r="F733">
        <v>4.4074675118568794E-2</v>
      </c>
      <c r="G733">
        <v>4.5375800136792849E-2</v>
      </c>
      <c r="H733">
        <v>4.6340963208746075E-2</v>
      </c>
      <c r="I733">
        <v>4.7079813459733437E-2</v>
      </c>
      <c r="J733">
        <v>4.7651526553606202E-2</v>
      </c>
      <c r="K733">
        <v>4.8093460071924943E-2</v>
      </c>
      <c r="L733">
        <v>4.8433651829797295E-2</v>
      </c>
      <c r="M733">
        <v>4.8694650797710182E-2</v>
      </c>
      <c r="N733">
        <v>4.8890536760166643E-2</v>
      </c>
      <c r="O733">
        <v>4.903202582303115E-2</v>
      </c>
      <c r="P733">
        <v>4.9126988049926726E-2</v>
      </c>
      <c r="Q733">
        <v>4.9182275028435349E-2</v>
      </c>
      <c r="R733">
        <v>4.9201919401053978E-2</v>
      </c>
      <c r="S733">
        <v>4.9189378778524223E-2</v>
      </c>
      <c r="T733">
        <v>4.9149405133105277E-2</v>
      </c>
      <c r="U733">
        <v>4.9087052868547906E-2</v>
      </c>
      <c r="V733">
        <v>4.9007715826866985E-2</v>
      </c>
      <c r="W733">
        <v>4.8912704229157986E-2</v>
      </c>
      <c r="X733">
        <v>4.8800383350401669E-2</v>
      </c>
      <c r="Y733">
        <v>4.866771337216895E-2</v>
      </c>
      <c r="Z733">
        <v>4.8507873791113439E-2</v>
      </c>
      <c r="AA733">
        <v>4.8314492586792934E-2</v>
      </c>
      <c r="AB733">
        <v>4.80835328587104E-2</v>
      </c>
      <c r="AC733">
        <v>4.7812742174835353E-2</v>
      </c>
      <c r="AD733">
        <v>4.7506001562985067E-2</v>
      </c>
      <c r="AE733">
        <v>4.7168776516078953E-2</v>
      </c>
      <c r="AF733">
        <v>4.6806518954948861E-2</v>
      </c>
      <c r="AG733">
        <v>4.64245513021505E-2</v>
      </c>
      <c r="AH733">
        <v>4.60281241629584E-2</v>
      </c>
      <c r="AI733">
        <v>4.5622487377290917E-2</v>
      </c>
      <c r="AJ733">
        <v>4.5212890785066399E-2</v>
      </c>
      <c r="AK733">
        <v>4.4804584226203238E-2</v>
      </c>
      <c r="AL733">
        <v>4.4402817540619782E-2</v>
      </c>
      <c r="AM733">
        <v>4.4012840566997828E-2</v>
      </c>
      <c r="AN733">
        <v>4.3638922052593669E-2</v>
      </c>
      <c r="AO733">
        <v>4.328153294235651E-2</v>
      </c>
      <c r="AP733">
        <v>4.294022535748683E-2</v>
      </c>
      <c r="AQ733">
        <v>4.2614551419185104E-2</v>
      </c>
      <c r="AR733">
        <v>4.230406324865181E-2</v>
      </c>
      <c r="AS733">
        <v>4.2008312967087444E-2</v>
      </c>
      <c r="AT733">
        <v>4.1726852695692471E-2</v>
      </c>
      <c r="AU733">
        <v>4.1459234542820168E-2</v>
      </c>
      <c r="AV733">
        <v>4.1204761905367093E-2</v>
      </c>
      <c r="AW733">
        <v>4.0961852144732129E-2</v>
      </c>
      <c r="AX733">
        <v>4.072872539834746E-2</v>
      </c>
      <c r="AY733">
        <v>4.0503601803645262E-2</v>
      </c>
      <c r="AZ733">
        <v>4.0284701498057712E-2</v>
      </c>
    </row>
    <row r="734" spans="1:52" x14ac:dyDescent="0.25">
      <c r="A734" s="1">
        <v>733</v>
      </c>
      <c r="B734">
        <v>3.7887543776593265E-2</v>
      </c>
      <c r="C734">
        <v>3.8033642196910168E-2</v>
      </c>
      <c r="D734">
        <v>4.0079343127374462E-2</v>
      </c>
      <c r="E734">
        <v>4.2414545104503036E-2</v>
      </c>
      <c r="F734">
        <v>4.422198289961031E-2</v>
      </c>
      <c r="G734">
        <v>4.5533219763621229E-2</v>
      </c>
      <c r="H734">
        <v>4.6497551876740054E-2</v>
      </c>
      <c r="I734">
        <v>4.7228585667286938E-2</v>
      </c>
      <c r="J734">
        <v>4.7788613345485287E-2</v>
      </c>
      <c r="K734">
        <v>4.8217205036061743E-2</v>
      </c>
      <c r="L734">
        <v>4.8543611421136654E-2</v>
      </c>
      <c r="M734">
        <v>4.8790912495387084E-2</v>
      </c>
      <c r="N734">
        <v>4.8973342823589137E-2</v>
      </c>
      <c r="O734">
        <v>4.9101670843068303E-2</v>
      </c>
      <c r="P734">
        <v>4.9183621379265158E-2</v>
      </c>
      <c r="Q734">
        <v>4.9225845227736514E-2</v>
      </c>
      <c r="R734">
        <v>4.9232065827365758E-2</v>
      </c>
      <c r="S734">
        <v>4.9205428140459723E-2</v>
      </c>
      <c r="T734">
        <v>4.9150456524661532E-2</v>
      </c>
      <c r="U734">
        <v>4.9072138465853961E-2</v>
      </c>
      <c r="V734">
        <v>4.897590900084893E-2</v>
      </c>
      <c r="W734">
        <v>4.8863320934559279E-2</v>
      </c>
      <c r="X734">
        <v>4.8733101347715274E-2</v>
      </c>
      <c r="Y734">
        <v>4.8582593385158364E-2</v>
      </c>
      <c r="Z734">
        <v>4.8405470534041213E-2</v>
      </c>
      <c r="AA734">
        <v>4.8195829116635024E-2</v>
      </c>
      <c r="AB734">
        <v>4.7949949010732212E-2</v>
      </c>
      <c r="AC734">
        <v>4.7665851240453999E-2</v>
      </c>
      <c r="AD734">
        <v>4.7347514074687826E-2</v>
      </c>
      <c r="AE734">
        <v>4.7000429708851425E-2</v>
      </c>
      <c r="AF734">
        <v>4.6630069909074583E-2</v>
      </c>
      <c r="AG734">
        <v>4.6241715120458091E-2</v>
      </c>
      <c r="AH734">
        <v>4.584054124293744E-2</v>
      </c>
      <c r="AI734">
        <v>4.54317231151148E-2</v>
      </c>
      <c r="AJ734">
        <v>4.502043557559228E-2</v>
      </c>
      <c r="AK734">
        <v>4.4611853462972029E-2</v>
      </c>
      <c r="AL734">
        <v>4.4211151615856197E-2</v>
      </c>
      <c r="AM734">
        <v>4.3823504868659845E-2</v>
      </c>
      <c r="AN734">
        <v>4.3453090083608342E-2</v>
      </c>
      <c r="AO734">
        <v>4.3100283747651583E-2</v>
      </c>
      <c r="AP734">
        <v>4.2764557856404893E-2</v>
      </c>
      <c r="AQ734">
        <v>4.2445384405483594E-2</v>
      </c>
      <c r="AR734">
        <v>4.2142235390503012E-2</v>
      </c>
      <c r="AS734">
        <v>4.1854582807078489E-2</v>
      </c>
      <c r="AT734">
        <v>4.1581898650825344E-2</v>
      </c>
      <c r="AU734">
        <v>4.132365489854286E-2</v>
      </c>
      <c r="AV734">
        <v>4.1079075373392809E-2</v>
      </c>
      <c r="AW734">
        <v>4.084651430486412E-2</v>
      </c>
      <c r="AX734">
        <v>4.0624135549478607E-2</v>
      </c>
      <c r="AY734">
        <v>4.0410102963758042E-2</v>
      </c>
      <c r="AZ734">
        <v>4.0202580404224218E-2</v>
      </c>
    </row>
    <row r="735" spans="1:52" x14ac:dyDescent="0.25">
      <c r="A735" s="1">
        <v>734</v>
      </c>
      <c r="B735">
        <v>3.8231952908479909E-2</v>
      </c>
      <c r="C735">
        <v>3.7613168710806499E-2</v>
      </c>
      <c r="D735">
        <v>3.9748481350756308E-2</v>
      </c>
      <c r="E735">
        <v>4.2127033776545988E-2</v>
      </c>
      <c r="F735">
        <v>4.3958231543326398E-2</v>
      </c>
      <c r="G735">
        <v>4.5277316678827895E-2</v>
      </c>
      <c r="H735">
        <v>4.6237475953731219E-2</v>
      </c>
      <c r="I735">
        <v>4.6956020688052547E-2</v>
      </c>
      <c r="J735">
        <v>4.7497665783190195E-2</v>
      </c>
      <c r="K735">
        <v>4.7903885112525323E-2</v>
      </c>
      <c r="L735">
        <v>4.8205249217055185E-2</v>
      </c>
      <c r="M735">
        <v>4.8425695066088285E-2</v>
      </c>
      <c r="N735">
        <v>4.8580225870461763E-2</v>
      </c>
      <c r="O735">
        <v>4.8680442026941148E-2</v>
      </c>
      <c r="P735">
        <v>4.873480794927202E-2</v>
      </c>
      <c r="Q735">
        <v>4.8750651418453451E-2</v>
      </c>
      <c r="R735">
        <v>4.87321768939602E-2</v>
      </c>
      <c r="S735">
        <v>4.8682946765518903E-2</v>
      </c>
      <c r="T735">
        <v>4.8607711289293053E-2</v>
      </c>
      <c r="U735">
        <v>4.8511461044231548E-2</v>
      </c>
      <c r="V735">
        <v>4.8399492607037992E-2</v>
      </c>
      <c r="W735">
        <v>4.8273115448672764E-2</v>
      </c>
      <c r="X735">
        <v>4.8130873907385234E-2</v>
      </c>
      <c r="Y735">
        <v>4.7969945979177343E-2</v>
      </c>
      <c r="Z735">
        <v>4.7783940397400297E-2</v>
      </c>
      <c r="AA735">
        <v>4.7566945369229785E-2</v>
      </c>
      <c r="AB735">
        <v>4.7315261184772729E-2</v>
      </c>
      <c r="AC735">
        <v>4.70269589912157E-2</v>
      </c>
      <c r="AD735">
        <v>4.6706094737329798E-2</v>
      </c>
      <c r="AE735">
        <v>4.6358220572340292E-2</v>
      </c>
      <c r="AF735">
        <v>4.5988859274345095E-2</v>
      </c>
      <c r="AG735">
        <v>4.5603263588673414E-2</v>
      </c>
      <c r="AH735">
        <v>4.520654087504497E-2</v>
      </c>
      <c r="AI735">
        <v>4.4803797088735955E-2</v>
      </c>
      <c r="AJ735">
        <v>4.4400138185022475E-2</v>
      </c>
      <c r="AK735">
        <v>4.400067011918065E-2</v>
      </c>
      <c r="AL735">
        <v>4.3610498846486628E-2</v>
      </c>
      <c r="AM735">
        <v>4.323473031223761E-2</v>
      </c>
      <c r="AN735">
        <v>4.2877450688159638E-2</v>
      </c>
      <c r="AO735">
        <v>4.253892581274845E-2</v>
      </c>
      <c r="AP735">
        <v>4.2218527076645848E-2</v>
      </c>
      <c r="AQ735">
        <v>4.1915625870493599E-2</v>
      </c>
      <c r="AR735">
        <v>4.1629593584933504E-2</v>
      </c>
      <c r="AS735">
        <v>4.1359801610607365E-2</v>
      </c>
      <c r="AT735">
        <v>4.1105621338156963E-2</v>
      </c>
      <c r="AU735">
        <v>4.0866424132508995E-2</v>
      </c>
      <c r="AV735">
        <v>4.0641339589602386E-2</v>
      </c>
      <c r="AW735">
        <v>4.0428663918278665E-2</v>
      </c>
      <c r="AX735">
        <v>4.022651389127696E-2</v>
      </c>
      <c r="AY735">
        <v>4.0033006281336443E-2</v>
      </c>
      <c r="AZ735">
        <v>3.9846257861196298E-2</v>
      </c>
    </row>
    <row r="736" spans="1:52" x14ac:dyDescent="0.25">
      <c r="A736" s="1">
        <v>735</v>
      </c>
      <c r="B736">
        <v>3.8020153237499743E-2</v>
      </c>
      <c r="C736">
        <v>3.844964270962356E-2</v>
      </c>
      <c r="D736">
        <v>4.0651993389658442E-2</v>
      </c>
      <c r="E736">
        <v>4.3038140734735247E-2</v>
      </c>
      <c r="F736">
        <v>4.4906726221831311E-2</v>
      </c>
      <c r="G736">
        <v>4.6241069235595039E-2</v>
      </c>
      <c r="H736">
        <v>4.7188998681967215E-2</v>
      </c>
      <c r="I736">
        <v>4.7873991104733775E-2</v>
      </c>
      <c r="J736">
        <v>4.8366784104999262E-2</v>
      </c>
      <c r="K736">
        <v>4.8714352510679765E-2</v>
      </c>
      <c r="L736">
        <v>4.8952133868218048E-2</v>
      </c>
      <c r="M736">
        <v>4.9108663115439766E-2</v>
      </c>
      <c r="N736">
        <v>4.9203134385570113E-2</v>
      </c>
      <c r="O736">
        <v>4.9250696460499066E-2</v>
      </c>
      <c r="P736">
        <v>4.9262010839895606E-2</v>
      </c>
      <c r="Q736">
        <v>4.9246083805070118E-2</v>
      </c>
      <c r="R736">
        <v>4.9207366917700689E-2</v>
      </c>
      <c r="S736">
        <v>4.9149184042828684E-2</v>
      </c>
      <c r="T736">
        <v>4.9075307689205386E-2</v>
      </c>
      <c r="U736">
        <v>4.8989325943586716E-2</v>
      </c>
      <c r="V736">
        <v>4.8894967371819857E-2</v>
      </c>
      <c r="W736">
        <v>4.8791957532411431E-2</v>
      </c>
      <c r="X736">
        <v>4.8677388159477364E-2</v>
      </c>
      <c r="Y736">
        <v>4.8547048171495896E-2</v>
      </c>
      <c r="Z736">
        <v>4.8393374917741004E-2</v>
      </c>
      <c r="AA736">
        <v>4.8209432853820296E-2</v>
      </c>
      <c r="AB736">
        <v>4.7990674369919342E-2</v>
      </c>
      <c r="AC736">
        <v>4.7734409818245747E-2</v>
      </c>
      <c r="AD736">
        <v>4.7444114836286619E-2</v>
      </c>
      <c r="AE736">
        <v>4.7124781320800224E-2</v>
      </c>
      <c r="AF736">
        <v>4.678141015622763E-2</v>
      </c>
      <c r="AG736">
        <v>4.6419083355744906E-2</v>
      </c>
      <c r="AH736">
        <v>4.6042925968391234E-2</v>
      </c>
      <c r="AI736">
        <v>4.5658063438344332E-2</v>
      </c>
      <c r="AJ736">
        <v>4.5269621209781861E-2</v>
      </c>
      <c r="AK736">
        <v>4.4882724726881484E-2</v>
      </c>
      <c r="AL736">
        <v>4.4502499433820918E-2</v>
      </c>
      <c r="AM736">
        <v>4.4134070755991225E-2</v>
      </c>
      <c r="AN736">
        <v>4.378156553653012E-2</v>
      </c>
      <c r="AO736">
        <v>4.3445430377184707E-2</v>
      </c>
      <c r="AP736">
        <v>4.3125264256212208E-2</v>
      </c>
      <c r="AQ736">
        <v>4.2820666151869788E-2</v>
      </c>
      <c r="AR736">
        <v>4.2531235042414656E-2</v>
      </c>
      <c r="AS736">
        <v>4.2256569906103977E-2</v>
      </c>
      <c r="AT736">
        <v>4.1996269721194961E-2</v>
      </c>
      <c r="AU736">
        <v>4.1749933426999147E-2</v>
      </c>
      <c r="AV736">
        <v>4.1516888782562197E-2</v>
      </c>
      <c r="AW736">
        <v>4.1295544018301815E-2</v>
      </c>
      <c r="AX736">
        <v>4.10841126512951E-2</v>
      </c>
      <c r="AY736">
        <v>4.088080819861916E-2</v>
      </c>
      <c r="AZ736">
        <v>4.0683844177351117E-2</v>
      </c>
    </row>
    <row r="737" spans="1:52" x14ac:dyDescent="0.25">
      <c r="A737" s="1">
        <v>736</v>
      </c>
      <c r="B737">
        <v>3.7702450828361468E-2</v>
      </c>
      <c r="C737">
        <v>3.8960352459018285E-2</v>
      </c>
      <c r="D737">
        <v>4.1215551042901213E-2</v>
      </c>
      <c r="E737">
        <v>4.3564202675719012E-2</v>
      </c>
      <c r="F737">
        <v>4.5326343825300007E-2</v>
      </c>
      <c r="G737">
        <v>4.6545307469322908E-2</v>
      </c>
      <c r="H737">
        <v>4.7395300423541162E-2</v>
      </c>
      <c r="I737">
        <v>4.7996298249978919E-2</v>
      </c>
      <c r="J737">
        <v>4.8413247900382921E-2</v>
      </c>
      <c r="K737">
        <v>4.868866205250727E-2</v>
      </c>
      <c r="L737">
        <v>4.8856602061291478E-2</v>
      </c>
      <c r="M737">
        <v>4.8945822978350179E-2</v>
      </c>
      <c r="N737">
        <v>4.8977101017010562E-2</v>
      </c>
      <c r="O737">
        <v>4.8967822812114828E-2</v>
      </c>
      <c r="P737">
        <v>4.8929222468366868E-2</v>
      </c>
      <c r="Q737">
        <v>4.8870691851363723E-2</v>
      </c>
      <c r="R737">
        <v>4.8796170038555964E-2</v>
      </c>
      <c r="S737">
        <v>4.8708020660229209E-2</v>
      </c>
      <c r="T737">
        <v>4.8609778476853355E-2</v>
      </c>
      <c r="U737">
        <v>4.8504771242605035E-2</v>
      </c>
      <c r="V737">
        <v>4.8396375276827774E-2</v>
      </c>
      <c r="W737">
        <v>4.8284048186256555E-2</v>
      </c>
      <c r="X737">
        <v>4.8164697269309456E-2</v>
      </c>
      <c r="Y737">
        <v>4.803394265498788E-2</v>
      </c>
      <c r="Z737">
        <v>4.7884140714849081E-2</v>
      </c>
      <c r="AA737">
        <v>4.7708098090028316E-2</v>
      </c>
      <c r="AB737">
        <v>4.7500570827193195E-2</v>
      </c>
      <c r="AC737">
        <v>4.7257675277019538E-2</v>
      </c>
      <c r="AD737">
        <v>4.6982249420672487E-2</v>
      </c>
      <c r="AE737">
        <v>4.6679612991909154E-2</v>
      </c>
      <c r="AF737">
        <v>4.635503350296008E-2</v>
      </c>
      <c r="AG737">
        <v>4.601328060366007E-2</v>
      </c>
      <c r="AH737">
        <v>4.5658863746580576E-2</v>
      </c>
      <c r="AI737">
        <v>4.5296290116307425E-2</v>
      </c>
      <c r="AJ737">
        <v>4.4930066897426409E-2</v>
      </c>
      <c r="AK737">
        <v>4.4564701274523347E-2</v>
      </c>
      <c r="AL737">
        <v>4.4204700432184045E-2</v>
      </c>
      <c r="AM737">
        <v>4.3854571554994323E-2</v>
      </c>
      <c r="AN737">
        <v>4.3518336632654961E-2</v>
      </c>
      <c r="AO737">
        <v>4.3196754664640083E-2</v>
      </c>
      <c r="AP737">
        <v>4.2889239609477547E-2</v>
      </c>
      <c r="AQ737">
        <v>4.259520122742301E-2</v>
      </c>
      <c r="AR737">
        <v>4.2314049278732113E-2</v>
      </c>
      <c r="AS737">
        <v>4.2045193523660498E-2</v>
      </c>
      <c r="AT737">
        <v>4.1788043722463787E-2</v>
      </c>
      <c r="AU737">
        <v>4.1542009611059305E-2</v>
      </c>
      <c r="AV737">
        <v>4.1306371621320316E-2</v>
      </c>
      <c r="AW737">
        <v>4.1079978872890645E-2</v>
      </c>
      <c r="AX737">
        <v>4.0861590663561487E-2</v>
      </c>
      <c r="AY737">
        <v>4.0649966291123961E-2</v>
      </c>
      <c r="AZ737">
        <v>4.0443865053369207E-2</v>
      </c>
    </row>
    <row r="738" spans="1:52" x14ac:dyDescent="0.25">
      <c r="A738" s="1">
        <v>737</v>
      </c>
      <c r="B738">
        <v>3.837948707967842E-2</v>
      </c>
      <c r="C738">
        <v>3.8456514699572071E-2</v>
      </c>
      <c r="D738">
        <v>4.108446008768165E-2</v>
      </c>
      <c r="E738">
        <v>4.3530057787736019E-2</v>
      </c>
      <c r="F738">
        <v>4.5283970320417206E-2</v>
      </c>
      <c r="G738">
        <v>4.6483136714664648E-2</v>
      </c>
      <c r="H738">
        <v>4.7317719598279871E-2</v>
      </c>
      <c r="I738">
        <v>4.7909148256427621E-2</v>
      </c>
      <c r="J738">
        <v>4.8320989730985538E-2</v>
      </c>
      <c r="K738">
        <v>4.8594647832721972E-2</v>
      </c>
      <c r="L738">
        <v>4.8763306282434984E-2</v>
      </c>
      <c r="M738">
        <v>4.8855176213758129E-2</v>
      </c>
      <c r="N738">
        <v>4.8890729508224776E-2</v>
      </c>
      <c r="O738">
        <v>4.8887039969246426E-2</v>
      </c>
      <c r="P738">
        <v>4.8855259056432489E-2</v>
      </c>
      <c r="Q738">
        <v>4.880471163266871E-2</v>
      </c>
      <c r="R738">
        <v>4.8739249625212346E-2</v>
      </c>
      <c r="S738">
        <v>4.8661236323290613E-2</v>
      </c>
      <c r="T738">
        <v>4.85741872525196E-2</v>
      </c>
      <c r="U738">
        <v>4.8481425311440229E-2</v>
      </c>
      <c r="V738">
        <v>4.8386334955029732E-2</v>
      </c>
      <c r="W738">
        <v>4.8288211971844831E-2</v>
      </c>
      <c r="X738">
        <v>4.818382919682599E-2</v>
      </c>
      <c r="Y738">
        <v>4.8068569042796952E-2</v>
      </c>
      <c r="Z738">
        <v>4.7934441326021746E-2</v>
      </c>
      <c r="AA738">
        <v>4.7773963183396967E-2</v>
      </c>
      <c r="AB738">
        <v>4.7581605395785577E-2</v>
      </c>
      <c r="AC738">
        <v>4.7353248172112922E-2</v>
      </c>
      <c r="AD738">
        <v>4.7091507411901198E-2</v>
      </c>
      <c r="AE738">
        <v>4.6801369947192833E-2</v>
      </c>
      <c r="AF738">
        <v>4.6487795360895277E-2</v>
      </c>
      <c r="AG738">
        <v>4.6155492342461496E-2</v>
      </c>
      <c r="AH738">
        <v>4.5809044205431665E-2</v>
      </c>
      <c r="AI738">
        <v>4.5453033335571089E-2</v>
      </c>
      <c r="AJ738">
        <v>4.5092042118645093E-2</v>
      </c>
      <c r="AK738">
        <v>4.473065294041903E-2</v>
      </c>
      <c r="AL738">
        <v>4.4373448186658206E-2</v>
      </c>
      <c r="AM738">
        <v>4.4025010243127966E-2</v>
      </c>
      <c r="AN738">
        <v>4.3689416309858488E-2</v>
      </c>
      <c r="AO738">
        <v>4.3367517381946143E-2</v>
      </c>
      <c r="AP738">
        <v>4.305889560707038E-2</v>
      </c>
      <c r="AQ738">
        <v>4.276313009648109E-2</v>
      </c>
      <c r="AR738">
        <v>4.24797999614282E-2</v>
      </c>
      <c r="AS738">
        <v>4.2208484313161619E-2</v>
      </c>
      <c r="AT738">
        <v>4.1948762262931247E-2</v>
      </c>
      <c r="AU738">
        <v>4.1700212857505019E-2</v>
      </c>
      <c r="AV738">
        <v>4.1462241150876974E-2</v>
      </c>
      <c r="AW738">
        <v>4.123369960643717E-2</v>
      </c>
      <c r="AX738">
        <v>4.1013331236475513E-2</v>
      </c>
      <c r="AY738">
        <v>4.0799879053281952E-2</v>
      </c>
      <c r="AZ738">
        <v>4.0592086069146459E-2</v>
      </c>
    </row>
    <row r="739" spans="1:52" x14ac:dyDescent="0.25">
      <c r="A739" s="1">
        <v>738</v>
      </c>
      <c r="B739">
        <v>3.7692074566398837E-2</v>
      </c>
      <c r="C739">
        <v>3.8932972008994343E-2</v>
      </c>
      <c r="D739">
        <v>4.1632951425425627E-2</v>
      </c>
      <c r="E739">
        <v>4.3997853613235022E-2</v>
      </c>
      <c r="F739">
        <v>4.571258134818567E-2</v>
      </c>
      <c r="G739">
        <v>4.6889756351144424E-2</v>
      </c>
      <c r="H739">
        <v>4.7711019039199165E-2</v>
      </c>
      <c r="I739">
        <v>4.8295123400984255E-2</v>
      </c>
      <c r="J739">
        <v>4.8704229270917672E-2</v>
      </c>
      <c r="K739">
        <v>4.897864474847495E-2</v>
      </c>
      <c r="L739">
        <v>4.9150562340837034E-2</v>
      </c>
      <c r="M739">
        <v>4.9247047096667822E-2</v>
      </c>
      <c r="N739">
        <v>4.9287584540551703E-2</v>
      </c>
      <c r="O739">
        <v>4.9288452443613642E-2</v>
      </c>
      <c r="P739">
        <v>4.9260469489877473E-2</v>
      </c>
      <c r="Q739">
        <v>4.9212760600366716E-2</v>
      </c>
      <c r="R739">
        <v>4.9149377401406881E-2</v>
      </c>
      <c r="S739">
        <v>4.9073077005502522E-2</v>
      </c>
      <c r="T739">
        <v>4.8987946526594529E-2</v>
      </c>
      <c r="U739">
        <v>4.8897791583822153E-2</v>
      </c>
      <c r="V739">
        <v>4.8806364729220161E-2</v>
      </c>
      <c r="W739">
        <v>4.8713021870830479E-2</v>
      </c>
      <c r="X739">
        <v>4.8614515003985934E-2</v>
      </c>
      <c r="Y739">
        <v>4.850610484469773E-2</v>
      </c>
      <c r="Z739">
        <v>4.8379487537766178E-2</v>
      </c>
      <c r="AA739">
        <v>4.8226875630933079E-2</v>
      </c>
      <c r="AB739">
        <v>4.8042460551115773E-2</v>
      </c>
      <c r="AC739">
        <v>4.7821877012200878E-2</v>
      </c>
      <c r="AD739">
        <v>4.7567578687555484E-2</v>
      </c>
      <c r="AE739">
        <v>4.7284381400951571E-2</v>
      </c>
      <c r="AF739">
        <v>4.6977084632394632E-2</v>
      </c>
      <c r="AG739">
        <v>4.6650334113041113E-2</v>
      </c>
      <c r="AH739">
        <v>4.630869988733774E-2</v>
      </c>
      <c r="AI739">
        <v>4.5956751470897311E-2</v>
      </c>
      <c r="AJ739">
        <v>4.5599058379332591E-2</v>
      </c>
      <c r="AK739">
        <v>4.5240190128256377E-2</v>
      </c>
      <c r="AL739">
        <v>4.4884716233281455E-2</v>
      </c>
      <c r="AM739">
        <v>4.4537206210020594E-2</v>
      </c>
      <c r="AN739">
        <v>4.4201720671216901E-2</v>
      </c>
      <c r="AO739">
        <v>4.3879125506102054E-2</v>
      </c>
      <c r="AP739">
        <v>4.356904975390808E-2</v>
      </c>
      <c r="AQ739">
        <v>4.3271119764001643E-2</v>
      </c>
      <c r="AR739">
        <v>4.2984961885749427E-2</v>
      </c>
      <c r="AS739">
        <v>4.2710202468518081E-2</v>
      </c>
      <c r="AT739">
        <v>4.2446467861674296E-2</v>
      </c>
      <c r="AU739">
        <v>4.2193384334893703E-2</v>
      </c>
      <c r="AV739">
        <v>4.195040067734028E-2</v>
      </c>
      <c r="AW739">
        <v>4.1716411119491245E-2</v>
      </c>
      <c r="AX739">
        <v>4.1490201876326752E-2</v>
      </c>
      <c r="AY739">
        <v>4.1270559162826979E-2</v>
      </c>
      <c r="AZ739">
        <v>4.1056269193972081E-2</v>
      </c>
    </row>
    <row r="740" spans="1:52" x14ac:dyDescent="0.25">
      <c r="A740" s="1">
        <v>739</v>
      </c>
      <c r="B740">
        <v>3.8274244695220783E-2</v>
      </c>
      <c r="C740">
        <v>3.8591652024604177E-2</v>
      </c>
      <c r="D740">
        <v>4.1324622150499229E-2</v>
      </c>
      <c r="E740">
        <v>4.3561061474759591E-2</v>
      </c>
      <c r="F740">
        <v>4.5231356247750876E-2</v>
      </c>
      <c r="G740">
        <v>4.6408656611942295E-2</v>
      </c>
      <c r="H740">
        <v>4.7247951308444024E-2</v>
      </c>
      <c r="I740">
        <v>4.7858784334198559E-2</v>
      </c>
      <c r="J740">
        <v>4.8299163250264954E-2</v>
      </c>
      <c r="K740">
        <v>4.8606920371875112E-2</v>
      </c>
      <c r="L740">
        <v>4.8812765827626683E-2</v>
      </c>
      <c r="M740">
        <v>4.8942425182165107E-2</v>
      </c>
      <c r="N740">
        <v>4.9014199619294721E-2</v>
      </c>
      <c r="O740">
        <v>4.9043307420073574E-2</v>
      </c>
      <c r="P740">
        <v>4.9039995271193897E-2</v>
      </c>
      <c r="Q740">
        <v>4.901296593533936E-2</v>
      </c>
      <c r="R740">
        <v>4.8966313853015607E-2</v>
      </c>
      <c r="S740">
        <v>4.890304954879468E-2</v>
      </c>
      <c r="T740">
        <v>4.8827731500423258E-2</v>
      </c>
      <c r="U740">
        <v>4.8744765172345793E-2</v>
      </c>
      <c r="V740">
        <v>4.8658586821211998E-2</v>
      </c>
      <c r="W740">
        <v>4.8569126161311808E-2</v>
      </c>
      <c r="X740">
        <v>4.8473643479024081E-2</v>
      </c>
      <c r="Y740">
        <v>4.8367798006930279E-2</v>
      </c>
      <c r="Z740">
        <v>4.8243477225234276E-2</v>
      </c>
      <c r="AA740">
        <v>4.8093019231557864E-2</v>
      </c>
      <c r="AB740">
        <v>4.7910627960906227E-2</v>
      </c>
      <c r="AC740">
        <v>4.7691945642002465E-2</v>
      </c>
      <c r="AD740">
        <v>4.7439382350973981E-2</v>
      </c>
      <c r="AE740">
        <v>4.7157655317850378E-2</v>
      </c>
      <c r="AF740">
        <v>4.6851464371556961E-2</v>
      </c>
      <c r="AG740">
        <v>4.6525352552478895E-2</v>
      </c>
      <c r="AH740">
        <v>4.618378687000934E-2</v>
      </c>
      <c r="AI740">
        <v>4.5831233832693261E-2</v>
      </c>
      <c r="AJ740">
        <v>4.547215994907565E-2</v>
      </c>
      <c r="AK740">
        <v>4.5111031727701499E-2</v>
      </c>
      <c r="AL740">
        <v>4.4752315677115774E-2</v>
      </c>
      <c r="AM740">
        <v>4.4400478305863481E-2</v>
      </c>
      <c r="AN740">
        <v>4.4059486823750868E-2</v>
      </c>
      <c r="AO740">
        <v>4.3730227120176067E-2</v>
      </c>
      <c r="AP740">
        <v>4.3412410807870873E-2</v>
      </c>
      <c r="AQ740">
        <v>4.3105747188004064E-2</v>
      </c>
      <c r="AR740">
        <v>4.2809945561744375E-2</v>
      </c>
      <c r="AS740">
        <v>4.2524715230260544E-2</v>
      </c>
      <c r="AT740">
        <v>4.22497654947213E-2</v>
      </c>
      <c r="AU740">
        <v>4.1984805561189546E-2</v>
      </c>
      <c r="AV740">
        <v>4.1729367499415984E-2</v>
      </c>
      <c r="AW740">
        <v>4.1482438822085202E-2</v>
      </c>
      <c r="AX740">
        <v>4.1242902739927118E-2</v>
      </c>
      <c r="AY740">
        <v>4.10096424636716E-2</v>
      </c>
      <c r="AZ740">
        <v>4.0781541204048574E-2</v>
      </c>
    </row>
    <row r="741" spans="1:52" x14ac:dyDescent="0.25">
      <c r="A741" s="1">
        <v>740</v>
      </c>
      <c r="B741">
        <v>3.824887088934234E-2</v>
      </c>
      <c r="C741">
        <v>3.8711830235497367E-2</v>
      </c>
      <c r="D741">
        <v>4.1042676394386517E-2</v>
      </c>
      <c r="E741">
        <v>4.3229690962616037E-2</v>
      </c>
      <c r="F741">
        <v>4.4965913339991136E-2</v>
      </c>
      <c r="G741">
        <v>4.6201936896234364E-2</v>
      </c>
      <c r="H741">
        <v>4.7077073916041379E-2</v>
      </c>
      <c r="I741">
        <v>4.770536192864773E-2</v>
      </c>
      <c r="J741">
        <v>4.8150475235072321E-2</v>
      </c>
      <c r="K741">
        <v>4.8454603372721214E-2</v>
      </c>
      <c r="L741">
        <v>4.8651112738974496E-2</v>
      </c>
      <c r="M741">
        <v>4.8767466122015046E-2</v>
      </c>
      <c r="N741">
        <v>4.8823379657000218E-2</v>
      </c>
      <c r="O741">
        <v>4.8835154447565324E-2</v>
      </c>
      <c r="P741">
        <v>4.8813898803232975E-2</v>
      </c>
      <c r="Q741">
        <v>4.8769096555654562E-2</v>
      </c>
      <c r="R741">
        <v>4.870537189799682E-2</v>
      </c>
      <c r="S741">
        <v>4.8626192881568692E-2</v>
      </c>
      <c r="T741">
        <v>4.8536415226832774E-2</v>
      </c>
      <c r="U741">
        <v>4.8440555953700531E-2</v>
      </c>
      <c r="V741">
        <v>4.8343073143071839E-2</v>
      </c>
      <c r="W741">
        <v>4.8243718113723189E-2</v>
      </c>
      <c r="X741">
        <v>4.8139541527035867E-2</v>
      </c>
      <c r="Y741">
        <v>4.8025933026171586E-2</v>
      </c>
      <c r="Z741">
        <v>4.7894427449918939E-2</v>
      </c>
      <c r="AA741">
        <v>4.7737041186736183E-2</v>
      </c>
      <c r="AB741">
        <v>4.7547689808434351E-2</v>
      </c>
      <c r="AC741">
        <v>4.7321766228367437E-2</v>
      </c>
      <c r="AD741">
        <v>4.7061530211283023E-2</v>
      </c>
      <c r="AE741">
        <v>4.6771545109844367E-2</v>
      </c>
      <c r="AF741">
        <v>4.6456372175641539E-2</v>
      </c>
      <c r="AG741">
        <v>4.6120542539189693E-2</v>
      </c>
      <c r="AH741">
        <v>4.5768572943034339E-2</v>
      </c>
      <c r="AI741">
        <v>4.5404980040495382E-2</v>
      </c>
      <c r="AJ741">
        <v>4.5034280484892705E-2</v>
      </c>
      <c r="AK741">
        <v>4.4660990929546236E-2</v>
      </c>
      <c r="AL741">
        <v>4.4289628027775828E-2</v>
      </c>
      <c r="AM741">
        <v>4.3924708432901402E-2</v>
      </c>
      <c r="AN741">
        <v>4.3570241378346204E-2</v>
      </c>
      <c r="AO741">
        <v>4.3227157580204539E-2</v>
      </c>
      <c r="AP741">
        <v>4.2895232949946689E-2</v>
      </c>
      <c r="AQ741">
        <v>4.2574241350294084E-2</v>
      </c>
      <c r="AR741">
        <v>4.2263956643968162E-2</v>
      </c>
      <c r="AS741">
        <v>4.1964152693690346E-2</v>
      </c>
      <c r="AT741">
        <v>4.1674603362182087E-2</v>
      </c>
      <c r="AU741">
        <v>4.1395082387977337E-2</v>
      </c>
      <c r="AV741">
        <v>4.1125167789874448E-2</v>
      </c>
      <c r="AW741">
        <v>4.0863845583528305E-2</v>
      </c>
      <c r="AX741">
        <v>4.0609990285463075E-2</v>
      </c>
      <c r="AY741">
        <v>4.0362476412202947E-2</v>
      </c>
      <c r="AZ741">
        <v>4.0120178480272106E-2</v>
      </c>
    </row>
    <row r="742" spans="1:52" x14ac:dyDescent="0.25">
      <c r="A742" s="1">
        <v>741</v>
      </c>
      <c r="B742">
        <v>3.8136370077097886E-2</v>
      </c>
      <c r="C742">
        <v>3.8285698036862277E-2</v>
      </c>
      <c r="D742">
        <v>4.0581673887662609E-2</v>
      </c>
      <c r="E742">
        <v>4.2815001983238538E-2</v>
      </c>
      <c r="F742">
        <v>4.4554294953665662E-2</v>
      </c>
      <c r="G742">
        <v>4.5776647624299491E-2</v>
      </c>
      <c r="H742">
        <v>4.6634537388602453E-2</v>
      </c>
      <c r="I742">
        <v>4.7245215172114302E-2</v>
      </c>
      <c r="J742">
        <v>4.7673305471404276E-2</v>
      </c>
      <c r="K742">
        <v>4.7961172059250705E-2</v>
      </c>
      <c r="L742">
        <v>4.8142366708037912E-2</v>
      </c>
      <c r="M742">
        <v>4.8244541902333779E-2</v>
      </c>
      <c r="N742">
        <v>4.8287860913741619E-2</v>
      </c>
      <c r="O742">
        <v>4.8289102509566535E-2</v>
      </c>
      <c r="P742">
        <v>4.8259641044517645E-2</v>
      </c>
      <c r="Q742">
        <v>4.8209131064867641E-2</v>
      </c>
      <c r="R742">
        <v>4.8142061229477819E-2</v>
      </c>
      <c r="S742">
        <v>4.8061693914340543E-2</v>
      </c>
      <c r="T742">
        <v>4.7972645024242852E-2</v>
      </c>
      <c r="U742">
        <v>4.7879231898363572E-2</v>
      </c>
      <c r="V742">
        <v>4.7785754597408102E-2</v>
      </c>
      <c r="W742">
        <v>4.7691792546921227E-2</v>
      </c>
      <c r="X742">
        <v>4.7594243925983527E-2</v>
      </c>
      <c r="Y742">
        <v>4.7488292783892383E-2</v>
      </c>
      <c r="Z742">
        <v>4.7365204437776399E-2</v>
      </c>
      <c r="AA742">
        <v>4.7216783344492745E-2</v>
      </c>
      <c r="AB742">
        <v>4.7036808022988132E-2</v>
      </c>
      <c r="AC742">
        <v>4.6820577824857518E-2</v>
      </c>
      <c r="AD742">
        <v>4.6570353842908335E-2</v>
      </c>
      <c r="AE742">
        <v>4.6290695280468093E-2</v>
      </c>
      <c r="AF742">
        <v>4.5986160927695814E-2</v>
      </c>
      <c r="AG742">
        <v>4.5661295115988321E-2</v>
      </c>
      <c r="AH742">
        <v>4.5320635373783696E-2</v>
      </c>
      <c r="AI742">
        <v>4.4968719189869194E-2</v>
      </c>
      <c r="AJ742">
        <v>4.4610084053032011E-2</v>
      </c>
      <c r="AK742">
        <v>4.4249267452059426E-2</v>
      </c>
      <c r="AL742">
        <v>4.3890806875738646E-2</v>
      </c>
      <c r="AM742">
        <v>4.3539239812856921E-2</v>
      </c>
      <c r="AN742">
        <v>4.3198579761465655E-2</v>
      </c>
      <c r="AO742">
        <v>4.2869714756912473E-2</v>
      </c>
      <c r="AP742">
        <v>4.2552378854837085E-2</v>
      </c>
      <c r="AQ742">
        <v>4.2246304274400889E-2</v>
      </c>
      <c r="AR742">
        <v>4.1951223234765286E-2</v>
      </c>
      <c r="AS742">
        <v>4.166686795509169E-2</v>
      </c>
      <c r="AT742">
        <v>4.1392970654541526E-2</v>
      </c>
      <c r="AU742">
        <v>4.1129263405612605E-2</v>
      </c>
      <c r="AV742">
        <v>4.0875280685411061E-2</v>
      </c>
      <c r="AW742">
        <v>4.0629968893019751E-2</v>
      </c>
      <c r="AX742">
        <v>4.0392165517487803E-2</v>
      </c>
      <c r="AY742">
        <v>4.0160708047864417E-2</v>
      </c>
      <c r="AZ742">
        <v>3.9934433973198749E-2</v>
      </c>
    </row>
    <row r="743" spans="1:52" x14ac:dyDescent="0.25">
      <c r="A743" s="1">
        <v>742</v>
      </c>
      <c r="B743">
        <v>3.7757171085984087E-2</v>
      </c>
      <c r="C743">
        <v>3.7975385152702025E-2</v>
      </c>
      <c r="D743">
        <v>4.0072776730789836E-2</v>
      </c>
      <c r="E743">
        <v>4.2226805866271339E-2</v>
      </c>
      <c r="F743">
        <v>4.3973666991860033E-2</v>
      </c>
      <c r="G743">
        <v>4.5230562393735393E-2</v>
      </c>
      <c r="H743">
        <v>4.6129881884253141E-2</v>
      </c>
      <c r="I743">
        <v>4.6782069370997187E-2</v>
      </c>
      <c r="J743">
        <v>4.7247975501695898E-2</v>
      </c>
      <c r="K743">
        <v>4.7568060285772672E-2</v>
      </c>
      <c r="L743">
        <v>4.7775299249143789E-2</v>
      </c>
      <c r="M743">
        <v>4.7897353471466272E-2</v>
      </c>
      <c r="N743">
        <v>4.7954881545755848E-2</v>
      </c>
      <c r="O743">
        <v>4.7965552945197054E-2</v>
      </c>
      <c r="P743">
        <v>4.7941692860009315E-2</v>
      </c>
      <c r="Q743">
        <v>4.7893926971065995E-2</v>
      </c>
      <c r="R743">
        <v>4.7827888094685606E-2</v>
      </c>
      <c r="S743">
        <v>4.7748158216168672E-2</v>
      </c>
      <c r="T743">
        <v>4.7660795160710256E-2</v>
      </c>
      <c r="U743">
        <v>4.7571324317410374E-2</v>
      </c>
      <c r="V743">
        <v>4.7485090858924883E-2</v>
      </c>
      <c r="W743">
        <v>4.7402045626113012E-2</v>
      </c>
      <c r="X743">
        <v>4.7319292494408159E-2</v>
      </c>
      <c r="Y743">
        <v>4.7231885903268142E-2</v>
      </c>
      <c r="Z743">
        <v>4.7130398506829402E-2</v>
      </c>
      <c r="AA743">
        <v>4.7005860966947921E-2</v>
      </c>
      <c r="AB743">
        <v>4.685113174081592E-2</v>
      </c>
      <c r="AC743">
        <v>4.6660645228853832E-2</v>
      </c>
      <c r="AD743">
        <v>4.6435866768174995E-2</v>
      </c>
      <c r="AE743">
        <v>4.6180472732970046E-2</v>
      </c>
      <c r="AF743">
        <v>4.5898206783926677E-2</v>
      </c>
      <c r="AG743">
        <v>4.5593305625372643E-2</v>
      </c>
      <c r="AH743">
        <v>4.5270227619499753E-2</v>
      </c>
      <c r="AI743">
        <v>4.4933432188578495E-2</v>
      </c>
      <c r="AJ743">
        <v>4.4587378754879371E-2</v>
      </c>
      <c r="AK743">
        <v>4.4236526740672862E-2</v>
      </c>
      <c r="AL743">
        <v>4.3885335568229433E-2</v>
      </c>
      <c r="AM743">
        <v>4.3538264659819588E-2</v>
      </c>
      <c r="AN743">
        <v>4.3199255929406627E-2</v>
      </c>
      <c r="AO743">
        <v>4.2869317269391999E-2</v>
      </c>
      <c r="AP743">
        <v>4.2548423809850633E-2</v>
      </c>
      <c r="AQ743">
        <v>4.2236549532447626E-2</v>
      </c>
      <c r="AR743">
        <v>4.1933668418848019E-2</v>
      </c>
      <c r="AS743">
        <v>4.1639754450716888E-2</v>
      </c>
      <c r="AT743">
        <v>4.135478160971931E-2</v>
      </c>
      <c r="AU743">
        <v>4.107872361006519E-2</v>
      </c>
      <c r="AV743">
        <v>4.0811317197379585E-2</v>
      </c>
      <c r="AW743">
        <v>4.0551627149215605E-2</v>
      </c>
      <c r="AX743">
        <v>4.0298599951808199E-2</v>
      </c>
      <c r="AY743">
        <v>4.0051182091392301E-2</v>
      </c>
      <c r="AZ743">
        <v>3.9808320054202852E-2</v>
      </c>
    </row>
    <row r="744" spans="1:52" x14ac:dyDescent="0.25">
      <c r="A744" s="1">
        <v>743</v>
      </c>
      <c r="B744">
        <v>3.7799105657381926E-2</v>
      </c>
      <c r="C744">
        <v>3.7281041311556296E-2</v>
      </c>
      <c r="D744">
        <v>3.9051189275436722E-2</v>
      </c>
      <c r="E744">
        <v>4.1431711650893807E-2</v>
      </c>
      <c r="F744">
        <v>4.3379065059666641E-2</v>
      </c>
      <c r="G744">
        <v>4.4778526054333655E-2</v>
      </c>
      <c r="H744">
        <v>4.5783887810744585E-2</v>
      </c>
      <c r="I744">
        <v>4.6520578172369514E-2</v>
      </c>
      <c r="J744">
        <v>4.7057506347309472E-2</v>
      </c>
      <c r="K744">
        <v>4.743991386186213E-2</v>
      </c>
      <c r="L744">
        <v>4.7702805340671263E-2</v>
      </c>
      <c r="M744">
        <v>4.7874419961776903E-2</v>
      </c>
      <c r="N744">
        <v>4.7975013284414295E-2</v>
      </c>
      <c r="O744">
        <v>4.8021537223702254E-2</v>
      </c>
      <c r="P744">
        <v>4.8025791365953738E-2</v>
      </c>
      <c r="Q744">
        <v>4.7998033092336273E-2</v>
      </c>
      <c r="R744">
        <v>4.7944155809872803E-2</v>
      </c>
      <c r="S744">
        <v>4.786929942126901E-2</v>
      </c>
      <c r="T744">
        <v>4.7780569363753772E-2</v>
      </c>
      <c r="U744">
        <v>4.7684839745431779E-2</v>
      </c>
      <c r="V744">
        <v>4.7588972833610049E-2</v>
      </c>
      <c r="W744">
        <v>4.7494293908291567E-2</v>
      </c>
      <c r="X744">
        <v>4.7399178406009712E-2</v>
      </c>
      <c r="Y744">
        <v>4.7299780261654281E-2</v>
      </c>
      <c r="Z744">
        <v>4.7187464823031607E-2</v>
      </c>
      <c r="AA744">
        <v>4.7053869348425224E-2</v>
      </c>
      <c r="AB744">
        <v>4.6892165050136769E-2</v>
      </c>
      <c r="AC744">
        <v>4.6697027044454623E-2</v>
      </c>
      <c r="AD744">
        <v>4.6469847231947581E-2</v>
      </c>
      <c r="AE744">
        <v>4.621409573990938E-2</v>
      </c>
      <c r="AF744">
        <v>4.593331052354982E-2</v>
      </c>
      <c r="AG744">
        <v>4.5631519396178641E-2</v>
      </c>
      <c r="AH744">
        <v>4.5312967064716506E-2</v>
      </c>
      <c r="AI744">
        <v>4.49818992034038E-2</v>
      </c>
      <c r="AJ744">
        <v>4.4642561486480936E-2</v>
      </c>
      <c r="AK744">
        <v>4.4299199588188308E-2</v>
      </c>
      <c r="AL744">
        <v>4.3956059182766294E-2</v>
      </c>
      <c r="AM744">
        <v>4.3617385944455342E-2</v>
      </c>
      <c r="AN744">
        <v>4.328691344998932E-2</v>
      </c>
      <c r="AO744">
        <v>4.2965520428469774E-2</v>
      </c>
      <c r="AP744">
        <v>4.2653096663501075E-2</v>
      </c>
      <c r="AQ744">
        <v>4.2349530975087542E-2</v>
      </c>
      <c r="AR744">
        <v>4.2054712183233478E-2</v>
      </c>
      <c r="AS744">
        <v>4.1768529107943209E-2</v>
      </c>
      <c r="AT744">
        <v>4.1490870569221044E-2</v>
      </c>
      <c r="AU744">
        <v>4.1221625116432702E-2</v>
      </c>
      <c r="AV744">
        <v>4.0960469763514161E-2</v>
      </c>
      <c r="AW744">
        <v>4.0706491224220563E-2</v>
      </c>
      <c r="AX744">
        <v>4.0458674047053486E-2</v>
      </c>
      <c r="AY744">
        <v>4.0216002780514494E-2</v>
      </c>
      <c r="AZ744">
        <v>3.9977461973105186E-2</v>
      </c>
    </row>
    <row r="745" spans="1:52" x14ac:dyDescent="0.25">
      <c r="A745" s="1">
        <v>744</v>
      </c>
      <c r="B745">
        <v>3.8134471897234228E-2</v>
      </c>
      <c r="C745">
        <v>3.7075962189780411E-2</v>
      </c>
      <c r="D745">
        <v>3.8847574477660657E-2</v>
      </c>
      <c r="E745">
        <v>4.1321741275445002E-2</v>
      </c>
      <c r="F745">
        <v>4.3346479401188159E-2</v>
      </c>
      <c r="G745">
        <v>4.4804638150749157E-2</v>
      </c>
      <c r="H745">
        <v>4.5855150453871563E-2</v>
      </c>
      <c r="I745">
        <v>4.6627289485444597E-2</v>
      </c>
      <c r="J745">
        <v>4.7193336443578787E-2</v>
      </c>
      <c r="K745">
        <v>4.7601520219414599E-2</v>
      </c>
      <c r="L745">
        <v>4.7888677282492249E-2</v>
      </c>
      <c r="M745">
        <v>4.8083894308310421E-2</v>
      </c>
      <c r="N745">
        <v>4.8207668898691353E-2</v>
      </c>
      <c r="O745">
        <v>4.8276968621046225E-2</v>
      </c>
      <c r="P745">
        <v>4.8303396944240989E-2</v>
      </c>
      <c r="Q745">
        <v>4.8296988675899585E-2</v>
      </c>
      <c r="R745">
        <v>4.8263421510129384E-2</v>
      </c>
      <c r="S745">
        <v>4.8207677928478375E-2</v>
      </c>
      <c r="T745">
        <v>4.8136856972746604E-2</v>
      </c>
      <c r="U745">
        <v>4.8057932123187139E-2</v>
      </c>
      <c r="V745">
        <v>4.7977934891513613E-2</v>
      </c>
      <c r="W745">
        <v>4.7898342549558624E-2</v>
      </c>
      <c r="X745">
        <v>4.7817690433471477E-2</v>
      </c>
      <c r="Y745">
        <v>4.7732263957351521E-2</v>
      </c>
      <c r="Z745">
        <v>4.7633571833324423E-2</v>
      </c>
      <c r="AA745">
        <v>4.7513436519654839E-2</v>
      </c>
      <c r="AB745">
        <v>4.7365240834326493E-2</v>
      </c>
      <c r="AC745">
        <v>4.7183835329832287E-2</v>
      </c>
      <c r="AD745">
        <v>4.6970501896089395E-2</v>
      </c>
      <c r="AE745">
        <v>4.6728480222987895E-2</v>
      </c>
      <c r="AF745">
        <v>4.6461089980234481E-2</v>
      </c>
      <c r="AG745">
        <v>4.6172220396481146E-2</v>
      </c>
      <c r="AH745">
        <v>4.5866009058592644E-2</v>
      </c>
      <c r="AI745">
        <v>4.5546594584060199E-2</v>
      </c>
      <c r="AJ745">
        <v>4.521811559037512E-2</v>
      </c>
      <c r="AK745">
        <v>4.4884710695028668E-2</v>
      </c>
      <c r="AL745">
        <v>4.4550518515512103E-2</v>
      </c>
      <c r="AM745">
        <v>4.4219677669316712E-2</v>
      </c>
      <c r="AN745">
        <v>4.3895829138402481E-2</v>
      </c>
      <c r="AO745">
        <v>4.3579885926235712E-2</v>
      </c>
      <c r="AP745">
        <v>4.3271831070518581E-2</v>
      </c>
      <c r="AQ745">
        <v>4.2971646820797814E-2</v>
      </c>
      <c r="AR745">
        <v>4.2679315426620186E-2</v>
      </c>
      <c r="AS745">
        <v>4.2394819137532444E-2</v>
      </c>
      <c r="AT745">
        <v>4.2118140203081342E-2</v>
      </c>
      <c r="AU745">
        <v>4.1849260551704882E-2</v>
      </c>
      <c r="AV745">
        <v>4.158793934254177E-2</v>
      </c>
      <c r="AW745">
        <v>4.1333323957501153E-2</v>
      </c>
      <c r="AX745">
        <v>4.1084457682762407E-2</v>
      </c>
      <c r="AY745">
        <v>4.0840383804504915E-2</v>
      </c>
      <c r="AZ745">
        <v>4.0600145608907991E-2</v>
      </c>
    </row>
    <row r="746" spans="1:52" x14ac:dyDescent="0.25">
      <c r="A746" s="1">
        <v>745</v>
      </c>
      <c r="B746">
        <v>3.7870994969521371E-2</v>
      </c>
      <c r="C746">
        <v>3.7337432423393276E-2</v>
      </c>
      <c r="D746">
        <v>3.911417544815346E-2</v>
      </c>
      <c r="E746">
        <v>4.1349827425879025E-2</v>
      </c>
      <c r="F746">
        <v>4.3257426029222563E-2</v>
      </c>
      <c r="G746">
        <v>4.4662651095600393E-2</v>
      </c>
      <c r="H746">
        <v>4.5691711414883117E-2</v>
      </c>
      <c r="I746">
        <v>4.6458650524608978E-2</v>
      </c>
      <c r="J746">
        <v>4.702763131985848E-2</v>
      </c>
      <c r="K746">
        <v>4.7441936514451589E-2</v>
      </c>
      <c r="L746">
        <v>4.7735816084738592E-2</v>
      </c>
      <c r="M746">
        <v>4.7937099846089209E-2</v>
      </c>
      <c r="N746">
        <v>4.8065825974992024E-2</v>
      </c>
      <c r="O746">
        <v>4.8138899605063484E-2</v>
      </c>
      <c r="P746">
        <v>4.8168075933617001E-2</v>
      </c>
      <c r="Q746">
        <v>4.8163593149059283E-2</v>
      </c>
      <c r="R746">
        <v>4.8131491621856759E-2</v>
      </c>
      <c r="S746">
        <v>4.8077203948947586E-2</v>
      </c>
      <c r="T746">
        <v>4.8008353184464003E-2</v>
      </c>
      <c r="U746">
        <v>4.7932433918356165E-2</v>
      </c>
      <c r="V746">
        <v>4.7856986547600823E-2</v>
      </c>
      <c r="W746">
        <v>4.778376943906374E-2</v>
      </c>
      <c r="X746">
        <v>4.7711537770684931E-2</v>
      </c>
      <c r="Y746">
        <v>4.7636670062144587E-2</v>
      </c>
      <c r="Z746">
        <v>4.7550572864218731E-2</v>
      </c>
      <c r="AA746">
        <v>4.7444883332970519E-2</v>
      </c>
      <c r="AB746">
        <v>4.7312661106136293E-2</v>
      </c>
      <c r="AC746">
        <v>4.7148394087931589E-2</v>
      </c>
      <c r="AD746">
        <v>4.6952782099804649E-2</v>
      </c>
      <c r="AE746">
        <v>4.6728385402875945E-2</v>
      </c>
      <c r="AF746">
        <v>4.6477893310959598E-2</v>
      </c>
      <c r="AG746">
        <v>4.620490123079915E-2</v>
      </c>
      <c r="AH746">
        <v>4.5913393668264878E-2</v>
      </c>
      <c r="AI746">
        <v>4.5607356628118122E-2</v>
      </c>
      <c r="AJ746">
        <v>4.5290776115120189E-2</v>
      </c>
      <c r="AK746">
        <v>4.4967638134032428E-2</v>
      </c>
      <c r="AL746">
        <v>4.4641928689616146E-2</v>
      </c>
      <c r="AM746">
        <v>4.431763378663265E-2</v>
      </c>
      <c r="AN746">
        <v>4.3998270179454041E-2</v>
      </c>
      <c r="AO746">
        <v>4.3684825046663808E-2</v>
      </c>
      <c r="AP746">
        <v>4.3377436982864379E-2</v>
      </c>
      <c r="AQ746">
        <v>4.3076243962227118E-2</v>
      </c>
      <c r="AR746">
        <v>4.2781383958923398E-2</v>
      </c>
      <c r="AS746">
        <v>4.2492994947124545E-2</v>
      </c>
      <c r="AT746">
        <v>4.2211214901001964E-2</v>
      </c>
      <c r="AU746">
        <v>4.1936181404857067E-2</v>
      </c>
      <c r="AV746">
        <v>4.1667790635233792E-2</v>
      </c>
      <c r="AW746">
        <v>4.1405286308876174E-2</v>
      </c>
      <c r="AX746">
        <v>4.1147803002241579E-2</v>
      </c>
      <c r="AY746">
        <v>4.0894475291787399E-2</v>
      </c>
      <c r="AZ746">
        <v>4.0644437753971009E-2</v>
      </c>
    </row>
    <row r="747" spans="1:52" x14ac:dyDescent="0.25">
      <c r="A747" s="1">
        <v>746</v>
      </c>
      <c r="B747">
        <v>3.8499989592664124E-2</v>
      </c>
      <c r="C747">
        <v>3.6781698868218318E-2</v>
      </c>
      <c r="D747">
        <v>3.8362112993560522E-2</v>
      </c>
      <c r="E747">
        <v>4.0692047131345992E-2</v>
      </c>
      <c r="F747">
        <v>4.2690562294322998E-2</v>
      </c>
      <c r="G747">
        <v>4.4168591364519783E-2</v>
      </c>
      <c r="H747">
        <v>4.5257216497584192E-2</v>
      </c>
      <c r="I747">
        <v>4.6076265832523861E-2</v>
      </c>
      <c r="J747">
        <v>4.6692977027715854E-2</v>
      </c>
      <c r="K747">
        <v>4.7152427114860507E-2</v>
      </c>
      <c r="L747">
        <v>4.7489014318479489E-2</v>
      </c>
      <c r="M747">
        <v>4.7729838769655725E-2</v>
      </c>
      <c r="N747">
        <v>4.7893501785155966E-2</v>
      </c>
      <c r="O747">
        <v>4.7995542229070362E-2</v>
      </c>
      <c r="P747">
        <v>4.804681600822866E-2</v>
      </c>
      <c r="Q747">
        <v>4.8056895350094206E-2</v>
      </c>
      <c r="R747">
        <v>4.8031963744970013E-2</v>
      </c>
      <c r="S747">
        <v>4.797794848563583E-2</v>
      </c>
      <c r="T747">
        <v>4.7903522063409573E-2</v>
      </c>
      <c r="U747">
        <v>4.7817567226396823E-2</v>
      </c>
      <c r="V747">
        <v>4.7729206864442937E-2</v>
      </c>
      <c r="W747">
        <v>4.7641700013841243E-2</v>
      </c>
      <c r="X747">
        <v>4.7555228831161388E-2</v>
      </c>
      <c r="Y747">
        <v>4.7467420004454863E-2</v>
      </c>
      <c r="Z747">
        <v>4.7370630427050052E-2</v>
      </c>
      <c r="AA747">
        <v>4.7257241240757496E-2</v>
      </c>
      <c r="AB747">
        <v>4.7120740520285948E-2</v>
      </c>
      <c r="AC747">
        <v>4.6955970585254719E-2</v>
      </c>
      <c r="AD747">
        <v>4.6763683311043976E-2</v>
      </c>
      <c r="AE747">
        <v>4.6546371801369536E-2</v>
      </c>
      <c r="AF747">
        <v>4.6306629563081486E-2</v>
      </c>
      <c r="AG747">
        <v>4.6047743141277332E-2</v>
      </c>
      <c r="AH747">
        <v>4.5773292154648662E-2</v>
      </c>
      <c r="AI747">
        <v>4.5486857267303511E-2</v>
      </c>
      <c r="AJ747">
        <v>4.5192019143349894E-2</v>
      </c>
      <c r="AK747">
        <v>4.4892358446895847E-2</v>
      </c>
      <c r="AL747">
        <v>4.4591455842049398E-2</v>
      </c>
      <c r="AM747">
        <v>4.429289199291854E-2</v>
      </c>
      <c r="AN747">
        <v>4.3999792225594143E-2</v>
      </c>
      <c r="AO747">
        <v>4.371286805162742E-2</v>
      </c>
      <c r="AP747">
        <v>4.3432034168579686E-2</v>
      </c>
      <c r="AQ747">
        <v>4.3157204776017227E-2</v>
      </c>
      <c r="AR747">
        <v>4.2888294073506389E-2</v>
      </c>
      <c r="AS747">
        <v>4.2625216260613483E-2</v>
      </c>
      <c r="AT747">
        <v>4.2367885536904834E-2</v>
      </c>
      <c r="AU747">
        <v>4.2116215808574609E-2</v>
      </c>
      <c r="AV747">
        <v>4.1869958019533957E-2</v>
      </c>
      <c r="AW747">
        <v>4.1628429632004374E-2</v>
      </c>
      <c r="AX747">
        <v>4.1390876826943653E-2</v>
      </c>
      <c r="AY747">
        <v>4.1156545785309549E-2</v>
      </c>
      <c r="AZ747">
        <v>4.0924682688059863E-2</v>
      </c>
    </row>
    <row r="748" spans="1:52" x14ac:dyDescent="0.25">
      <c r="A748" s="1">
        <v>747</v>
      </c>
      <c r="B748">
        <v>3.8595184358993076E-2</v>
      </c>
      <c r="C748">
        <v>3.6708262904311284E-2</v>
      </c>
      <c r="D748">
        <v>3.8214906258411369E-2</v>
      </c>
      <c r="E748">
        <v>4.0550856220658835E-2</v>
      </c>
      <c r="F748">
        <v>4.2564562553986086E-2</v>
      </c>
      <c r="G748">
        <v>4.405892546252263E-2</v>
      </c>
      <c r="H748">
        <v>4.5162007317027353E-2</v>
      </c>
      <c r="I748">
        <v>4.5991964205663871E-2</v>
      </c>
      <c r="J748">
        <v>4.6615995344448685E-2</v>
      </c>
      <c r="K748">
        <v>4.7079778807804624E-2</v>
      </c>
      <c r="L748">
        <v>4.7418633397304968E-2</v>
      </c>
      <c r="M748">
        <v>4.7660347058709022E-2</v>
      </c>
      <c r="N748">
        <v>4.7824418010055873E-2</v>
      </c>
      <c r="O748">
        <v>4.7926925235705638E-2</v>
      </c>
      <c r="P748">
        <v>4.7979186065097393E-2</v>
      </c>
      <c r="Q748">
        <v>4.7991146803483965E-2</v>
      </c>
      <c r="R748">
        <v>4.7969090774617286E-2</v>
      </c>
      <c r="S748">
        <v>4.7919030262970619E-2</v>
      </c>
      <c r="T748">
        <v>4.7849618304755967E-2</v>
      </c>
      <c r="U748">
        <v>4.7769646360047859E-2</v>
      </c>
      <c r="V748">
        <v>4.7688143981337465E-2</v>
      </c>
      <c r="W748">
        <v>4.7608148035867624E-2</v>
      </c>
      <c r="X748">
        <v>4.7529700979908787E-2</v>
      </c>
      <c r="Y748">
        <v>4.7450182689002113E-2</v>
      </c>
      <c r="Z748">
        <v>4.7361725094945607E-2</v>
      </c>
      <c r="AA748">
        <v>4.7256547730278618E-2</v>
      </c>
      <c r="AB748">
        <v>4.712796972008855E-2</v>
      </c>
      <c r="AC748">
        <v>4.6970752277667428E-2</v>
      </c>
      <c r="AD748">
        <v>4.6785703592010848E-2</v>
      </c>
      <c r="AE748">
        <v>4.6575328170592817E-2</v>
      </c>
      <c r="AF748">
        <v>4.6342241200385131E-2</v>
      </c>
      <c r="AG748">
        <v>4.608978477050002E-2</v>
      </c>
      <c r="AH748">
        <v>4.5821594461534311E-2</v>
      </c>
      <c r="AI748">
        <v>4.5541306671669307E-2</v>
      </c>
      <c r="AJ748">
        <v>4.5252557799086303E-2</v>
      </c>
      <c r="AK748">
        <v>4.4958984241966607E-2</v>
      </c>
      <c r="AL748">
        <v>4.46642223984915E-2</v>
      </c>
      <c r="AM748">
        <v>4.4371908666842257E-2</v>
      </c>
      <c r="AN748">
        <v>4.4085193778835817E-2</v>
      </c>
      <c r="AO748">
        <v>4.3804779617304515E-2</v>
      </c>
      <c r="AP748">
        <v>4.3530597969110615E-2</v>
      </c>
      <c r="AQ748">
        <v>4.3262580340058567E-2</v>
      </c>
      <c r="AR748">
        <v>4.3000658235952852E-2</v>
      </c>
      <c r="AS748">
        <v>4.2744763162597919E-2</v>
      </c>
      <c r="AT748">
        <v>4.2494826625798218E-2</v>
      </c>
      <c r="AU748">
        <v>4.2250779698859625E-2</v>
      </c>
      <c r="AV748">
        <v>4.2012375319206298E-2</v>
      </c>
      <c r="AW748">
        <v>4.1778914590905734E-2</v>
      </c>
      <c r="AX748">
        <v>4.1549628053860574E-2</v>
      </c>
      <c r="AY748">
        <v>4.1323746247973497E-2</v>
      </c>
      <c r="AZ748">
        <v>4.1100499713147151E-2</v>
      </c>
    </row>
    <row r="749" spans="1:52" x14ac:dyDescent="0.25">
      <c r="A749" s="1">
        <v>748</v>
      </c>
      <c r="B749">
        <v>3.8321825595767772E-2</v>
      </c>
      <c r="C749">
        <v>3.6966164530856785E-2</v>
      </c>
      <c r="D749">
        <v>3.8393205176704158E-2</v>
      </c>
      <c r="E749">
        <v>4.0678938631791436E-2</v>
      </c>
      <c r="F749">
        <v>4.2672139664154923E-2</v>
      </c>
      <c r="G749">
        <v>4.4156007895065741E-2</v>
      </c>
      <c r="H749">
        <v>4.525210990108354E-2</v>
      </c>
      <c r="I749">
        <v>4.6075383111939851E-2</v>
      </c>
      <c r="J749">
        <v>4.6691941945076601E-2</v>
      </c>
      <c r="K749">
        <v>4.7146881984599952E-2</v>
      </c>
      <c r="L749">
        <v>4.7475695743573826E-2</v>
      </c>
      <c r="M749">
        <v>4.7706613224981813E-2</v>
      </c>
      <c r="N749">
        <v>4.7859788086961744E-2</v>
      </c>
      <c r="O749">
        <v>4.7951813860907785E-2</v>
      </c>
      <c r="P749">
        <v>4.7994496942260538E-2</v>
      </c>
      <c r="Q749">
        <v>4.7998221610733374E-2</v>
      </c>
      <c r="R749">
        <v>4.7969538457724753E-2</v>
      </c>
      <c r="S749">
        <v>4.79146896335262E-2</v>
      </c>
      <c r="T749">
        <v>4.7842426903540777E-2</v>
      </c>
      <c r="U749">
        <v>4.7761448259096395E-2</v>
      </c>
      <c r="V749">
        <v>4.7680529182251415E-2</v>
      </c>
      <c r="W749">
        <v>4.7602321280220329E-2</v>
      </c>
      <c r="X749">
        <v>4.7526531206805556E-2</v>
      </c>
      <c r="Y749">
        <v>4.7450212246524952E-2</v>
      </c>
      <c r="Z749">
        <v>4.7365267182486133E-2</v>
      </c>
      <c r="AA749">
        <v>4.7263765552490768E-2</v>
      </c>
      <c r="AB749">
        <v>4.7138947592266799E-2</v>
      </c>
      <c r="AC749">
        <v>4.698553061450346E-2</v>
      </c>
      <c r="AD749">
        <v>4.680431604949347E-2</v>
      </c>
      <c r="AE749">
        <v>4.6597784276278718E-2</v>
      </c>
      <c r="AF749">
        <v>4.6368526718404329E-2</v>
      </c>
      <c r="AG749">
        <v>4.6119851987944396E-2</v>
      </c>
      <c r="AH749">
        <v>4.5855353812441872E-2</v>
      </c>
      <c r="AI749">
        <v>4.5578626646367276E-2</v>
      </c>
      <c r="AJ749">
        <v>4.5293264944191156E-2</v>
      </c>
      <c r="AK749">
        <v>4.5002863160384023E-2</v>
      </c>
      <c r="AL749">
        <v>4.4711015749416411E-2</v>
      </c>
      <c r="AM749">
        <v>4.4421317165758832E-2</v>
      </c>
      <c r="AN749">
        <v>4.4136873544134696E-2</v>
      </c>
      <c r="AO749">
        <v>4.3858369424523772E-2</v>
      </c>
      <c r="AP749">
        <v>4.3585740086156337E-2</v>
      </c>
      <c r="AQ749">
        <v>4.3318920585995749E-2</v>
      </c>
      <c r="AR749">
        <v>4.3057845981005344E-2</v>
      </c>
      <c r="AS749">
        <v>4.2802451328148472E-2</v>
      </c>
      <c r="AT749">
        <v>4.2552671684388477E-2</v>
      </c>
      <c r="AU749">
        <v>4.2308441650349832E-2</v>
      </c>
      <c r="AV749">
        <v>4.206952437041668E-2</v>
      </c>
      <c r="AW749">
        <v>4.1835254906062332E-2</v>
      </c>
      <c r="AX749">
        <v>4.1604902609688847E-2</v>
      </c>
      <c r="AY749">
        <v>4.1377736833698338E-2</v>
      </c>
      <c r="AZ749">
        <v>4.1153026930492838E-2</v>
      </c>
    </row>
    <row r="750" spans="1:52" x14ac:dyDescent="0.25">
      <c r="A750" s="1">
        <v>749</v>
      </c>
      <c r="B750">
        <v>3.795066923288698E-2</v>
      </c>
      <c r="C750">
        <v>3.7399879403204703E-2</v>
      </c>
      <c r="D750">
        <v>3.8715398381323318E-2</v>
      </c>
      <c r="E750">
        <v>4.0947529450152148E-2</v>
      </c>
      <c r="F750">
        <v>4.2902138740535112E-2</v>
      </c>
      <c r="G750">
        <v>4.435441913305762E-2</v>
      </c>
      <c r="H750">
        <v>4.5422304901294425E-2</v>
      </c>
      <c r="I750">
        <v>4.6219436431093122E-2</v>
      </c>
      <c r="J750">
        <v>4.6811966750907714E-2</v>
      </c>
      <c r="K750">
        <v>4.7244944350652636E-2</v>
      </c>
      <c r="L750">
        <v>4.7554052413849718E-2</v>
      </c>
      <c r="M750">
        <v>4.7767703161038469E-2</v>
      </c>
      <c r="N750">
        <v>4.7906428608158566E-2</v>
      </c>
      <c r="O750">
        <v>4.7986958228468012E-2</v>
      </c>
      <c r="P750">
        <v>4.8020948908624066E-2</v>
      </c>
      <c r="Q750">
        <v>4.8018518140799236E-2</v>
      </c>
      <c r="R750">
        <v>4.7985622230793681E-2</v>
      </c>
      <c r="S750">
        <v>4.7927847497740581E-2</v>
      </c>
      <c r="T750">
        <v>4.7853269606492187E-2</v>
      </c>
      <c r="U750">
        <v>4.7769964227814453E-2</v>
      </c>
      <c r="V750">
        <v>4.768616807646002E-2</v>
      </c>
      <c r="W750">
        <v>4.7604299041985182E-2</v>
      </c>
      <c r="X750">
        <v>4.7523980461522758E-2</v>
      </c>
      <c r="Y750">
        <v>4.7442282868462679E-2</v>
      </c>
      <c r="Z750">
        <v>4.7351396214616086E-2</v>
      </c>
      <c r="AA750">
        <v>4.7243716733292765E-2</v>
      </c>
      <c r="AB750">
        <v>4.7112791361042072E-2</v>
      </c>
      <c r="AC750">
        <v>4.695365929289827E-2</v>
      </c>
      <c r="AD750">
        <v>4.6767426021508199E-2</v>
      </c>
      <c r="AE750">
        <v>4.6556843784626246E-2</v>
      </c>
      <c r="AF750">
        <v>4.632474981287879E-2</v>
      </c>
      <c r="AG750">
        <v>4.6074521090116442E-2</v>
      </c>
      <c r="AH750">
        <v>4.5809745868652454E-2</v>
      </c>
      <c r="AI750">
        <v>4.5534012892066184E-2</v>
      </c>
      <c r="AJ750">
        <v>4.5250910903937056E-2</v>
      </c>
      <c r="AK750">
        <v>4.496402864784442E-2</v>
      </c>
      <c r="AL750">
        <v>4.4676954867367676E-2</v>
      </c>
      <c r="AM750">
        <v>4.4393278306086179E-2</v>
      </c>
      <c r="AN750">
        <v>4.4116077192983466E-2</v>
      </c>
      <c r="AO750">
        <v>4.3845939820811267E-2</v>
      </c>
      <c r="AP750">
        <v>4.3582696506651336E-2</v>
      </c>
      <c r="AQ750">
        <v>4.332617738803296E-2</v>
      </c>
      <c r="AR750">
        <v>4.3076212602485384E-2</v>
      </c>
      <c r="AS750">
        <v>4.2832632287537857E-2</v>
      </c>
      <c r="AT750">
        <v>4.2595266580719639E-2</v>
      </c>
      <c r="AU750">
        <v>4.2363945164409306E-2</v>
      </c>
      <c r="AV750">
        <v>4.2138341183897199E-2</v>
      </c>
      <c r="AW750">
        <v>4.1917743054318078E-2</v>
      </c>
      <c r="AX750">
        <v>4.1701381151443284E-2</v>
      </c>
      <c r="AY750">
        <v>4.1488485851044157E-2</v>
      </c>
      <c r="AZ750">
        <v>4.1278287528892038E-2</v>
      </c>
    </row>
    <row r="751" spans="1:52" x14ac:dyDescent="0.25">
      <c r="A751" s="1">
        <v>750</v>
      </c>
      <c r="B751">
        <v>3.7976589240796492E-2</v>
      </c>
      <c r="C751">
        <v>3.7065364397257716E-2</v>
      </c>
      <c r="D751">
        <v>3.822349959127537E-2</v>
      </c>
      <c r="E751">
        <v>4.0352511585681858E-2</v>
      </c>
      <c r="F751">
        <v>4.2288695436267822E-2</v>
      </c>
      <c r="G751">
        <v>4.374079366717526E-2</v>
      </c>
      <c r="H751">
        <v>4.4810261298694538E-2</v>
      </c>
      <c r="I751">
        <v>4.5607893085458977E-2</v>
      </c>
      <c r="J751">
        <v>4.6199902513970728E-2</v>
      </c>
      <c r="K751">
        <v>4.6632094144566219E-2</v>
      </c>
      <c r="L751">
        <v>4.6941089145320782E-2</v>
      </c>
      <c r="M751">
        <v>4.7155958333583312E-2</v>
      </c>
      <c r="N751">
        <v>4.7297762799184968E-2</v>
      </c>
      <c r="O751">
        <v>4.7383586174881545E-2</v>
      </c>
      <c r="P751">
        <v>4.7425373656524904E-2</v>
      </c>
      <c r="Q751">
        <v>4.743346900507972E-2</v>
      </c>
      <c r="R751">
        <v>4.7413872005851267E-2</v>
      </c>
      <c r="S751">
        <v>4.7372163427674654E-2</v>
      </c>
      <c r="T751">
        <v>4.7316246215768014E-2</v>
      </c>
      <c r="U751">
        <v>4.7253862449437085E-2</v>
      </c>
      <c r="V751">
        <v>4.7192801849195352E-2</v>
      </c>
      <c r="W751">
        <v>4.713484176327528E-2</v>
      </c>
      <c r="X751">
        <v>4.7078964193637302E-2</v>
      </c>
      <c r="Y751">
        <v>4.702156371708241E-2</v>
      </c>
      <c r="Z751">
        <v>4.6954164167288204E-2</v>
      </c>
      <c r="AA751">
        <v>4.6868623731967374E-2</v>
      </c>
      <c r="AB751">
        <v>4.6758108998841176E-2</v>
      </c>
      <c r="AC751">
        <v>4.6617361746899871E-2</v>
      </c>
      <c r="AD751">
        <v>4.6447398437994988E-2</v>
      </c>
      <c r="AE751">
        <v>4.6250911057307061E-2</v>
      </c>
      <c r="AF751">
        <v>4.6030702616190661E-2</v>
      </c>
      <c r="AG751">
        <v>4.5790269517020012E-2</v>
      </c>
      <c r="AH751">
        <v>4.5533375372516574E-2</v>
      </c>
      <c r="AI751">
        <v>4.5263784360019738E-2</v>
      </c>
      <c r="AJ751">
        <v>4.4985260656868808E-2</v>
      </c>
      <c r="AK751">
        <v>4.4701568440403211E-2</v>
      </c>
      <c r="AL751">
        <v>4.4416471887962251E-2</v>
      </c>
      <c r="AM751">
        <v>4.4133735176885319E-2</v>
      </c>
      <c r="AN751">
        <v>4.3856595103157738E-2</v>
      </c>
      <c r="AO751">
        <v>4.3585758601679674E-2</v>
      </c>
      <c r="AP751">
        <v>4.3321174925955323E-2</v>
      </c>
      <c r="AQ751">
        <v>4.3062793189107718E-2</v>
      </c>
      <c r="AR751">
        <v>4.281056250425988E-2</v>
      </c>
      <c r="AS751">
        <v>4.2564431984534822E-2</v>
      </c>
      <c r="AT751">
        <v>4.2324350743055586E-2</v>
      </c>
      <c r="AU751">
        <v>4.2090267287062763E-2</v>
      </c>
      <c r="AV751">
        <v>4.1861938766670145E-2</v>
      </c>
      <c r="AW751">
        <v>4.1638659349465396E-2</v>
      </c>
      <c r="AX751">
        <v>4.1419654563140867E-2</v>
      </c>
      <c r="AY751">
        <v>4.120414993538897E-2</v>
      </c>
      <c r="AZ751">
        <v>4.0991370993902071E-2</v>
      </c>
    </row>
    <row r="752" spans="1:52" x14ac:dyDescent="0.25">
      <c r="A752" s="1">
        <v>751</v>
      </c>
      <c r="B752">
        <v>3.8424214548443809E-2</v>
      </c>
      <c r="C752">
        <v>3.6666165636792675E-2</v>
      </c>
      <c r="D752">
        <v>3.7848153533637671E-2</v>
      </c>
      <c r="E752">
        <v>4.0101678319874143E-2</v>
      </c>
      <c r="F752">
        <v>4.2120221177109431E-2</v>
      </c>
      <c r="G752">
        <v>4.3624704819185893E-2</v>
      </c>
      <c r="H752">
        <v>4.4726739639155896E-2</v>
      </c>
      <c r="I752">
        <v>4.5544231864464678E-2</v>
      </c>
      <c r="J752">
        <v>4.6147604494584549E-2</v>
      </c>
      <c r="K752">
        <v>4.65854331212225E-2</v>
      </c>
      <c r="L752">
        <v>4.6896009242070977E-2</v>
      </c>
      <c r="M752">
        <v>4.7109631596504983E-2</v>
      </c>
      <c r="N752">
        <v>4.7248318690639127E-2</v>
      </c>
      <c r="O752">
        <v>4.7329936065188087E-2</v>
      </c>
      <c r="P752">
        <v>4.7367040724034394E-2</v>
      </c>
      <c r="Q752">
        <v>4.737054003006809E-2</v>
      </c>
      <c r="R752">
        <v>4.7346909332657276E-2</v>
      </c>
      <c r="S752">
        <v>4.7302200060818637E-2</v>
      </c>
      <c r="T752">
        <v>4.7244691098409536E-2</v>
      </c>
      <c r="U752">
        <v>4.7182305470634275E-2</v>
      </c>
      <c r="V752">
        <v>4.7122862619541295E-2</v>
      </c>
      <c r="W752">
        <v>4.7067915291334209E-2</v>
      </c>
      <c r="X752">
        <v>4.7016204610733359E-2</v>
      </c>
      <c r="Y752">
        <v>4.6963826831389749E-2</v>
      </c>
      <c r="Z752">
        <v>4.6901974992046638E-2</v>
      </c>
      <c r="AA752">
        <v>4.6822258477838968E-2</v>
      </c>
      <c r="AB752">
        <v>4.6717687209070151E-2</v>
      </c>
      <c r="AC752">
        <v>4.6582897565170381E-2</v>
      </c>
      <c r="AD752">
        <v>4.6418891594072316E-2</v>
      </c>
      <c r="AE752">
        <v>4.6228343408890267E-2</v>
      </c>
      <c r="AF752">
        <v>4.6014040880304689E-2</v>
      </c>
      <c r="AG752">
        <v>4.577947049001873E-2</v>
      </c>
      <c r="AH752">
        <v>4.5528383771173034E-2</v>
      </c>
      <c r="AI752">
        <v>4.5264532763773617E-2</v>
      </c>
      <c r="AJ752">
        <v>4.4991669507826536E-2</v>
      </c>
      <c r="AK752">
        <v>4.4713546043337757E-2</v>
      </c>
      <c r="AL752">
        <v>4.4433914410313309E-2</v>
      </c>
      <c r="AM752">
        <v>4.4156526648759215E-2</v>
      </c>
      <c r="AN752">
        <v>4.3884602741779473E-2</v>
      </c>
      <c r="AO752">
        <v>4.3618852347050228E-2</v>
      </c>
      <c r="AP752">
        <v>4.3359245464313301E-2</v>
      </c>
      <c r="AQ752">
        <v>4.3105751988749066E-2</v>
      </c>
      <c r="AR752">
        <v>4.2858341815537875E-2</v>
      </c>
      <c r="AS752">
        <v>4.2616984839860074E-2</v>
      </c>
      <c r="AT752">
        <v>4.2381650956896028E-2</v>
      </c>
      <c r="AU752">
        <v>4.2152309388108676E-2</v>
      </c>
      <c r="AV752">
        <v>4.1928733363368928E-2</v>
      </c>
      <c r="AW752">
        <v>4.1710229286723785E-2</v>
      </c>
      <c r="AX752">
        <v>4.14960355497902E-2</v>
      </c>
      <c r="AY752">
        <v>4.1285390544185133E-2</v>
      </c>
      <c r="AZ752">
        <v>4.1077532661525556E-2</v>
      </c>
    </row>
    <row r="753" spans="1:52" x14ac:dyDescent="0.25">
      <c r="A753" s="1">
        <v>752</v>
      </c>
      <c r="B753">
        <v>3.8655393236843243E-2</v>
      </c>
      <c r="C753">
        <v>3.6587551502491364E-2</v>
      </c>
      <c r="D753">
        <v>3.8030524165434648E-2</v>
      </c>
      <c r="E753">
        <v>4.0306265394360018E-2</v>
      </c>
      <c r="F753">
        <v>4.2297526531765411E-2</v>
      </c>
      <c r="G753">
        <v>4.3782180340224922E-2</v>
      </c>
      <c r="H753">
        <v>4.4876380522403808E-2</v>
      </c>
      <c r="I753">
        <v>4.5694121550819942E-2</v>
      </c>
      <c r="J753">
        <v>4.630215582634991E-2</v>
      </c>
      <c r="K753">
        <v>4.6746699942213511E-2</v>
      </c>
      <c r="L753">
        <v>4.7064497808521885E-2</v>
      </c>
      <c r="M753">
        <v>4.728464601017645E-2</v>
      </c>
      <c r="N753">
        <v>4.7428301535705791E-2</v>
      </c>
      <c r="O753">
        <v>4.7512980275315406E-2</v>
      </c>
      <c r="P753">
        <v>4.7551149699688225E-2</v>
      </c>
      <c r="Q753">
        <v>4.7553683050052468E-2</v>
      </c>
      <c r="R753">
        <v>4.7527265252373468E-2</v>
      </c>
      <c r="S753">
        <v>4.7478300940952491E-2</v>
      </c>
      <c r="T753">
        <v>4.7415446778261441E-2</v>
      </c>
      <c r="U753">
        <v>4.7347013315642228E-2</v>
      </c>
      <c r="V753">
        <v>4.7281204967987184E-2</v>
      </c>
      <c r="W753">
        <v>4.721982632736621E-2</v>
      </c>
      <c r="X753">
        <v>4.7161943825753713E-2</v>
      </c>
      <c r="Y753">
        <v>4.7103819756270281E-2</v>
      </c>
      <c r="Z753">
        <v>4.7036746293756024E-2</v>
      </c>
      <c r="AA753">
        <v>4.6952430809415586E-2</v>
      </c>
      <c r="AB753">
        <v>4.6843887841041522E-2</v>
      </c>
      <c r="AC753">
        <v>4.6705816020311958E-2</v>
      </c>
      <c r="AD753">
        <v>4.6539258051277364E-2</v>
      </c>
      <c r="AE753">
        <v>4.6346842656060726E-2</v>
      </c>
      <c r="AF753">
        <v>4.6131321647035067E-2</v>
      </c>
      <c r="AG753">
        <v>4.589616564056781E-2</v>
      </c>
      <c r="AH753">
        <v>4.5645105429196989E-2</v>
      </c>
      <c r="AI753">
        <v>4.5381872164327562E-2</v>
      </c>
      <c r="AJ753">
        <v>4.5110196997364488E-2</v>
      </c>
      <c r="AK753">
        <v>4.4833811079712765E-2</v>
      </c>
      <c r="AL753">
        <v>4.4556445562777339E-2</v>
      </c>
      <c r="AM753">
        <v>4.4281831597963194E-2</v>
      </c>
      <c r="AN753">
        <v>4.4013139333924513E-2</v>
      </c>
      <c r="AO753">
        <v>4.3751020205469275E-2</v>
      </c>
      <c r="AP753">
        <v>4.3495419089123265E-2</v>
      </c>
      <c r="AQ753">
        <v>4.3246280825509069E-2</v>
      </c>
      <c r="AR753">
        <v>4.3003550255249309E-2</v>
      </c>
      <c r="AS753">
        <v>4.2767172218966545E-2</v>
      </c>
      <c r="AT753">
        <v>4.2537091557283399E-2</v>
      </c>
      <c r="AU753">
        <v>4.2313252225909634E-2</v>
      </c>
      <c r="AV753">
        <v>4.2095393722391149E-2</v>
      </c>
      <c r="AW753">
        <v>4.1882790801489093E-2</v>
      </c>
      <c r="AX753">
        <v>4.1674653985275006E-2</v>
      </c>
      <c r="AY753">
        <v>4.147019379582044E-2</v>
      </c>
      <c r="AZ753">
        <v>4.1268620755196925E-2</v>
      </c>
    </row>
    <row r="754" spans="1:52" x14ac:dyDescent="0.25">
      <c r="A754" s="1">
        <v>753</v>
      </c>
      <c r="B754">
        <v>3.819655596340691E-2</v>
      </c>
      <c r="C754">
        <v>3.6529664803003195E-2</v>
      </c>
      <c r="D754">
        <v>3.7701010661839028E-2</v>
      </c>
      <c r="E754">
        <v>4.0202265879426512E-2</v>
      </c>
      <c r="F754">
        <v>4.2280046268552189E-2</v>
      </c>
      <c r="G754">
        <v>4.3774392464729542E-2</v>
      </c>
      <c r="H754">
        <v>4.4850099900310178E-2</v>
      </c>
      <c r="I754">
        <v>4.5639806765534169E-2</v>
      </c>
      <c r="J754">
        <v>4.621748090067164E-2</v>
      </c>
      <c r="K754">
        <v>4.6633235689017505E-2</v>
      </c>
      <c r="L754">
        <v>4.6925735419450741E-2</v>
      </c>
      <c r="M754">
        <v>4.7124919347819511E-2</v>
      </c>
      <c r="N754">
        <v>4.7252054203027291E-2</v>
      </c>
      <c r="O754">
        <v>4.7324414375972068E-2</v>
      </c>
      <c r="P754">
        <v>4.7354123281008562E-2</v>
      </c>
      <c r="Q754">
        <v>4.7351698072201201E-2</v>
      </c>
      <c r="R754">
        <v>4.7323490205112506E-2</v>
      </c>
      <c r="S754">
        <v>4.7275580408884847E-2</v>
      </c>
      <c r="T754">
        <v>4.7216225707215953E-2</v>
      </c>
      <c r="U754">
        <v>4.7153349675581845E-2</v>
      </c>
      <c r="V754">
        <v>4.7094807742338436E-2</v>
      </c>
      <c r="W754">
        <v>4.7042136321136081E-2</v>
      </c>
      <c r="X754">
        <v>4.6994195827287803E-2</v>
      </c>
      <c r="Y754">
        <v>4.6947036636756631E-2</v>
      </c>
      <c r="Z754">
        <v>4.689180350428062E-2</v>
      </c>
      <c r="AA754">
        <v>4.6820095385418897E-2</v>
      </c>
      <c r="AB754">
        <v>4.6724831149760157E-2</v>
      </c>
      <c r="AC754">
        <v>4.6600630852894828E-2</v>
      </c>
      <c r="AD754">
        <v>4.644842652255568E-2</v>
      </c>
      <c r="AE754">
        <v>4.6270702381381715E-2</v>
      </c>
      <c r="AF754">
        <v>4.6070083346478066E-2</v>
      </c>
      <c r="AG754">
        <v>4.5850002313424981E-2</v>
      </c>
      <c r="AH754">
        <v>4.56141800584621E-2</v>
      </c>
      <c r="AI754">
        <v>4.5366337710197976E-2</v>
      </c>
      <c r="AJ754">
        <v>4.5110196397241176E-2</v>
      </c>
      <c r="AK754">
        <v>4.4849477248200272E-2</v>
      </c>
      <c r="AL754">
        <v>4.458790139168381E-2</v>
      </c>
      <c r="AM754">
        <v>4.4329189956300377E-2</v>
      </c>
      <c r="AN754">
        <v>4.4076500519400916E-2</v>
      </c>
      <c r="AO754">
        <v>4.3830501957570572E-2</v>
      </c>
      <c r="AP754">
        <v>4.3591176375530283E-2</v>
      </c>
      <c r="AQ754">
        <v>4.3358505855674384E-2</v>
      </c>
      <c r="AR754">
        <v>4.3132472480397234E-2</v>
      </c>
      <c r="AS754">
        <v>4.2913058332093135E-2</v>
      </c>
      <c r="AT754">
        <v>4.2700245493156451E-2</v>
      </c>
      <c r="AU754">
        <v>4.2494014992062831E-2</v>
      </c>
      <c r="AV754">
        <v>4.2294121250867886E-2</v>
      </c>
      <c r="AW754">
        <v>4.2099811533865841E-2</v>
      </c>
      <c r="AX754">
        <v>4.1910264239779497E-2</v>
      </c>
      <c r="AY754">
        <v>4.172465776733171E-2</v>
      </c>
      <c r="AZ754">
        <v>4.1542170515245308E-2</v>
      </c>
    </row>
    <row r="755" spans="1:52" x14ac:dyDescent="0.25">
      <c r="A755" s="1">
        <v>754</v>
      </c>
      <c r="B755">
        <v>3.8612382584539695E-2</v>
      </c>
      <c r="C755">
        <v>3.6706290060346099E-2</v>
      </c>
      <c r="D755">
        <v>3.7942388146289939E-2</v>
      </c>
      <c r="E755">
        <v>4.0167374917403971E-2</v>
      </c>
      <c r="F755">
        <v>4.2182464664787561E-2</v>
      </c>
      <c r="G755">
        <v>4.3691961027738244E-2</v>
      </c>
      <c r="H755">
        <v>4.4800873821174578E-2</v>
      </c>
      <c r="I755">
        <v>4.5624482632412394E-2</v>
      </c>
      <c r="J755">
        <v>4.6231783326876857E-2</v>
      </c>
      <c r="K755">
        <v>4.6671711506506439E-2</v>
      </c>
      <c r="L755">
        <v>4.6982729921849507E-2</v>
      </c>
      <c r="M755">
        <v>4.7195247214653728E-2</v>
      </c>
      <c r="N755">
        <v>4.7331344443663437E-2</v>
      </c>
      <c r="O755">
        <v>4.7409180357356175E-2</v>
      </c>
      <c r="P755">
        <v>4.7441680497269288E-2</v>
      </c>
      <c r="Q755">
        <v>4.7440051775178842E-2</v>
      </c>
      <c r="R755">
        <v>4.7411098461825681E-2</v>
      </c>
      <c r="S755">
        <v>4.7361359117535098E-2</v>
      </c>
      <c r="T755">
        <v>4.7299436232117041E-2</v>
      </c>
      <c r="U755">
        <v>4.7233495352861719E-2</v>
      </c>
      <c r="V755">
        <v>4.7171517761502892E-2</v>
      </c>
      <c r="W755">
        <v>4.7114976625893486E-2</v>
      </c>
      <c r="X755">
        <v>4.7062752947914149E-2</v>
      </c>
      <c r="Y755">
        <v>4.7010826055566453E-2</v>
      </c>
      <c r="Z755">
        <v>4.6950333573228906E-2</v>
      </c>
      <c r="AA755">
        <v>4.6872934696990817E-2</v>
      </c>
      <c r="AB755">
        <v>4.6771596592653363E-2</v>
      </c>
      <c r="AC755">
        <v>4.664108581913097E-2</v>
      </c>
      <c r="AD755">
        <v>4.6482570020769144E-2</v>
      </c>
      <c r="AE755">
        <v>4.6298714976416369E-2</v>
      </c>
      <c r="AF755">
        <v>4.6092330476856028E-2</v>
      </c>
      <c r="AG755">
        <v>4.5867013036175221E-2</v>
      </c>
      <c r="AH755">
        <v>4.5626626474085621E-2</v>
      </c>
      <c r="AI755">
        <v>4.5375034830177061E-2</v>
      </c>
      <c r="AJ755">
        <v>4.5116102144039404E-2</v>
      </c>
      <c r="AK755">
        <v>4.4853692455262474E-2</v>
      </c>
      <c r="AL755">
        <v>4.4591669803436138E-2</v>
      </c>
      <c r="AM755">
        <v>4.4333898228150238E-2</v>
      </c>
      <c r="AN755">
        <v>4.408362157944145E-2</v>
      </c>
      <c r="AO755">
        <v>4.3841477170131302E-2</v>
      </c>
      <c r="AP755">
        <v>4.360741765591624E-2</v>
      </c>
      <c r="AQ755">
        <v>4.3381395689574165E-2</v>
      </c>
      <c r="AR755">
        <v>4.3163363923882994E-2</v>
      </c>
      <c r="AS755">
        <v>4.2953275011620606E-2</v>
      </c>
      <c r="AT755">
        <v>4.2751081605564928E-2</v>
      </c>
      <c r="AU755">
        <v>4.2556734862747483E-2</v>
      </c>
      <c r="AV755">
        <v>4.2369923430168752E-2</v>
      </c>
      <c r="AW755">
        <v>4.218977503653415E-2</v>
      </c>
      <c r="AX755">
        <v>4.2015345211744659E-2</v>
      </c>
      <c r="AY755">
        <v>4.1845689485701228E-2</v>
      </c>
      <c r="AZ755">
        <v>4.167986338830483E-2</v>
      </c>
    </row>
    <row r="756" spans="1:52" x14ac:dyDescent="0.25">
      <c r="A756" s="1">
        <v>755</v>
      </c>
      <c r="B756">
        <v>3.8628394847819582E-2</v>
      </c>
      <c r="C756">
        <v>3.5866314541076555E-2</v>
      </c>
      <c r="D756">
        <v>3.688666028541681E-2</v>
      </c>
      <c r="E756">
        <v>3.9148112410948475E-2</v>
      </c>
      <c r="F756">
        <v>4.1260332743019434E-2</v>
      </c>
      <c r="G756">
        <v>4.2850770366715848E-2</v>
      </c>
      <c r="H756">
        <v>4.4015846172075601E-2</v>
      </c>
      <c r="I756">
        <v>4.4874513335503845E-2</v>
      </c>
      <c r="J756">
        <v>4.5501540231340301E-2</v>
      </c>
      <c r="K756">
        <v>4.5950328349168637E-2</v>
      </c>
      <c r="L756">
        <v>4.6263666081531929E-2</v>
      </c>
      <c r="M756">
        <v>4.6475298311561185E-2</v>
      </c>
      <c r="N756">
        <v>4.6610433975513399E-2</v>
      </c>
      <c r="O756">
        <v>4.6689380785947684E-2</v>
      </c>
      <c r="P756">
        <v>4.6726638087787417E-2</v>
      </c>
      <c r="Q756">
        <v>4.6734635708566813E-2</v>
      </c>
      <c r="R756">
        <v>4.6720540439313465E-2</v>
      </c>
      <c r="S756">
        <v>4.669106612215989E-2</v>
      </c>
      <c r="T756">
        <v>4.6654592267708163E-2</v>
      </c>
      <c r="U756">
        <v>4.6618775375114517E-2</v>
      </c>
      <c r="V756">
        <v>4.6590869108319201E-2</v>
      </c>
      <c r="W756">
        <v>4.6571259730325047E-2</v>
      </c>
      <c r="X756">
        <v>4.6557782014782542E-2</v>
      </c>
      <c r="Y756">
        <v>4.6545246452813875E-2</v>
      </c>
      <c r="Z756">
        <v>4.652364379970985E-2</v>
      </c>
      <c r="AA756">
        <v>4.6483697090849721E-2</v>
      </c>
      <c r="AB756">
        <v>4.6417613701240396E-2</v>
      </c>
      <c r="AC756">
        <v>4.6319557384285767E-2</v>
      </c>
      <c r="AD756">
        <v>4.6190324559560049E-2</v>
      </c>
      <c r="AE756">
        <v>4.6032188965673404E-2</v>
      </c>
      <c r="AF756">
        <v>4.5847643335596405E-2</v>
      </c>
      <c r="AG756">
        <v>4.5640318766283272E-2</v>
      </c>
      <c r="AH756">
        <v>4.5414215081500856E-2</v>
      </c>
      <c r="AI756">
        <v>4.5173332294195803E-2</v>
      </c>
      <c r="AJ756">
        <v>4.4921670417314763E-2</v>
      </c>
      <c r="AK756">
        <v>4.4663229463804438E-2</v>
      </c>
      <c r="AL756">
        <v>4.4402009446611462E-2</v>
      </c>
      <c r="AM756">
        <v>4.4142010378682511E-2</v>
      </c>
      <c r="AN756">
        <v>4.3886598001866402E-2</v>
      </c>
      <c r="AO756">
        <v>4.3636600973613458E-2</v>
      </c>
      <c r="AP756">
        <v>4.3392213680278152E-2</v>
      </c>
      <c r="AQ756">
        <v>4.3153630508213955E-2</v>
      </c>
      <c r="AR756">
        <v>4.2921045843774347E-2</v>
      </c>
      <c r="AS756">
        <v>4.2694654073312792E-2</v>
      </c>
      <c r="AT756">
        <v>4.2474649583182762E-2</v>
      </c>
      <c r="AU756">
        <v>4.2261224616754654E-2</v>
      </c>
      <c r="AV756">
        <v>4.20542592252105E-2</v>
      </c>
      <c r="AW756">
        <v>4.1852996374639274E-2</v>
      </c>
      <c r="AX756">
        <v>4.1656601349987096E-2</v>
      </c>
      <c r="AY756">
        <v>4.1464239436200062E-2</v>
      </c>
      <c r="AZ756">
        <v>4.1275075918224283E-2</v>
      </c>
    </row>
    <row r="757" spans="1:52" x14ac:dyDescent="0.25">
      <c r="A757" s="1">
        <v>756</v>
      </c>
      <c r="B757">
        <v>3.8540932736825004E-2</v>
      </c>
      <c r="C757">
        <v>3.5677974240747548E-2</v>
      </c>
      <c r="D757">
        <v>3.6843273396271539E-2</v>
      </c>
      <c r="E757">
        <v>3.9183387431067723E-2</v>
      </c>
      <c r="F757">
        <v>4.1294877432381895E-2</v>
      </c>
      <c r="G757">
        <v>4.2871409475172623E-2</v>
      </c>
      <c r="H757">
        <v>4.4026448923243588E-2</v>
      </c>
      <c r="I757">
        <v>4.4880902845623287E-2</v>
      </c>
      <c r="J757">
        <v>4.5509084034089875E-2</v>
      </c>
      <c r="K757">
        <v>4.596321750346162E-2</v>
      </c>
      <c r="L757">
        <v>4.6284828521817367E-2</v>
      </c>
      <c r="M757">
        <v>4.6506234948089059E-2</v>
      </c>
      <c r="N757">
        <v>4.6651364695959333E-2</v>
      </c>
      <c r="O757">
        <v>4.6739299820980997E-2</v>
      </c>
      <c r="P757">
        <v>4.6783648506985707E-2</v>
      </c>
      <c r="Q757">
        <v>4.6796066234355171E-2</v>
      </c>
      <c r="R757">
        <v>4.6783293301665224E-2</v>
      </c>
      <c r="S757">
        <v>4.6751769965642322E-2</v>
      </c>
      <c r="T757">
        <v>4.670986293212713E-2</v>
      </c>
      <c r="U757">
        <v>4.6665484984095007E-2</v>
      </c>
      <c r="V757">
        <v>4.6626336939270867E-2</v>
      </c>
      <c r="W757">
        <v>4.6593448585948008E-2</v>
      </c>
      <c r="X757">
        <v>4.6565356794726925E-2</v>
      </c>
      <c r="Y757">
        <v>4.6537537054666102E-2</v>
      </c>
      <c r="Z757">
        <v>4.6500655977148607E-2</v>
      </c>
      <c r="AA757">
        <v>4.6446029296547647E-2</v>
      </c>
      <c r="AB757">
        <v>4.6366319621904094E-2</v>
      </c>
      <c r="AC757">
        <v>4.6256111894577519E-2</v>
      </c>
      <c r="AD757">
        <v>4.6116434287921448E-2</v>
      </c>
      <c r="AE757">
        <v>4.594972657030888E-2</v>
      </c>
      <c r="AF757">
        <v>4.5758609612998005E-2</v>
      </c>
      <c r="AG757">
        <v>4.5546630276273606E-2</v>
      </c>
      <c r="AH757">
        <v>4.531763059562785E-2</v>
      </c>
      <c r="AI757">
        <v>4.5075452733180352E-2</v>
      </c>
      <c r="AJ757">
        <v>4.4823938851050765E-2</v>
      </c>
      <c r="AK757">
        <v>4.4566931111358746E-2</v>
      </c>
      <c r="AL757">
        <v>4.4308271676223934E-2</v>
      </c>
      <c r="AM757">
        <v>4.4051802707662444E-2</v>
      </c>
      <c r="AN757">
        <v>4.3800727037173054E-2</v>
      </c>
      <c r="AO757">
        <v>4.3555731980801336E-2</v>
      </c>
      <c r="AP757">
        <v>4.3316886257075041E-2</v>
      </c>
      <c r="AQ757">
        <v>4.308425858452191E-2</v>
      </c>
      <c r="AR757">
        <v>4.2857917681669681E-2</v>
      </c>
      <c r="AS757">
        <v>4.2637932267046083E-2</v>
      </c>
      <c r="AT757">
        <v>4.2424371059178859E-2</v>
      </c>
      <c r="AU757">
        <v>4.2217300799248257E-2</v>
      </c>
      <c r="AV757">
        <v>4.2016516612442469E-2</v>
      </c>
      <c r="AW757">
        <v>4.1821267738832504E-2</v>
      </c>
      <c r="AX757">
        <v>4.1630738058129051E-2</v>
      </c>
      <c r="AY757">
        <v>4.1444111450042766E-2</v>
      </c>
      <c r="AZ757">
        <v>4.1260571794284356E-2</v>
      </c>
    </row>
    <row r="758" spans="1:52" x14ac:dyDescent="0.25">
      <c r="A758" s="1">
        <v>757</v>
      </c>
      <c r="B758">
        <v>3.8446017905801752E-2</v>
      </c>
      <c r="C758">
        <v>3.5548015381101555E-2</v>
      </c>
      <c r="D758">
        <v>3.6601213155045359E-2</v>
      </c>
      <c r="E758">
        <v>3.8878699971682411E-2</v>
      </c>
      <c r="F758">
        <v>4.0974723501940133E-2</v>
      </c>
      <c r="G758">
        <v>4.2549153614973106E-2</v>
      </c>
      <c r="H758">
        <v>4.3703629723931214E-2</v>
      </c>
      <c r="I758">
        <v>4.4555718400908974E-2</v>
      </c>
      <c r="J758">
        <v>4.5179428463018478E-2</v>
      </c>
      <c r="K758">
        <v>4.5628078843852296E-2</v>
      </c>
      <c r="L758">
        <v>4.5944481188295611E-2</v>
      </c>
      <c r="M758">
        <v>4.6161873754583693E-2</v>
      </c>
      <c r="N758">
        <v>4.63047540122941E-2</v>
      </c>
      <c r="O758">
        <v>4.6392419049184633E-2</v>
      </c>
      <c r="P758">
        <v>4.6438472907589644E-2</v>
      </c>
      <c r="Q758">
        <v>4.6454468962664093E-2</v>
      </c>
      <c r="R758">
        <v>4.6446899608991232E-2</v>
      </c>
      <c r="S758">
        <v>4.6421980012551128E-2</v>
      </c>
      <c r="T758">
        <v>4.6387841382242591E-2</v>
      </c>
      <c r="U758">
        <v>4.6352181017372117E-2</v>
      </c>
      <c r="V758">
        <v>4.6322511908440445E-2</v>
      </c>
      <c r="W758">
        <v>4.6299686716741985E-2</v>
      </c>
      <c r="X758">
        <v>4.628213266000307E-2</v>
      </c>
      <c r="Y758">
        <v>4.6265149309091605E-2</v>
      </c>
      <c r="Z758">
        <v>4.6239268165863663E-2</v>
      </c>
      <c r="AA758">
        <v>4.6195691574662481E-2</v>
      </c>
      <c r="AB758">
        <v>4.6126932419031083E-2</v>
      </c>
      <c r="AC758">
        <v>4.6027463933366625E-2</v>
      </c>
      <c r="AD758">
        <v>4.5898144368477028E-2</v>
      </c>
      <c r="AE758">
        <v>4.5741185262694196E-2</v>
      </c>
      <c r="AF758">
        <v>4.5559024146340187E-2</v>
      </c>
      <c r="AG758">
        <v>4.5355216621925057E-2</v>
      </c>
      <c r="AH758">
        <v>4.5133663438802332E-2</v>
      </c>
      <c r="AI758">
        <v>4.4898265445622053E-2</v>
      </c>
      <c r="AJ758">
        <v>4.465292349103428E-2</v>
      </c>
      <c r="AK758">
        <v>4.4401538423689081E-2</v>
      </c>
      <c r="AL758">
        <v>4.4148011092236511E-2</v>
      </c>
      <c r="AM758">
        <v>4.3896242342551274E-2</v>
      </c>
      <c r="AN758">
        <v>4.3649481972714482E-2</v>
      </c>
      <c r="AO758">
        <v>4.3408501196649532E-2</v>
      </c>
      <c r="AP758">
        <v>4.3173481483390758E-2</v>
      </c>
      <c r="AQ758">
        <v>4.2944604301972451E-2</v>
      </c>
      <c r="AR758">
        <v>4.2722051121428933E-2</v>
      </c>
      <c r="AS758">
        <v>4.250600341079451E-2</v>
      </c>
      <c r="AT758">
        <v>4.2296642639103509E-2</v>
      </c>
      <c r="AU758">
        <v>4.2094147625265366E-2</v>
      </c>
      <c r="AV758">
        <v>4.1898372086471271E-2</v>
      </c>
      <c r="AW758">
        <v>4.1708535943644348E-2</v>
      </c>
      <c r="AX758">
        <v>4.1523785962436909E-2</v>
      </c>
      <c r="AY758">
        <v>4.1343268908501256E-2</v>
      </c>
      <c r="AZ758">
        <v>4.1166131547489729E-2</v>
      </c>
    </row>
    <row r="759" spans="1:52" x14ac:dyDescent="0.25">
      <c r="A759" s="1">
        <v>758</v>
      </c>
      <c r="B759">
        <v>3.806501407378636E-2</v>
      </c>
      <c r="C759">
        <v>3.5975335124077815E-2</v>
      </c>
      <c r="D759">
        <v>3.7024005135037612E-2</v>
      </c>
      <c r="E759">
        <v>3.9483098062530309E-2</v>
      </c>
      <c r="F759">
        <v>4.1689108345728719E-2</v>
      </c>
      <c r="G759">
        <v>4.3332875819701078E-2</v>
      </c>
      <c r="H759">
        <v>4.4529884658431704E-2</v>
      </c>
      <c r="I759">
        <v>4.54031578058244E-2</v>
      </c>
      <c r="J759">
        <v>4.6031698491497582E-2</v>
      </c>
      <c r="K759">
        <v>4.6474633299289254E-2</v>
      </c>
      <c r="L759">
        <v>4.6781078358560817E-2</v>
      </c>
      <c r="M759">
        <v>4.6990387315410977E-2</v>
      </c>
      <c r="N759">
        <v>4.7132523734212207E-2</v>
      </c>
      <c r="O759">
        <v>4.7230526566295776E-2</v>
      </c>
      <c r="P759">
        <v>4.7299705634446576E-2</v>
      </c>
      <c r="Q759">
        <v>4.7352141426916711E-2</v>
      </c>
      <c r="R759">
        <v>4.7391791107539619E-2</v>
      </c>
      <c r="S759">
        <v>4.7420854697497961E-2</v>
      </c>
      <c r="T759">
        <v>4.7440770158649406E-2</v>
      </c>
      <c r="U759">
        <v>4.7453282646631345E-2</v>
      </c>
      <c r="V759">
        <v>4.7462042979090749E-2</v>
      </c>
      <c r="W759">
        <v>4.7466834961527204E-2</v>
      </c>
      <c r="X759">
        <v>4.7465488045291868E-2</v>
      </c>
      <c r="Y759">
        <v>4.7453366604026076E-2</v>
      </c>
      <c r="Z759">
        <v>4.7422141945620909E-2</v>
      </c>
      <c r="AA759">
        <v>4.7364314679526009E-2</v>
      </c>
      <c r="AB759">
        <v>4.7273750440406583E-2</v>
      </c>
      <c r="AC759">
        <v>4.7146381497083188E-2</v>
      </c>
      <c r="AD759">
        <v>4.698477188579922E-2</v>
      </c>
      <c r="AE759">
        <v>4.6792868118065177E-2</v>
      </c>
      <c r="AF759">
        <v>4.6574685695141727E-2</v>
      </c>
      <c r="AG759">
        <v>4.6334575874514922E-2</v>
      </c>
      <c r="AH759">
        <v>4.6076991906236417E-2</v>
      </c>
      <c r="AI759">
        <v>4.5806387063797353E-2</v>
      </c>
      <c r="AJ759">
        <v>4.5527214620688927E-2</v>
      </c>
      <c r="AK759">
        <v>4.5243927850402252E-2</v>
      </c>
      <c r="AL759">
        <v>4.4960980026428524E-2</v>
      </c>
      <c r="AM759">
        <v>4.4682824414254182E-2</v>
      </c>
      <c r="AN759">
        <v>4.4413109491219439E-2</v>
      </c>
      <c r="AO759">
        <v>4.415246987622283E-2</v>
      </c>
      <c r="AP759">
        <v>4.390083481322761E-2</v>
      </c>
      <c r="AQ759">
        <v>4.3658133546197034E-2</v>
      </c>
      <c r="AR759">
        <v>4.3424295319094378E-2</v>
      </c>
      <c r="AS759">
        <v>4.3199249375882917E-2</v>
      </c>
      <c r="AT759">
        <v>4.2982924960525908E-2</v>
      </c>
      <c r="AU759">
        <v>4.2775248671603455E-2</v>
      </c>
      <c r="AV759">
        <v>4.2575839787672473E-2</v>
      </c>
      <c r="AW759">
        <v>4.238372747476251E-2</v>
      </c>
      <c r="AX759">
        <v>4.2197874031202849E-2</v>
      </c>
      <c r="AY759">
        <v>4.2017241755322822E-2</v>
      </c>
      <c r="AZ759">
        <v>4.1840792945451739E-2</v>
      </c>
    </row>
    <row r="760" spans="1:52" x14ac:dyDescent="0.25">
      <c r="A760" s="1">
        <v>759</v>
      </c>
      <c r="B760">
        <v>3.8234301449949229E-2</v>
      </c>
      <c r="C760">
        <v>3.6062867182533646E-2</v>
      </c>
      <c r="D760">
        <v>3.7160062956215711E-2</v>
      </c>
      <c r="E760">
        <v>3.9619324160160348E-2</v>
      </c>
      <c r="F760">
        <v>4.1830543920478906E-2</v>
      </c>
      <c r="G760">
        <v>4.3487554800841252E-2</v>
      </c>
      <c r="H760">
        <v>4.4702858443703704E-2</v>
      </c>
      <c r="I760">
        <v>4.5596537668955904E-2</v>
      </c>
      <c r="J760">
        <v>4.6245772133425039E-2</v>
      </c>
      <c r="K760">
        <v>4.6708983379944197E-2</v>
      </c>
      <c r="L760">
        <v>4.7034427507943219E-2</v>
      </c>
      <c r="M760">
        <v>4.726040420756901E-2</v>
      </c>
      <c r="N760">
        <v>4.7416061190833254E-2</v>
      </c>
      <c r="O760">
        <v>4.752393461696594E-2</v>
      </c>
      <c r="P760">
        <v>4.7599066100489917E-2</v>
      </c>
      <c r="Q760">
        <v>4.7653316707171031E-2</v>
      </c>
      <c r="R760">
        <v>4.7690812708065577E-2</v>
      </c>
      <c r="S760">
        <v>4.7714119075771458E-2</v>
      </c>
      <c r="T760">
        <v>4.7725249387033583E-2</v>
      </c>
      <c r="U760">
        <v>4.7726631486985104E-2</v>
      </c>
      <c r="V760">
        <v>4.7722641552026518E-2</v>
      </c>
      <c r="W760">
        <v>4.7713606611721374E-2</v>
      </c>
      <c r="X760">
        <v>4.7697927244821178E-2</v>
      </c>
      <c r="Y760">
        <v>4.7671389008248514E-2</v>
      </c>
      <c r="Z760">
        <v>4.762603048799928E-2</v>
      </c>
      <c r="AA760">
        <v>4.7554711343936296E-2</v>
      </c>
      <c r="AB760">
        <v>4.7451573141348936E-2</v>
      </c>
      <c r="AC760">
        <v>4.7312870049516113E-2</v>
      </c>
      <c r="AD760">
        <v>4.7141350171361854E-2</v>
      </c>
      <c r="AE760">
        <v>4.6941049514897151E-2</v>
      </c>
      <c r="AF760">
        <v>4.6716056006575524E-2</v>
      </c>
      <c r="AG760">
        <v>4.647069811873264E-2</v>
      </c>
      <c r="AH760">
        <v>4.6209373938763093E-2</v>
      </c>
      <c r="AI760">
        <v>4.5936481561128437E-2</v>
      </c>
      <c r="AJ760">
        <v>4.5656419080290236E-2</v>
      </c>
      <c r="AK760">
        <v>4.5373584590710045E-2</v>
      </c>
      <c r="AL760">
        <v>4.5092376186849428E-2</v>
      </c>
      <c r="AM760">
        <v>4.4817191919768573E-2</v>
      </c>
      <c r="AN760">
        <v>4.4551575729363871E-2</v>
      </c>
      <c r="AO760">
        <v>4.4296026850412271E-2</v>
      </c>
      <c r="AP760">
        <v>4.4050366358896455E-2</v>
      </c>
      <c r="AQ760">
        <v>4.3814415330799134E-2</v>
      </c>
      <c r="AR760">
        <v>4.3587994842102962E-2</v>
      </c>
      <c r="AS760">
        <v>4.3370925968790636E-2</v>
      </c>
      <c r="AT760">
        <v>4.3163029786844831E-2</v>
      </c>
      <c r="AU760">
        <v>4.2964124380454265E-2</v>
      </c>
      <c r="AV760">
        <v>4.2773730396273926E-2</v>
      </c>
      <c r="AW760">
        <v>4.2590822644336022E-2</v>
      </c>
      <c r="AX760">
        <v>4.2414317446883849E-2</v>
      </c>
      <c r="AY760">
        <v>4.2243131126160717E-2</v>
      </c>
      <c r="AZ760">
        <v>4.2076180004409922E-2</v>
      </c>
    </row>
    <row r="761" spans="1:52" x14ac:dyDescent="0.25">
      <c r="A761" s="1">
        <v>760</v>
      </c>
      <c r="B761">
        <v>3.8401458010900467E-2</v>
      </c>
      <c r="C761">
        <v>3.6195549701062202E-2</v>
      </c>
      <c r="D761">
        <v>3.7154143406070247E-2</v>
      </c>
      <c r="E761">
        <v>3.947618844890971E-2</v>
      </c>
      <c r="F761">
        <v>4.166626189136962E-2</v>
      </c>
      <c r="G761">
        <v>4.3347564469335138E-2</v>
      </c>
      <c r="H761">
        <v>4.4597561836516239E-2</v>
      </c>
      <c r="I761">
        <v>4.5522559277059962E-2</v>
      </c>
      <c r="J761">
        <v>4.6195296012227202E-2</v>
      </c>
      <c r="K761">
        <v>4.6673105934303842E-2</v>
      </c>
      <c r="L761">
        <v>4.7005125591257524E-2</v>
      </c>
      <c r="M761">
        <v>4.7231566180503934E-2</v>
      </c>
      <c r="N761">
        <v>4.7383799019971695E-2</v>
      </c>
      <c r="O761">
        <v>4.7486371467286931E-2</v>
      </c>
      <c r="P761">
        <v>4.7556015450071883E-2</v>
      </c>
      <c r="Q761">
        <v>4.7606038906180675E-2</v>
      </c>
      <c r="R761">
        <v>4.7641481867479782E-2</v>
      </c>
      <c r="S761">
        <v>4.7665595565628785E-2</v>
      </c>
      <c r="T761">
        <v>4.768058438661435E-2</v>
      </c>
      <c r="U761">
        <v>4.7688788027720565E-2</v>
      </c>
      <c r="V761">
        <v>4.7694250685716533E-2</v>
      </c>
      <c r="W761">
        <v>4.7696669984599802E-2</v>
      </c>
      <c r="X761">
        <v>4.7693797621040493E-2</v>
      </c>
      <c r="Y761">
        <v>4.7680753405786348E-2</v>
      </c>
      <c r="Z761">
        <v>4.7648947986442793E-2</v>
      </c>
      <c r="AA761">
        <v>4.759078805375179E-2</v>
      </c>
      <c r="AB761">
        <v>4.7500132255441224E-2</v>
      </c>
      <c r="AC761">
        <v>4.7373042146188891E-2</v>
      </c>
      <c r="AD761">
        <v>4.7212227992608977E-2</v>
      </c>
      <c r="AE761">
        <v>4.7021696871210855E-2</v>
      </c>
      <c r="AF761">
        <v>4.6805520911307352E-2</v>
      </c>
      <c r="AG761">
        <v>4.6568068749326647E-2</v>
      </c>
      <c r="AH761">
        <v>4.6313793453490001E-2</v>
      </c>
      <c r="AI761">
        <v>4.6047148098128703E-2</v>
      </c>
      <c r="AJ761">
        <v>4.5772585757574022E-2</v>
      </c>
      <c r="AK761">
        <v>4.5494559506157231E-2</v>
      </c>
      <c r="AL761">
        <v>4.5217522418209602E-2</v>
      </c>
      <c r="AM761">
        <v>4.4945927503223473E-2</v>
      </c>
      <c r="AN761">
        <v>4.4683359391641739E-2</v>
      </c>
      <c r="AO761">
        <v>4.4430357487254601E-2</v>
      </c>
      <c r="AP761">
        <v>4.4186794040041458E-2</v>
      </c>
      <c r="AQ761">
        <v>4.3952541299981746E-2</v>
      </c>
      <c r="AR761">
        <v>4.3727471517054875E-2</v>
      </c>
      <c r="AS761">
        <v>4.3511456941240256E-2</v>
      </c>
      <c r="AT761">
        <v>4.3304369822517327E-2</v>
      </c>
      <c r="AU761">
        <v>4.3106079127239919E-2</v>
      </c>
      <c r="AV761">
        <v>4.2916143154658491E-2</v>
      </c>
      <c r="AW761">
        <v>4.2733558600636969E-2</v>
      </c>
      <c r="AX761">
        <v>4.2557263106007291E-2</v>
      </c>
      <c r="AY761">
        <v>4.2386194311601344E-2</v>
      </c>
      <c r="AZ761">
        <v>4.2219289858251054E-2</v>
      </c>
    </row>
    <row r="762" spans="1:52" x14ac:dyDescent="0.25">
      <c r="A762" s="1">
        <v>761</v>
      </c>
      <c r="B762">
        <v>3.8029540549782012E-2</v>
      </c>
      <c r="C762">
        <v>3.621038141986635E-2</v>
      </c>
      <c r="D762">
        <v>3.7129622602790083E-2</v>
      </c>
      <c r="E762">
        <v>3.9468958305684428E-2</v>
      </c>
      <c r="F762">
        <v>4.1593956600559548E-2</v>
      </c>
      <c r="G762">
        <v>4.3207118986885937E-2</v>
      </c>
      <c r="H762">
        <v>4.4414380389153366E-2</v>
      </c>
      <c r="I762">
        <v>4.5325673216428761E-2</v>
      </c>
      <c r="J762">
        <v>4.6008712359130344E-2</v>
      </c>
      <c r="K762">
        <v>4.6512495421658445E-2</v>
      </c>
      <c r="L762">
        <v>4.6873605727451251E-2</v>
      </c>
      <c r="M762">
        <v>4.7123363299427304E-2</v>
      </c>
      <c r="N762">
        <v>4.7290200284663311E-2</v>
      </c>
      <c r="O762">
        <v>4.7398883867211986E-2</v>
      </c>
      <c r="P762">
        <v>4.7467986930929976E-2</v>
      </c>
      <c r="Q762">
        <v>4.7512876341515214E-2</v>
      </c>
      <c r="R762">
        <v>4.7541098046526245E-2</v>
      </c>
      <c r="S762">
        <v>4.7558309819993684E-2</v>
      </c>
      <c r="T762">
        <v>4.7568465947464125E-2</v>
      </c>
      <c r="U762">
        <v>4.7575014802228387E-2</v>
      </c>
      <c r="V762">
        <v>4.758249513243535E-2</v>
      </c>
      <c r="W762">
        <v>4.7590287343873744E-2</v>
      </c>
      <c r="X762">
        <v>4.7595700978409108E-2</v>
      </c>
      <c r="Y762">
        <v>4.7593270349871493E-2</v>
      </c>
      <c r="Z762">
        <v>4.7573680725492951E-2</v>
      </c>
      <c r="AA762">
        <v>4.7528771374528295E-2</v>
      </c>
      <c r="AB762">
        <v>4.7451994593151504E-2</v>
      </c>
      <c r="AC762">
        <v>4.7339072075889985E-2</v>
      </c>
      <c r="AD762">
        <v>4.7192451976092092E-2</v>
      </c>
      <c r="AE762">
        <v>4.7015872706002201E-2</v>
      </c>
      <c r="AF762">
        <v>4.6813175273270752E-2</v>
      </c>
      <c r="AG762">
        <v>4.6588660725686321E-2</v>
      </c>
      <c r="AH762">
        <v>4.6346759002059222E-2</v>
      </c>
      <c r="AI762">
        <v>4.6091900047550656E-2</v>
      </c>
      <c r="AJ762">
        <v>4.582851380732185E-2</v>
      </c>
      <c r="AK762">
        <v>4.5561030226534002E-2</v>
      </c>
      <c r="AL762">
        <v>4.5293879250348335E-2</v>
      </c>
      <c r="AM762">
        <v>4.5031490733258794E-2</v>
      </c>
      <c r="AN762">
        <v>4.477742834514762E-2</v>
      </c>
      <c r="AO762">
        <v>4.4532267554178585E-2</v>
      </c>
      <c r="AP762">
        <v>4.4295939910666104E-2</v>
      </c>
      <c r="AQ762">
        <v>4.4068376964924549E-2</v>
      </c>
      <c r="AR762">
        <v>4.3849510267268327E-2</v>
      </c>
      <c r="AS762">
        <v>4.3639271368011823E-2</v>
      </c>
      <c r="AT762">
        <v>4.343759181746943E-2</v>
      </c>
      <c r="AU762">
        <v>4.3244399557836058E-2</v>
      </c>
      <c r="AV762">
        <v>4.3059297310703327E-2</v>
      </c>
      <c r="AW762">
        <v>4.288130864539088E-2</v>
      </c>
      <c r="AX762">
        <v>4.2709397372435044E-2</v>
      </c>
      <c r="AY762">
        <v>4.2542527302372193E-2</v>
      </c>
      <c r="AZ762">
        <v>4.2379662245738706E-2</v>
      </c>
    </row>
    <row r="763" spans="1:52" x14ac:dyDescent="0.25">
      <c r="A763" s="1">
        <v>762</v>
      </c>
      <c r="B763">
        <v>3.8226735935139998E-2</v>
      </c>
      <c r="C763">
        <v>3.6000300151958535E-2</v>
      </c>
      <c r="D763">
        <v>3.6748945009814418E-2</v>
      </c>
      <c r="E763">
        <v>3.8950992958604637E-2</v>
      </c>
      <c r="F763">
        <v>4.1033747224342963E-2</v>
      </c>
      <c r="G763">
        <v>4.2642032094968585E-2</v>
      </c>
      <c r="H763">
        <v>4.3857915255805749E-2</v>
      </c>
      <c r="I763">
        <v>4.4783572813232843E-2</v>
      </c>
      <c r="J763">
        <v>4.5484196532042775E-2</v>
      </c>
      <c r="K763">
        <v>4.6006797310078978E-2</v>
      </c>
      <c r="L763">
        <v>4.6386746252087427E-2</v>
      </c>
      <c r="M763">
        <v>4.6654303504989419E-2</v>
      </c>
      <c r="N763">
        <v>4.6837077314333377E-2</v>
      </c>
      <c r="O763">
        <v>4.6959067999081797E-2</v>
      </c>
      <c r="P763">
        <v>4.7038455952203274E-2</v>
      </c>
      <c r="Q763">
        <v>4.7090309507016197E-2</v>
      </c>
      <c r="R763">
        <v>4.7122171968581386E-2</v>
      </c>
      <c r="S763">
        <v>4.7139787399640601E-2</v>
      </c>
      <c r="T763">
        <v>4.7147285789128753E-2</v>
      </c>
      <c r="U763">
        <v>4.7148412787462603E-2</v>
      </c>
      <c r="V763">
        <v>4.7148128443555717E-2</v>
      </c>
      <c r="W763">
        <v>4.7146347907302204E-2</v>
      </c>
      <c r="X763">
        <v>4.7140961013277603E-2</v>
      </c>
      <c r="Y763">
        <v>4.7127033453092257E-2</v>
      </c>
      <c r="Z763">
        <v>4.7095768849550551E-2</v>
      </c>
      <c r="AA763">
        <v>4.7039439192439483E-2</v>
      </c>
      <c r="AB763">
        <v>4.6951806755905157E-2</v>
      </c>
      <c r="AC763">
        <v>4.6828879369954952E-2</v>
      </c>
      <c r="AD763">
        <v>4.6673236576451081E-2</v>
      </c>
      <c r="AE763">
        <v>4.6488697594142286E-2</v>
      </c>
      <c r="AF763">
        <v>4.6279168348115282E-2</v>
      </c>
      <c r="AG763">
        <v>4.6048937255506857E-2</v>
      </c>
      <c r="AH763">
        <v>4.5802398171387579E-2</v>
      </c>
      <c r="AI763">
        <v>4.5543944954154793E-2</v>
      </c>
      <c r="AJ763">
        <v>4.5277971462205906E-2</v>
      </c>
      <c r="AK763">
        <v>4.5008871553938262E-2</v>
      </c>
      <c r="AL763">
        <v>4.4741039087749235E-2</v>
      </c>
      <c r="AM763">
        <v>4.4478867797322172E-2</v>
      </c>
      <c r="AN763">
        <v>4.4225869218491365E-2</v>
      </c>
      <c r="AO763">
        <v>4.3982560795344794E-2</v>
      </c>
      <c r="AP763">
        <v>4.3748825382067612E-2</v>
      </c>
      <c r="AQ763">
        <v>4.3524545832844999E-2</v>
      </c>
      <c r="AR763">
        <v>4.3309605001862123E-2</v>
      </c>
      <c r="AS763">
        <v>4.3103885743304156E-2</v>
      </c>
      <c r="AT763">
        <v>4.2907270911356266E-2</v>
      </c>
      <c r="AU763">
        <v>4.2719639551602004E-2</v>
      </c>
      <c r="AV763">
        <v>4.2540543315858728E-2</v>
      </c>
      <c r="AW763">
        <v>4.2368959503991596E-2</v>
      </c>
      <c r="AX763">
        <v>4.220380726925279E-2</v>
      </c>
      <c r="AY763">
        <v>4.2044005764894476E-2</v>
      </c>
      <c r="AZ763">
        <v>4.1888474144168845E-2</v>
      </c>
    </row>
    <row r="764" spans="1:52" x14ac:dyDescent="0.25">
      <c r="A764" s="1">
        <v>763</v>
      </c>
      <c r="B764">
        <v>3.7785541475011016E-2</v>
      </c>
      <c r="C764">
        <v>3.5761771580155054E-2</v>
      </c>
      <c r="D764">
        <v>3.685814751346219E-2</v>
      </c>
      <c r="E764">
        <v>3.9201198812067607E-2</v>
      </c>
      <c r="F764">
        <v>4.1280813169613004E-2</v>
      </c>
      <c r="G764">
        <v>4.286046776499694E-2</v>
      </c>
      <c r="H764">
        <v>4.4048733670829135E-2</v>
      </c>
      <c r="I764">
        <v>4.4952623444809249E-2</v>
      </c>
      <c r="J764">
        <v>4.5638041723481848E-2</v>
      </c>
      <c r="K764">
        <v>4.6151726327909433E-2</v>
      </c>
      <c r="L764">
        <v>4.6528563230222558E-2</v>
      </c>
      <c r="M764">
        <v>4.6797583851205644E-2</v>
      </c>
      <c r="N764">
        <v>4.6985066144172111E-2</v>
      </c>
      <c r="O764">
        <v>4.7113499893720948E-2</v>
      </c>
      <c r="P764">
        <v>4.7199713141596142E-2</v>
      </c>
      <c r="Q764">
        <v>4.7257471146061374E-2</v>
      </c>
      <c r="R764">
        <v>4.7293218156337254E-2</v>
      </c>
      <c r="S764">
        <v>4.7311705245026515E-2</v>
      </c>
      <c r="T764">
        <v>4.731628076056929E-2</v>
      </c>
      <c r="U764">
        <v>4.7310206841001803E-2</v>
      </c>
      <c r="V764">
        <v>4.7298252938756204E-2</v>
      </c>
      <c r="W764">
        <v>4.72806151139595E-2</v>
      </c>
      <c r="X764">
        <v>4.7255599002995835E-2</v>
      </c>
      <c r="Y764">
        <v>4.7218864304273085E-2</v>
      </c>
      <c r="Z764">
        <v>4.7162508963397264E-2</v>
      </c>
      <c r="AA764">
        <v>4.7079700173892555E-2</v>
      </c>
      <c r="AB764">
        <v>4.6965045401393492E-2</v>
      </c>
      <c r="AC764">
        <v>4.6815412850269238E-2</v>
      </c>
      <c r="AD764">
        <v>4.6634195661457524E-2</v>
      </c>
      <c r="AE764">
        <v>4.6425997387958343E-2</v>
      </c>
      <c r="AF764">
        <v>4.6195400128074784E-2</v>
      </c>
      <c r="AG764">
        <v>4.5946892869041786E-2</v>
      </c>
      <c r="AH764">
        <v>4.5684939344852911E-2</v>
      </c>
      <c r="AI764">
        <v>4.5414003289053137E-2</v>
      </c>
      <c r="AJ764">
        <v>4.5138548435187428E-2</v>
      </c>
      <c r="AK764">
        <v>4.4863038516800804E-2</v>
      </c>
      <c r="AL764">
        <v>4.4591937267438236E-2</v>
      </c>
      <c r="AM764">
        <v>4.432970824236835E-2</v>
      </c>
      <c r="AN764">
        <v>4.407985281745417E-2</v>
      </c>
      <c r="AO764">
        <v>4.3842659698549558E-2</v>
      </c>
      <c r="AP764">
        <v>4.3617747870058531E-2</v>
      </c>
      <c r="AQ764">
        <v>4.3404736316385154E-2</v>
      </c>
      <c r="AR764">
        <v>4.3203244021933471E-2</v>
      </c>
      <c r="AS764">
        <v>4.3012889971107533E-2</v>
      </c>
      <c r="AT764">
        <v>4.2833293148311392E-2</v>
      </c>
      <c r="AU764">
        <v>4.2664069058231106E-2</v>
      </c>
      <c r="AV764">
        <v>4.2504547646607202E-2</v>
      </c>
      <c r="AW764">
        <v>4.2353565334814561E-2</v>
      </c>
      <c r="AX764">
        <v>4.2209909527191732E-2</v>
      </c>
      <c r="AY764">
        <v>4.2072367628077263E-2</v>
      </c>
      <c r="AZ764">
        <v>4.1939727041809677E-2</v>
      </c>
    </row>
    <row r="765" spans="1:52" x14ac:dyDescent="0.25">
      <c r="A765" s="1">
        <v>764</v>
      </c>
      <c r="B765">
        <v>3.831976299740298E-2</v>
      </c>
      <c r="C765">
        <v>3.5777247526983851E-2</v>
      </c>
      <c r="D765">
        <v>3.6729985960569665E-2</v>
      </c>
      <c r="E765">
        <v>3.9014109947783711E-2</v>
      </c>
      <c r="F765">
        <v>4.110552625975164E-2</v>
      </c>
      <c r="G765">
        <v>4.271644330427575E-2</v>
      </c>
      <c r="H765">
        <v>4.3936879504552072E-2</v>
      </c>
      <c r="I765">
        <v>4.4867187834722586E-2</v>
      </c>
      <c r="J765">
        <v>4.5572144464429226E-2</v>
      </c>
      <c r="K765">
        <v>4.6097882003102886E-2</v>
      </c>
      <c r="L765">
        <v>4.6479975126471985E-2</v>
      </c>
      <c r="M765">
        <v>4.674783994137232E-2</v>
      </c>
      <c r="N765">
        <v>4.6928492999545809E-2</v>
      </c>
      <c r="O765">
        <v>4.704460091486886E-2</v>
      </c>
      <c r="P765">
        <v>4.7113512861579714E-2</v>
      </c>
      <c r="Q765">
        <v>4.7149466994865413E-2</v>
      </c>
      <c r="R765">
        <v>4.7159491454941395E-2</v>
      </c>
      <c r="S765">
        <v>4.7148986067175033E-2</v>
      </c>
      <c r="T765">
        <v>4.7121995958957372E-2</v>
      </c>
      <c r="U765">
        <v>4.7082622538570026E-2</v>
      </c>
      <c r="V765">
        <v>4.7036492822299811E-2</v>
      </c>
      <c r="W765">
        <v>4.6984498422886073E-2</v>
      </c>
      <c r="X765">
        <v>4.6925683294156167E-2</v>
      </c>
      <c r="Y765">
        <v>4.6856298957534598E-2</v>
      </c>
      <c r="Z765">
        <v>4.6768997279730738E-2</v>
      </c>
      <c r="AA765">
        <v>4.6657387074697389E-2</v>
      </c>
      <c r="AB765">
        <v>4.6516326725323062E-2</v>
      </c>
      <c r="AC765">
        <v>4.6342981579257397E-2</v>
      </c>
      <c r="AD765">
        <v>4.6140906728639956E-2</v>
      </c>
      <c r="AE765">
        <v>4.5914784300933542E-2</v>
      </c>
      <c r="AF765">
        <v>4.5669235264230765E-2</v>
      </c>
      <c r="AG765">
        <v>4.5408627839678986E-2</v>
      </c>
      <c r="AH765">
        <v>4.5137264967644052E-2</v>
      </c>
      <c r="AI765">
        <v>4.4859449588397507E-2</v>
      </c>
      <c r="AJ765">
        <v>4.4579484642210884E-2</v>
      </c>
      <c r="AK765">
        <v>4.430167306935575E-2</v>
      </c>
      <c r="AL765">
        <v>4.4030317810103636E-2</v>
      </c>
      <c r="AM765">
        <v>4.3769721435231529E-2</v>
      </c>
      <c r="AN765">
        <v>4.352317409697657E-2</v>
      </c>
      <c r="AO765">
        <v>4.3290746530533705E-2</v>
      </c>
      <c r="AP765">
        <v>4.3071870982326441E-2</v>
      </c>
      <c r="AQ765">
        <v>4.2865979698778249E-2</v>
      </c>
      <c r="AR765">
        <v>4.2672504926312645E-2</v>
      </c>
      <c r="AS765">
        <v>4.2490878911353128E-2</v>
      </c>
      <c r="AT765">
        <v>4.2320533900323198E-2</v>
      </c>
      <c r="AU765">
        <v>4.2160898795635102E-2</v>
      </c>
      <c r="AV765">
        <v>4.2011162392719494E-2</v>
      </c>
      <c r="AW765">
        <v>4.187011665748374E-2</v>
      </c>
      <c r="AX765">
        <v>4.1736516365173386E-2</v>
      </c>
      <c r="AY765">
        <v>4.1609116291034046E-2</v>
      </c>
      <c r="AZ765">
        <v>4.1486671210311313E-2</v>
      </c>
    </row>
    <row r="766" spans="1:52" x14ac:dyDescent="0.25">
      <c r="A766" s="1">
        <v>765</v>
      </c>
      <c r="B766">
        <v>3.8576919644559934E-2</v>
      </c>
      <c r="C766">
        <v>3.6111791499104123E-2</v>
      </c>
      <c r="D766">
        <v>3.7118767811887415E-2</v>
      </c>
      <c r="E766">
        <v>3.9420582007791423E-2</v>
      </c>
      <c r="F766">
        <v>4.1547180730094863E-2</v>
      </c>
      <c r="G766">
        <v>4.3174665851283753E-2</v>
      </c>
      <c r="H766">
        <v>4.4394308043811531E-2</v>
      </c>
      <c r="I766">
        <v>4.5313686467717933E-2</v>
      </c>
      <c r="J766">
        <v>4.6002643509174081E-2</v>
      </c>
      <c r="K766">
        <v>4.6510629784348195E-2</v>
      </c>
      <c r="L766">
        <v>4.687508835882119E-2</v>
      </c>
      <c r="M766">
        <v>4.712647270217462E-2</v>
      </c>
      <c r="N766">
        <v>4.7292394571893132E-2</v>
      </c>
      <c r="O766">
        <v>4.7395726774722174E-2</v>
      </c>
      <c r="P766">
        <v>4.7453810460331661E-2</v>
      </c>
      <c r="Q766">
        <v>4.7480755431646829E-2</v>
      </c>
      <c r="R766">
        <v>4.7483282580529362E-2</v>
      </c>
      <c r="S766">
        <v>4.7466466982954938E-2</v>
      </c>
      <c r="T766">
        <v>4.7434011982471366E-2</v>
      </c>
      <c r="U766">
        <v>4.7389597560604874E-2</v>
      </c>
      <c r="V766">
        <v>4.7338339589066442E-2</v>
      </c>
      <c r="W766">
        <v>4.7280645280350121E-2</v>
      </c>
      <c r="X766">
        <v>4.7215127347277785E-2</v>
      </c>
      <c r="Y766">
        <v>4.7137709275636007E-2</v>
      </c>
      <c r="Z766">
        <v>4.7040907218491655E-2</v>
      </c>
      <c r="AA766">
        <v>4.6918342195366627E-2</v>
      </c>
      <c r="AB766">
        <v>4.6765000596249461E-2</v>
      </c>
      <c r="AC766">
        <v>4.6578269202624339E-2</v>
      </c>
      <c r="AD766">
        <v>4.6362074059073166E-2</v>
      </c>
      <c r="AE766">
        <v>4.6121475310271526E-2</v>
      </c>
      <c r="AF766">
        <v>4.5861419909644763E-2</v>
      </c>
      <c r="AG766">
        <v>4.5586394602859827E-2</v>
      </c>
      <c r="AH766">
        <v>4.5300769192533161E-2</v>
      </c>
      <c r="AI766">
        <v>4.5008913481251689E-2</v>
      </c>
      <c r="AJ766">
        <v>4.4715197271602364E-2</v>
      </c>
      <c r="AK766">
        <v>4.4423990366172117E-2</v>
      </c>
      <c r="AL766">
        <v>4.4139662567547908E-2</v>
      </c>
      <c r="AM766">
        <v>4.386658321124879E-2</v>
      </c>
      <c r="AN766">
        <v>4.3608065461304024E-2</v>
      </c>
      <c r="AO766">
        <v>4.3364117919510274E-2</v>
      </c>
      <c r="AP766">
        <v>4.3134104643440876E-2</v>
      </c>
      <c r="AQ766">
        <v>4.2917389690669161E-2</v>
      </c>
      <c r="AR766">
        <v>4.2713337118768416E-2</v>
      </c>
      <c r="AS766">
        <v>4.2521310985311998E-2</v>
      </c>
      <c r="AT766">
        <v>4.2340675347873204E-2</v>
      </c>
      <c r="AU766">
        <v>4.2170791119110811E-2</v>
      </c>
      <c r="AV766">
        <v>4.2010802854935587E-2</v>
      </c>
      <c r="AW766">
        <v>4.1859502804424048E-2</v>
      </c>
      <c r="AX766">
        <v>4.1715650838727726E-2</v>
      </c>
      <c r="AY766">
        <v>4.1578006828998239E-2</v>
      </c>
      <c r="AZ766">
        <v>4.1445330646387092E-2</v>
      </c>
    </row>
    <row r="767" spans="1:52" x14ac:dyDescent="0.25">
      <c r="A767" s="1">
        <v>766</v>
      </c>
      <c r="B767">
        <v>3.8386125606036769E-2</v>
      </c>
      <c r="C767">
        <v>3.6034248783707833E-2</v>
      </c>
      <c r="D767">
        <v>3.70375669842605E-2</v>
      </c>
      <c r="E767">
        <v>3.9366198173229054E-2</v>
      </c>
      <c r="F767">
        <v>4.1459054063744033E-2</v>
      </c>
      <c r="G767">
        <v>4.3054388306597274E-2</v>
      </c>
      <c r="H767">
        <v>4.4256609591308942E-2</v>
      </c>
      <c r="I767">
        <v>4.5173547551125973E-2</v>
      </c>
      <c r="J767">
        <v>4.5872107968656858E-2</v>
      </c>
      <c r="K767">
        <v>4.6398491899660686E-2</v>
      </c>
      <c r="L767">
        <v>4.6786651237546349E-2</v>
      </c>
      <c r="M767">
        <v>4.7063745224403396E-2</v>
      </c>
      <c r="N767">
        <v>4.7254407031149935E-2</v>
      </c>
      <c r="O767">
        <v>4.7379542310217883E-2</v>
      </c>
      <c r="P767">
        <v>4.7455425671868771E-2</v>
      </c>
      <c r="Q767">
        <v>4.749549663836123E-2</v>
      </c>
      <c r="R767">
        <v>4.750677185202435E-2</v>
      </c>
      <c r="S767">
        <v>4.7494870601810672E-2</v>
      </c>
      <c r="T767">
        <v>4.7464276070563388E-2</v>
      </c>
      <c r="U767">
        <v>4.7419460047380332E-2</v>
      </c>
      <c r="V767">
        <v>4.7366264127216201E-2</v>
      </c>
      <c r="W767">
        <v>4.7305572915725375E-2</v>
      </c>
      <c r="X767">
        <v>4.7236440225504162E-2</v>
      </c>
      <c r="Y767">
        <v>4.7155094815307476E-2</v>
      </c>
      <c r="Z767">
        <v>4.7054235476431595E-2</v>
      </c>
      <c r="AA767">
        <v>4.6927624385468582E-2</v>
      </c>
      <c r="AB767">
        <v>4.6770331142605232E-2</v>
      </c>
      <c r="AC767">
        <v>4.657983723638652E-2</v>
      </c>
      <c r="AD767">
        <v>4.6360103113998477E-2</v>
      </c>
      <c r="AE767">
        <v>4.6116194012775891E-2</v>
      </c>
      <c r="AF767">
        <v>4.5853058892759278E-2</v>
      </c>
      <c r="AG767">
        <v>4.5575181604766646E-2</v>
      </c>
      <c r="AH767">
        <v>4.5286929722334703E-2</v>
      </c>
      <c r="AI767">
        <v>4.4992670818993677E-2</v>
      </c>
      <c r="AJ767">
        <v>4.4696772468273804E-2</v>
      </c>
      <c r="AK767">
        <v>4.440360224370532E-2</v>
      </c>
      <c r="AL767">
        <v>4.4117527718818425E-2</v>
      </c>
      <c r="AM767">
        <v>4.3842915900572835E-2</v>
      </c>
      <c r="AN767">
        <v>4.3583062349662E-2</v>
      </c>
      <c r="AO767">
        <v>4.3337964051839137E-2</v>
      </c>
      <c r="AP767">
        <v>4.3106985265343824E-2</v>
      </c>
      <c r="AQ767">
        <v>4.2889490248415686E-2</v>
      </c>
      <c r="AR767">
        <v>4.2684843259294281E-2</v>
      </c>
      <c r="AS767">
        <v>4.2492408556219219E-2</v>
      </c>
      <c r="AT767">
        <v>4.2311550397430085E-2</v>
      </c>
      <c r="AU767">
        <v>4.2141629646524237E-2</v>
      </c>
      <c r="AV767">
        <v>4.1981783223110615E-2</v>
      </c>
      <c r="AW767">
        <v>4.1830788750994108E-2</v>
      </c>
      <c r="AX767">
        <v>4.168739147772358E-2</v>
      </c>
      <c r="AY767">
        <v>4.1550336650847959E-2</v>
      </c>
      <c r="AZ767">
        <v>4.1418369517916116E-2</v>
      </c>
    </row>
    <row r="768" spans="1:52" x14ac:dyDescent="0.25">
      <c r="A768" s="1">
        <v>767</v>
      </c>
      <c r="B768">
        <v>3.8363558051272451E-2</v>
      </c>
      <c r="C768">
        <v>3.6401576871600845E-2</v>
      </c>
      <c r="D768">
        <v>3.7394204056305641E-2</v>
      </c>
      <c r="E768">
        <v>3.9525115359483054E-2</v>
      </c>
      <c r="F768">
        <v>4.1504366438489454E-2</v>
      </c>
      <c r="G768">
        <v>4.3038086291666035E-2</v>
      </c>
      <c r="H768">
        <v>4.4204590513436115E-2</v>
      </c>
      <c r="I768">
        <v>4.5099309019986676E-2</v>
      </c>
      <c r="J768">
        <v>4.5784120617640554E-2</v>
      </c>
      <c r="K768">
        <v>4.6302692448539545E-2</v>
      </c>
      <c r="L768">
        <v>4.6687444873389293E-2</v>
      </c>
      <c r="M768">
        <v>4.6964455277531042E-2</v>
      </c>
      <c r="N768">
        <v>4.7157268725430107E-2</v>
      </c>
      <c r="O768">
        <v>4.7286066521005157E-2</v>
      </c>
      <c r="P768">
        <v>4.7366750656126326E-2</v>
      </c>
      <c r="Q768">
        <v>4.7412518026116415E-2</v>
      </c>
      <c r="R768">
        <v>4.7430503131952344E-2</v>
      </c>
      <c r="S768">
        <v>4.742647662591392E-2</v>
      </c>
      <c r="T768">
        <v>4.7404970595009741E-2</v>
      </c>
      <c r="U768">
        <v>4.7370361209494068E-2</v>
      </c>
      <c r="V768">
        <v>4.732826713475876E-2</v>
      </c>
      <c r="W768">
        <v>4.7279208663167253E-2</v>
      </c>
      <c r="X768">
        <v>4.7221879342183776E-2</v>
      </c>
      <c r="Y768">
        <v>4.7152127724637352E-2</v>
      </c>
      <c r="Z768">
        <v>4.706230470418802E-2</v>
      </c>
      <c r="AA768">
        <v>4.694592536238338E-2</v>
      </c>
      <c r="AB768">
        <v>4.6797887382224387E-2</v>
      </c>
      <c r="AC768">
        <v>4.6615556131186106E-2</v>
      </c>
      <c r="AD768">
        <v>4.6402820243093598E-2</v>
      </c>
      <c r="AE768">
        <v>4.6164661991725565E-2</v>
      </c>
      <c r="AF768">
        <v>4.5905973695204223E-2</v>
      </c>
      <c r="AG768">
        <v>4.5631293667857259E-2</v>
      </c>
      <c r="AH768">
        <v>4.5345073154346653E-2</v>
      </c>
      <c r="AI768">
        <v>4.5051763399334394E-2</v>
      </c>
      <c r="AJ768">
        <v>4.4755815647482475E-2</v>
      </c>
      <c r="AK768">
        <v>4.4461681143452864E-2</v>
      </c>
      <c r="AL768">
        <v>4.4173811131907562E-2</v>
      </c>
      <c r="AM768">
        <v>4.3896656179311933E-2</v>
      </c>
      <c r="AN768">
        <v>4.3633581716829947E-2</v>
      </c>
      <c r="AO768">
        <v>4.3384665939886657E-2</v>
      </c>
      <c r="AP768">
        <v>4.3149366945156385E-2</v>
      </c>
      <c r="AQ768">
        <v>4.2927142829313404E-2</v>
      </c>
      <c r="AR768">
        <v>4.2717451689032092E-2</v>
      </c>
      <c r="AS768">
        <v>4.2519751620986722E-2</v>
      </c>
      <c r="AT768">
        <v>4.233350072185163E-2</v>
      </c>
      <c r="AU768">
        <v>4.2158152976839558E-2</v>
      </c>
      <c r="AV768">
        <v>4.199290207601921E-2</v>
      </c>
      <c r="AW768">
        <v>4.183653022668999E-2</v>
      </c>
      <c r="AX768">
        <v>4.1687783284913592E-2</v>
      </c>
      <c r="AY768">
        <v>4.1545407106751801E-2</v>
      </c>
      <c r="AZ768">
        <v>4.14081475482663E-2</v>
      </c>
    </row>
    <row r="769" spans="1:52" x14ac:dyDescent="0.25">
      <c r="A769" s="1">
        <v>768</v>
      </c>
      <c r="B769">
        <v>3.8598160840778502E-2</v>
      </c>
      <c r="C769">
        <v>3.623893751361025E-2</v>
      </c>
      <c r="D769">
        <v>3.7301446508265029E-2</v>
      </c>
      <c r="E769">
        <v>3.9562074582136231E-2</v>
      </c>
      <c r="F769">
        <v>4.1549746186297157E-2</v>
      </c>
      <c r="G769">
        <v>4.3049669519204671E-2</v>
      </c>
      <c r="H769">
        <v>4.4172483638266848E-2</v>
      </c>
      <c r="I769">
        <v>4.5023793276323713E-2</v>
      </c>
      <c r="J769">
        <v>4.566861526609408E-2</v>
      </c>
      <c r="K769">
        <v>4.615214228645767E-2</v>
      </c>
      <c r="L769">
        <v>4.6507305142452965E-2</v>
      </c>
      <c r="M769">
        <v>4.6760504077527576E-2</v>
      </c>
      <c r="N769">
        <v>4.6935506190573545E-2</v>
      </c>
      <c r="O769">
        <v>4.7052677941455442E-2</v>
      </c>
      <c r="P769">
        <v>4.7127974697713265E-2</v>
      </c>
      <c r="Q769">
        <v>4.717453968493926E-2</v>
      </c>
      <c r="R769">
        <v>4.7199294516346406E-2</v>
      </c>
      <c r="S769">
        <v>4.7207733977740432E-2</v>
      </c>
      <c r="T769">
        <v>4.7203952710787499E-2</v>
      </c>
      <c r="U769">
        <v>4.719165597044199E-2</v>
      </c>
      <c r="V769">
        <v>4.717552799782767E-2</v>
      </c>
      <c r="W769">
        <v>4.715490491499006E-2</v>
      </c>
      <c r="X769">
        <v>4.7127294315152814E-2</v>
      </c>
      <c r="Y769">
        <v>4.7087392741186278E-2</v>
      </c>
      <c r="Z769">
        <v>4.7026505359705748E-2</v>
      </c>
      <c r="AA769">
        <v>4.6937369343975181E-2</v>
      </c>
      <c r="AB769">
        <v>4.6814337012630283E-2</v>
      </c>
      <c r="AC769">
        <v>4.6654372069442743E-2</v>
      </c>
      <c r="AD769">
        <v>4.6461220238677464E-2</v>
      </c>
      <c r="AE769">
        <v>4.6239745098278634E-2</v>
      </c>
      <c r="AF769">
        <v>4.5994779212375846E-2</v>
      </c>
      <c r="AG769">
        <v>4.5731035069180595E-2</v>
      </c>
      <c r="AH769">
        <v>4.5453196101097874E-2</v>
      </c>
      <c r="AI769">
        <v>4.5165945740532593E-2</v>
      </c>
      <c r="AJ769">
        <v>4.4873967419889672E-2</v>
      </c>
      <c r="AK769">
        <v>4.4581944571574078E-2</v>
      </c>
      <c r="AL769">
        <v>4.4294560627990698E-2</v>
      </c>
      <c r="AM769">
        <v>4.4016498208562641E-2</v>
      </c>
      <c r="AN769">
        <v>4.3751327987127692E-2</v>
      </c>
      <c r="AO769">
        <v>4.3499305997292612E-2</v>
      </c>
      <c r="AP769">
        <v>4.3260073388446382E-2</v>
      </c>
      <c r="AQ769">
        <v>4.303327130997802E-2</v>
      </c>
      <c r="AR769">
        <v>4.2818540911276515E-2</v>
      </c>
      <c r="AS769">
        <v>4.2615523341730889E-2</v>
      </c>
      <c r="AT769">
        <v>4.2423859750730125E-2</v>
      </c>
      <c r="AU769">
        <v>4.2243185767668952E-2</v>
      </c>
      <c r="AV769">
        <v>4.2072801387855935E-2</v>
      </c>
      <c r="AW769">
        <v>4.1911483807827409E-2</v>
      </c>
      <c r="AX769">
        <v>4.1757964950939773E-2</v>
      </c>
      <c r="AY769">
        <v>4.1610976740549456E-2</v>
      </c>
      <c r="AZ769">
        <v>4.1469251100012865E-2</v>
      </c>
    </row>
    <row r="770" spans="1:52" x14ac:dyDescent="0.25">
      <c r="A770" s="1">
        <v>769</v>
      </c>
      <c r="B770">
        <v>3.857452439197423E-2</v>
      </c>
      <c r="C770">
        <v>3.5807888912258425E-2</v>
      </c>
      <c r="D770">
        <v>3.650410607540179E-2</v>
      </c>
      <c r="E770">
        <v>3.8496708047416325E-2</v>
      </c>
      <c r="F770">
        <v>4.0373566363831055E-2</v>
      </c>
      <c r="G770">
        <v>4.1839273642561244E-2</v>
      </c>
      <c r="H770">
        <v>4.2960285247771818E-2</v>
      </c>
      <c r="I770">
        <v>4.3824250977057132E-2</v>
      </c>
      <c r="J770">
        <v>4.4489333558392422E-2</v>
      </c>
      <c r="K770">
        <v>4.4997361452003892E-2</v>
      </c>
      <c r="L770">
        <v>4.5379108348241513E-2</v>
      </c>
      <c r="M770">
        <v>4.5659770044654401E-2</v>
      </c>
      <c r="N770">
        <v>4.5862277102948698E-2</v>
      </c>
      <c r="O770">
        <v>4.600662913253651E-2</v>
      </c>
      <c r="P770">
        <v>4.6108534441735197E-2</v>
      </c>
      <c r="Q770">
        <v>4.6180876792006706E-2</v>
      </c>
      <c r="R770">
        <v>4.623052663812998E-2</v>
      </c>
      <c r="S770">
        <v>4.6263005146055483E-2</v>
      </c>
      <c r="T770">
        <v>4.6282486963218877E-2</v>
      </c>
      <c r="U770">
        <v>4.6292745070796754E-2</v>
      </c>
      <c r="V770">
        <v>4.6298474573233529E-2</v>
      </c>
      <c r="W770">
        <v>4.6298826828240026E-2</v>
      </c>
      <c r="X770">
        <v>4.6291156741170125E-2</v>
      </c>
      <c r="Y770">
        <v>4.6269897824500278E-2</v>
      </c>
      <c r="Z770">
        <v>4.6226119691989288E-2</v>
      </c>
      <c r="AA770">
        <v>4.6152433727385624E-2</v>
      </c>
      <c r="AB770">
        <v>4.6043088810619776E-2</v>
      </c>
      <c r="AC770">
        <v>4.5895054713219634E-2</v>
      </c>
      <c r="AD770">
        <v>4.5712059443402134E-2</v>
      </c>
      <c r="AE770">
        <v>4.5498889269778076E-2</v>
      </c>
      <c r="AF770">
        <v>4.5260329348004585E-2</v>
      </c>
      <c r="AG770">
        <v>4.5001160730268663E-2</v>
      </c>
      <c r="AH770">
        <v>4.4726163523222805E-2</v>
      </c>
      <c r="AI770">
        <v>4.4440117833519505E-2</v>
      </c>
      <c r="AJ770">
        <v>4.4147803767811238E-2</v>
      </c>
      <c r="AK770">
        <v>4.3854001432750506E-2</v>
      </c>
      <c r="AL770">
        <v>4.356349093498979E-2</v>
      </c>
      <c r="AM770">
        <v>4.3281051100319816E-2</v>
      </c>
      <c r="AN770">
        <v>4.3010308878065222E-2</v>
      </c>
      <c r="AO770">
        <v>4.2751618799206186E-2</v>
      </c>
      <c r="AP770">
        <v>4.2504758199346585E-2</v>
      </c>
      <c r="AQ770">
        <v>4.2269504414090289E-2</v>
      </c>
      <c r="AR770">
        <v>4.2045634779041163E-2</v>
      </c>
      <c r="AS770">
        <v>4.1832926629803084E-2</v>
      </c>
      <c r="AT770">
        <v>4.1631157301979915E-2</v>
      </c>
      <c r="AU770">
        <v>4.1440096996800707E-2</v>
      </c>
      <c r="AV770">
        <v>4.1259129972578738E-2</v>
      </c>
      <c r="AW770">
        <v>4.1087065314507315E-2</v>
      </c>
      <c r="AX770">
        <v>4.0922665228535514E-2</v>
      </c>
      <c r="AY770">
        <v>4.0764691920612474E-2</v>
      </c>
      <c r="AZ770">
        <v>4.0611907596687348E-2</v>
      </c>
    </row>
    <row r="771" spans="1:52" x14ac:dyDescent="0.25">
      <c r="A771" s="1">
        <v>770</v>
      </c>
      <c r="B771">
        <v>3.8464276152578275E-2</v>
      </c>
      <c r="C771">
        <v>3.5789888403102904E-2</v>
      </c>
      <c r="D771">
        <v>3.6447462562541305E-2</v>
      </c>
      <c r="E771">
        <v>3.8388421194267656E-2</v>
      </c>
      <c r="F771">
        <v>4.0232343505432991E-2</v>
      </c>
      <c r="G771">
        <v>4.1677953175205437E-2</v>
      </c>
      <c r="H771">
        <v>4.2790787148859595E-2</v>
      </c>
      <c r="I771">
        <v>4.3655161320135534E-2</v>
      </c>
      <c r="J771">
        <v>4.4326285136752783E-2</v>
      </c>
      <c r="K771">
        <v>4.484354666667828E-2</v>
      </c>
      <c r="L771">
        <v>4.5236080429809047E-2</v>
      </c>
      <c r="M771">
        <v>4.5527931284000331E-2</v>
      </c>
      <c r="N771">
        <v>4.5741138788118259E-2</v>
      </c>
      <c r="O771">
        <v>4.5895056717332648E-2</v>
      </c>
      <c r="P771">
        <v>4.6004974351656264E-2</v>
      </c>
      <c r="Q771">
        <v>4.6083485618731761E-2</v>
      </c>
      <c r="R771">
        <v>4.613752102269688E-2</v>
      </c>
      <c r="S771">
        <v>4.6172815837599378E-2</v>
      </c>
      <c r="T771">
        <v>4.6194000852127971E-2</v>
      </c>
      <c r="U771">
        <v>4.6205357742111389E-2</v>
      </c>
      <c r="V771">
        <v>4.6212024671102421E-2</v>
      </c>
      <c r="W771">
        <v>4.6213401248406664E-2</v>
      </c>
      <c r="X771">
        <v>4.6207075287720049E-2</v>
      </c>
      <c r="Y771">
        <v>4.618762527767642E-2</v>
      </c>
      <c r="Z771">
        <v>4.6146213880278134E-2</v>
      </c>
      <c r="AA771">
        <v>4.6075522419277135E-2</v>
      </c>
      <c r="AB771">
        <v>4.5969824079867827E-2</v>
      </c>
      <c r="AC771">
        <v>4.5826081990308624E-2</v>
      </c>
      <c r="AD771">
        <v>4.5647843396192586E-2</v>
      </c>
      <c r="AE771">
        <v>4.543966897213924E-2</v>
      </c>
      <c r="AF771">
        <v>4.5206152532603384E-2</v>
      </c>
      <c r="AG771">
        <v>4.4952008111852855E-2</v>
      </c>
      <c r="AH771">
        <v>4.4681976996532688E-2</v>
      </c>
      <c r="AI771">
        <v>4.4400800473287892E-2</v>
      </c>
      <c r="AJ771">
        <v>4.4113219828763504E-2</v>
      </c>
      <c r="AK771">
        <v>4.3823976349604513E-2</v>
      </c>
      <c r="AL771">
        <v>4.3537811322455988E-2</v>
      </c>
      <c r="AM771">
        <v>4.3259464583916329E-2</v>
      </c>
      <c r="AN771">
        <v>4.2992525647597125E-2</v>
      </c>
      <c r="AO771">
        <v>4.2737367768328136E-2</v>
      </c>
      <c r="AP771">
        <v>4.2493806407308557E-2</v>
      </c>
      <c r="AQ771">
        <v>4.2261657025737601E-2</v>
      </c>
      <c r="AR771">
        <v>4.2040735084814471E-2</v>
      </c>
      <c r="AS771">
        <v>4.1830856045738392E-2</v>
      </c>
      <c r="AT771">
        <v>4.1631835369708561E-2</v>
      </c>
      <c r="AU771">
        <v>4.1443480701425506E-2</v>
      </c>
      <c r="AV771">
        <v>4.1265192450774341E-2</v>
      </c>
      <c r="AW771">
        <v>4.1095772972597387E-2</v>
      </c>
      <c r="AX771">
        <v>4.0933976865543995E-2</v>
      </c>
      <c r="AY771">
        <v>4.0778558728263518E-2</v>
      </c>
      <c r="AZ771">
        <v>4.0628273159405322E-2</v>
      </c>
    </row>
    <row r="772" spans="1:52" x14ac:dyDescent="0.25">
      <c r="A772" s="1">
        <v>771</v>
      </c>
      <c r="B772">
        <v>3.8377806751373561E-2</v>
      </c>
      <c r="C772">
        <v>3.5955593592425832E-2</v>
      </c>
      <c r="D772">
        <v>3.6497656360234297E-2</v>
      </c>
      <c r="E772">
        <v>3.8355645694841289E-2</v>
      </c>
      <c r="F772">
        <v>4.0151220719657224E-2</v>
      </c>
      <c r="G772">
        <v>4.1574694333886324E-2</v>
      </c>
      <c r="H772">
        <v>4.2678685407073945E-2</v>
      </c>
      <c r="I772">
        <v>4.3541998437890125E-2</v>
      </c>
      <c r="J772">
        <v>4.4218000070761071E-2</v>
      </c>
      <c r="K772">
        <v>4.4744181014603972E-2</v>
      </c>
      <c r="L772">
        <v>4.5148281502334929E-2</v>
      </c>
      <c r="M772">
        <v>4.5452905370484534E-2</v>
      </c>
      <c r="N772">
        <v>4.567895093210321E-2</v>
      </c>
      <c r="O772">
        <v>4.5844734237009195E-2</v>
      </c>
      <c r="P772">
        <v>4.596474760922032E-2</v>
      </c>
      <c r="Q772">
        <v>4.6050856488979101E-2</v>
      </c>
      <c r="R772">
        <v>4.6109468669822455E-2</v>
      </c>
      <c r="S772">
        <v>4.6145937348579649E-2</v>
      </c>
      <c r="T772">
        <v>4.616484488485359E-2</v>
      </c>
      <c r="U772">
        <v>4.617094241953678E-2</v>
      </c>
      <c r="V772">
        <v>4.6170497744089968E-2</v>
      </c>
      <c r="W772">
        <v>4.6164041163546526E-2</v>
      </c>
      <c r="X772">
        <v>4.6150209442001149E-2</v>
      </c>
      <c r="Y772">
        <v>4.6124277143275133E-2</v>
      </c>
      <c r="Z772">
        <v>4.6077744142126613E-2</v>
      </c>
      <c r="AA772">
        <v>4.600348676954228E-2</v>
      </c>
      <c r="AB772">
        <v>4.5895835272698263E-2</v>
      </c>
      <c r="AC772">
        <v>4.5751809464037368E-2</v>
      </c>
      <c r="AD772">
        <v>4.5574926524933321E-2</v>
      </c>
      <c r="AE772">
        <v>4.5369686622472816E-2</v>
      </c>
      <c r="AF772">
        <v>4.5140603570625333E-2</v>
      </c>
      <c r="AG772">
        <v>4.4892239892061217E-2</v>
      </c>
      <c r="AH772">
        <v>4.4629168972174199E-2</v>
      </c>
      <c r="AI772">
        <v>4.4355964196358094E-2</v>
      </c>
      <c r="AJ772">
        <v>4.4077198950006592E-2</v>
      </c>
      <c r="AK772">
        <v>4.3797446618513529E-2</v>
      </c>
      <c r="AL772">
        <v>4.3521280587272629E-2</v>
      </c>
      <c r="AM772">
        <v>4.3253272611552873E-2</v>
      </c>
      <c r="AN772">
        <v>4.299684671937104E-2</v>
      </c>
      <c r="AO772">
        <v>4.2752268632458429E-2</v>
      </c>
      <c r="AP772">
        <v>4.2519265519077608E-2</v>
      </c>
      <c r="AQ772">
        <v>4.2297564547491145E-2</v>
      </c>
      <c r="AR772">
        <v>4.2086892885961624E-2</v>
      </c>
      <c r="AS772">
        <v>4.188697770275162E-2</v>
      </c>
      <c r="AT772">
        <v>4.16975461661237E-2</v>
      </c>
      <c r="AU772">
        <v>4.1518318305753373E-2</v>
      </c>
      <c r="AV772">
        <v>4.1348655735771365E-2</v>
      </c>
      <c r="AW772">
        <v>4.1187401374815726E-2</v>
      </c>
      <c r="AX772">
        <v>4.1033357567717463E-2</v>
      </c>
      <c r="AY772">
        <v>4.088532665930758E-2</v>
      </c>
      <c r="AZ772">
        <v>4.0742110994417137E-2</v>
      </c>
    </row>
    <row r="773" spans="1:52" x14ac:dyDescent="0.25">
      <c r="A773" s="1">
        <v>772</v>
      </c>
      <c r="B773">
        <v>3.8525999228524843E-2</v>
      </c>
      <c r="C773">
        <v>3.5949020576710025E-2</v>
      </c>
      <c r="D773">
        <v>3.6396645301896124E-2</v>
      </c>
      <c r="E773">
        <v>3.8143111914420172E-2</v>
      </c>
      <c r="F773">
        <v>3.9934633574189499E-2</v>
      </c>
      <c r="G773">
        <v>4.1393134064914697E-2</v>
      </c>
      <c r="H773">
        <v>4.2544713549711323E-2</v>
      </c>
      <c r="I773">
        <v>4.34577168377865E-2</v>
      </c>
      <c r="J773">
        <v>4.4182107486197414E-2</v>
      </c>
      <c r="K773">
        <v>4.4753587412417695E-2</v>
      </c>
      <c r="L773">
        <v>4.5199186551711679E-2</v>
      </c>
      <c r="M773">
        <v>4.5540792384457317E-2</v>
      </c>
      <c r="N773">
        <v>4.5798729422790403E-2</v>
      </c>
      <c r="O773">
        <v>4.5990793753954401E-2</v>
      </c>
      <c r="P773">
        <v>4.6131274206851647E-2</v>
      </c>
      <c r="Q773">
        <v>4.6231983618556939E-2</v>
      </c>
      <c r="R773">
        <v>4.62996517286349E-2</v>
      </c>
      <c r="S773">
        <v>4.634008842050194E-2</v>
      </c>
      <c r="T773">
        <v>4.6358538460727274E-2</v>
      </c>
      <c r="U773">
        <v>4.636057972921806E-2</v>
      </c>
      <c r="V773">
        <v>4.6353409574423195E-2</v>
      </c>
      <c r="W773">
        <v>4.6338399968520155E-2</v>
      </c>
      <c r="X773">
        <v>4.6315017918464561E-2</v>
      </c>
      <c r="Y773">
        <v>4.6279231707185724E-2</v>
      </c>
      <c r="Z773">
        <v>4.6223130751435929E-2</v>
      </c>
      <c r="AA773">
        <v>4.6140044594515421E-2</v>
      </c>
      <c r="AB773">
        <v>4.6024614517538392E-2</v>
      </c>
      <c r="AC773">
        <v>4.5874135376718493E-2</v>
      </c>
      <c r="AD773">
        <v>4.5692227219324352E-2</v>
      </c>
      <c r="AE773">
        <v>4.5483450624712235E-2</v>
      </c>
      <c r="AF773">
        <v>4.525235173603108E-2</v>
      </c>
      <c r="AG773">
        <v>4.5003425999518336E-2</v>
      </c>
      <c r="AH773">
        <v>4.4741157738645676E-2</v>
      </c>
      <c r="AI773">
        <v>4.4470031276884751E-2</v>
      </c>
      <c r="AJ773">
        <v>4.4194530937707296E-2</v>
      </c>
      <c r="AK773">
        <v>4.3919141044584963E-2</v>
      </c>
      <c r="AL773">
        <v>4.3648345920989443E-2</v>
      </c>
      <c r="AM773">
        <v>4.338662804062518E-2</v>
      </c>
      <c r="AN773">
        <v>4.3137307546993311E-2</v>
      </c>
      <c r="AO773">
        <v>4.2900556504237769E-2</v>
      </c>
      <c r="AP773">
        <v>4.267601919403452E-2</v>
      </c>
      <c r="AQ773">
        <v>4.2463339898059477E-2</v>
      </c>
      <c r="AR773">
        <v>4.2262162897988557E-2</v>
      </c>
      <c r="AS773">
        <v>4.2072132475497709E-2</v>
      </c>
      <c r="AT773">
        <v>4.1892892912262877E-2</v>
      </c>
      <c r="AU773">
        <v>4.17240815405708E-2</v>
      </c>
      <c r="AV773">
        <v>4.1564999234866729E-2</v>
      </c>
      <c r="AW773">
        <v>4.1414467032377208E-2</v>
      </c>
      <c r="AX773">
        <v>4.1271269207516864E-2</v>
      </c>
      <c r="AY773">
        <v>4.1134190034700341E-2</v>
      </c>
      <c r="AZ773">
        <v>4.1002013788342312E-2</v>
      </c>
    </row>
    <row r="774" spans="1:52" x14ac:dyDescent="0.25">
      <c r="A774" s="1">
        <v>773</v>
      </c>
      <c r="B774">
        <v>3.841928003396293E-2</v>
      </c>
      <c r="C774">
        <v>3.5954521516291416E-2</v>
      </c>
      <c r="D774">
        <v>3.6346278687907241E-2</v>
      </c>
      <c r="E774">
        <v>3.8134946996798424E-2</v>
      </c>
      <c r="F774">
        <v>3.9905330212838715E-2</v>
      </c>
      <c r="G774">
        <v>4.1326936340989183E-2</v>
      </c>
      <c r="H774">
        <v>4.2442995105310743E-2</v>
      </c>
      <c r="I774">
        <v>4.3326516940797977E-2</v>
      </c>
      <c r="J774">
        <v>4.4027822588467401E-2</v>
      </c>
      <c r="K774">
        <v>4.4581583279557802E-2</v>
      </c>
      <c r="L774">
        <v>4.501381328740206E-2</v>
      </c>
      <c r="M774">
        <v>4.5345164968770051E-2</v>
      </c>
      <c r="N774">
        <v>4.559495972026277E-2</v>
      </c>
      <c r="O774">
        <v>4.5780049226989833E-2</v>
      </c>
      <c r="P774">
        <v>4.5913985731640031E-2</v>
      </c>
      <c r="Q774">
        <v>4.600792196724815E-2</v>
      </c>
      <c r="R774">
        <v>4.6068143155146436E-2</v>
      </c>
      <c r="S774">
        <v>4.6100112924777358E-2</v>
      </c>
      <c r="T774">
        <v>4.6108892215543727E-2</v>
      </c>
      <c r="U774">
        <v>4.6099993343498388E-2</v>
      </c>
      <c r="V774">
        <v>4.608061133722919E-2</v>
      </c>
      <c r="W774">
        <v>4.6052264264224665E-2</v>
      </c>
      <c r="X774">
        <v>4.6014626577777828E-2</v>
      </c>
      <c r="Y774">
        <v>4.5963945478131235E-2</v>
      </c>
      <c r="Z774">
        <v>4.589272611753923E-2</v>
      </c>
      <c r="AA774">
        <v>4.5794700852353883E-2</v>
      </c>
      <c r="AB774">
        <v>4.5664873567190012E-2</v>
      </c>
      <c r="AC774">
        <v>4.5500890206769992E-2</v>
      </c>
      <c r="AD774">
        <v>4.530660306726611E-2</v>
      </c>
      <c r="AE774">
        <v>4.5086771432030902E-2</v>
      </c>
      <c r="AF774">
        <v>4.4846095260490715E-2</v>
      </c>
      <c r="AG774">
        <v>4.4589069525756496E-2</v>
      </c>
      <c r="AH774">
        <v>4.4320144957542371E-2</v>
      </c>
      <c r="AI774">
        <v>4.4043772285562478E-2</v>
      </c>
      <c r="AJ774">
        <v>4.3764402239530965E-2</v>
      </c>
      <c r="AK774">
        <v>4.3486485549161957E-2</v>
      </c>
      <c r="AL774">
        <v>4.3214472944169607E-2</v>
      </c>
      <c r="AM774">
        <v>4.2952813038552612E-2</v>
      </c>
      <c r="AN774">
        <v>4.2704761894668451E-2</v>
      </c>
      <c r="AO774">
        <v>4.2470396430275226E-2</v>
      </c>
      <c r="AP774">
        <v>4.2249269557236263E-2</v>
      </c>
      <c r="AQ774">
        <v>4.2040934187414891E-2</v>
      </c>
      <c r="AR774">
        <v>4.1844943232674431E-2</v>
      </c>
      <c r="AS774">
        <v>4.1660849604878203E-2</v>
      </c>
      <c r="AT774">
        <v>4.1488206215889528E-2</v>
      </c>
      <c r="AU774">
        <v>4.1326559062326448E-2</v>
      </c>
      <c r="AV774">
        <v>4.1175131099997618E-2</v>
      </c>
      <c r="AW774">
        <v>4.1032691273626902E-2</v>
      </c>
      <c r="AX774">
        <v>4.0897974463797254E-2</v>
      </c>
      <c r="AY774">
        <v>4.0769715551091663E-2</v>
      </c>
      <c r="AZ774">
        <v>4.0646649416093063E-2</v>
      </c>
    </row>
    <row r="775" spans="1:52" x14ac:dyDescent="0.25">
      <c r="A775" s="1">
        <v>774</v>
      </c>
      <c r="B775">
        <v>3.8527860850928498E-2</v>
      </c>
      <c r="C775">
        <v>3.560919145164982E-2</v>
      </c>
      <c r="D775">
        <v>3.5702285126510885E-2</v>
      </c>
      <c r="E775">
        <v>3.7231969265636752E-2</v>
      </c>
      <c r="F775">
        <v>3.8967072680332678E-2</v>
      </c>
      <c r="G775">
        <v>4.0412581120238454E-2</v>
      </c>
      <c r="H775">
        <v>4.1557611143094426E-2</v>
      </c>
      <c r="I775">
        <v>4.2460024123417164E-2</v>
      </c>
      <c r="J775">
        <v>4.3168423024074573E-2</v>
      </c>
      <c r="K775">
        <v>4.3718902019901085E-2</v>
      </c>
      <c r="L775">
        <v>4.4139830127069041E-2</v>
      </c>
      <c r="M775">
        <v>4.4454209221152924E-2</v>
      </c>
      <c r="N775">
        <v>4.4683849047425832E-2</v>
      </c>
      <c r="O775">
        <v>4.4847339941052521E-2</v>
      </c>
      <c r="P775">
        <v>4.4959720548339854E-2</v>
      </c>
      <c r="Q775">
        <v>4.5033252479586929E-2</v>
      </c>
      <c r="R775">
        <v>4.5074770252782059E-2</v>
      </c>
      <c r="S775">
        <v>4.5090121483456758E-2</v>
      </c>
      <c r="T775">
        <v>4.5084471803426313E-2</v>
      </c>
      <c r="U775">
        <v>4.5063344657478327E-2</v>
      </c>
      <c r="V775">
        <v>4.5033733025043293E-2</v>
      </c>
      <c r="W775">
        <v>4.4996847232607891E-2</v>
      </c>
      <c r="X775">
        <v>4.4952132975456055E-2</v>
      </c>
      <c r="Y775">
        <v>4.489551717449998E-2</v>
      </c>
      <c r="Z775">
        <v>4.4819255662717265E-2</v>
      </c>
      <c r="AA775">
        <v>4.4716870891636867E-2</v>
      </c>
      <c r="AB775">
        <v>4.4583124944965122E-2</v>
      </c>
      <c r="AC775">
        <v>4.4415560792706185E-2</v>
      </c>
      <c r="AD775">
        <v>4.4217972944062794E-2</v>
      </c>
      <c r="AE775">
        <v>4.3995022871585659E-2</v>
      </c>
      <c r="AF775">
        <v>4.3751335643523778E-2</v>
      </c>
      <c r="AG775">
        <v>4.3491416486556231E-2</v>
      </c>
      <c r="AH775">
        <v>4.3219746002803455E-2</v>
      </c>
      <c r="AI775">
        <v>4.2940804794385876E-2</v>
      </c>
      <c r="AJ775">
        <v>4.265907346342393E-2</v>
      </c>
      <c r="AK775">
        <v>4.2379032612038084E-2</v>
      </c>
      <c r="AL775">
        <v>4.2105162842348748E-2</v>
      </c>
      <c r="AM775">
        <v>4.1841941758907888E-2</v>
      </c>
      <c r="AN775">
        <v>4.1592594356136277E-2</v>
      </c>
      <c r="AO775">
        <v>4.1357160708916825E-2</v>
      </c>
      <c r="AP775">
        <v>4.1135182171198395E-2</v>
      </c>
      <c r="AQ775">
        <v>4.0926200096929849E-2</v>
      </c>
      <c r="AR775">
        <v>4.0729755840060028E-2</v>
      </c>
      <c r="AS775">
        <v>4.0545390754537808E-2</v>
      </c>
      <c r="AT775">
        <v>4.0372646194312037E-2</v>
      </c>
      <c r="AU775">
        <v>4.0211055505108083E-2</v>
      </c>
      <c r="AV775">
        <v>4.0059814864409293E-2</v>
      </c>
      <c r="AW775">
        <v>3.9917666886444061E-2</v>
      </c>
      <c r="AX775">
        <v>3.9783322254571145E-2</v>
      </c>
      <c r="AY775">
        <v>3.9655491652149315E-2</v>
      </c>
      <c r="AZ775">
        <v>3.9532885762537343E-2</v>
      </c>
    </row>
    <row r="776" spans="1:52" x14ac:dyDescent="0.25">
      <c r="A776" s="1">
        <v>775</v>
      </c>
      <c r="B776">
        <v>3.8338484373394759E-2</v>
      </c>
      <c r="C776">
        <v>3.5078337686096708E-2</v>
      </c>
      <c r="D776">
        <v>3.5380663232143839E-2</v>
      </c>
      <c r="E776">
        <v>3.7107052592735869E-2</v>
      </c>
      <c r="F776">
        <v>3.8915789731047229E-2</v>
      </c>
      <c r="G776">
        <v>4.0383060569275306E-2</v>
      </c>
      <c r="H776">
        <v>4.1532277747852057E-2</v>
      </c>
      <c r="I776">
        <v>4.2432953444254781E-2</v>
      </c>
      <c r="J776">
        <v>4.3136759231749505E-2</v>
      </c>
      <c r="K776">
        <v>4.3680506138031594E-2</v>
      </c>
      <c r="L776">
        <v>4.4092315870927247E-2</v>
      </c>
      <c r="M776">
        <v>4.4394943890885601E-2</v>
      </c>
      <c r="N776">
        <v>4.4609945334239988E-2</v>
      </c>
      <c r="O776">
        <v>4.4755753313411376E-2</v>
      </c>
      <c r="P776">
        <v>4.4847299797563418E-2</v>
      </c>
      <c r="Q776">
        <v>4.4896807848024967E-2</v>
      </c>
      <c r="R776">
        <v>4.49112822150078E-2</v>
      </c>
      <c r="S776">
        <v>4.4896846377836246E-2</v>
      </c>
      <c r="T776">
        <v>4.4859137929224496E-2</v>
      </c>
      <c r="U776">
        <v>4.4804357947752699E-2</v>
      </c>
      <c r="V776">
        <v>4.474025742772833E-2</v>
      </c>
      <c r="W776">
        <v>4.4668753108506952E-2</v>
      </c>
      <c r="X776">
        <v>4.4590001073755998E-2</v>
      </c>
      <c r="Y776">
        <v>4.4500557591861133E-2</v>
      </c>
      <c r="Z776">
        <v>4.4393269516249972E-2</v>
      </c>
      <c r="AA776">
        <v>4.4262104256279279E-2</v>
      </c>
      <c r="AB776">
        <v>4.4102127549641462E-2</v>
      </c>
      <c r="AC776">
        <v>4.39111620322329E-2</v>
      </c>
      <c r="AD776">
        <v>4.3693144627608024E-2</v>
      </c>
      <c r="AE776">
        <v>4.3452845389296557E-2</v>
      </c>
      <c r="AF776">
        <v>4.3194938134428679E-2</v>
      </c>
      <c r="AG776">
        <v>4.2923784931024549E-2</v>
      </c>
      <c r="AH776">
        <v>4.2643684834348175E-2</v>
      </c>
      <c r="AI776">
        <v>4.2358936899663559E-2</v>
      </c>
      <c r="AJ776">
        <v>4.2073840182234708E-2</v>
      </c>
      <c r="AK776">
        <v>4.1792693737325637E-2</v>
      </c>
      <c r="AL776">
        <v>4.1519796620200368E-2</v>
      </c>
      <c r="AM776">
        <v>4.1259444563289553E-2</v>
      </c>
      <c r="AN776">
        <v>4.101466673162555E-2</v>
      </c>
      <c r="AO776">
        <v>4.0785322039301589E-2</v>
      </c>
      <c r="AP776">
        <v>4.0570781435084496E-2</v>
      </c>
      <c r="AQ776">
        <v>4.0370415867741059E-2</v>
      </c>
      <c r="AR776">
        <v>4.0183596286038112E-2</v>
      </c>
      <c r="AS776">
        <v>4.0009693638742461E-2</v>
      </c>
      <c r="AT776">
        <v>3.9848078874620912E-2</v>
      </c>
      <c r="AU776">
        <v>3.9698115962425798E-2</v>
      </c>
      <c r="AV776">
        <v>3.9558884698712576E-2</v>
      </c>
      <c r="AW776">
        <v>3.942908813514575E-2</v>
      </c>
      <c r="AX776">
        <v>3.9307403366093702E-2</v>
      </c>
      <c r="AY776">
        <v>3.9192507485924857E-2</v>
      </c>
      <c r="AZ776">
        <v>3.9083077589007656E-2</v>
      </c>
    </row>
    <row r="777" spans="1:52" x14ac:dyDescent="0.25">
      <c r="A777" s="1">
        <v>776</v>
      </c>
      <c r="B777">
        <v>3.8283350569302897E-2</v>
      </c>
      <c r="C777">
        <v>3.5074318316134348E-2</v>
      </c>
      <c r="D777">
        <v>3.5369711535487292E-2</v>
      </c>
      <c r="E777">
        <v>3.7122265287425543E-2</v>
      </c>
      <c r="F777">
        <v>3.8975333198144668E-2</v>
      </c>
      <c r="G777">
        <v>4.0472272311561121E-2</v>
      </c>
      <c r="H777">
        <v>4.163102627727068E-2</v>
      </c>
      <c r="I777">
        <v>4.2523337174726547E-2</v>
      </c>
      <c r="J777">
        <v>4.3206004103342632E-2</v>
      </c>
      <c r="K777">
        <v>4.3721860472114529E-2</v>
      </c>
      <c r="L777">
        <v>4.4104451182812913E-2</v>
      </c>
      <c r="M777">
        <v>4.4381361642421305E-2</v>
      </c>
      <c r="N777">
        <v>4.4578369803147826E-2</v>
      </c>
      <c r="O777">
        <v>4.4717291933890596E-2</v>
      </c>
      <c r="P777">
        <v>4.4815732621122067E-2</v>
      </c>
      <c r="Q777">
        <v>4.4887862489860791E-2</v>
      </c>
      <c r="R777">
        <v>4.4941308577085372E-2</v>
      </c>
      <c r="S777">
        <v>4.4981961739498998E-2</v>
      </c>
      <c r="T777">
        <v>4.501331207192015E-2</v>
      </c>
      <c r="U777">
        <v>4.5037003787747262E-2</v>
      </c>
      <c r="V777">
        <v>4.5053740737108168E-2</v>
      </c>
      <c r="W777">
        <v>4.5060416494718598E-2</v>
      </c>
      <c r="X777">
        <v>4.5052098805441351E-2</v>
      </c>
      <c r="Y777">
        <v>4.5022280903803606E-2</v>
      </c>
      <c r="Z777">
        <v>4.4962942633949392E-2</v>
      </c>
      <c r="AA777">
        <v>4.4867798140004196E-2</v>
      </c>
      <c r="AB777">
        <v>4.4732065783618852E-2</v>
      </c>
      <c r="AC777">
        <v>4.4554082876933257E-2</v>
      </c>
      <c r="AD777">
        <v>4.4338983632822987E-2</v>
      </c>
      <c r="AE777">
        <v>4.4092812173044636E-2</v>
      </c>
      <c r="AF777">
        <v>4.382143785051601E-2</v>
      </c>
      <c r="AG777">
        <v>4.3530172892130778E-2</v>
      </c>
      <c r="AH777">
        <v>4.322421875284032E-2</v>
      </c>
      <c r="AI777">
        <v>4.2908776887595958E-2</v>
      </c>
      <c r="AJ777">
        <v>4.2589048751349064E-2</v>
      </c>
      <c r="AK777">
        <v>4.2270235799050961E-2</v>
      </c>
      <c r="AL777">
        <v>4.195753948565302E-2</v>
      </c>
      <c r="AM777">
        <v>4.1656157056684184E-2</v>
      </c>
      <c r="AN777">
        <v>4.1369817118517685E-2</v>
      </c>
      <c r="AO777">
        <v>4.1098629351574913E-2</v>
      </c>
      <c r="AP777">
        <v>4.0842155930049945E-2</v>
      </c>
      <c r="AQ777">
        <v>4.0599959028136817E-2</v>
      </c>
      <c r="AR777">
        <v>4.037160082002958E-2</v>
      </c>
      <c r="AS777">
        <v>4.0156643479922316E-2</v>
      </c>
      <c r="AT777">
        <v>3.9954649182009083E-2</v>
      </c>
      <c r="AU777">
        <v>3.9765169655680901E-2</v>
      </c>
      <c r="AV777">
        <v>3.9587345236277563E-2</v>
      </c>
      <c r="AW777">
        <v>3.9419778726485749E-2</v>
      </c>
      <c r="AX777">
        <v>3.9261036689492351E-2</v>
      </c>
      <c r="AY777">
        <v>3.9109685688484316E-2</v>
      </c>
      <c r="AZ777">
        <v>3.8964292286648543E-2</v>
      </c>
    </row>
    <row r="778" spans="1:52" x14ac:dyDescent="0.25">
      <c r="A778" s="1">
        <v>777</v>
      </c>
      <c r="B778">
        <v>3.8231040636787852E-2</v>
      </c>
      <c r="C778">
        <v>3.4770134436100435E-2</v>
      </c>
      <c r="D778">
        <v>3.5175876269711089E-2</v>
      </c>
      <c r="E778">
        <v>3.6962275382974981E-2</v>
      </c>
      <c r="F778">
        <v>3.8816453004583321E-2</v>
      </c>
      <c r="G778">
        <v>4.0323514758455727E-2</v>
      </c>
      <c r="H778">
        <v>4.1501509284868475E-2</v>
      </c>
      <c r="I778">
        <v>4.2417734790317352E-2</v>
      </c>
      <c r="J778">
        <v>4.3125693331756809E-2</v>
      </c>
      <c r="K778">
        <v>4.3666399905051945E-2</v>
      </c>
      <c r="L778">
        <v>4.4072614996443028E-2</v>
      </c>
      <c r="M778">
        <v>4.4371930907536557E-2</v>
      </c>
      <c r="N778">
        <v>4.4590218737527353E-2</v>
      </c>
      <c r="O778">
        <v>4.4749372506711224E-2</v>
      </c>
      <c r="P778">
        <v>4.4867044395131922E-2</v>
      </c>
      <c r="Q778">
        <v>4.4957412961442532E-2</v>
      </c>
      <c r="R778">
        <v>4.5028127209603142E-2</v>
      </c>
      <c r="S778">
        <v>4.5085103944552368E-2</v>
      </c>
      <c r="T778">
        <v>4.5131863220702263E-2</v>
      </c>
      <c r="U778">
        <v>4.5170097458053962E-2</v>
      </c>
      <c r="V778">
        <v>4.5200542766179158E-2</v>
      </c>
      <c r="W778">
        <v>4.5220016807043753E-2</v>
      </c>
      <c r="X778">
        <v>4.5223487893681892E-2</v>
      </c>
      <c r="Y778">
        <v>4.5204325491054423E-2</v>
      </c>
      <c r="Z778">
        <v>4.5154390176958596E-2</v>
      </c>
      <c r="AA778">
        <v>4.506734631167135E-2</v>
      </c>
      <c r="AB778">
        <v>4.4938397406939196E-2</v>
      </c>
      <c r="AC778">
        <v>4.4765938857459456E-2</v>
      </c>
      <c r="AD778">
        <v>4.4555218926233688E-2</v>
      </c>
      <c r="AE778">
        <v>4.4312387157580416E-2</v>
      </c>
      <c r="AF778">
        <v>4.404342572244712E-2</v>
      </c>
      <c r="AG778">
        <v>4.3753791727511329E-2</v>
      </c>
      <c r="AH778">
        <v>4.3448839588563409E-2</v>
      </c>
      <c r="AI778">
        <v>4.313392372139379E-2</v>
      </c>
      <c r="AJ778">
        <v>4.2814398541792829E-2</v>
      </c>
      <c r="AK778">
        <v>4.2495618465550944E-2</v>
      </c>
      <c r="AL778">
        <v>4.2182937908458513E-2</v>
      </c>
      <c r="AM778">
        <v>4.1881706545249038E-2</v>
      </c>
      <c r="AN778">
        <v>4.1595755111830772E-2</v>
      </c>
      <c r="AO778">
        <v>4.1325229487881324E-2</v>
      </c>
      <c r="AP778">
        <v>4.1069727628235977E-2</v>
      </c>
      <c r="AQ778">
        <v>4.0828847487730059E-2</v>
      </c>
      <c r="AR778">
        <v>4.0602187021198874E-2</v>
      </c>
      <c r="AS778">
        <v>4.0389344183477706E-2</v>
      </c>
      <c r="AT778">
        <v>4.0189916929401888E-2</v>
      </c>
      <c r="AU778">
        <v>4.0003491346822635E-2</v>
      </c>
      <c r="AV778">
        <v>3.9829201103102188E-2</v>
      </c>
      <c r="AW778">
        <v>3.9665597257916504E-2</v>
      </c>
      <c r="AX778">
        <v>3.9511192443342724E-2</v>
      </c>
      <c r="AY778">
        <v>3.9364499291457911E-2</v>
      </c>
      <c r="AZ778">
        <v>3.922403043433921E-2</v>
      </c>
    </row>
    <row r="779" spans="1:52" x14ac:dyDescent="0.25">
      <c r="A779" s="1">
        <v>778</v>
      </c>
      <c r="B779">
        <v>3.8279617541641088E-2</v>
      </c>
      <c r="C779">
        <v>3.5109497381545063E-2</v>
      </c>
      <c r="D779">
        <v>3.5572031669121373E-2</v>
      </c>
      <c r="E779">
        <v>3.7378158745687652E-2</v>
      </c>
      <c r="F779">
        <v>3.9281577842253237E-2</v>
      </c>
      <c r="G779">
        <v>4.083570920981705E-2</v>
      </c>
      <c r="H779">
        <v>4.2048751154956585E-2</v>
      </c>
      <c r="I779">
        <v>4.2988447452797146E-2</v>
      </c>
      <c r="J779">
        <v>4.3711533421222803E-2</v>
      </c>
      <c r="K779">
        <v>4.4262498563041944E-2</v>
      </c>
      <c r="L779">
        <v>4.4676673142767312E-2</v>
      </c>
      <c r="M779">
        <v>4.4983509138864584E-2</v>
      </c>
      <c r="N779">
        <v>4.52100379489805E-2</v>
      </c>
      <c r="O779">
        <v>4.5378850580749405E-2</v>
      </c>
      <c r="P779">
        <v>4.5507998229741539E-2</v>
      </c>
      <c r="Q779">
        <v>4.5611889458674219E-2</v>
      </c>
      <c r="R779">
        <v>4.5698184912179585E-2</v>
      </c>
      <c r="S779">
        <v>4.5772740463122588E-2</v>
      </c>
      <c r="T779">
        <v>4.5838897208504342E-2</v>
      </c>
      <c r="U779">
        <v>4.589808876078625E-2</v>
      </c>
      <c r="V779">
        <v>4.5950751735558903E-2</v>
      </c>
      <c r="W779">
        <v>4.5993331243124908E-2</v>
      </c>
      <c r="X779">
        <v>4.6020414277861577E-2</v>
      </c>
      <c r="Y779">
        <v>4.6024882815755633E-2</v>
      </c>
      <c r="Z779">
        <v>4.599803181881091E-2</v>
      </c>
      <c r="AA779">
        <v>4.5933014054382132E-2</v>
      </c>
      <c r="AB779">
        <v>4.5824545500252209E-2</v>
      </c>
      <c r="AC779">
        <v>4.5670565723612659E-2</v>
      </c>
      <c r="AD779">
        <v>4.5475832428398782E-2</v>
      </c>
      <c r="AE779">
        <v>4.5245984272303544E-2</v>
      </c>
      <c r="AF779">
        <v>4.4986615326503374E-2</v>
      </c>
      <c r="AG779">
        <v>4.4703182011153419E-2</v>
      </c>
      <c r="AH779">
        <v>4.4401114265580285E-2</v>
      </c>
      <c r="AI779">
        <v>4.4085842029110547E-2</v>
      </c>
      <c r="AJ779">
        <v>4.3762795241070823E-2</v>
      </c>
      <c r="AK779">
        <v>4.3437403840787744E-2</v>
      </c>
      <c r="AL779">
        <v>4.3115097767587859E-2</v>
      </c>
      <c r="AM779">
        <v>4.2801301929946634E-2</v>
      </c>
      <c r="AN779">
        <v>4.2499956719269691E-2</v>
      </c>
      <c r="AO779">
        <v>4.2211456863582415E-2</v>
      </c>
      <c r="AP779">
        <v>4.1935678929345264E-2</v>
      </c>
      <c r="AQ779">
        <v>4.1672499483018738E-2</v>
      </c>
      <c r="AR779">
        <v>4.1421795091063279E-2</v>
      </c>
      <c r="AS779">
        <v>4.1183442319939381E-2</v>
      </c>
      <c r="AT779">
        <v>4.0957317736107515E-2</v>
      </c>
      <c r="AU779">
        <v>4.0743283297829877E-2</v>
      </c>
      <c r="AV779">
        <v>4.0540661642894292E-2</v>
      </c>
      <c r="AW779">
        <v>4.0348090908569487E-2</v>
      </c>
      <c r="AX779">
        <v>4.0164165069718497E-2</v>
      </c>
      <c r="AY779">
        <v>3.9987478101204392E-2</v>
      </c>
      <c r="AZ779">
        <v>3.9816623977890195E-2</v>
      </c>
    </row>
    <row r="780" spans="1:52" x14ac:dyDescent="0.25">
      <c r="A780" s="1">
        <v>779</v>
      </c>
      <c r="B780">
        <v>3.7100650894936867E-2</v>
      </c>
      <c r="C780">
        <v>3.5270893722176268E-2</v>
      </c>
      <c r="D780">
        <v>3.552856982997122E-2</v>
      </c>
      <c r="E780">
        <v>3.730701168620329E-2</v>
      </c>
      <c r="F780">
        <v>3.9181203144406408E-2</v>
      </c>
      <c r="G780">
        <v>4.0713085820073186E-2</v>
      </c>
      <c r="H780">
        <v>4.191623993300686E-2</v>
      </c>
      <c r="I780">
        <v>4.2856145709837208E-2</v>
      </c>
      <c r="J780">
        <v>4.3586283092694494E-2</v>
      </c>
      <c r="K780">
        <v>4.4147858330853461E-2</v>
      </c>
      <c r="L780">
        <v>4.4574207469347552E-2</v>
      </c>
      <c r="M780">
        <v>4.4893777435997241E-2</v>
      </c>
      <c r="N780">
        <v>4.5132903624934231E-2</v>
      </c>
      <c r="O780">
        <v>4.5313728619554336E-2</v>
      </c>
      <c r="P780">
        <v>4.5454040881928587E-2</v>
      </c>
      <c r="Q780">
        <v>4.5568052257982321E-2</v>
      </c>
      <c r="R780">
        <v>4.5663610985240445E-2</v>
      </c>
      <c r="S780">
        <v>4.5746852431794299E-2</v>
      </c>
      <c r="T780">
        <v>4.5821470688332561E-2</v>
      </c>
      <c r="U780">
        <v>4.5889183870611874E-2</v>
      </c>
      <c r="V780">
        <v>4.5950608387818642E-2</v>
      </c>
      <c r="W780">
        <v>4.6002101773611831E-2</v>
      </c>
      <c r="X780">
        <v>4.603812964112744E-2</v>
      </c>
      <c r="Y780">
        <v>4.6051331807855297E-2</v>
      </c>
      <c r="Z780">
        <v>4.6032731548069888E-2</v>
      </c>
      <c r="AA780">
        <v>4.5975329787977796E-2</v>
      </c>
      <c r="AB780">
        <v>4.5873718443862802E-2</v>
      </c>
      <c r="AC780">
        <v>4.5725888970966327E-2</v>
      </c>
      <c r="AD780">
        <v>4.553671318034809E-2</v>
      </c>
      <c r="AE780">
        <v>4.5311905308993712E-2</v>
      </c>
      <c r="AF780">
        <v>4.5057140439243366E-2</v>
      </c>
      <c r="AG780">
        <v>4.4777978414951347E-2</v>
      </c>
      <c r="AH780">
        <v>4.4479957985251103E-2</v>
      </c>
      <c r="AI780">
        <v>4.4168617899276084E-2</v>
      </c>
      <c r="AJ780">
        <v>4.3849496906159774E-2</v>
      </c>
      <c r="AK780">
        <v>4.3528133755035607E-2</v>
      </c>
      <c r="AL780">
        <v>4.321006719503704E-2</v>
      </c>
      <c r="AM780">
        <v>4.2900829253945873E-2</v>
      </c>
      <c r="AN780">
        <v>4.2604376959084173E-2</v>
      </c>
      <c r="AO780">
        <v>4.2321076577601445E-2</v>
      </c>
      <c r="AP780">
        <v>4.2050796405282004E-2</v>
      </c>
      <c r="AQ780">
        <v>4.1793404737910225E-2</v>
      </c>
      <c r="AR780">
        <v>4.1548769871270409E-2</v>
      </c>
      <c r="AS780">
        <v>4.1316760101146939E-2</v>
      </c>
      <c r="AT780">
        <v>4.1097243723324128E-2</v>
      </c>
      <c r="AU780">
        <v>4.0890072149545015E-2</v>
      </c>
      <c r="AV780">
        <v>4.0694529196630552E-2</v>
      </c>
      <c r="AW780">
        <v>4.0509208957335396E-2</v>
      </c>
      <c r="AX780">
        <v>4.0332663923365514E-2</v>
      </c>
      <c r="AY780">
        <v>4.0163446586426829E-2</v>
      </c>
      <c r="AZ780">
        <v>4.0000109438225302E-2</v>
      </c>
    </row>
    <row r="781" spans="1:52" x14ac:dyDescent="0.25">
      <c r="A781" s="1">
        <v>780</v>
      </c>
      <c r="B781">
        <v>3.7965561720997014E-2</v>
      </c>
      <c r="C781">
        <v>3.5214993541990425E-2</v>
      </c>
      <c r="D781">
        <v>3.5609861637733192E-2</v>
      </c>
      <c r="E781">
        <v>3.7372502015164254E-2</v>
      </c>
      <c r="F781">
        <v>3.9257334629638298E-2</v>
      </c>
      <c r="G781">
        <v>4.081600806348544E-2</v>
      </c>
      <c r="H781">
        <v>4.205196919755913E-2</v>
      </c>
      <c r="I781">
        <v>4.3025580897642371E-2</v>
      </c>
      <c r="J781">
        <v>4.378853213555229E-2</v>
      </c>
      <c r="K781">
        <v>4.4380916882461693E-2</v>
      </c>
      <c r="L781">
        <v>4.4835445254054369E-2</v>
      </c>
      <c r="M781">
        <v>4.5179625737936248E-2</v>
      </c>
      <c r="N781">
        <v>4.543925639738771E-2</v>
      </c>
      <c r="O781">
        <v>4.5636253406554333E-2</v>
      </c>
      <c r="P781">
        <v>4.5788510551422676E-2</v>
      </c>
      <c r="Q781">
        <v>4.5910403910563335E-2</v>
      </c>
      <c r="R781">
        <v>4.6010122631070585E-2</v>
      </c>
      <c r="S781">
        <v>4.6094185782615885E-2</v>
      </c>
      <c r="T781">
        <v>4.6166721900557345E-2</v>
      </c>
      <c r="U781">
        <v>4.6229914783761948E-2</v>
      </c>
      <c r="V781">
        <v>4.628485534222692E-2</v>
      </c>
      <c r="W781">
        <v>4.6328312831989994E-2</v>
      </c>
      <c r="X781">
        <v>4.6355156625631173E-2</v>
      </c>
      <c r="Y781">
        <v>4.6358373610926373E-2</v>
      </c>
      <c r="Z781">
        <v>4.6329304734395983E-2</v>
      </c>
      <c r="AA781">
        <v>4.6261223327814308E-2</v>
      </c>
      <c r="AB781">
        <v>4.6148937728677175E-2</v>
      </c>
      <c r="AC781">
        <v>4.5990651042697769E-2</v>
      </c>
      <c r="AD781">
        <v>4.579133884673061E-2</v>
      </c>
      <c r="AE781">
        <v>4.5556791048403253E-2</v>
      </c>
      <c r="AF781">
        <v>4.5292737376712265E-2</v>
      </c>
      <c r="AG781">
        <v>4.500473323355559E-2</v>
      </c>
      <c r="AH781">
        <v>4.4698302635747117E-2</v>
      </c>
      <c r="AI781">
        <v>4.4378969600100598E-2</v>
      </c>
      <c r="AJ781">
        <v>4.4052258143429925E-2</v>
      </c>
      <c r="AK781">
        <v>4.3723692282548916E-2</v>
      </c>
      <c r="AL781">
        <v>4.3398796034271339E-2</v>
      </c>
      <c r="AM781">
        <v>4.3083086091487838E-2</v>
      </c>
      <c r="AN781">
        <v>4.2780482123898379E-2</v>
      </c>
      <c r="AO781">
        <v>4.2491318600601229E-2</v>
      </c>
      <c r="AP781">
        <v>4.2215441456699247E-2</v>
      </c>
      <c r="AQ781">
        <v>4.1952696627295352E-2</v>
      </c>
      <c r="AR781">
        <v>4.1702930047492391E-2</v>
      </c>
      <c r="AS781">
        <v>4.1465987652393288E-2</v>
      </c>
      <c r="AT781">
        <v>4.1241715377100911E-2</v>
      </c>
      <c r="AU781">
        <v>4.1029941729007924E-2</v>
      </c>
      <c r="AV781">
        <v>4.0829926874862268E-2</v>
      </c>
      <c r="AW781">
        <v>4.0640250277407669E-2</v>
      </c>
      <c r="AX781">
        <v>4.0459451269489091E-2</v>
      </c>
      <c r="AY781">
        <v>4.0286069183951501E-2</v>
      </c>
      <c r="AZ781">
        <v>4.0118643353639828E-2</v>
      </c>
    </row>
    <row r="782" spans="1:52" x14ac:dyDescent="0.25">
      <c r="A782" s="1">
        <v>781</v>
      </c>
      <c r="B782">
        <v>3.7536304984757247E-2</v>
      </c>
      <c r="C782">
        <v>3.4006361262198907E-2</v>
      </c>
      <c r="D782">
        <v>3.517967403705264E-2</v>
      </c>
      <c r="E782">
        <v>3.7162173979674473E-2</v>
      </c>
      <c r="F782">
        <v>3.8928607586375299E-2</v>
      </c>
      <c r="G782">
        <v>4.0333013351470035E-2</v>
      </c>
      <c r="H782">
        <v>4.1439554967198554E-2</v>
      </c>
      <c r="I782">
        <v>4.2317213343798808E-2</v>
      </c>
      <c r="J782">
        <v>4.301292437234179E-2</v>
      </c>
      <c r="K782">
        <v>4.3560601784294085E-2</v>
      </c>
      <c r="L782">
        <v>4.3987871308199616E-2</v>
      </c>
      <c r="M782">
        <v>4.431812743181876E-2</v>
      </c>
      <c r="N782">
        <v>4.4574051021777736E-2</v>
      </c>
      <c r="O782">
        <v>4.4775197110892909E-2</v>
      </c>
      <c r="P782">
        <v>4.4937725460268946E-2</v>
      </c>
      <c r="Q782">
        <v>4.5074539238272801E-2</v>
      </c>
      <c r="R782">
        <v>4.5192876386781905E-2</v>
      </c>
      <c r="S782">
        <v>4.5298468558500025E-2</v>
      </c>
      <c r="T782">
        <v>4.5394873593017755E-2</v>
      </c>
      <c r="U782">
        <v>4.5483757075195766E-2</v>
      </c>
      <c r="V782">
        <v>4.5565655170944908E-2</v>
      </c>
      <c r="W782">
        <v>4.5636703101054908E-2</v>
      </c>
      <c r="X782">
        <v>4.5691137775844617E-2</v>
      </c>
      <c r="Y782">
        <v>4.5721327275841335E-2</v>
      </c>
      <c r="Z782">
        <v>4.5718043294200511E-2</v>
      </c>
      <c r="AA782">
        <v>4.5674116593358176E-2</v>
      </c>
      <c r="AB782">
        <v>4.5583984715942737E-2</v>
      </c>
      <c r="AC782">
        <v>4.5445548493989484E-2</v>
      </c>
      <c r="AD782">
        <v>4.5263514633296011E-2</v>
      </c>
      <c r="AE782">
        <v>4.5043393554094348E-2</v>
      </c>
      <c r="AF782">
        <v>4.4790733617691064E-2</v>
      </c>
      <c r="AG782">
        <v>4.4511191367758426E-2</v>
      </c>
      <c r="AH782">
        <v>4.4210442502968267E-2</v>
      </c>
      <c r="AI782">
        <v>4.3894162721992522E-2</v>
      </c>
      <c r="AJ782">
        <v>4.3568027723503079E-2</v>
      </c>
      <c r="AK782">
        <v>4.3237713206171813E-2</v>
      </c>
      <c r="AL782">
        <v>4.2908894868670631E-2</v>
      </c>
      <c r="AM782">
        <v>4.2587240563164229E-2</v>
      </c>
      <c r="AN782">
        <v>4.2276822468430779E-2</v>
      </c>
      <c r="AO782">
        <v>4.1978185331911735E-2</v>
      </c>
      <c r="AP782">
        <v>4.1691401647672113E-2</v>
      </c>
      <c r="AQ782">
        <v>4.1416543909776914E-2</v>
      </c>
      <c r="AR782">
        <v>4.1153684612291117E-2</v>
      </c>
      <c r="AS782">
        <v>4.0902896249279778E-2</v>
      </c>
      <c r="AT782">
        <v>4.0664251314807866E-2</v>
      </c>
      <c r="AU782">
        <v>4.043780146072444E-2</v>
      </c>
      <c r="AV782">
        <v>4.0222938718151774E-2</v>
      </c>
      <c r="AW782">
        <v>4.001827643524028E-2</v>
      </c>
      <c r="AX782">
        <v>3.9822383099730865E-2</v>
      </c>
      <c r="AY782">
        <v>3.9633827199364417E-2</v>
      </c>
      <c r="AZ782">
        <v>3.9451177221881864E-2</v>
      </c>
    </row>
    <row r="783" spans="1:52" x14ac:dyDescent="0.25">
      <c r="A783" s="1">
        <v>782</v>
      </c>
      <c r="B783">
        <v>3.776966259277361E-2</v>
      </c>
      <c r="C783">
        <v>3.4831813202508201E-2</v>
      </c>
      <c r="D783">
        <v>3.4992099218421925E-2</v>
      </c>
      <c r="E783">
        <v>3.6705249801563887E-2</v>
      </c>
      <c r="F783">
        <v>3.8556001015607064E-2</v>
      </c>
      <c r="G783">
        <v>4.0095725886443813E-2</v>
      </c>
      <c r="H783">
        <v>4.1323816616617402E-2</v>
      </c>
      <c r="I783">
        <v>4.2297561231360171E-2</v>
      </c>
      <c r="J783">
        <v>4.3066901990310935E-2</v>
      </c>
      <c r="K783">
        <v>4.3669970848816117E-2</v>
      </c>
      <c r="L783">
        <v>4.4138245506327584E-2</v>
      </c>
      <c r="M783">
        <v>4.4498066933017E-2</v>
      </c>
      <c r="N783">
        <v>4.4774534641779808E-2</v>
      </c>
      <c r="O783">
        <v>4.4988831487447228E-2</v>
      </c>
      <c r="P783">
        <v>4.5158427169315465E-2</v>
      </c>
      <c r="Q783">
        <v>4.5297341905918026E-2</v>
      </c>
      <c r="R783">
        <v>4.5413683635217715E-2</v>
      </c>
      <c r="S783">
        <v>4.5514039802327017E-2</v>
      </c>
      <c r="T783">
        <v>4.5602828588635964E-2</v>
      </c>
      <c r="U783">
        <v>4.5682519380454548E-2</v>
      </c>
      <c r="V783">
        <v>4.5754378749107281E-2</v>
      </c>
      <c r="W783">
        <v>4.5815060413549456E-2</v>
      </c>
      <c r="X783">
        <v>4.5859258626938224E-2</v>
      </c>
      <c r="Y783">
        <v>4.5879666911444926E-2</v>
      </c>
      <c r="Z783">
        <v>4.5867284325097346E-2</v>
      </c>
      <c r="AA783">
        <v>4.5815109102566837E-2</v>
      </c>
      <c r="AB783">
        <v>4.5717682289705477E-2</v>
      </c>
      <c r="AC783">
        <v>4.5573000308560221E-2</v>
      </c>
      <c r="AD783">
        <v>4.5385753221974495E-2</v>
      </c>
      <c r="AE783">
        <v>4.5161407244583437E-2</v>
      </c>
      <c r="AF783">
        <v>4.4905446934077858E-2</v>
      </c>
      <c r="AG783">
        <v>4.4623408330561748E-2</v>
      </c>
      <c r="AH783">
        <v>4.4320836438847835E-2</v>
      </c>
      <c r="AI783">
        <v>4.4003276263748808E-2</v>
      </c>
      <c r="AJ783">
        <v>4.3676272810077445E-2</v>
      </c>
      <c r="AK783">
        <v>4.3345371082646397E-2</v>
      </c>
      <c r="AL783">
        <v>4.3016116086268472E-2</v>
      </c>
      <c r="AM783">
        <v>4.2694044452840585E-2</v>
      </c>
      <c r="AN783">
        <v>4.2383101528786146E-2</v>
      </c>
      <c r="AO783">
        <v>4.208376855876568E-2</v>
      </c>
      <c r="AP783">
        <v>4.1796071156477238E-2</v>
      </c>
      <c r="AQ783">
        <v>4.1520034935618885E-2</v>
      </c>
      <c r="AR783">
        <v>4.1255685509888673E-2</v>
      </c>
      <c r="AS783">
        <v>4.1003048492984667E-2</v>
      </c>
      <c r="AT783">
        <v>4.0762149498604926E-2</v>
      </c>
      <c r="AU783">
        <v>4.053299385341181E-2</v>
      </c>
      <c r="AV783">
        <v>4.0314963549886958E-2</v>
      </c>
      <c r="AW783">
        <v>4.0106715296723758E-2</v>
      </c>
      <c r="AX783">
        <v>3.9906864978886653E-2</v>
      </c>
      <c r="AY783">
        <v>3.9714028481340036E-2</v>
      </c>
      <c r="AZ783">
        <v>3.9526821689048371E-2</v>
      </c>
    </row>
    <row r="784" spans="1:52" x14ac:dyDescent="0.25">
      <c r="A784" s="1">
        <v>783</v>
      </c>
      <c r="B784">
        <v>3.5698693974894252E-2</v>
      </c>
      <c r="C784">
        <v>3.3058028846483595E-2</v>
      </c>
      <c r="D784">
        <v>3.2824782502026556E-2</v>
      </c>
      <c r="E784">
        <v>3.5171912254492399E-2</v>
      </c>
      <c r="F784">
        <v>3.7599506812164459E-2</v>
      </c>
      <c r="G784">
        <v>3.9575212239100765E-2</v>
      </c>
      <c r="H784">
        <v>4.1130961771093738E-2</v>
      </c>
      <c r="I784">
        <v>4.2353278510996455E-2</v>
      </c>
      <c r="J784">
        <v>4.3311779856578879E-2</v>
      </c>
      <c r="K784">
        <v>4.4058661544700867E-2</v>
      </c>
      <c r="L784">
        <v>4.4635645352966415E-2</v>
      </c>
      <c r="M784">
        <v>4.5076307139580329E-2</v>
      </c>
      <c r="N784">
        <v>4.541057616076085E-2</v>
      </c>
      <c r="O784">
        <v>4.5662662852433762E-2</v>
      </c>
      <c r="P784">
        <v>4.5852478953743073E-2</v>
      </c>
      <c r="Q784">
        <v>4.5996448621550973E-2</v>
      </c>
      <c r="R784">
        <v>4.6105126815380232E-2</v>
      </c>
      <c r="S784">
        <v>4.6187776462163085E-2</v>
      </c>
      <c r="T784">
        <v>4.625187159669239E-2</v>
      </c>
      <c r="U784">
        <v>4.630284857215769E-2</v>
      </c>
      <c r="V784">
        <v>4.6344804211889842E-2</v>
      </c>
      <c r="W784">
        <v>4.6376406422798937E-2</v>
      </c>
      <c r="X784">
        <v>4.63940185973526E-2</v>
      </c>
      <c r="Y784">
        <v>4.639128161028197E-2</v>
      </c>
      <c r="Z784">
        <v>4.6359497420781708E-2</v>
      </c>
      <c r="AA784">
        <v>4.6291712573152968E-2</v>
      </c>
      <c r="AB784">
        <v>4.6182326434112152E-2</v>
      </c>
      <c r="AC784">
        <v>4.6029070249023557E-2</v>
      </c>
      <c r="AD784">
        <v>4.5836041029271808E-2</v>
      </c>
      <c r="AE784">
        <v>4.5608060656316729E-2</v>
      </c>
      <c r="AF784">
        <v>4.5350070488287611E-2</v>
      </c>
      <c r="AG784">
        <v>4.5067341968462446E-2</v>
      </c>
      <c r="AH784">
        <v>4.4765203064941514E-2</v>
      </c>
      <c r="AI784">
        <v>4.4448981745825053E-2</v>
      </c>
      <c r="AJ784">
        <v>4.4124005979213392E-2</v>
      </c>
      <c r="AK784">
        <v>4.3795603733206762E-2</v>
      </c>
      <c r="AL784">
        <v>4.3469102975905421E-2</v>
      </c>
      <c r="AM784">
        <v>4.3149823053356268E-2</v>
      </c>
      <c r="AN784">
        <v>4.2841548906097218E-2</v>
      </c>
      <c r="AO784">
        <v>4.2544776003009412E-2</v>
      </c>
      <c r="AP784">
        <v>4.2259574777858529E-2</v>
      </c>
      <c r="AQ784">
        <v>4.1986015664410251E-2</v>
      </c>
      <c r="AR784">
        <v>4.1724169096430244E-2</v>
      </c>
      <c r="AS784">
        <v>4.1474105507684197E-2</v>
      </c>
      <c r="AT784">
        <v>4.1235895331937791E-2</v>
      </c>
      <c r="AU784">
        <v>4.1009586822576993E-2</v>
      </c>
      <c r="AV784">
        <v>4.079456633857028E-2</v>
      </c>
      <c r="AW784">
        <v>4.0589461137416689E-2</v>
      </c>
      <c r="AX784">
        <v>4.0392856740319803E-2</v>
      </c>
      <c r="AY784">
        <v>4.0203338668483163E-2</v>
      </c>
      <c r="AZ784">
        <v>4.0019492443110323E-2</v>
      </c>
    </row>
    <row r="785" spans="1:52" x14ac:dyDescent="0.25">
      <c r="A785" s="1">
        <v>784</v>
      </c>
      <c r="B785">
        <v>3.5686705932301457E-2</v>
      </c>
      <c r="C785">
        <v>3.236674961401502E-2</v>
      </c>
      <c r="D785">
        <v>3.2506322111625886E-2</v>
      </c>
      <c r="E785">
        <v>3.4691206624822141E-2</v>
      </c>
      <c r="F785">
        <v>3.7106454133872008E-2</v>
      </c>
      <c r="G785">
        <v>3.9152045710223141E-2</v>
      </c>
      <c r="H785">
        <v>4.0803506791352341E-2</v>
      </c>
      <c r="I785">
        <v>4.2120728496225307E-2</v>
      </c>
      <c r="J785">
        <v>4.3162968256063916E-2</v>
      </c>
      <c r="K785">
        <v>4.3978666553284439E-2</v>
      </c>
      <c r="L785">
        <v>4.4608726514997296E-2</v>
      </c>
      <c r="M785">
        <v>4.5087941401850164E-2</v>
      </c>
      <c r="N785">
        <v>4.5448849358950903E-2</v>
      </c>
      <c r="O785">
        <v>4.5718534949468495E-2</v>
      </c>
      <c r="P785">
        <v>4.5919727245394296E-2</v>
      </c>
      <c r="Q785">
        <v>4.6071183038463207E-2</v>
      </c>
      <c r="R785">
        <v>4.618522122889248E-2</v>
      </c>
      <c r="S785">
        <v>4.6272623367085514E-2</v>
      </c>
      <c r="T785">
        <v>4.634194142225561E-2</v>
      </c>
      <c r="U785">
        <v>4.639935998255236E-2</v>
      </c>
      <c r="V785">
        <v>4.6449359130175033E-2</v>
      </c>
      <c r="W785">
        <v>4.6490404667305432E-2</v>
      </c>
      <c r="X785">
        <v>4.6518556034795308E-2</v>
      </c>
      <c r="Y785">
        <v>4.6526930688938345E-2</v>
      </c>
      <c r="Z785">
        <v>4.6506238648479734E-2</v>
      </c>
      <c r="AA785">
        <v>4.6449071602499864E-2</v>
      </c>
      <c r="AB785">
        <v>4.6349415854948631E-2</v>
      </c>
      <c r="AC785">
        <v>4.6204820140803446E-2</v>
      </c>
      <c r="AD785">
        <v>4.6019347388861424E-2</v>
      </c>
      <c r="AE785">
        <v>4.57977623871475E-2</v>
      </c>
      <c r="AF785">
        <v>4.5544992966794352E-2</v>
      </c>
      <c r="AG785">
        <v>4.5266396700913765E-2</v>
      </c>
      <c r="AH785">
        <v>4.4967401134780829E-2</v>
      </c>
      <c r="AI785">
        <v>4.4653433813670651E-2</v>
      </c>
      <c r="AJ785">
        <v>4.4329922282858342E-2</v>
      </c>
      <c r="AK785">
        <v>4.4002294087619027E-2</v>
      </c>
      <c r="AL785">
        <v>4.3675976773227806E-2</v>
      </c>
      <c r="AM785">
        <v>4.3356386926911107E-2</v>
      </c>
      <c r="AN785">
        <v>4.3047322591691153E-2</v>
      </c>
      <c r="AO785">
        <v>4.2749267204131192E-2</v>
      </c>
      <c r="AP785">
        <v>4.2462298347182889E-2</v>
      </c>
      <c r="AQ785">
        <v>4.2186493603797934E-2</v>
      </c>
      <c r="AR785">
        <v>4.1921930556928014E-2</v>
      </c>
      <c r="AS785">
        <v>4.1668686789524803E-2</v>
      </c>
      <c r="AT785">
        <v>4.1426839884539976E-2</v>
      </c>
      <c r="AU785">
        <v>4.11964429456858E-2</v>
      </c>
      <c r="AV785">
        <v>4.0976878398511649E-2</v>
      </c>
      <c r="AW785">
        <v>4.0766792096747724E-2</v>
      </c>
      <c r="AX785">
        <v>4.0564792199869359E-2</v>
      </c>
      <c r="AY785">
        <v>4.036948686735186E-2</v>
      </c>
      <c r="AZ785">
        <v>4.0179484258670552E-2</v>
      </c>
    </row>
    <row r="786" spans="1:52" x14ac:dyDescent="0.25">
      <c r="A786" s="1">
        <v>785</v>
      </c>
      <c r="B786">
        <v>3.5634999570501674E-2</v>
      </c>
      <c r="C786">
        <v>3.2283753889502852E-2</v>
      </c>
      <c r="D786">
        <v>3.2601694237261281E-2</v>
      </c>
      <c r="E786">
        <v>3.4836696714413432E-2</v>
      </c>
      <c r="F786">
        <v>3.7238189585712442E-2</v>
      </c>
      <c r="G786">
        <v>3.9264520448929821E-2</v>
      </c>
      <c r="H786">
        <v>4.0902037726858138E-2</v>
      </c>
      <c r="I786">
        <v>4.221250117001267E-2</v>
      </c>
      <c r="J786">
        <v>4.3255016898590265E-2</v>
      </c>
      <c r="K786">
        <v>4.4077385572056954E-2</v>
      </c>
      <c r="L786">
        <v>4.471925088551168E-2</v>
      </c>
      <c r="M786">
        <v>4.5214049433899263E-2</v>
      </c>
      <c r="N786">
        <v>4.5592978968733572E-2</v>
      </c>
      <c r="O786">
        <v>4.5882162497644791E-2</v>
      </c>
      <c r="P786">
        <v>4.6103558885400735E-2</v>
      </c>
      <c r="Q786">
        <v>4.6275294836238018E-2</v>
      </c>
      <c r="R786">
        <v>4.6409370142868098E-2</v>
      </c>
      <c r="S786">
        <v>4.6516337651875045E-2</v>
      </c>
      <c r="T786">
        <v>4.6604637240463459E-2</v>
      </c>
      <c r="U786">
        <v>4.6680403893674269E-2</v>
      </c>
      <c r="V786">
        <v>4.674801562914619E-2</v>
      </c>
      <c r="W786">
        <v>4.6805675444922965E-2</v>
      </c>
      <c r="X786">
        <v>4.6849157322812272E-2</v>
      </c>
      <c r="Y786">
        <v>4.6871291527130675E-2</v>
      </c>
      <c r="Z786">
        <v>4.6862548870151705E-2</v>
      </c>
      <c r="AA786">
        <v>4.6815409076177671E-2</v>
      </c>
      <c r="AB786">
        <v>4.6723813833021405E-2</v>
      </c>
      <c r="AC786">
        <v>4.6585380196688259E-2</v>
      </c>
      <c r="AD786">
        <v>4.6404347190628262E-2</v>
      </c>
      <c r="AE786">
        <v>4.6185654154751302E-2</v>
      </c>
      <c r="AF786">
        <v>4.5934415795542513E-2</v>
      </c>
      <c r="AG786">
        <v>4.565620188278724E-2</v>
      </c>
      <c r="AH786">
        <v>4.5356655040312631E-2</v>
      </c>
      <c r="AI786">
        <v>4.5041417891945802E-2</v>
      </c>
      <c r="AJ786">
        <v>4.4716133061513903E-2</v>
      </c>
      <c r="AK786">
        <v>4.4386443172844056E-2</v>
      </c>
      <c r="AL786">
        <v>4.4057990849763418E-2</v>
      </c>
      <c r="AM786">
        <v>4.3736406527910984E-2</v>
      </c>
      <c r="AN786">
        <v>4.3425623246221103E-2</v>
      </c>
      <c r="AO786">
        <v>4.3126150355119769E-2</v>
      </c>
      <c r="AP786">
        <v>4.2838085507501955E-2</v>
      </c>
      <c r="AQ786">
        <v>4.2561526356262626E-2</v>
      </c>
      <c r="AR786">
        <v>4.2296570554296781E-2</v>
      </c>
      <c r="AS786">
        <v>4.2043315754499391E-2</v>
      </c>
      <c r="AT786">
        <v>4.1801859609765436E-2</v>
      </c>
      <c r="AU786">
        <v>4.1572273023884138E-2</v>
      </c>
      <c r="AV786">
        <v>4.135391411705755E-2</v>
      </c>
      <c r="AW786">
        <v>4.1145369407555109E-2</v>
      </c>
      <c r="AX786">
        <v>4.0945186877697416E-2</v>
      </c>
      <c r="AY786">
        <v>4.075191450980508E-2</v>
      </c>
      <c r="AZ786">
        <v>4.0564100286198702E-2</v>
      </c>
    </row>
    <row r="787" spans="1:52" x14ac:dyDescent="0.25">
      <c r="A787" s="1">
        <v>786</v>
      </c>
      <c r="B787">
        <v>3.5538538593186411E-2</v>
      </c>
      <c r="C787">
        <v>3.2381179542386111E-2</v>
      </c>
      <c r="D787">
        <v>3.2553666442860174E-2</v>
      </c>
      <c r="E787">
        <v>3.4728403797234388E-2</v>
      </c>
      <c r="F787">
        <v>3.7092059166170088E-2</v>
      </c>
      <c r="G787">
        <v>3.9094643667370511E-2</v>
      </c>
      <c r="H787">
        <v>4.0720141368904249E-2</v>
      </c>
      <c r="I787">
        <v>4.2026678253587815E-2</v>
      </c>
      <c r="J787">
        <v>4.3070422264618928E-2</v>
      </c>
      <c r="K787">
        <v>4.3897193715370812E-2</v>
      </c>
      <c r="L787">
        <v>4.4545171931991243E-2</v>
      </c>
      <c r="M787">
        <v>4.5046806563406622E-2</v>
      </c>
      <c r="N787">
        <v>4.5432303316410183E-2</v>
      </c>
      <c r="O787">
        <v>4.5727051218948829E-2</v>
      </c>
      <c r="P787">
        <v>4.5952432678812397E-2</v>
      </c>
      <c r="Q787">
        <v>4.612611342011317E-2</v>
      </c>
      <c r="R787">
        <v>4.6259896961053946E-2</v>
      </c>
      <c r="S787">
        <v>4.6364188277057738E-2</v>
      </c>
      <c r="T787">
        <v>4.6447349705698929E-2</v>
      </c>
      <c r="U787">
        <v>4.6515578856449712E-2</v>
      </c>
      <c r="V787">
        <v>4.6573441284951597E-2</v>
      </c>
      <c r="W787">
        <v>4.6619454378328241E-2</v>
      </c>
      <c r="X787">
        <v>4.6649768614819065E-2</v>
      </c>
      <c r="Y787">
        <v>4.6657651000304098E-2</v>
      </c>
      <c r="Z787">
        <v>4.6634098859062757E-2</v>
      </c>
      <c r="AA787">
        <v>4.6572116884256901E-2</v>
      </c>
      <c r="AB787">
        <v>4.6466148260741427E-2</v>
      </c>
      <c r="AC787">
        <v>4.631429970516842E-2</v>
      </c>
      <c r="AD787">
        <v>4.6121183191880716E-2</v>
      </c>
      <c r="AE787">
        <v>4.5892085694660925E-2</v>
      </c>
      <c r="AF787">
        <v>4.563237616499867E-2</v>
      </c>
      <c r="AG787">
        <v>4.5347632992970066E-2</v>
      </c>
      <c r="AH787">
        <v>4.5043467535914081E-2</v>
      </c>
      <c r="AI787">
        <v>4.4725491151169541E-2</v>
      </c>
      <c r="AJ787">
        <v>4.4399315196075442E-2</v>
      </c>
      <c r="AK787">
        <v>4.4070551027970618E-2</v>
      </c>
      <c r="AL787">
        <v>4.3744810004194001E-2</v>
      </c>
      <c r="AM787">
        <v>4.3427690135305931E-2</v>
      </c>
      <c r="AN787">
        <v>4.312303421328828E-2</v>
      </c>
      <c r="AO787">
        <v>4.2831197964919368E-2</v>
      </c>
      <c r="AP787">
        <v>4.2552125345897765E-2</v>
      </c>
      <c r="AQ787">
        <v>4.2285760311922063E-2</v>
      </c>
      <c r="AR787">
        <v>4.2032046818690869E-2</v>
      </c>
      <c r="AS787">
        <v>4.1790928821902759E-2</v>
      </c>
      <c r="AT787">
        <v>4.1562350277256355E-2</v>
      </c>
      <c r="AU787">
        <v>4.1346229130357674E-2</v>
      </c>
      <c r="AV787">
        <v>4.1141809007583775E-2</v>
      </c>
      <c r="AW787">
        <v>4.0947614023957114E-2</v>
      </c>
      <c r="AX787">
        <v>4.0762133234066432E-2</v>
      </c>
      <c r="AY787">
        <v>4.0583855692500469E-2</v>
      </c>
      <c r="AZ787">
        <v>4.0411270453847938E-2</v>
      </c>
    </row>
    <row r="788" spans="1:52" x14ac:dyDescent="0.25">
      <c r="A788" s="1">
        <v>787</v>
      </c>
      <c r="B788">
        <v>3.5621821560790218E-2</v>
      </c>
      <c r="C788">
        <v>3.2675555035161022E-2</v>
      </c>
      <c r="D788">
        <v>3.2173703692981906E-2</v>
      </c>
      <c r="E788">
        <v>3.4049804851022492E-2</v>
      </c>
      <c r="F788">
        <v>3.6360590619845222E-2</v>
      </c>
      <c r="G788">
        <v>3.8375413607833045E-2</v>
      </c>
      <c r="H788">
        <v>4.0029663006257793E-2</v>
      </c>
      <c r="I788">
        <v>4.1367296581294344E-2</v>
      </c>
      <c r="J788">
        <v>4.2440529241801431E-2</v>
      </c>
      <c r="K788">
        <v>4.3293778783701484E-2</v>
      </c>
      <c r="L788">
        <v>4.3964945609148209E-2</v>
      </c>
      <c r="M788">
        <v>4.4487186700430427E-2</v>
      </c>
      <c r="N788">
        <v>4.4892031536161045E-2</v>
      </c>
      <c r="O788">
        <v>4.5206121771047124E-2</v>
      </c>
      <c r="P788">
        <v>4.5451848248115996E-2</v>
      </c>
      <c r="Q788">
        <v>4.5647580990400359E-2</v>
      </c>
      <c r="R788">
        <v>4.5805431335860944E-2</v>
      </c>
      <c r="S788">
        <v>4.5935955098580596E-2</v>
      </c>
      <c r="T788">
        <v>4.6047412414994396E-2</v>
      </c>
      <c r="U788">
        <v>4.6145731166217674E-2</v>
      </c>
      <c r="V788">
        <v>4.6235128674886106E-2</v>
      </c>
      <c r="W788">
        <v>4.631365103476693E-2</v>
      </c>
      <c r="X788">
        <v>4.6376959844676824E-2</v>
      </c>
      <c r="Y788">
        <v>4.6417724756607708E-2</v>
      </c>
      <c r="Z788">
        <v>4.6426301331467343E-2</v>
      </c>
      <c r="AA788">
        <v>4.6395148492260389E-2</v>
      </c>
      <c r="AB788">
        <v>4.6318209540468169E-2</v>
      </c>
      <c r="AC788">
        <v>4.6193202362987129E-2</v>
      </c>
      <c r="AD788">
        <v>4.6024449868542108E-2</v>
      </c>
      <c r="AE788">
        <v>4.5816947800506505E-2</v>
      </c>
      <c r="AF788">
        <v>4.5575887758655377E-2</v>
      </c>
      <c r="AG788">
        <v>4.5306954006091187E-2</v>
      </c>
      <c r="AH788">
        <v>4.5015907049030711E-2</v>
      </c>
      <c r="AI788">
        <v>4.470850739369079E-2</v>
      </c>
      <c r="AJ788">
        <v>4.4390515546288235E-2</v>
      </c>
      <c r="AK788">
        <v>4.4067692013039866E-2</v>
      </c>
      <c r="AL788">
        <v>4.3745797300162488E-2</v>
      </c>
      <c r="AM788">
        <v>4.3430577749858451E-2</v>
      </c>
      <c r="AN788">
        <v>4.3126018223887709E-2</v>
      </c>
      <c r="AO788">
        <v>4.2832656602751019E-2</v>
      </c>
      <c r="AP788">
        <v>4.2550631088603026E-2</v>
      </c>
      <c r="AQ788">
        <v>4.2280079883598401E-2</v>
      </c>
      <c r="AR788">
        <v>4.2021141189891822E-2</v>
      </c>
      <c r="AS788">
        <v>4.1773953209637928E-2</v>
      </c>
      <c r="AT788">
        <v>4.153865414499143E-2</v>
      </c>
      <c r="AU788">
        <v>4.1315352331104852E-2</v>
      </c>
      <c r="AV788">
        <v>4.1103402522978005E-2</v>
      </c>
      <c r="AW788">
        <v>4.0901366902103421E-2</v>
      </c>
      <c r="AX788">
        <v>4.070776997809003E-2</v>
      </c>
      <c r="AY788">
        <v>4.0521136260546757E-2</v>
      </c>
      <c r="AZ788">
        <v>4.0339990259082553E-2</v>
      </c>
    </row>
    <row r="789" spans="1:52" x14ac:dyDescent="0.25">
      <c r="A789" s="1">
        <v>788</v>
      </c>
      <c r="B789">
        <v>3.5618176613967246E-2</v>
      </c>
      <c r="C789">
        <v>3.2343967352502667E-2</v>
      </c>
      <c r="D789">
        <v>3.185621415203832E-2</v>
      </c>
      <c r="E789">
        <v>3.4046200364906902E-2</v>
      </c>
      <c r="F789">
        <v>3.6428837915192427E-2</v>
      </c>
      <c r="G789">
        <v>3.8434306134585088E-2</v>
      </c>
      <c r="H789">
        <v>4.006039085055222E-2</v>
      </c>
      <c r="I789">
        <v>4.1370762844346369E-2</v>
      </c>
      <c r="J789">
        <v>4.2422796761721636E-2</v>
      </c>
      <c r="K789">
        <v>4.3262278007949011E-2</v>
      </c>
      <c r="L789">
        <v>4.392668576386579E-2</v>
      </c>
      <c r="M789">
        <v>4.444809883081853E-2</v>
      </c>
      <c r="N789">
        <v>4.4856938284565467E-2</v>
      </c>
      <c r="O789">
        <v>4.5178799559136007E-2</v>
      </c>
      <c r="P789">
        <v>4.5434963984552927E-2</v>
      </c>
      <c r="Q789">
        <v>4.5642603521112442E-2</v>
      </c>
      <c r="R789">
        <v>4.5812582395635432E-2</v>
      </c>
      <c r="S789">
        <v>4.5954360705531029E-2</v>
      </c>
      <c r="T789">
        <v>4.607557334122634E-2</v>
      </c>
      <c r="U789">
        <v>4.6182392935755684E-2</v>
      </c>
      <c r="V789">
        <v>4.6280329466585439E-2</v>
      </c>
      <c r="W789">
        <v>4.636951228728052E-2</v>
      </c>
      <c r="X789">
        <v>4.6447800284771711E-2</v>
      </c>
      <c r="Y789">
        <v>4.6509445240075303E-2</v>
      </c>
      <c r="Z789">
        <v>4.6545821191398613E-2</v>
      </c>
      <c r="AA789">
        <v>4.6549256496222775E-2</v>
      </c>
      <c r="AB789">
        <v>4.6512800940164842E-2</v>
      </c>
      <c r="AC789">
        <v>4.6433022948489173E-2</v>
      </c>
      <c r="AD789">
        <v>4.6312578471534908E-2</v>
      </c>
      <c r="AE789">
        <v>4.615473294685022E-2</v>
      </c>
      <c r="AF789">
        <v>4.5963285870467566E-2</v>
      </c>
      <c r="AG789">
        <v>4.5743359462291987E-2</v>
      </c>
      <c r="AH789">
        <v>4.5500277185865128E-2</v>
      </c>
      <c r="AI789">
        <v>4.5239362504728736E-2</v>
      </c>
      <c r="AJ789">
        <v>4.4965938882424478E-2</v>
      </c>
      <c r="AK789">
        <v>4.4685329782494045E-2</v>
      </c>
      <c r="AL789">
        <v>4.4402858668479164E-2</v>
      </c>
      <c r="AM789">
        <v>4.4123835603724279E-2</v>
      </c>
      <c r="AN789">
        <v>4.38519925446266E-2</v>
      </c>
      <c r="AO789">
        <v>4.3588019555606108E-2</v>
      </c>
      <c r="AP789">
        <v>4.3332260399431013E-2</v>
      </c>
      <c r="AQ789">
        <v>4.3085058838869553E-2</v>
      </c>
      <c r="AR789">
        <v>4.2846758636689943E-2</v>
      </c>
      <c r="AS789">
        <v>4.2617703555660427E-2</v>
      </c>
      <c r="AT789">
        <v>4.239823735854923E-2</v>
      </c>
      <c r="AU789">
        <v>4.2188672301646891E-2</v>
      </c>
      <c r="AV789">
        <v>4.1988546737246064E-2</v>
      </c>
      <c r="AW789">
        <v>4.1796596718507682E-2</v>
      </c>
      <c r="AX789">
        <v>4.1611521110774395E-2</v>
      </c>
      <c r="AY789">
        <v>4.1432018779388929E-2</v>
      </c>
      <c r="AZ789">
        <v>4.1256788589693977E-2</v>
      </c>
    </row>
    <row r="790" spans="1:52" x14ac:dyDescent="0.25">
      <c r="A790" s="1">
        <v>789</v>
      </c>
      <c r="B790">
        <v>3.5626493710497094E-2</v>
      </c>
      <c r="C790">
        <v>3.2792055215290626E-2</v>
      </c>
      <c r="D790">
        <v>3.2561353173597471E-2</v>
      </c>
      <c r="E790">
        <v>3.4553938909102133E-2</v>
      </c>
      <c r="F790">
        <v>3.687645301248222E-2</v>
      </c>
      <c r="G790">
        <v>3.8887326688760604E-2</v>
      </c>
      <c r="H790">
        <v>4.0541739485720048E-2</v>
      </c>
      <c r="I790">
        <v>4.1886843335003671E-2</v>
      </c>
      <c r="J790">
        <v>4.2973841522581296E-2</v>
      </c>
      <c r="K790">
        <v>4.3842824861387485E-2</v>
      </c>
      <c r="L790">
        <v>4.4527783609726965E-2</v>
      </c>
      <c r="M790">
        <v>4.5057225347003509E-2</v>
      </c>
      <c r="N790">
        <v>4.5458450793589913E-2</v>
      </c>
      <c r="O790">
        <v>4.5754955567974119E-2</v>
      </c>
      <c r="P790">
        <v>4.5966869670469757E-2</v>
      </c>
      <c r="Q790">
        <v>4.6111189830067525E-2</v>
      </c>
      <c r="R790">
        <v>4.6200307943669389E-2</v>
      </c>
      <c r="S790">
        <v>4.6246100684946938E-2</v>
      </c>
      <c r="T790">
        <v>4.6260022217815673E-2</v>
      </c>
      <c r="U790">
        <v>4.6252954323411324E-2</v>
      </c>
      <c r="V790">
        <v>4.6235834452050172E-2</v>
      </c>
      <c r="W790">
        <v>4.6214680738217169E-2</v>
      </c>
      <c r="X790">
        <v>4.6193342264003331E-2</v>
      </c>
      <c r="Y790">
        <v>4.6171439644013407E-2</v>
      </c>
      <c r="Z790">
        <v>4.6145290484236136E-2</v>
      </c>
      <c r="AA790">
        <v>4.6111425444380225E-2</v>
      </c>
      <c r="AB790">
        <v>4.6066572392490464E-2</v>
      </c>
      <c r="AC790">
        <v>4.6008058058336375E-2</v>
      </c>
      <c r="AD790">
        <v>4.5934198702428347E-2</v>
      </c>
      <c r="AE790">
        <v>4.5843403881703847E-2</v>
      </c>
      <c r="AF790">
        <v>4.573430279186716E-2</v>
      </c>
      <c r="AG790">
        <v>4.5607778998352694E-2</v>
      </c>
      <c r="AH790">
        <v>4.5466040088333257E-2</v>
      </c>
      <c r="AI790">
        <v>4.5311310533120784E-2</v>
      </c>
      <c r="AJ790">
        <v>4.5145814804027219E-2</v>
      </c>
      <c r="AK790">
        <v>4.4971777372364491E-2</v>
      </c>
      <c r="AL790">
        <v>4.4791422709444528E-2</v>
      </c>
      <c r="AM790">
        <v>4.4606971653103136E-2</v>
      </c>
      <c r="AN790">
        <v>4.4420278885775148E-2</v>
      </c>
      <c r="AO790">
        <v>4.4232524416968795E-2</v>
      </c>
      <c r="AP790">
        <v>4.4044815597145105E-2</v>
      </c>
      <c r="AQ790">
        <v>4.3858259776765073E-2</v>
      </c>
      <c r="AR790">
        <v>4.3673964306289718E-2</v>
      </c>
      <c r="AS790">
        <v>4.3493036536180064E-2</v>
      </c>
      <c r="AT790">
        <v>4.3316583816897111E-2</v>
      </c>
      <c r="AU790">
        <v>4.3145671931040977E-2</v>
      </c>
      <c r="AV790">
        <v>4.2980422888768931E-2</v>
      </c>
      <c r="AW790">
        <v>4.2820021704473632E-2</v>
      </c>
      <c r="AX790">
        <v>4.2663613180064036E-2</v>
      </c>
      <c r="AY790">
        <v>4.2510342117449015E-2</v>
      </c>
      <c r="AZ790">
        <v>4.2359353318537546E-2</v>
      </c>
    </row>
    <row r="791" spans="1:52" x14ac:dyDescent="0.25">
      <c r="A791" s="1">
        <v>790</v>
      </c>
      <c r="B791">
        <v>3.5618301232708469E-2</v>
      </c>
      <c r="C791">
        <v>3.2801658488065745E-2</v>
      </c>
      <c r="D791">
        <v>3.2804605087047349E-2</v>
      </c>
      <c r="E791">
        <v>3.4789094408355724E-2</v>
      </c>
      <c r="F791">
        <v>3.7040300263640892E-2</v>
      </c>
      <c r="G791">
        <v>3.8988042812172469E-2</v>
      </c>
      <c r="H791">
        <v>4.0599412804068251E-2</v>
      </c>
      <c r="I791">
        <v>4.1918715127200759E-2</v>
      </c>
      <c r="J791">
        <v>4.2992175617804662E-2</v>
      </c>
      <c r="K791">
        <v>4.3856103150793413E-2</v>
      </c>
      <c r="L791">
        <v>4.45418021778533E-2</v>
      </c>
      <c r="M791">
        <v>4.5075881354250932E-2</v>
      </c>
      <c r="N791">
        <v>4.5484706146960097E-2</v>
      </c>
      <c r="O791">
        <v>4.5791208201212449E-2</v>
      </c>
      <c r="P791">
        <v>4.6015246343774727E-2</v>
      </c>
      <c r="Q791">
        <v>4.6173503444592326E-2</v>
      </c>
      <c r="R791">
        <v>4.6278049330478369E-2</v>
      </c>
      <c r="S791">
        <v>4.634039191887375E-2</v>
      </c>
      <c r="T791">
        <v>4.63714817641315E-2</v>
      </c>
      <c r="U791">
        <v>4.6381487573460778E-2</v>
      </c>
      <c r="V791">
        <v>4.6380291368808807E-2</v>
      </c>
      <c r="W791">
        <v>4.6372960878981892E-2</v>
      </c>
      <c r="X791">
        <v>4.6362541083584258E-2</v>
      </c>
      <c r="Y791">
        <v>4.634820584061404E-2</v>
      </c>
      <c r="Z791">
        <v>4.6326166609315669E-2</v>
      </c>
      <c r="AA791">
        <v>4.6293020388421979E-2</v>
      </c>
      <c r="AB791">
        <v>4.6245658945420959E-2</v>
      </c>
      <c r="AC791">
        <v>4.6181647261535043E-2</v>
      </c>
      <c r="AD791">
        <v>4.6099644878352795E-2</v>
      </c>
      <c r="AE791">
        <v>4.5998412550341705E-2</v>
      </c>
      <c r="AF791">
        <v>4.5876927227514602E-2</v>
      </c>
      <c r="AG791">
        <v>4.5736342608840373E-2</v>
      </c>
      <c r="AH791">
        <v>4.5579071885483567E-2</v>
      </c>
      <c r="AI791">
        <v>4.5407543596347313E-2</v>
      </c>
      <c r="AJ791">
        <v>4.5224186280334783E-2</v>
      </c>
      <c r="AK791">
        <v>4.503142847634909E-2</v>
      </c>
      <c r="AL791">
        <v>4.4831698723293428E-2</v>
      </c>
      <c r="AM791">
        <v>4.4627421030866025E-2</v>
      </c>
      <c r="AN791">
        <v>4.4420585070321143E-2</v>
      </c>
      <c r="AO791">
        <v>4.4212392095780817E-2</v>
      </c>
      <c r="AP791">
        <v>4.4003960025210481E-2</v>
      </c>
      <c r="AQ791">
        <v>4.3796406776575571E-2</v>
      </c>
      <c r="AR791">
        <v>4.3590850267841527E-2</v>
      </c>
      <c r="AS791">
        <v>4.3388408416973785E-2</v>
      </c>
      <c r="AT791">
        <v>4.3190199141937759E-2</v>
      </c>
      <c r="AU791">
        <v>4.2997297400928079E-2</v>
      </c>
      <c r="AV791">
        <v>4.2809827490810977E-2</v>
      </c>
      <c r="AW791">
        <v>4.2626983379382005E-2</v>
      </c>
      <c r="AX791">
        <v>4.2447920141682714E-2</v>
      </c>
      <c r="AY791">
        <v>4.2271792852754661E-2</v>
      </c>
      <c r="AZ791">
        <v>4.2097756587639389E-2</v>
      </c>
    </row>
    <row r="792" spans="1:52" x14ac:dyDescent="0.25">
      <c r="A792" s="1">
        <v>791</v>
      </c>
      <c r="B792">
        <v>3.5597603158196503E-2</v>
      </c>
      <c r="C792">
        <v>3.2609435770522846E-2</v>
      </c>
      <c r="D792">
        <v>3.3081961472741811E-2</v>
      </c>
      <c r="E792">
        <v>3.5107700950505701E-2</v>
      </c>
      <c r="F792">
        <v>3.7296036858835799E-2</v>
      </c>
      <c r="G792">
        <v>3.9177928934214033E-2</v>
      </c>
      <c r="H792">
        <v>4.0735137057151725E-2</v>
      </c>
      <c r="I792">
        <v>4.2012478885275192E-2</v>
      </c>
      <c r="J792">
        <v>4.3053515733361823E-2</v>
      </c>
      <c r="K792">
        <v>4.3892455326939299E-2</v>
      </c>
      <c r="L792">
        <v>4.4558991053933378E-2</v>
      </c>
      <c r="M792">
        <v>4.50785708544717E-2</v>
      </c>
      <c r="N792">
        <v>4.5476729310132614E-2</v>
      </c>
      <c r="O792">
        <v>4.5775726568973801E-2</v>
      </c>
      <c r="P792">
        <v>4.5995005711842937E-2</v>
      </c>
      <c r="Q792">
        <v>4.6150828993690621E-2</v>
      </c>
      <c r="R792">
        <v>4.6254894616492175E-2</v>
      </c>
      <c r="S792">
        <v>4.6318272768752021E-2</v>
      </c>
      <c r="T792">
        <v>4.63513253370825E-2</v>
      </c>
      <c r="U792">
        <v>4.6363518637375735E-2</v>
      </c>
      <c r="V792">
        <v>4.636396526049287E-2</v>
      </c>
      <c r="W792">
        <v>4.6357052783257989E-2</v>
      </c>
      <c r="X792">
        <v>4.6345223234880689E-2</v>
      </c>
      <c r="Y792">
        <v>4.6327246199323338E-2</v>
      </c>
      <c r="Z792">
        <v>4.6299146136442676E-2</v>
      </c>
      <c r="AA792">
        <v>4.6257566639445337E-2</v>
      </c>
      <c r="AB792">
        <v>4.6199580082191188E-2</v>
      </c>
      <c r="AC792">
        <v>4.6123000139022673E-2</v>
      </c>
      <c r="AD792">
        <v>4.6026826076293131E-2</v>
      </c>
      <c r="AE792">
        <v>4.5910164668469547E-2</v>
      </c>
      <c r="AF792">
        <v>4.577233598629802E-2</v>
      </c>
      <c r="AG792">
        <v>4.5614766966712697E-2</v>
      </c>
      <c r="AH792">
        <v>4.5440085508635451E-2</v>
      </c>
      <c r="AI792">
        <v>4.5250933481886191E-2</v>
      </c>
      <c r="AJ792">
        <v>4.50499527562849E-2</v>
      </c>
      <c r="AK792">
        <v>4.4839785201651466E-2</v>
      </c>
      <c r="AL792">
        <v>4.4623072687805833E-2</v>
      </c>
      <c r="AM792">
        <v>4.4402451588847314E-2</v>
      </c>
      <c r="AN792">
        <v>4.4180056200689426E-2</v>
      </c>
      <c r="AO792">
        <v>4.3957122952712598E-2</v>
      </c>
      <c r="AP792">
        <v>4.3734795136058088E-2</v>
      </c>
      <c r="AQ792">
        <v>4.3514216041867296E-2</v>
      </c>
      <c r="AR792">
        <v>4.32965289612815E-2</v>
      </c>
      <c r="AS792">
        <v>4.3082877185442035E-2</v>
      </c>
      <c r="AT792">
        <v>4.2874404005490231E-2</v>
      </c>
      <c r="AU792">
        <v>4.2672205745825489E-2</v>
      </c>
      <c r="AV792">
        <v>4.2476365458834049E-2</v>
      </c>
      <c r="AW792">
        <v>4.2285988786812709E-2</v>
      </c>
      <c r="AX792">
        <v>4.2100141580626069E-2</v>
      </c>
      <c r="AY792">
        <v>4.1917889691138771E-2</v>
      </c>
      <c r="AZ792">
        <v>4.1738298969215396E-2</v>
      </c>
    </row>
    <row r="793" spans="1:52" x14ac:dyDescent="0.25">
      <c r="A793" s="1">
        <v>792</v>
      </c>
      <c r="B793">
        <v>3.5503781040303946E-2</v>
      </c>
      <c r="C793">
        <v>3.278366591817336E-2</v>
      </c>
      <c r="D793">
        <v>3.2802628279078802E-2</v>
      </c>
      <c r="E793">
        <v>3.4681716102525989E-2</v>
      </c>
      <c r="F793">
        <v>3.6827511990098767E-2</v>
      </c>
      <c r="G793">
        <v>3.8680392792438727E-2</v>
      </c>
      <c r="H793">
        <v>4.0210874112276127E-2</v>
      </c>
      <c r="I793">
        <v>4.1463778423581212E-2</v>
      </c>
      <c r="J793">
        <v>4.2483410687015374E-2</v>
      </c>
      <c r="K793">
        <v>4.3304019159401339E-2</v>
      </c>
      <c r="L793">
        <v>4.3955618332863669E-2</v>
      </c>
      <c r="M793">
        <v>4.446432672079928E-2</v>
      </c>
      <c r="N793">
        <v>4.4856629626304212E-2</v>
      </c>
      <c r="O793">
        <v>4.5155341509703642E-2</v>
      </c>
      <c r="P793">
        <v>4.5380318510461273E-2</v>
      </c>
      <c r="Q793">
        <v>4.554788268360211E-2</v>
      </c>
      <c r="R793">
        <v>4.5669348341140968E-2</v>
      </c>
      <c r="S793">
        <v>4.5755173152565935E-2</v>
      </c>
      <c r="T793">
        <v>4.5814764598719936E-2</v>
      </c>
      <c r="U793">
        <v>4.5856493551637803E-2</v>
      </c>
      <c r="V793">
        <v>4.588828554119008E-2</v>
      </c>
      <c r="W793">
        <v>4.5913457881741636E-2</v>
      </c>
      <c r="X793">
        <v>4.5933468354289672E-2</v>
      </c>
      <c r="Y793">
        <v>4.5946244030137209E-2</v>
      </c>
      <c r="Z793">
        <v>4.5947136214768279E-2</v>
      </c>
      <c r="AA793">
        <v>4.5932338424890841E-2</v>
      </c>
      <c r="AB793">
        <v>4.5898597738624855E-2</v>
      </c>
      <c r="AC793">
        <v>4.5843470908325086E-2</v>
      </c>
      <c r="AD793">
        <v>4.5765789338583801E-2</v>
      </c>
      <c r="AE793">
        <v>4.5664497766697988E-2</v>
      </c>
      <c r="AF793">
        <v>4.5538777367828825E-2</v>
      </c>
      <c r="AG793">
        <v>4.5390100755362518E-2</v>
      </c>
      <c r="AH793">
        <v>4.5221227290289663E-2</v>
      </c>
      <c r="AI793">
        <v>4.5034930609309548E-2</v>
      </c>
      <c r="AJ793">
        <v>4.4833984349121468E-2</v>
      </c>
      <c r="AK793">
        <v>4.4621162146424698E-2</v>
      </c>
      <c r="AL793">
        <v>4.4399237637918552E-2</v>
      </c>
      <c r="AM793">
        <v>4.4170978828720668E-2</v>
      </c>
      <c r="AN793">
        <v>4.3938663072406833E-2</v>
      </c>
      <c r="AO793">
        <v>4.3703703274785483E-2</v>
      </c>
      <c r="AP793">
        <v>4.3467424348203491E-2</v>
      </c>
      <c r="AQ793">
        <v>4.3231151205007735E-2</v>
      </c>
      <c r="AR793">
        <v>4.2996208757545056E-2</v>
      </c>
      <c r="AS793">
        <v>4.276392191816232E-2</v>
      </c>
      <c r="AT793">
        <v>4.2535615599206385E-2</v>
      </c>
      <c r="AU793">
        <v>4.2312563958346809E-2</v>
      </c>
      <c r="AV793">
        <v>4.2094973332710485E-2</v>
      </c>
      <c r="AW793">
        <v>4.1882034773941944E-2</v>
      </c>
      <c r="AX793">
        <v>4.1672899094393374E-2</v>
      </c>
      <c r="AY793">
        <v>4.1466717106416973E-2</v>
      </c>
      <c r="AZ793">
        <v>4.1262639622364941E-2</v>
      </c>
    </row>
    <row r="794" spans="1:52" x14ac:dyDescent="0.25">
      <c r="A794" s="1">
        <v>793</v>
      </c>
      <c r="B794">
        <v>3.5530076634214418E-2</v>
      </c>
      <c r="C794">
        <v>3.2699512653136399E-2</v>
      </c>
      <c r="D794">
        <v>3.2598322588075559E-2</v>
      </c>
      <c r="E794">
        <v>3.4418247472279097E-2</v>
      </c>
      <c r="F794">
        <v>3.6557584804670765E-2</v>
      </c>
      <c r="G794">
        <v>3.8413485495613964E-2</v>
      </c>
      <c r="H794">
        <v>3.9949577842547955E-2</v>
      </c>
      <c r="I794">
        <v>4.1209167199015927E-2</v>
      </c>
      <c r="J794">
        <v>4.2236371391920248E-2</v>
      </c>
      <c r="K794">
        <v>4.3065721602419907E-2</v>
      </c>
      <c r="L794">
        <v>4.3727338501695599E-2</v>
      </c>
      <c r="M794">
        <v>4.4247418477078797E-2</v>
      </c>
      <c r="N794">
        <v>4.4652202027078175E-2</v>
      </c>
      <c r="O794">
        <v>4.4964326560088003E-2</v>
      </c>
      <c r="P794">
        <v>4.5203676087900303E-2</v>
      </c>
      <c r="Q794">
        <v>4.5386636998003105E-2</v>
      </c>
      <c r="R794">
        <v>4.5524702915541296E-2</v>
      </c>
      <c r="S794">
        <v>4.5628455999601837E-2</v>
      </c>
      <c r="T794">
        <v>4.5707316673695868E-2</v>
      </c>
      <c r="U794">
        <v>4.5769630569811467E-2</v>
      </c>
      <c r="V794">
        <v>4.5823198272025994E-2</v>
      </c>
      <c r="W794">
        <v>4.5871013694274779E-2</v>
      </c>
      <c r="X794">
        <v>4.5914172724127053E-2</v>
      </c>
      <c r="Y794">
        <v>4.5950168120704946E-2</v>
      </c>
      <c r="Z794">
        <v>4.5973908970382775E-2</v>
      </c>
      <c r="AA794">
        <v>4.5981208222866526E-2</v>
      </c>
      <c r="AB794">
        <v>4.5968461243666471E-2</v>
      </c>
      <c r="AC794">
        <v>4.5932946096932784E-2</v>
      </c>
      <c r="AD794">
        <v>4.5873311146678961E-2</v>
      </c>
      <c r="AE794">
        <v>4.5788324206191611E-2</v>
      </c>
      <c r="AF794">
        <v>4.5677002461534492E-2</v>
      </c>
      <c r="AG794">
        <v>4.5540734591497344E-2</v>
      </c>
      <c r="AH794">
        <v>4.5382221134547852E-2</v>
      </c>
      <c r="AI794">
        <v>4.5204176494955034E-2</v>
      </c>
      <c r="AJ794">
        <v>4.5009315076987882E-2</v>
      </c>
      <c r="AK794">
        <v>4.4800351284915413E-2</v>
      </c>
      <c r="AL794">
        <v>4.4579999523006633E-2</v>
      </c>
      <c r="AM794">
        <v>4.4350968775128521E-2</v>
      </c>
      <c r="AN794">
        <v>4.4115517200538967E-2</v>
      </c>
      <c r="AO794">
        <v>4.387512041123294E-2</v>
      </c>
      <c r="AP794">
        <v>4.3631175861270639E-2</v>
      </c>
      <c r="AQ794">
        <v>4.3385081004712278E-2</v>
      </c>
      <c r="AR794">
        <v>4.3138233295618049E-2</v>
      </c>
      <c r="AS794">
        <v>4.2892030188048172E-2</v>
      </c>
      <c r="AT794">
        <v>4.2647869136062846E-2</v>
      </c>
      <c r="AU794">
        <v>4.2407097837427285E-2</v>
      </c>
      <c r="AV794">
        <v>4.2170042889692033E-2</v>
      </c>
      <c r="AW794">
        <v>4.1936073924934508E-2</v>
      </c>
      <c r="AX794">
        <v>4.1704523662807212E-2</v>
      </c>
      <c r="AY794">
        <v>4.1474724822962647E-2</v>
      </c>
      <c r="AZ794">
        <v>4.1246010125053315E-2</v>
      </c>
    </row>
    <row r="795" spans="1:52" x14ac:dyDescent="0.25">
      <c r="A795" s="1">
        <v>794</v>
      </c>
      <c r="B795">
        <v>3.5526506537008791E-2</v>
      </c>
      <c r="C795">
        <v>3.2630851250229811E-2</v>
      </c>
      <c r="D795">
        <v>3.2661465455217642E-2</v>
      </c>
      <c r="E795">
        <v>3.4646613973821232E-2</v>
      </c>
      <c r="F795">
        <v>3.6904434247814255E-2</v>
      </c>
      <c r="G795">
        <v>3.8837255061723495E-2</v>
      </c>
      <c r="H795">
        <v>4.0423324018949325E-2</v>
      </c>
      <c r="I795">
        <v>4.1715355852558103E-2</v>
      </c>
      <c r="J795">
        <v>4.2763598057218265E-2</v>
      </c>
      <c r="K795">
        <v>4.3607293865691343E-2</v>
      </c>
      <c r="L795">
        <v>4.4279374716815714E-2</v>
      </c>
      <c r="M795">
        <v>4.4807822319737733E-2</v>
      </c>
      <c r="N795">
        <v>4.5219719907121571E-2</v>
      </c>
      <c r="O795">
        <v>4.5538050310672699E-2</v>
      </c>
      <c r="P795">
        <v>4.5782752020415624E-2</v>
      </c>
      <c r="Q795">
        <v>4.5970147154669828E-2</v>
      </c>
      <c r="R795">
        <v>4.6111710548449994E-2</v>
      </c>
      <c r="S795">
        <v>4.6218060034416156E-2</v>
      </c>
      <c r="T795">
        <v>4.6298730315825674E-2</v>
      </c>
      <c r="U795">
        <v>4.6362250988198218E-2</v>
      </c>
      <c r="V795">
        <v>4.6416552504463221E-2</v>
      </c>
      <c r="W795">
        <v>4.6464690790218387E-2</v>
      </c>
      <c r="X795">
        <v>4.6507862489614936E-2</v>
      </c>
      <c r="Y795">
        <v>4.6543544220087212E-2</v>
      </c>
      <c r="Z795">
        <v>4.6566667644471899E-2</v>
      </c>
      <c r="AA795">
        <v>4.6573093119141713E-2</v>
      </c>
      <c r="AB795">
        <v>4.6559250606337678E-2</v>
      </c>
      <c r="AC795">
        <v>4.6522468959375993E-2</v>
      </c>
      <c r="AD795">
        <v>4.6461414294536957E-2</v>
      </c>
      <c r="AE795">
        <v>4.6374862492918195E-2</v>
      </c>
      <c r="AF795">
        <v>4.6261857520847653E-2</v>
      </c>
      <c r="AG795">
        <v>4.6123853495823458E-2</v>
      </c>
      <c r="AH795">
        <v>4.5963578838872164E-2</v>
      </c>
      <c r="AI795">
        <v>4.5783773538844746E-2</v>
      </c>
      <c r="AJ795">
        <v>4.5587177584592214E-2</v>
      </c>
      <c r="AK795">
        <v>4.5376530964965536E-2</v>
      </c>
      <c r="AL795">
        <v>4.5154573668815721E-2</v>
      </c>
      <c r="AM795">
        <v>4.4924039247153554E-2</v>
      </c>
      <c r="AN795">
        <v>4.4687192797571058E-2</v>
      </c>
      <c r="AO795">
        <v>4.4445521646164492E-2</v>
      </c>
      <c r="AP795">
        <v>4.4200439788014238E-2</v>
      </c>
      <c r="AQ795">
        <v>4.3953361218200662E-2</v>
      </c>
      <c r="AR795">
        <v>4.3705699931804155E-2</v>
      </c>
      <c r="AS795">
        <v>4.3458869923905109E-2</v>
      </c>
      <c r="AT795">
        <v>4.3214285189583868E-2</v>
      </c>
      <c r="AU795">
        <v>4.2973304149686753E-2</v>
      </c>
      <c r="AV795">
        <v>4.2736225168187113E-2</v>
      </c>
      <c r="AW795">
        <v>4.2502395214255501E-2</v>
      </c>
      <c r="AX795">
        <v>4.2271127494956456E-2</v>
      </c>
      <c r="AY795">
        <v>4.2041735217354555E-2</v>
      </c>
      <c r="AZ795">
        <v>4.1813531588514322E-2</v>
      </c>
    </row>
    <row r="796" spans="1:52" x14ac:dyDescent="0.25">
      <c r="A796" s="1">
        <v>795</v>
      </c>
      <c r="B796">
        <v>3.5163612685224631E-2</v>
      </c>
      <c r="C796">
        <v>3.1633033521625165E-2</v>
      </c>
      <c r="D796">
        <v>3.1904002879019525E-2</v>
      </c>
      <c r="E796">
        <v>3.4048710834558779E-2</v>
      </c>
      <c r="F796">
        <v>3.6340953905906331E-2</v>
      </c>
      <c r="G796">
        <v>3.8295720106109765E-2</v>
      </c>
      <c r="H796">
        <v>3.9917314406062852E-2</v>
      </c>
      <c r="I796">
        <v>4.1261574599975107E-2</v>
      </c>
      <c r="J796">
        <v>4.2375815142707829E-2</v>
      </c>
      <c r="K796">
        <v>4.3295863863305639E-2</v>
      </c>
      <c r="L796">
        <v>4.4051213138363396E-2</v>
      </c>
      <c r="M796">
        <v>4.4666595436155913E-2</v>
      </c>
      <c r="N796">
        <v>4.5165757944927304E-2</v>
      </c>
      <c r="O796">
        <v>4.5568893607518077E-2</v>
      </c>
      <c r="P796">
        <v>4.58934988568983E-2</v>
      </c>
      <c r="Q796">
        <v>4.6153958320476522E-2</v>
      </c>
      <c r="R796">
        <v>4.6360549681926599E-2</v>
      </c>
      <c r="S796">
        <v>4.6523073709375397E-2</v>
      </c>
      <c r="T796">
        <v>4.6650853534853855E-2</v>
      </c>
      <c r="U796">
        <v>4.6752696328523295E-2</v>
      </c>
      <c r="V796">
        <v>4.6837088067746835E-2</v>
      </c>
      <c r="W796">
        <v>4.6907648114795537E-2</v>
      </c>
      <c r="X796">
        <v>4.6966118333342723E-2</v>
      </c>
      <c r="Y796">
        <v>4.7010405136763245E-2</v>
      </c>
      <c r="Z796">
        <v>4.7035849406762621E-2</v>
      </c>
      <c r="AA796">
        <v>4.7038912319185118E-2</v>
      </c>
      <c r="AB796">
        <v>4.7016724259089315E-2</v>
      </c>
      <c r="AC796">
        <v>4.6967412840462304E-2</v>
      </c>
      <c r="AD796">
        <v>4.6890567615272091E-2</v>
      </c>
      <c r="AE796">
        <v>4.6785895720461171E-2</v>
      </c>
      <c r="AF796">
        <v>4.6653340234034599E-2</v>
      </c>
      <c r="AG796">
        <v>4.6494926431702915E-2</v>
      </c>
      <c r="AH796">
        <v>4.6313763960433657E-2</v>
      </c>
      <c r="AI796">
        <v>4.6112971801358815E-2</v>
      </c>
      <c r="AJ796">
        <v>4.5895668935610381E-2</v>
      </c>
      <c r="AK796">
        <v>4.5664974344320326E-2</v>
      </c>
      <c r="AL796">
        <v>4.5424007008620648E-2</v>
      </c>
      <c r="AM796">
        <v>4.5175876602560991E-2</v>
      </c>
      <c r="AN796">
        <v>4.4923043936290395E-2</v>
      </c>
      <c r="AO796">
        <v>4.4666908313436518E-2</v>
      </c>
      <c r="AP796">
        <v>4.4408770881182981E-2</v>
      </c>
      <c r="AQ796">
        <v>4.4149932786713357E-2</v>
      </c>
      <c r="AR796">
        <v>4.3891695177211261E-2</v>
      </c>
      <c r="AS796">
        <v>4.3635359199860273E-2</v>
      </c>
      <c r="AT796">
        <v>4.3382226001844028E-2</v>
      </c>
      <c r="AU796">
        <v>4.3133539411166114E-2</v>
      </c>
      <c r="AV796">
        <v>4.2889475746113244E-2</v>
      </c>
      <c r="AW796">
        <v>4.2649266973856771E-2</v>
      </c>
      <c r="AX796">
        <v>4.2412112490208431E-2</v>
      </c>
      <c r="AY796">
        <v>4.2177211690979946E-2</v>
      </c>
      <c r="AZ796">
        <v>4.1943763971983031E-2</v>
      </c>
    </row>
    <row r="797" spans="1:52" x14ac:dyDescent="0.25">
      <c r="A797" s="1">
        <v>796</v>
      </c>
      <c r="B797">
        <v>3.5299521819012289E-2</v>
      </c>
      <c r="C797">
        <v>3.154796383458016E-2</v>
      </c>
      <c r="D797">
        <v>3.174102310719415E-2</v>
      </c>
      <c r="E797">
        <v>3.3924216596731276E-2</v>
      </c>
      <c r="F797">
        <v>3.6243900067120208E-2</v>
      </c>
      <c r="G797">
        <v>3.8208210313700863E-2</v>
      </c>
      <c r="H797">
        <v>3.9833934483344047E-2</v>
      </c>
      <c r="I797">
        <v>4.1184154808619929E-2</v>
      </c>
      <c r="J797">
        <v>4.2309521898070447E-2</v>
      </c>
      <c r="K797">
        <v>4.3246971216542696E-2</v>
      </c>
      <c r="L797">
        <v>4.4026038514282523E-2</v>
      </c>
      <c r="M797">
        <v>4.4670905046760898E-2</v>
      </c>
      <c r="N797">
        <v>4.520442789970127E-2</v>
      </c>
      <c r="O797">
        <v>4.5645652816634706E-2</v>
      </c>
      <c r="P797">
        <v>4.6010785315759355E-2</v>
      </c>
      <c r="Q797">
        <v>4.6312881241763373E-2</v>
      </c>
      <c r="R797">
        <v>4.6560900884733386E-2</v>
      </c>
      <c r="S797">
        <v>4.6763427399499527E-2</v>
      </c>
      <c r="T797">
        <v>4.6928832528060925E-2</v>
      </c>
      <c r="U797">
        <v>4.7065431858366716E-2</v>
      </c>
      <c r="V797">
        <v>4.7181731197024505E-2</v>
      </c>
      <c r="W797">
        <v>4.7281794580412803E-2</v>
      </c>
      <c r="X797">
        <v>4.7367891633470063E-2</v>
      </c>
      <c r="Y797">
        <v>4.7438344500955763E-2</v>
      </c>
      <c r="Z797">
        <v>4.7488844968789919E-2</v>
      </c>
      <c r="AA797">
        <v>4.7515937422291731E-2</v>
      </c>
      <c r="AB797">
        <v>4.7516678338330662E-2</v>
      </c>
      <c r="AC797">
        <v>4.748903927749238E-2</v>
      </c>
      <c r="AD797">
        <v>4.743231582201593E-2</v>
      </c>
      <c r="AE797">
        <v>4.7345907890061968E-2</v>
      </c>
      <c r="AF797">
        <v>4.7229482816022114E-2</v>
      </c>
      <c r="AG797">
        <v>4.7085024751749485E-2</v>
      </c>
      <c r="AH797">
        <v>4.6915706245711543E-2</v>
      </c>
      <c r="AI797">
        <v>4.6724709533802929E-2</v>
      </c>
      <c r="AJ797">
        <v>4.6515216851918277E-2</v>
      </c>
      <c r="AK797">
        <v>4.6290410435952237E-2</v>
      </c>
      <c r="AL797">
        <v>4.6053472521799449E-2</v>
      </c>
      <c r="AM797">
        <v>4.5807576200626643E-2</v>
      </c>
      <c r="AN797">
        <v>4.5555283223879271E-2</v>
      </c>
      <c r="AO797">
        <v>4.5298169867384275E-2</v>
      </c>
      <c r="AP797">
        <v>4.5037723045192359E-2</v>
      </c>
      <c r="AQ797">
        <v>4.47754296713542E-2</v>
      </c>
      <c r="AR797">
        <v>4.4512776659920504E-2</v>
      </c>
      <c r="AS797">
        <v>4.4251250924941921E-2</v>
      </c>
      <c r="AT797">
        <v>4.3992339380469155E-2</v>
      </c>
      <c r="AU797">
        <v>4.3737465724390884E-2</v>
      </c>
      <c r="AV797">
        <v>4.3486903876301122E-2</v>
      </c>
      <c r="AW797">
        <v>4.3239925212865862E-2</v>
      </c>
      <c r="AX797">
        <v>4.2995767515080233E-2</v>
      </c>
      <c r="AY797">
        <v>4.2753668563939404E-2</v>
      </c>
      <c r="AZ797">
        <v>4.251286614043847E-2</v>
      </c>
    </row>
    <row r="798" spans="1:52" x14ac:dyDescent="0.25">
      <c r="A798" s="1">
        <v>797</v>
      </c>
      <c r="B798">
        <v>3.5437010441595154E-2</v>
      </c>
      <c r="C798">
        <v>3.2388215608922112E-2</v>
      </c>
      <c r="D798">
        <v>3.1849949630036151E-2</v>
      </c>
      <c r="E798">
        <v>3.3764017835327252E-2</v>
      </c>
      <c r="F798">
        <v>3.6167533904032129E-2</v>
      </c>
      <c r="G798">
        <v>3.8279137985417988E-2</v>
      </c>
      <c r="H798">
        <v>4.0048028537931699E-2</v>
      </c>
      <c r="I798">
        <v>4.1519587257332582E-2</v>
      </c>
      <c r="J798">
        <v>4.274211612857217E-2</v>
      </c>
      <c r="K798">
        <v>4.3753906336875772E-2</v>
      </c>
      <c r="L798">
        <v>4.4588411433871572E-2</v>
      </c>
      <c r="M798">
        <v>4.527552736359839E-2</v>
      </c>
      <c r="N798">
        <v>4.5843226390319652E-2</v>
      </c>
      <c r="O798">
        <v>4.6311619986044134E-2</v>
      </c>
      <c r="P798">
        <v>4.6696243261953881E-2</v>
      </c>
      <c r="Q798">
        <v>4.7008690432778215E-2</v>
      </c>
      <c r="R798">
        <v>4.7255529786181014E-2</v>
      </c>
      <c r="S798">
        <v>4.7443398892591769E-2</v>
      </c>
      <c r="T798">
        <v>4.7579995830311E-2</v>
      </c>
      <c r="U798">
        <v>4.7675105770920184E-2</v>
      </c>
      <c r="V798">
        <v>4.7739566843835665E-2</v>
      </c>
      <c r="W798">
        <v>4.7779624847852739E-2</v>
      </c>
      <c r="X798">
        <v>4.7799853665937295E-2</v>
      </c>
      <c r="Y798">
        <v>4.7801873768680947E-2</v>
      </c>
      <c r="Z798">
        <v>4.778543425025647E-2</v>
      </c>
      <c r="AA798">
        <v>4.775064392163357E-2</v>
      </c>
      <c r="AB798">
        <v>4.7697673998400102E-2</v>
      </c>
      <c r="AC798">
        <v>4.7626297262535131E-2</v>
      </c>
      <c r="AD798">
        <v>4.7535715246942264E-2</v>
      </c>
      <c r="AE798">
        <v>4.7425085386594769E-2</v>
      </c>
      <c r="AF798">
        <v>4.7293706735071932E-2</v>
      </c>
      <c r="AG798">
        <v>4.7142082958774652E-2</v>
      </c>
      <c r="AH798">
        <v>4.6971326302487675E-2</v>
      </c>
      <c r="AI798">
        <v>4.6782553702542688E-2</v>
      </c>
      <c r="AJ798">
        <v>4.6576882095271374E-2</v>
      </c>
      <c r="AK798">
        <v>4.6355428417005393E-2</v>
      </c>
      <c r="AL798">
        <v>4.611930960407646E-2</v>
      </c>
      <c r="AM798">
        <v>4.586965064655564E-2</v>
      </c>
      <c r="AN798">
        <v>4.5608093218968693E-2</v>
      </c>
      <c r="AO798">
        <v>4.5337099712734454E-2</v>
      </c>
      <c r="AP798">
        <v>4.5059205491395235E-2</v>
      </c>
      <c r="AQ798">
        <v>4.4776945918493356E-2</v>
      </c>
      <c r="AR798">
        <v>4.4492856357571074E-2</v>
      </c>
      <c r="AS798">
        <v>4.4209472172170722E-2</v>
      </c>
      <c r="AT798">
        <v>4.3929321894034444E-2</v>
      </c>
      <c r="AU798">
        <v>4.3654322734888035E-2</v>
      </c>
      <c r="AV798">
        <v>4.3385305750007742E-2</v>
      </c>
      <c r="AW798">
        <v>4.3122990244857842E-2</v>
      </c>
      <c r="AX798">
        <v>4.2868095524902582E-2</v>
      </c>
      <c r="AY798">
        <v>4.2621340895606229E-2</v>
      </c>
      <c r="AZ798">
        <v>4.2383445662433038E-2</v>
      </c>
    </row>
    <row r="799" spans="1:52" x14ac:dyDescent="0.25">
      <c r="A799" s="1">
        <v>798</v>
      </c>
      <c r="B799">
        <v>3.5028741606578012E-2</v>
      </c>
      <c r="C799">
        <v>3.1619692805590745E-2</v>
      </c>
      <c r="D799">
        <v>3.2016249661236257E-2</v>
      </c>
      <c r="E799">
        <v>3.4585463232039371E-2</v>
      </c>
      <c r="F799">
        <v>3.7114100058026282E-2</v>
      </c>
      <c r="G799">
        <v>3.9185169362162126E-2</v>
      </c>
      <c r="H799">
        <v>4.0859151449039885E-2</v>
      </c>
      <c r="I799">
        <v>4.222683039594749E-2</v>
      </c>
      <c r="J799">
        <v>4.3361000928749484E-2</v>
      </c>
      <c r="K799">
        <v>4.4311258543520415E-2</v>
      </c>
      <c r="L799">
        <v>4.5111617192786613E-2</v>
      </c>
      <c r="M799">
        <v>4.5787572647473997E-2</v>
      </c>
      <c r="N799">
        <v>4.6361482266190003E-2</v>
      </c>
      <c r="O799">
        <v>4.6848557677172303E-2</v>
      </c>
      <c r="P799">
        <v>4.7260002714641501E-2</v>
      </c>
      <c r="Q799">
        <v>4.7603891990407841E-2</v>
      </c>
      <c r="R799">
        <v>4.7884382889243703E-2</v>
      </c>
      <c r="S799">
        <v>4.8106263548171262E-2</v>
      </c>
      <c r="T799">
        <v>4.8276171048504415E-2</v>
      </c>
      <c r="U799">
        <v>4.8403286623461279E-2</v>
      </c>
      <c r="V799">
        <v>4.849801329274922E-2</v>
      </c>
      <c r="W799">
        <v>4.8566283949786702E-2</v>
      </c>
      <c r="X799">
        <v>4.8612415743436263E-2</v>
      </c>
      <c r="Y799">
        <v>4.8637853405790868E-2</v>
      </c>
      <c r="Z799">
        <v>4.8642296637193772E-2</v>
      </c>
      <c r="AA799">
        <v>4.8625921573474257E-2</v>
      </c>
      <c r="AB799">
        <v>4.8588986187102438E-2</v>
      </c>
      <c r="AC799">
        <v>4.8531401511712306E-2</v>
      </c>
      <c r="AD799">
        <v>4.8452588350409193E-2</v>
      </c>
      <c r="AE799">
        <v>4.8351930439690938E-2</v>
      </c>
      <c r="AF799">
        <v>4.8228947064441391E-2</v>
      </c>
      <c r="AG799">
        <v>4.8084289599907529E-2</v>
      </c>
      <c r="AH799">
        <v>4.7919172715477132E-2</v>
      </c>
      <c r="AI799">
        <v>4.773481518126732E-2</v>
      </c>
      <c r="AJ799">
        <v>4.7532435767395166E-2</v>
      </c>
      <c r="AK799">
        <v>4.731325324397781E-2</v>
      </c>
      <c r="AL799">
        <v>4.7078486381132302E-2</v>
      </c>
      <c r="AM799">
        <v>4.6829362083711162E-2</v>
      </c>
      <c r="AN799">
        <v>4.6567608464845554E-2</v>
      </c>
      <c r="AO799">
        <v>4.6295738152483799E-2</v>
      </c>
      <c r="AP799">
        <v>4.601633216085739E-2</v>
      </c>
      <c r="AQ799">
        <v>4.5731971504197819E-2</v>
      </c>
      <c r="AR799">
        <v>4.5445237196736571E-2</v>
      </c>
      <c r="AS799">
        <v>4.5158710252705167E-2</v>
      </c>
      <c r="AT799">
        <v>4.4874964471076931E-2</v>
      </c>
      <c r="AU799">
        <v>4.4595957349200299E-2</v>
      </c>
      <c r="AV799">
        <v>4.4322567393381231E-2</v>
      </c>
      <c r="AW799">
        <v>4.4055564157208661E-2</v>
      </c>
      <c r="AX799">
        <v>4.3795717194271548E-2</v>
      </c>
      <c r="AY799">
        <v>4.3543796058158828E-2</v>
      </c>
      <c r="AZ799">
        <v>4.3300570302459457E-2</v>
      </c>
    </row>
    <row r="800" spans="1:52" x14ac:dyDescent="0.25">
      <c r="A800" s="1">
        <v>799</v>
      </c>
      <c r="B800">
        <v>3.5233559652833757E-2</v>
      </c>
      <c r="C800">
        <v>3.1521597915649201E-2</v>
      </c>
      <c r="D800">
        <v>3.1657502333144433E-2</v>
      </c>
      <c r="E800">
        <v>3.3998357034525917E-2</v>
      </c>
      <c r="F800">
        <v>3.6472388402758196E-2</v>
      </c>
      <c r="G800">
        <v>3.8532903031881074E-2</v>
      </c>
      <c r="H800">
        <v>4.0203280012668048E-2</v>
      </c>
      <c r="I800">
        <v>4.1563396279259285E-2</v>
      </c>
      <c r="J800">
        <v>4.268505206641706E-2</v>
      </c>
      <c r="K800">
        <v>4.3618484238804649E-2</v>
      </c>
      <c r="L800">
        <v>4.439894203547344E-2</v>
      </c>
      <c r="M800">
        <v>4.5053539427626438E-2</v>
      </c>
      <c r="N800">
        <v>4.5606636430282232E-2</v>
      </c>
      <c r="O800">
        <v>4.607495635939482E-2</v>
      </c>
      <c r="P800">
        <v>4.6470940393086101E-2</v>
      </c>
      <c r="Q800">
        <v>4.680331224704213E-2</v>
      </c>
      <c r="R800">
        <v>4.7076316669773549E-2</v>
      </c>
      <c r="S800">
        <v>4.7294536365270146E-2</v>
      </c>
      <c r="T800">
        <v>4.7463992796278449E-2</v>
      </c>
      <c r="U800">
        <v>4.7593073724204474E-2</v>
      </c>
      <c r="V800">
        <v>4.769110113088057E-2</v>
      </c>
      <c r="W800">
        <v>4.7763178075117443E-2</v>
      </c>
      <c r="X800">
        <v>4.7812953547410129E-2</v>
      </c>
      <c r="Y800">
        <v>4.7841468508496042E-2</v>
      </c>
      <c r="Z800">
        <v>4.7848333824625104E-2</v>
      </c>
      <c r="AA800">
        <v>4.7833787433730984E-2</v>
      </c>
      <c r="AB800">
        <v>4.7798167705649236E-2</v>
      </c>
      <c r="AC800">
        <v>4.774147323607987E-2</v>
      </c>
      <c r="AD800">
        <v>4.7663242982526645E-2</v>
      </c>
      <c r="AE800">
        <v>4.7562983276020085E-2</v>
      </c>
      <c r="AF800">
        <v>4.7440335261507746E-2</v>
      </c>
      <c r="AG800">
        <v>4.7296006456455444E-2</v>
      </c>
      <c r="AH800">
        <v>4.7131211170444345E-2</v>
      </c>
      <c r="AI800">
        <v>4.6947166790969046E-2</v>
      </c>
      <c r="AJ800">
        <v>4.6745090705524101E-2</v>
      </c>
      <c r="AK800">
        <v>4.652620030160412E-2</v>
      </c>
      <c r="AL800">
        <v>4.6291712966703653E-2</v>
      </c>
      <c r="AM800">
        <v>4.6042855694661447E-2</v>
      </c>
      <c r="AN800">
        <v>4.5781382036039361E-2</v>
      </c>
      <c r="AO800">
        <v>4.5509834276178676E-2</v>
      </c>
      <c r="AP800">
        <v>4.5230819441108606E-2</v>
      </c>
      <c r="AQ800">
        <v>4.494694455685834E-2</v>
      </c>
      <c r="AR800">
        <v>4.466081664945707E-2</v>
      </c>
      <c r="AS800">
        <v>4.4375042744934021E-2</v>
      </c>
      <c r="AT800">
        <v>4.4092221338614929E-2</v>
      </c>
      <c r="AU800">
        <v>4.3814313535792716E-2</v>
      </c>
      <c r="AV800">
        <v>4.3542212611975856E-2</v>
      </c>
      <c r="AW800">
        <v>4.3276709971690509E-2</v>
      </c>
      <c r="AX800">
        <v>4.3018597019462888E-2</v>
      </c>
      <c r="AY800">
        <v>4.2768665159819162E-2</v>
      </c>
      <c r="AZ800">
        <v>4.2527705797285514E-2</v>
      </c>
    </row>
    <row r="801" spans="1:52" x14ac:dyDescent="0.25">
      <c r="A801" s="1">
        <v>800</v>
      </c>
      <c r="B801">
        <v>3.4693568427051062E-2</v>
      </c>
      <c r="C801">
        <v>3.1138873388839663E-2</v>
      </c>
      <c r="D801">
        <v>3.1057702765880074E-2</v>
      </c>
      <c r="E801">
        <v>3.3357682865339446E-2</v>
      </c>
      <c r="F801">
        <v>3.5766191934813694E-2</v>
      </c>
      <c r="G801">
        <v>3.7784610589371791E-2</v>
      </c>
      <c r="H801">
        <v>3.9436340481771456E-2</v>
      </c>
      <c r="I801">
        <v>4.0795617315564872E-2</v>
      </c>
      <c r="J801">
        <v>4.1929666554967299E-2</v>
      </c>
      <c r="K801">
        <v>4.2885092649165395E-2</v>
      </c>
      <c r="L801">
        <v>4.3693929202691544E-2</v>
      </c>
      <c r="M801">
        <v>4.4380856671224753E-2</v>
      </c>
      <c r="N801">
        <v>4.4968627452943298E-2</v>
      </c>
      <c r="O801">
        <v>4.5472933460461641E-2</v>
      </c>
      <c r="P801">
        <v>4.5905502743303496E-2</v>
      </c>
      <c r="Q801">
        <v>4.627446428422495E-2</v>
      </c>
      <c r="R801">
        <v>4.6583671011411837E-2</v>
      </c>
      <c r="S801">
        <v>4.68373906112034E-2</v>
      </c>
      <c r="T801">
        <v>4.7041428254585883E-2</v>
      </c>
      <c r="U801">
        <v>4.7204074376474808E-2</v>
      </c>
      <c r="V801">
        <v>4.7334643857704146E-2</v>
      </c>
      <c r="W801">
        <v>4.7438176759142726E-2</v>
      </c>
      <c r="X801">
        <v>4.7518245476416164E-2</v>
      </c>
      <c r="Y801">
        <v>4.7575701399898751E-2</v>
      </c>
      <c r="Z801">
        <v>4.7609934114711774E-2</v>
      </c>
      <c r="AA801">
        <v>4.7620990653484886E-2</v>
      </c>
      <c r="AB801">
        <v>4.7609022383922853E-2</v>
      </c>
      <c r="AC801">
        <v>4.75738861514109E-2</v>
      </c>
      <c r="AD801">
        <v>4.7515046110494168E-2</v>
      </c>
      <c r="AE801">
        <v>4.7431939130752637E-2</v>
      </c>
      <c r="AF801">
        <v>4.7324151499297001E-2</v>
      </c>
      <c r="AG801">
        <v>4.7192430340163669E-2</v>
      </c>
      <c r="AH801">
        <v>4.703806604956115E-2</v>
      </c>
      <c r="AI801">
        <v>4.6862352119203893E-2</v>
      </c>
      <c r="AJ801">
        <v>4.6666582040806356E-2</v>
      </c>
      <c r="AK801">
        <v>4.6452049306083015E-2</v>
      </c>
      <c r="AL801">
        <v>4.6220047406748288E-2</v>
      </c>
      <c r="AM801">
        <v>4.597188032359445E-2</v>
      </c>
      <c r="AN801">
        <v>4.5709405747246565E-2</v>
      </c>
      <c r="AO801">
        <v>4.5435298742142007E-2</v>
      </c>
      <c r="AP801">
        <v>4.5152300114830499E-2</v>
      </c>
      <c r="AQ801">
        <v>4.4863150671861717E-2</v>
      </c>
      <c r="AR801">
        <v>4.4570591219785377E-2</v>
      </c>
      <c r="AS801">
        <v>4.4277362565151135E-2</v>
      </c>
      <c r="AT801">
        <v>4.3986196297934758E-2</v>
      </c>
      <c r="AU801">
        <v>4.3699164253696736E-2</v>
      </c>
      <c r="AV801">
        <v>4.341724902314479E-2</v>
      </c>
      <c r="AW801">
        <v>4.3141331254212281E-2</v>
      </c>
      <c r="AX801">
        <v>4.2872291594832544E-2</v>
      </c>
      <c r="AY801">
        <v>4.2611010692938912E-2</v>
      </c>
      <c r="AZ801">
        <v>4.2358369196464747E-2</v>
      </c>
    </row>
    <row r="802" spans="1:52" x14ac:dyDescent="0.25">
      <c r="A802" s="1">
        <v>801</v>
      </c>
      <c r="B802">
        <v>3.4982698199115002E-2</v>
      </c>
      <c r="C802">
        <v>3.1173640693203445E-2</v>
      </c>
      <c r="D802">
        <v>3.0963795135019408E-2</v>
      </c>
      <c r="E802">
        <v>3.3113853533824754E-2</v>
      </c>
      <c r="F802">
        <v>3.5533373253579872E-2</v>
      </c>
      <c r="G802">
        <v>3.7611399915943075E-2</v>
      </c>
      <c r="H802">
        <v>3.9330771373108683E-2</v>
      </c>
      <c r="I802">
        <v>4.0751671147170175E-2</v>
      </c>
      <c r="J802">
        <v>4.193831402362095E-2</v>
      </c>
      <c r="K802">
        <v>4.2937499296888781E-2</v>
      </c>
      <c r="L802">
        <v>4.378262534095137E-2</v>
      </c>
      <c r="M802">
        <v>4.4500107086479807E-2</v>
      </c>
      <c r="N802">
        <v>4.5114031201559414E-2</v>
      </c>
      <c r="O802">
        <v>4.5640864967686712E-2</v>
      </c>
      <c r="P802">
        <v>4.609290914291516E-2</v>
      </c>
      <c r="Q802">
        <v>4.6478584131283342E-2</v>
      </c>
      <c r="R802">
        <v>4.6801760731650412E-2</v>
      </c>
      <c r="S802">
        <v>4.7066671540060973E-2</v>
      </c>
      <c r="T802">
        <v>4.7279027634383616E-2</v>
      </c>
      <c r="U802">
        <v>4.7447072608619481E-2</v>
      </c>
      <c r="V802">
        <v>4.7580209816761233E-2</v>
      </c>
      <c r="W802">
        <v>4.7683661362235528E-2</v>
      </c>
      <c r="X802">
        <v>4.77612212684764E-2</v>
      </c>
      <c r="Y802">
        <v>4.781401558472153E-2</v>
      </c>
      <c r="Z802">
        <v>4.7841781925525399E-2</v>
      </c>
      <c r="AA802">
        <v>4.784494586815289E-2</v>
      </c>
      <c r="AB802">
        <v>4.7824040910976036E-2</v>
      </c>
      <c r="AC802">
        <v>4.7779350923107498E-2</v>
      </c>
      <c r="AD802">
        <v>4.771083172272169E-2</v>
      </c>
      <c r="AE802">
        <v>4.7618416820012784E-2</v>
      </c>
      <c r="AF802">
        <v>4.7502156295449627E-2</v>
      </c>
      <c r="AG802">
        <v>4.7362989808144185E-2</v>
      </c>
      <c r="AH802">
        <v>4.7202266976332161E-2</v>
      </c>
      <c r="AI802">
        <v>4.7021339605668747E-2</v>
      </c>
      <c r="AJ802">
        <v>4.6821559501809086E-2</v>
      </c>
      <c r="AK802">
        <v>4.6604278470408357E-2</v>
      </c>
      <c r="AL802">
        <v>4.6370848317121738E-2</v>
      </c>
      <c r="AM802">
        <v>4.6122630209345254E-2</v>
      </c>
      <c r="AN802">
        <v>4.5861461565124884E-2</v>
      </c>
      <c r="AO802">
        <v>4.5589872646447309E-2</v>
      </c>
      <c r="AP802">
        <v>4.5310448312993225E-2</v>
      </c>
      <c r="AQ802">
        <v>4.5025773424443305E-2</v>
      </c>
      <c r="AR802">
        <v>4.4738432840478251E-2</v>
      </c>
      <c r="AS802">
        <v>4.4451011420778744E-2</v>
      </c>
      <c r="AT802">
        <v>4.4166085055709556E-2</v>
      </c>
      <c r="AU802">
        <v>4.3885614002109469E-2</v>
      </c>
      <c r="AV802">
        <v>4.3610556851359589E-2</v>
      </c>
      <c r="AW802">
        <v>4.3341780237338284E-2</v>
      </c>
      <c r="AX802">
        <v>4.3080150793923924E-2</v>
      </c>
      <c r="AY802">
        <v>4.2826535154994877E-2</v>
      </c>
      <c r="AZ802">
        <v>4.2581799954429504E-2</v>
      </c>
    </row>
    <row r="803" spans="1:52" x14ac:dyDescent="0.25">
      <c r="A803" s="1">
        <v>802</v>
      </c>
      <c r="B803">
        <v>3.4645969048276978E-2</v>
      </c>
      <c r="C803">
        <v>3.1123731622198326E-2</v>
      </c>
      <c r="D803">
        <v>3.082799727797525E-2</v>
      </c>
      <c r="E803">
        <v>3.293882606872342E-2</v>
      </c>
      <c r="F803">
        <v>3.5386091967983667E-2</v>
      </c>
      <c r="G803">
        <v>3.7515057802582324E-2</v>
      </c>
      <c r="H803">
        <v>3.9290070194586864E-2</v>
      </c>
      <c r="I803">
        <v>4.0763635309257529E-2</v>
      </c>
      <c r="J803">
        <v>4.1997154529253677E-2</v>
      </c>
      <c r="K803">
        <v>4.3036301286580626E-2</v>
      </c>
      <c r="L803">
        <v>4.3913910289008463E-2</v>
      </c>
      <c r="M803">
        <v>4.4656394604539094E-2</v>
      </c>
      <c r="N803">
        <v>4.5288049831594915E-2</v>
      </c>
      <c r="O803">
        <v>4.582561302182861E-2</v>
      </c>
      <c r="P803">
        <v>4.6281747277266458E-2</v>
      </c>
      <c r="Q803">
        <v>4.6665270058571059E-2</v>
      </c>
      <c r="R803">
        <v>4.6980556263111636E-2</v>
      </c>
      <c r="S803">
        <v>4.7232489887170638E-2</v>
      </c>
      <c r="T803">
        <v>4.7427601813062138E-2</v>
      </c>
      <c r="U803">
        <v>4.7574995514982808E-2</v>
      </c>
      <c r="V803">
        <v>4.7684936831227744E-2</v>
      </c>
      <c r="W803">
        <v>4.7763378161966505E-2</v>
      </c>
      <c r="X803">
        <v>4.781481926884365E-2</v>
      </c>
      <c r="Y803">
        <v>4.7841048619671381E-2</v>
      </c>
      <c r="Z803">
        <v>4.7842423279948074E-2</v>
      </c>
      <c r="AA803">
        <v>4.7819873873965746E-2</v>
      </c>
      <c r="AB803">
        <v>4.7774416291607592E-2</v>
      </c>
      <c r="AC803">
        <v>4.7706725469073043E-2</v>
      </c>
      <c r="AD803">
        <v>4.7617034710319188E-2</v>
      </c>
      <c r="AE803">
        <v>4.750554793255983E-2</v>
      </c>
      <c r="AF803">
        <v>4.7372552557860284E-2</v>
      </c>
      <c r="AG803">
        <v>4.7218961995700998E-2</v>
      </c>
      <c r="AH803">
        <v>4.7045973719559833E-2</v>
      </c>
      <c r="AI803">
        <v>4.68547866194573E-2</v>
      </c>
      <c r="AJ803">
        <v>4.6646599585413923E-2</v>
      </c>
      <c r="AK803">
        <v>4.6422611507450216E-2</v>
      </c>
      <c r="AL803">
        <v>4.6184021275586691E-2</v>
      </c>
      <c r="AM803">
        <v>4.5932037359072211E-2</v>
      </c>
      <c r="AN803">
        <v>4.5668338132468678E-2</v>
      </c>
      <c r="AO803">
        <v>4.5395275691109675E-2</v>
      </c>
      <c r="AP803">
        <v>4.5115254138616806E-2</v>
      </c>
      <c r="AQ803">
        <v>4.4830677578611644E-2</v>
      </c>
      <c r="AR803">
        <v>4.4543950114715798E-2</v>
      </c>
      <c r="AS803">
        <v>4.4257475850550856E-2</v>
      </c>
      <c r="AT803">
        <v>4.3973650402129832E-2</v>
      </c>
      <c r="AU803">
        <v>4.3694310344852966E-2</v>
      </c>
      <c r="AV803">
        <v>4.3420395834254152E-2</v>
      </c>
      <c r="AW803">
        <v>4.3152766309918614E-2</v>
      </c>
      <c r="AX803">
        <v>4.2892281211431536E-2</v>
      </c>
      <c r="AY803">
        <v>4.2639799978378121E-2</v>
      </c>
      <c r="AZ803">
        <v>4.2396182050343567E-2</v>
      </c>
    </row>
    <row r="804" spans="1:52" x14ac:dyDescent="0.25">
      <c r="A804" s="1">
        <v>803</v>
      </c>
      <c r="B804">
        <v>3.4631996440265135E-2</v>
      </c>
      <c r="C804">
        <v>3.1321916425123643E-2</v>
      </c>
      <c r="D804">
        <v>3.077219754680199E-2</v>
      </c>
      <c r="E804">
        <v>3.2875949588221286E-2</v>
      </c>
      <c r="F804">
        <v>3.5353963666600957E-2</v>
      </c>
      <c r="G804">
        <v>3.7509162823509981E-2</v>
      </c>
      <c r="H804">
        <v>3.9298778520565826E-2</v>
      </c>
      <c r="I804">
        <v>4.0775256108986434E-2</v>
      </c>
      <c r="J804">
        <v>4.2001829196630008E-2</v>
      </c>
      <c r="K804">
        <v>4.3026610637369483E-2</v>
      </c>
      <c r="L804">
        <v>4.3884972323593417E-2</v>
      </c>
      <c r="M804">
        <v>4.4605891663695912E-2</v>
      </c>
      <c r="N804">
        <v>4.5216049965728672E-2</v>
      </c>
      <c r="O804">
        <v>4.5733874821768009E-2</v>
      </c>
      <c r="P804">
        <v>4.6173428988136075E-2</v>
      </c>
      <c r="Q804">
        <v>4.6544462194731157E-2</v>
      </c>
      <c r="R804">
        <v>4.6851800256078491E-2</v>
      </c>
      <c r="S804">
        <v>4.7100524438480465E-2</v>
      </c>
      <c r="T804">
        <v>4.7296956900880739E-2</v>
      </c>
      <c r="U804">
        <v>4.7449685692920893E-2</v>
      </c>
      <c r="V804">
        <v>4.7568374632778895E-2</v>
      </c>
      <c r="W804">
        <v>4.7658336417466432E-2</v>
      </c>
      <c r="X804">
        <v>4.7723439819434096E-2</v>
      </c>
      <c r="Y804">
        <v>4.7764859425993823E-2</v>
      </c>
      <c r="Z804">
        <v>4.7782409455844076E-2</v>
      </c>
      <c r="AA804">
        <v>4.777656108900423E-2</v>
      </c>
      <c r="AB804">
        <v>4.7747882472940317E-2</v>
      </c>
      <c r="AC804">
        <v>4.7696634442692766E-2</v>
      </c>
      <c r="AD804">
        <v>4.762268548593309E-2</v>
      </c>
      <c r="AE804">
        <v>4.7525878548173861E-2</v>
      </c>
      <c r="AF804">
        <v>4.7406172542094331E-2</v>
      </c>
      <c r="AG804">
        <v>4.726438041585794E-2</v>
      </c>
      <c r="AH804">
        <v>4.7101696714756586E-2</v>
      </c>
      <c r="AI804">
        <v>4.6919317758833616E-2</v>
      </c>
      <c r="AJ804">
        <v>4.6718439868132379E-2</v>
      </c>
      <c r="AK804">
        <v>4.6500259362696236E-2</v>
      </c>
      <c r="AL804">
        <v>4.6265972562568536E-2</v>
      </c>
      <c r="AM804">
        <v>4.6016787106115578E-2</v>
      </c>
      <c r="AN804">
        <v>4.575444633066076E-2</v>
      </c>
      <c r="AO804">
        <v>4.5481450525233634E-2</v>
      </c>
      <c r="AP804">
        <v>4.5200357212428696E-2</v>
      </c>
      <c r="AQ804">
        <v>4.4913723914840428E-2</v>
      </c>
      <c r="AR804">
        <v>4.4624108155063326E-2</v>
      </c>
      <c r="AS804">
        <v>4.433406745569192E-2</v>
      </c>
      <c r="AT804">
        <v>4.4046149779792855E-2</v>
      </c>
      <c r="AU804">
        <v>4.3762298415917139E-2</v>
      </c>
      <c r="AV804">
        <v>4.3483501071349052E-2</v>
      </c>
      <c r="AW804">
        <v>4.3210661071821629E-2</v>
      </c>
      <c r="AX804">
        <v>4.2944681743067877E-2</v>
      </c>
      <c r="AY804">
        <v>4.2686466410820828E-2</v>
      </c>
      <c r="AZ804">
        <v>4.2436918400813511E-2</v>
      </c>
    </row>
    <row r="805" spans="1:52" x14ac:dyDescent="0.25">
      <c r="A805" s="1">
        <v>804</v>
      </c>
      <c r="B805">
        <v>3.499760483493778E-2</v>
      </c>
      <c r="C805">
        <v>3.1073275431889102E-2</v>
      </c>
      <c r="D805">
        <v>3.0391381088152966E-2</v>
      </c>
      <c r="E805">
        <v>3.2345123086150479E-2</v>
      </c>
      <c r="F805">
        <v>3.4779675583836087E-2</v>
      </c>
      <c r="G805">
        <v>3.6925471622117095E-2</v>
      </c>
      <c r="H805">
        <v>3.871806049057791E-2</v>
      </c>
      <c r="I805">
        <v>4.0203648330675516E-2</v>
      </c>
      <c r="J805">
        <v>4.1442319298425456E-2</v>
      </c>
      <c r="K805">
        <v>4.2479342086823316E-2</v>
      </c>
      <c r="L805">
        <v>4.3349405850476967E-2</v>
      </c>
      <c r="M805">
        <v>4.4081423224352184E-2</v>
      </c>
      <c r="N805">
        <v>4.4702889625347464E-2</v>
      </c>
      <c r="O805">
        <v>4.5232808388624222E-2</v>
      </c>
      <c r="P805">
        <v>4.5685869127858526E-2</v>
      </c>
      <c r="Q805">
        <v>4.6072091192744274E-2</v>
      </c>
      <c r="R805">
        <v>4.6396375576048206E-2</v>
      </c>
      <c r="S805">
        <v>4.6663802262388178E-2</v>
      </c>
      <c r="T805">
        <v>4.6880515825736865E-2</v>
      </c>
      <c r="U805">
        <v>4.7054820213291562E-2</v>
      </c>
      <c r="V805">
        <v>4.7196117203613365E-2</v>
      </c>
      <c r="W805">
        <v>4.7309388216720871E-2</v>
      </c>
      <c r="X805">
        <v>4.7398188006497574E-2</v>
      </c>
      <c r="Y805">
        <v>4.7463303919962632E-2</v>
      </c>
      <c r="Z805">
        <v>4.7504212086292963E-2</v>
      </c>
      <c r="AA805">
        <v>4.7521066937731407E-2</v>
      </c>
      <c r="AB805">
        <v>4.7514116624934308E-2</v>
      </c>
      <c r="AC805">
        <v>4.7483306920333659E-2</v>
      </c>
      <c r="AD805">
        <v>4.7428213897019351E-2</v>
      </c>
      <c r="AE805">
        <v>4.7348391114310162E-2</v>
      </c>
      <c r="AF805">
        <v>4.7243546617322059E-2</v>
      </c>
      <c r="AG805">
        <v>4.7114467544187265E-2</v>
      </c>
      <c r="AH805">
        <v>4.6962401212756778E-2</v>
      </c>
      <c r="AI805">
        <v>4.6788596653440123E-2</v>
      </c>
      <c r="AJ805">
        <v>4.6594302896646816E-2</v>
      </c>
      <c r="AK805">
        <v>4.6380768972786396E-2</v>
      </c>
      <c r="AL805">
        <v>4.6149243912268358E-2</v>
      </c>
      <c r="AM805">
        <v>4.5900990719478341E-2</v>
      </c>
      <c r="AN805">
        <v>4.5637868472696755E-2</v>
      </c>
      <c r="AO805">
        <v>4.5362542604485002E-2</v>
      </c>
      <c r="AP805">
        <v>4.5077735784807317E-2</v>
      </c>
      <c r="AQ805">
        <v>4.4786170683627918E-2</v>
      </c>
      <c r="AR805">
        <v>4.4490569970911081E-2</v>
      </c>
      <c r="AS805">
        <v>4.4193656316621019E-2</v>
      </c>
      <c r="AT805">
        <v>4.3898140565782805E-2</v>
      </c>
      <c r="AU805">
        <v>4.3606068226678812E-2</v>
      </c>
      <c r="AV805">
        <v>4.3318478156347352E-2</v>
      </c>
      <c r="AW805">
        <v>4.303632543318734E-2</v>
      </c>
      <c r="AX805">
        <v>4.2760565135597693E-2</v>
      </c>
      <c r="AY805">
        <v>4.2492152341977264E-2</v>
      </c>
      <c r="AZ805">
        <v>4.2232042130724977E-2</v>
      </c>
    </row>
    <row r="806" spans="1:52" x14ac:dyDescent="0.25">
      <c r="A806" s="1">
        <v>805</v>
      </c>
      <c r="B806">
        <v>3.4994046046334035E-2</v>
      </c>
      <c r="C806">
        <v>3.0716630820519463E-2</v>
      </c>
      <c r="D806">
        <v>2.9904415684350771E-2</v>
      </c>
      <c r="E806">
        <v>3.1954231675366825E-2</v>
      </c>
      <c r="F806">
        <v>3.4440383779382078E-2</v>
      </c>
      <c r="G806">
        <v>3.6618312305528998E-2</v>
      </c>
      <c r="H806">
        <v>3.8432584849157972E-2</v>
      </c>
      <c r="I806">
        <v>3.9932522787868567E-2</v>
      </c>
      <c r="J806">
        <v>4.1180069474436559E-2</v>
      </c>
      <c r="K806">
        <v>4.2222031169149209E-2</v>
      </c>
      <c r="L806">
        <v>4.3094630085442842E-2</v>
      </c>
      <c r="M806">
        <v>4.3828033124930929E-2</v>
      </c>
      <c r="N806">
        <v>4.4450728901436393E-2</v>
      </c>
      <c r="O806">
        <v>4.4982290009234462E-2</v>
      </c>
      <c r="P806">
        <v>4.543783227225516E-2</v>
      </c>
      <c r="Q806">
        <v>4.582756032576904E-2</v>
      </c>
      <c r="R806">
        <v>4.615636972352985E-2</v>
      </c>
      <c r="S806">
        <v>4.6429307348296339E-2</v>
      </c>
      <c r="T806">
        <v>4.6652476243845144E-2</v>
      </c>
      <c r="U806">
        <v>4.6834159924800049E-2</v>
      </c>
      <c r="V806">
        <v>4.6983622158978944E-2</v>
      </c>
      <c r="W806">
        <v>4.710564067411397E-2</v>
      </c>
      <c r="X806">
        <v>4.720356637765008E-2</v>
      </c>
      <c r="Y806">
        <v>4.7277955023021276E-2</v>
      </c>
      <c r="Z806">
        <v>4.7328082429868495E-2</v>
      </c>
      <c r="AA806">
        <v>4.7353948414067343E-2</v>
      </c>
      <c r="AB806">
        <v>4.7355650779469086E-2</v>
      </c>
      <c r="AC806">
        <v>4.7332979335049562E-2</v>
      </c>
      <c r="AD806">
        <v>4.7285352707536588E-2</v>
      </c>
      <c r="AE806">
        <v>4.7212167425380577E-2</v>
      </c>
      <c r="AF806">
        <v>4.7112992432575648E-2</v>
      </c>
      <c r="AG806">
        <v>4.6988580104295942E-2</v>
      </c>
      <c r="AH806">
        <v>4.6840179666023982E-2</v>
      </c>
      <c r="AI806">
        <v>4.6669042051159314E-2</v>
      </c>
      <c r="AJ806">
        <v>4.6476418193101485E-2</v>
      </c>
      <c r="AK806">
        <v>4.6263559025250055E-2</v>
      </c>
      <c r="AL806">
        <v>4.6031715481004563E-2</v>
      </c>
      <c r="AM806">
        <v>4.5782154016415E-2</v>
      </c>
      <c r="AN806">
        <v>4.5516781345089768E-2</v>
      </c>
      <c r="AO806">
        <v>4.523835784532565E-2</v>
      </c>
      <c r="AP806">
        <v>4.4949703209777842E-2</v>
      </c>
      <c r="AQ806">
        <v>4.465363713110157E-2</v>
      </c>
      <c r="AR806">
        <v>4.4352979301952061E-2</v>
      </c>
      <c r="AS806">
        <v>4.4050549414984513E-2</v>
      </c>
      <c r="AT806">
        <v>4.3749154447218108E-2</v>
      </c>
      <c r="AU806">
        <v>4.3450912371549993E-2</v>
      </c>
      <c r="AV806">
        <v>4.3156913677295898E-2</v>
      </c>
      <c r="AW806">
        <v>4.2868165034824782E-2</v>
      </c>
      <c r="AX806">
        <v>4.2585673114505618E-2</v>
      </c>
      <c r="AY806">
        <v>4.2310444586707414E-2</v>
      </c>
      <c r="AZ806">
        <v>4.204348612179911E-2</v>
      </c>
    </row>
    <row r="807" spans="1:52" x14ac:dyDescent="0.25">
      <c r="A807" s="1">
        <v>806</v>
      </c>
      <c r="B807">
        <v>3.509290810603885E-2</v>
      </c>
      <c r="C807">
        <v>3.0490404943320972E-2</v>
      </c>
      <c r="D807">
        <v>2.9827054235548323E-2</v>
      </c>
      <c r="E807">
        <v>3.1973876967622307E-2</v>
      </c>
      <c r="F807">
        <v>3.4470518559439514E-2</v>
      </c>
      <c r="G807">
        <v>3.6645997791372911E-2</v>
      </c>
      <c r="H807">
        <v>3.8456751408830467E-2</v>
      </c>
      <c r="I807">
        <v>3.9953026747240696E-2</v>
      </c>
      <c r="J807">
        <v>4.1196514099572902E-2</v>
      </c>
      <c r="K807">
        <v>4.2234102814465047E-2</v>
      </c>
      <c r="L807">
        <v>4.3101543902880124E-2</v>
      </c>
      <c r="M807">
        <v>4.3828568176165289E-2</v>
      </c>
      <c r="N807">
        <v>4.4443392399845155E-2</v>
      </c>
      <c r="O807">
        <v>4.4965325009572663E-2</v>
      </c>
      <c r="P807">
        <v>4.5409240999739087E-2</v>
      </c>
      <c r="Q807">
        <v>4.5785013400628134E-2</v>
      </c>
      <c r="R807">
        <v>4.6097184078629241E-2</v>
      </c>
      <c r="S807">
        <v>4.6350487636430009E-2</v>
      </c>
      <c r="T807">
        <v>4.6550821662089542E-2</v>
      </c>
      <c r="U807">
        <v>4.6706451779352162E-2</v>
      </c>
      <c r="V807">
        <v>4.6826744808473132E-2</v>
      </c>
      <c r="W807">
        <v>4.6916819781623625E-2</v>
      </c>
      <c r="X807">
        <v>4.6980451908395719E-2</v>
      </c>
      <c r="Y807">
        <v>4.7018765171660579E-2</v>
      </c>
      <c r="Z807">
        <v>4.7031713320938293E-2</v>
      </c>
      <c r="AA807">
        <v>4.7019977000199303E-2</v>
      </c>
      <c r="AB807">
        <v>4.6984332679334745E-2</v>
      </c>
      <c r="AC807">
        <v>4.6925243441571146E-2</v>
      </c>
      <c r="AD807">
        <v>4.68428000864968E-2</v>
      </c>
      <c r="AE807">
        <v>4.6737071750099911E-2</v>
      </c>
      <c r="AF807">
        <v>4.6608241085882025E-2</v>
      </c>
      <c r="AG807">
        <v>4.6457256433634402E-2</v>
      </c>
      <c r="AH807">
        <v>4.6285382601946867E-2</v>
      </c>
      <c r="AI807">
        <v>4.6093885401427427E-2</v>
      </c>
      <c r="AJ807">
        <v>4.5884030642684114E-2</v>
      </c>
      <c r="AK807">
        <v>4.5657084136324917E-2</v>
      </c>
      <c r="AL807">
        <v>4.5414311692957836E-2</v>
      </c>
      <c r="AM807">
        <v>4.5156992277624208E-2</v>
      </c>
      <c r="AN807">
        <v>4.4886929769170039E-2</v>
      </c>
      <c r="AO807">
        <v>4.4606617863464093E-2</v>
      </c>
      <c r="AP807">
        <v>4.4318597164987039E-2</v>
      </c>
      <c r="AQ807">
        <v>4.402540827821947E-2</v>
      </c>
      <c r="AR807">
        <v>4.3729591807641993E-2</v>
      </c>
      <c r="AS807">
        <v>4.3433688357735215E-2</v>
      </c>
      <c r="AT807">
        <v>4.3140226463265041E-2</v>
      </c>
      <c r="AU807">
        <v>4.2851104430246062E-2</v>
      </c>
      <c r="AV807">
        <v>4.2567294213639854E-2</v>
      </c>
      <c r="AW807">
        <v>4.2289693706052497E-2</v>
      </c>
      <c r="AX807">
        <v>4.2019200800090056E-2</v>
      </c>
      <c r="AY807">
        <v>4.1756713388358617E-2</v>
      </c>
      <c r="AZ807">
        <v>4.1503129363464251E-2</v>
      </c>
    </row>
    <row r="808" spans="1:52" x14ac:dyDescent="0.25">
      <c r="A808" s="1">
        <v>807</v>
      </c>
      <c r="B808">
        <v>3.5302507592282276E-2</v>
      </c>
      <c r="C808">
        <v>3.0571567539492903E-2</v>
      </c>
      <c r="D808">
        <v>3.0053341286216152E-2</v>
      </c>
      <c r="E808">
        <v>3.2203163976667247E-2</v>
      </c>
      <c r="F808">
        <v>3.4685954350669942E-2</v>
      </c>
      <c r="G808">
        <v>3.6843731216432224E-2</v>
      </c>
      <c r="H808">
        <v>3.8639568515917815E-2</v>
      </c>
      <c r="I808">
        <v>4.0125530257265195E-2</v>
      </c>
      <c r="J808">
        <v>4.1362627111544842E-2</v>
      </c>
      <c r="K808">
        <v>4.2396220366913047E-2</v>
      </c>
      <c r="L808">
        <v>4.3260596840287241E-2</v>
      </c>
      <c r="M808">
        <v>4.3984488337946492E-2</v>
      </c>
      <c r="N808">
        <v>4.4595359148012326E-2</v>
      </c>
      <c r="O808">
        <v>4.5112181249100901E-2</v>
      </c>
      <c r="P808">
        <v>4.5549716556528334E-2</v>
      </c>
      <c r="Q808">
        <v>4.5917764327494365E-2</v>
      </c>
      <c r="R808">
        <v>4.6220905449011675E-2</v>
      </c>
      <c r="S808">
        <v>4.646385676796938E-2</v>
      </c>
      <c r="T808">
        <v>4.6652481768942301E-2</v>
      </c>
      <c r="U808">
        <v>4.6795162611299373E-2</v>
      </c>
      <c r="V808">
        <v>4.6901430392268087E-2</v>
      </c>
      <c r="W808">
        <v>4.6976699099856939E-2</v>
      </c>
      <c r="X808">
        <v>4.7025087220711997E-2</v>
      </c>
      <c r="Y808">
        <v>4.7048111072193734E-2</v>
      </c>
      <c r="Z808">
        <v>4.7046104811591972E-2</v>
      </c>
      <c r="AA808">
        <v>4.7019978808854959E-2</v>
      </c>
      <c r="AB808">
        <v>4.6970717634824008E-2</v>
      </c>
      <c r="AC808">
        <v>4.6899045360923354E-2</v>
      </c>
      <c r="AD808">
        <v>4.6805381020885599E-2</v>
      </c>
      <c r="AE808">
        <v>4.6690126302094258E-2</v>
      </c>
      <c r="AF808">
        <v>4.6553759252830201E-2</v>
      </c>
      <c r="AG808">
        <v>4.6397264100941721E-2</v>
      </c>
      <c r="AH808">
        <v>4.6221831026097206E-2</v>
      </c>
      <c r="AI808">
        <v>4.6028650806794996E-2</v>
      </c>
      <c r="AJ808">
        <v>4.5818914221533419E-2</v>
      </c>
      <c r="AK808">
        <v>4.5593812048810835E-2</v>
      </c>
      <c r="AL808">
        <v>4.535453506712555E-2</v>
      </c>
      <c r="AM808">
        <v>4.5102285590907884E-2</v>
      </c>
      <c r="AN808">
        <v>4.483871149574585E-2</v>
      </c>
      <c r="AO808">
        <v>4.4566037785940801E-2</v>
      </c>
      <c r="AP808">
        <v>4.4286527868642359E-2</v>
      </c>
      <c r="AQ808">
        <v>4.4002445151000179E-2</v>
      </c>
      <c r="AR808">
        <v>4.3716053040163884E-2</v>
      </c>
      <c r="AS808">
        <v>4.3429614943283144E-2</v>
      </c>
      <c r="AT808">
        <v>4.3145383732995979E-2</v>
      </c>
      <c r="AU808">
        <v>4.2865081884423513E-2</v>
      </c>
      <c r="AV808">
        <v>4.2589663429921314E-2</v>
      </c>
      <c r="AW808">
        <v>4.2320022197417095E-2</v>
      </c>
      <c r="AX808">
        <v>4.2057052014838517E-2</v>
      </c>
      <c r="AY808">
        <v>4.1801646710113258E-2</v>
      </c>
      <c r="AZ808">
        <v>4.1554700111168991E-2</v>
      </c>
    </row>
    <row r="809" spans="1:52" x14ac:dyDescent="0.25">
      <c r="A809" s="1">
        <v>808</v>
      </c>
      <c r="B809">
        <v>3.510124131950032E-2</v>
      </c>
      <c r="C809">
        <v>3.1977258913008073E-2</v>
      </c>
      <c r="D809">
        <v>3.2298744093668355E-2</v>
      </c>
      <c r="E809">
        <v>3.4591494778302312E-2</v>
      </c>
      <c r="F809">
        <v>3.6908474083228726E-2</v>
      </c>
      <c r="G809">
        <v>3.8865741401942593E-2</v>
      </c>
      <c r="H809">
        <v>4.0480647524191352E-2</v>
      </c>
      <c r="I809">
        <v>4.1811535990546239E-2</v>
      </c>
      <c r="J809">
        <v>4.2914190890422726E-2</v>
      </c>
      <c r="K809">
        <v>4.3829237777657341E-2</v>
      </c>
      <c r="L809">
        <v>4.4587649579752739E-2</v>
      </c>
      <c r="M809">
        <v>4.5216445705935956E-2</v>
      </c>
      <c r="N809">
        <v>4.5742270488602375E-2</v>
      </c>
      <c r="O809">
        <v>4.6183466983779085E-2</v>
      </c>
      <c r="P809">
        <v>4.6554222138075536E-2</v>
      </c>
      <c r="Q809">
        <v>4.6863505377607168E-2</v>
      </c>
      <c r="R809">
        <v>4.7114867060013596E-2</v>
      </c>
      <c r="S809">
        <v>4.7311776212448219E-2</v>
      </c>
      <c r="T809">
        <v>4.7458603543350894E-2</v>
      </c>
      <c r="U809">
        <v>4.75621737689466E-2</v>
      </c>
      <c r="V809">
        <v>4.7630531027209419E-2</v>
      </c>
      <c r="W809">
        <v>4.7668290225543898E-2</v>
      </c>
      <c r="X809">
        <v>4.767901019336241E-2</v>
      </c>
      <c r="Y809">
        <v>4.7664278626236942E-2</v>
      </c>
      <c r="Z809">
        <v>4.7624916664587617E-2</v>
      </c>
      <c r="AA809">
        <v>4.7562430950626053E-2</v>
      </c>
      <c r="AB809">
        <v>4.7478414190639827E-2</v>
      </c>
      <c r="AC809">
        <v>4.7374172680429948E-2</v>
      </c>
      <c r="AD809">
        <v>4.7250682123624911E-2</v>
      </c>
      <c r="AE809">
        <v>4.7108899856176556E-2</v>
      </c>
      <c r="AF809">
        <v>4.6949788479598652E-2</v>
      </c>
      <c r="AG809">
        <v>4.6774344899613053E-2</v>
      </c>
      <c r="AH809">
        <v>4.6583579761496893E-2</v>
      </c>
      <c r="AI809">
        <v>4.6378503747096761E-2</v>
      </c>
      <c r="AJ809">
        <v>4.6160127538259287E-2</v>
      </c>
      <c r="AK809">
        <v>4.5929461816831066E-2</v>
      </c>
      <c r="AL809">
        <v>4.5687517264658722E-2</v>
      </c>
      <c r="AM809">
        <v>4.5435315893083292E-2</v>
      </c>
      <c r="AN809">
        <v>4.5174303462906767E-2</v>
      </c>
      <c r="AO809">
        <v>4.4906466738052632E-2</v>
      </c>
      <c r="AP809">
        <v>4.4633827702226278E-2</v>
      </c>
      <c r="AQ809">
        <v>4.435840833913314E-2</v>
      </c>
      <c r="AR809">
        <v>4.4082230632478604E-2</v>
      </c>
      <c r="AS809">
        <v>4.3807316565968125E-2</v>
      </c>
      <c r="AT809">
        <v>4.3535678549999617E-2</v>
      </c>
      <c r="AU809">
        <v>4.3268863951553854E-2</v>
      </c>
      <c r="AV809">
        <v>4.3007756021047359E-2</v>
      </c>
      <c r="AW809">
        <v>4.2753187029472131E-2</v>
      </c>
      <c r="AX809">
        <v>4.2505989247820161E-2</v>
      </c>
      <c r="AY809">
        <v>4.2266994947083483E-2</v>
      </c>
      <c r="AZ809">
        <v>4.2037036398254048E-2</v>
      </c>
    </row>
    <row r="810" spans="1:52" x14ac:dyDescent="0.25">
      <c r="A810" s="1">
        <v>809</v>
      </c>
      <c r="B810">
        <v>3.5237528401351963E-2</v>
      </c>
      <c r="C810">
        <v>3.2360730847681235E-2</v>
      </c>
      <c r="D810">
        <v>3.2932269753332279E-2</v>
      </c>
      <c r="E810">
        <v>3.5319882330084679E-2</v>
      </c>
      <c r="F810">
        <v>3.7707130654244116E-2</v>
      </c>
      <c r="G810">
        <v>3.9696480316807579E-2</v>
      </c>
      <c r="H810">
        <v>4.131719122069212E-2</v>
      </c>
      <c r="I810">
        <v>4.2636714767044642E-2</v>
      </c>
      <c r="J810">
        <v>4.371727867045111E-2</v>
      </c>
      <c r="K810">
        <v>4.4603952468891997E-2</v>
      </c>
      <c r="L810">
        <v>4.5331155413553238E-2</v>
      </c>
      <c r="M810">
        <v>4.5928878408699185E-2</v>
      </c>
      <c r="N810">
        <v>4.6426256411707528E-2</v>
      </c>
      <c r="O810">
        <v>4.684327789919765E-2</v>
      </c>
      <c r="P810">
        <v>4.7195524820322542E-2</v>
      </c>
      <c r="Q810">
        <v>4.7492774414730411E-2</v>
      </c>
      <c r="R810">
        <v>4.7739009592593279E-2</v>
      </c>
      <c r="S810">
        <v>4.7937774762623002E-2</v>
      </c>
      <c r="T810">
        <v>4.8093105045749776E-2</v>
      </c>
      <c r="U810">
        <v>4.8211260697661601E-2</v>
      </c>
      <c r="V810">
        <v>4.8299310258086037E-2</v>
      </c>
      <c r="W810">
        <v>4.8360772319238798E-2</v>
      </c>
      <c r="X810">
        <v>4.8398124481745068E-2</v>
      </c>
      <c r="Y810">
        <v>4.8411867096662273E-2</v>
      </c>
      <c r="Z810">
        <v>4.8401858813191506E-2</v>
      </c>
      <c r="AA810">
        <v>4.8368789044533331E-2</v>
      </c>
      <c r="AB810">
        <v>4.8313448812807885E-2</v>
      </c>
      <c r="AC810">
        <v>4.8236415340699772E-2</v>
      </c>
      <c r="AD810">
        <v>4.8138029476853521E-2</v>
      </c>
      <c r="AE810">
        <v>4.8018619837512849E-2</v>
      </c>
      <c r="AF810">
        <v>4.7878592222736299E-2</v>
      </c>
      <c r="AG810">
        <v>4.7718829926331988E-2</v>
      </c>
      <c r="AH810">
        <v>4.7540398625844429E-2</v>
      </c>
      <c r="AI810">
        <v>4.734436436312775E-2</v>
      </c>
      <c r="AJ810">
        <v>4.7131793180036047E-2</v>
      </c>
      <c r="AK810">
        <v>4.6903751118423417E-2</v>
      </c>
      <c r="AL810">
        <v>4.6661304220143987E-2</v>
      </c>
      <c r="AM810">
        <v>4.6405534365855552E-2</v>
      </c>
      <c r="AN810">
        <v>4.6138062847958426E-2</v>
      </c>
      <c r="AO810">
        <v>4.5861170464661621E-2</v>
      </c>
      <c r="AP810">
        <v>4.5577178176422664E-2</v>
      </c>
      <c r="AQ810">
        <v>4.528840694369906E-2</v>
      </c>
      <c r="AR810">
        <v>4.4997177726948327E-2</v>
      </c>
      <c r="AS810">
        <v>4.470581148662793E-2</v>
      </c>
      <c r="AT810">
        <v>4.4416616386644903E-2</v>
      </c>
      <c r="AU810">
        <v>4.4131340413073358E-2</v>
      </c>
      <c r="AV810">
        <v>4.3850965347769374E-2</v>
      </c>
      <c r="AW810">
        <v>4.3576417699558584E-2</v>
      </c>
      <c r="AX810">
        <v>4.3308623977266605E-2</v>
      </c>
      <c r="AY810">
        <v>4.3048510689719072E-2</v>
      </c>
      <c r="AZ810">
        <v>4.2797004345741636E-2</v>
      </c>
    </row>
    <row r="811" spans="1:52" x14ac:dyDescent="0.25">
      <c r="A811" s="1">
        <v>810</v>
      </c>
      <c r="B811">
        <v>3.5063960316794367E-2</v>
      </c>
      <c r="C811">
        <v>3.196861305506133E-2</v>
      </c>
      <c r="D811">
        <v>3.3855461268903549E-2</v>
      </c>
      <c r="E811">
        <v>3.7073870433255579E-2</v>
      </c>
      <c r="F811">
        <v>3.9619043993321314E-2</v>
      </c>
      <c r="G811">
        <v>4.1567743058690015E-2</v>
      </c>
      <c r="H811">
        <v>4.3097769367326191E-2</v>
      </c>
      <c r="I811">
        <v>4.4324619345486586E-2</v>
      </c>
      <c r="J811">
        <v>4.5324022610084391E-2</v>
      </c>
      <c r="K811">
        <v>4.6145141209323295E-2</v>
      </c>
      <c r="L811">
        <v>4.6822393030643117E-2</v>
      </c>
      <c r="M811">
        <v>4.7383789532268142E-2</v>
      </c>
      <c r="N811">
        <v>4.7855876573548548E-2</v>
      </c>
      <c r="O811">
        <v>4.825623781817099E-2</v>
      </c>
      <c r="P811">
        <v>4.8598252678468602E-2</v>
      </c>
      <c r="Q811">
        <v>4.8889756642469168E-2</v>
      </c>
      <c r="R811">
        <v>4.9133133593546277E-2</v>
      </c>
      <c r="S811">
        <v>4.933048981731894E-2</v>
      </c>
      <c r="T811">
        <v>4.9484689972629642E-2</v>
      </c>
      <c r="U811">
        <v>4.9601145474137187E-2</v>
      </c>
      <c r="V811">
        <v>4.96863597786696E-2</v>
      </c>
      <c r="W811">
        <v>4.9743664037352552E-2</v>
      </c>
      <c r="X811">
        <v>4.9775453629689409E-2</v>
      </c>
      <c r="Y811">
        <v>4.9782320986027549E-2</v>
      </c>
      <c r="Z811">
        <v>4.9764327751299679E-2</v>
      </c>
      <c r="AA811">
        <v>4.9722367975961773E-2</v>
      </c>
      <c r="AB811">
        <v>4.9657436919976747E-2</v>
      </c>
      <c r="AC811">
        <v>4.9570361600882948E-2</v>
      </c>
      <c r="AD811">
        <v>4.9461785679410258E-2</v>
      </c>
      <c r="AE811">
        <v>4.933234355380877E-2</v>
      </c>
      <c r="AF811">
        <v>4.9182725681800848E-2</v>
      </c>
      <c r="AG811">
        <v>4.9013963434775688E-2</v>
      </c>
      <c r="AH811">
        <v>4.8827216346543842E-2</v>
      </c>
      <c r="AI811">
        <v>4.8623644181643486E-2</v>
      </c>
      <c r="AJ811">
        <v>4.8404406704612823E-2</v>
      </c>
      <c r="AK811">
        <v>4.8170663679990039E-2</v>
      </c>
      <c r="AL811">
        <v>4.7923574872313336E-2</v>
      </c>
      <c r="AM811">
        <v>4.7664313780921938E-2</v>
      </c>
      <c r="AN811">
        <v>4.7394507662177808E-2</v>
      </c>
      <c r="AO811">
        <v>4.711633062089228E-2</v>
      </c>
      <c r="AP811">
        <v>4.6831989318432111E-2</v>
      </c>
      <c r="AQ811">
        <v>4.654369041616406E-2</v>
      </c>
      <c r="AR811">
        <v>4.6253640575454863E-2</v>
      </c>
      <c r="AS811">
        <v>4.5964046457671263E-2</v>
      </c>
      <c r="AT811">
        <v>4.5677101833240405E-2</v>
      </c>
      <c r="AU811">
        <v>4.5394454822206366E-2</v>
      </c>
      <c r="AV811">
        <v>4.511701784050573E-2</v>
      </c>
      <c r="AW811">
        <v>4.4845651335013462E-2</v>
      </c>
      <c r="AX811">
        <v>4.4581215752604472E-2</v>
      </c>
      <c r="AY811">
        <v>4.4324571540153707E-2</v>
      </c>
      <c r="AZ811">
        <v>4.4076579144536089E-2</v>
      </c>
    </row>
    <row r="812" spans="1:52" x14ac:dyDescent="0.25">
      <c r="A812" s="1">
        <v>811</v>
      </c>
      <c r="B812">
        <v>3.5368829943909726E-2</v>
      </c>
      <c r="C812">
        <v>3.2591334571564774E-2</v>
      </c>
      <c r="D812">
        <v>3.4288539894219976E-2</v>
      </c>
      <c r="E812">
        <v>3.7247840361496198E-2</v>
      </c>
      <c r="F812">
        <v>3.9771473312246002E-2</v>
      </c>
      <c r="G812">
        <v>4.1713055189134901E-2</v>
      </c>
      <c r="H812">
        <v>4.3213378552546651E-2</v>
      </c>
      <c r="I812">
        <v>4.4389319781534292E-2</v>
      </c>
      <c r="J812">
        <v>4.5326151638373634E-2</v>
      </c>
      <c r="K812">
        <v>4.6080941758625753E-2</v>
      </c>
      <c r="L812">
        <v>4.6693770754885768E-2</v>
      </c>
      <c r="M812">
        <v>4.7196333402516756E-2</v>
      </c>
      <c r="N812">
        <v>4.7617514322883497E-2</v>
      </c>
      <c r="O812">
        <v>4.7975221618580408E-2</v>
      </c>
      <c r="P812">
        <v>4.8282354906520261E-2</v>
      </c>
      <c r="Q812">
        <v>4.854494958033917E-2</v>
      </c>
      <c r="R812">
        <v>4.8762364178912748E-2</v>
      </c>
      <c r="S812">
        <v>4.8933115332119269E-2</v>
      </c>
      <c r="T812">
        <v>4.9056197655452015E-2</v>
      </c>
      <c r="U812">
        <v>4.9133630291792511E-2</v>
      </c>
      <c r="V812">
        <v>4.9169682126586248E-2</v>
      </c>
      <c r="W812">
        <v>4.91693832949536E-2</v>
      </c>
      <c r="X812">
        <v>4.9137872562658835E-2</v>
      </c>
      <c r="Y812">
        <v>4.9080289974272773E-2</v>
      </c>
      <c r="Z812">
        <v>4.9001098859873228E-2</v>
      </c>
      <c r="AA812">
        <v>4.8903343757524392E-2</v>
      </c>
      <c r="AB812">
        <v>4.8789849602466934E-2</v>
      </c>
      <c r="AC812">
        <v>4.8662356586155676E-2</v>
      </c>
      <c r="AD812">
        <v>4.8521439543772388E-2</v>
      </c>
      <c r="AE812">
        <v>4.8367615858566866E-2</v>
      </c>
      <c r="AF812">
        <v>4.820137667790042E-2</v>
      </c>
      <c r="AG812">
        <v>4.8023056306363936E-2</v>
      </c>
      <c r="AH812">
        <v>4.783293101730185E-2</v>
      </c>
      <c r="AI812">
        <v>4.7631276990336861E-2</v>
      </c>
      <c r="AJ812">
        <v>4.7418370405091691E-2</v>
      </c>
      <c r="AK812">
        <v>4.7194487441189009E-2</v>
      </c>
      <c r="AL812">
        <v>4.6959904278251544E-2</v>
      </c>
      <c r="AM812">
        <v>4.6714915490987281E-2</v>
      </c>
      <c r="AN812">
        <v>4.6460405422767338E-2</v>
      </c>
      <c r="AO812">
        <v>4.6197959024671741E-2</v>
      </c>
      <c r="AP812">
        <v>4.592920201698588E-2</v>
      </c>
      <c r="AQ812">
        <v>4.5655760119995191E-2</v>
      </c>
      <c r="AR812">
        <v>4.5379259053985072E-2</v>
      </c>
      <c r="AS812">
        <v>4.5101324539240914E-2</v>
      </c>
      <c r="AT812">
        <v>4.4823574864675135E-2</v>
      </c>
      <c r="AU812">
        <v>4.4547324010204864E-2</v>
      </c>
      <c r="AV812">
        <v>4.4273481491437401E-2</v>
      </c>
      <c r="AW812">
        <v>4.4002928851856762E-2</v>
      </c>
      <c r="AX812">
        <v>4.3736547634946922E-2</v>
      </c>
      <c r="AY812">
        <v>4.3475219384191875E-2</v>
      </c>
      <c r="AZ812">
        <v>4.3219825643075603E-2</v>
      </c>
    </row>
    <row r="813" spans="1:52" x14ac:dyDescent="0.25">
      <c r="A813" s="1">
        <v>812</v>
      </c>
      <c r="B813">
        <v>3.5478397592912825E-2</v>
      </c>
      <c r="C813">
        <v>3.3668930235063906E-2</v>
      </c>
      <c r="D813">
        <v>3.6409019273846668E-2</v>
      </c>
      <c r="E813">
        <v>3.9571303560162377E-2</v>
      </c>
      <c r="F813">
        <v>4.1924441912982335E-2</v>
      </c>
      <c r="G813">
        <v>4.3611235638440757E-2</v>
      </c>
      <c r="H813">
        <v>4.4852376038358163E-2</v>
      </c>
      <c r="I813">
        <v>4.5792804911228543E-2</v>
      </c>
      <c r="J813">
        <v>4.6525307545082682E-2</v>
      </c>
      <c r="K813">
        <v>4.7107551538573468E-2</v>
      </c>
      <c r="L813">
        <v>4.7577511334801439E-2</v>
      </c>
      <c r="M813">
        <v>4.7963748016175083E-2</v>
      </c>
      <c r="N813">
        <v>4.829221146146926E-2</v>
      </c>
      <c r="O813">
        <v>4.8578224046871246E-2</v>
      </c>
      <c r="P813">
        <v>4.8832304986312011E-2</v>
      </c>
      <c r="Q813">
        <v>4.9058045350788698E-2</v>
      </c>
      <c r="R813">
        <v>4.9252383661446658E-2</v>
      </c>
      <c r="S813">
        <v>4.9411268139373E-2</v>
      </c>
      <c r="T813">
        <v>4.9530989101583642E-2</v>
      </c>
      <c r="U813">
        <v>4.9610904804764037E-2</v>
      </c>
      <c r="V813">
        <v>4.9652888343640983E-2</v>
      </c>
      <c r="W813">
        <v>4.966017916036327E-2</v>
      </c>
      <c r="X813">
        <v>4.9636486357817505E-2</v>
      </c>
      <c r="Y813">
        <v>4.9586217463230442E-2</v>
      </c>
      <c r="Z813">
        <v>4.9513393624331006E-2</v>
      </c>
      <c r="AA813">
        <v>4.9420978656769761E-2</v>
      </c>
      <c r="AB813">
        <v>4.9311767466855484E-2</v>
      </c>
      <c r="AC813">
        <v>4.9187574093877896E-2</v>
      </c>
      <c r="AD813">
        <v>4.9049173821520256E-2</v>
      </c>
      <c r="AE813">
        <v>4.8897291968146614E-2</v>
      </c>
      <c r="AF813">
        <v>4.8732629181783074E-2</v>
      </c>
      <c r="AG813">
        <v>4.8555741121436895E-2</v>
      </c>
      <c r="AH813">
        <v>4.8367130650529229E-2</v>
      </c>
      <c r="AI813">
        <v>4.8167300556393428E-2</v>
      </c>
      <c r="AJ813">
        <v>4.7956753626362841E-2</v>
      </c>
      <c r="AK813">
        <v>4.77359926477708E-2</v>
      </c>
      <c r="AL813">
        <v>4.7505520407950648E-2</v>
      </c>
      <c r="AM813">
        <v>4.7265857662822465E-2</v>
      </c>
      <c r="AN813">
        <v>4.7018084466087323E-2</v>
      </c>
      <c r="AO813">
        <v>4.6763935793834907E-2</v>
      </c>
      <c r="AP813">
        <v>4.65051838651366E-2</v>
      </c>
      <c r="AQ813">
        <v>4.6243600899063771E-2</v>
      </c>
      <c r="AR813">
        <v>4.5980959114687803E-2</v>
      </c>
      <c r="AS813">
        <v>4.5719030731080072E-2</v>
      </c>
      <c r="AT813">
        <v>4.5459578163455125E-2</v>
      </c>
      <c r="AU813">
        <v>4.5203975255208556E-2</v>
      </c>
      <c r="AV813">
        <v>4.495308673036235E-2</v>
      </c>
      <c r="AW813">
        <v>4.4707742846419436E-2</v>
      </c>
      <c r="AX813">
        <v>4.4468773860882743E-2</v>
      </c>
      <c r="AY813">
        <v>4.4237010031255214E-2</v>
      </c>
      <c r="AZ813">
        <v>4.401328161503975E-2</v>
      </c>
    </row>
    <row r="814" spans="1:52" x14ac:dyDescent="0.25">
      <c r="A814" s="1">
        <v>813</v>
      </c>
      <c r="B814">
        <v>3.5075672416601776E-2</v>
      </c>
      <c r="C814">
        <v>3.3414941905572731E-2</v>
      </c>
      <c r="D814">
        <v>3.6257489925851628E-2</v>
      </c>
      <c r="E814">
        <v>3.9648791494305322E-2</v>
      </c>
      <c r="F814">
        <v>4.2023182790510843E-2</v>
      </c>
      <c r="G814">
        <v>4.3670748476847814E-2</v>
      </c>
      <c r="H814">
        <v>4.4861326400777266E-2</v>
      </c>
      <c r="I814">
        <v>4.5755392398290212E-2</v>
      </c>
      <c r="J814">
        <v>4.64496251064919E-2</v>
      </c>
      <c r="K814">
        <v>4.7002318221224165E-2</v>
      </c>
      <c r="L814">
        <v>4.7450912741785173E-2</v>
      </c>
      <c r="M814">
        <v>4.7822687520488405E-2</v>
      </c>
      <c r="N814">
        <v>4.81422708351779E-2</v>
      </c>
      <c r="O814">
        <v>4.8423711202348008E-2</v>
      </c>
      <c r="P814">
        <v>4.8676344230839733E-2</v>
      </c>
      <c r="Q814">
        <v>4.8902652881962917E-2</v>
      </c>
      <c r="R814">
        <v>4.9098641111875445E-2</v>
      </c>
      <c r="S814">
        <v>4.9259574917121352E-2</v>
      </c>
      <c r="T814">
        <v>4.9381388027762103E-2</v>
      </c>
      <c r="U814">
        <v>4.9463282524242119E-2</v>
      </c>
      <c r="V814">
        <v>4.9507133883014337E-2</v>
      </c>
      <c r="W814">
        <v>4.9516254929039327E-2</v>
      </c>
      <c r="X814">
        <v>4.9494430548038315E-2</v>
      </c>
      <c r="Y814">
        <v>4.9446116442450165E-2</v>
      </c>
      <c r="Z814">
        <v>4.9375346615784549E-2</v>
      </c>
      <c r="AA814">
        <v>4.9285055798481671E-2</v>
      </c>
      <c r="AB814">
        <v>4.9178002640061308E-2</v>
      </c>
      <c r="AC814">
        <v>4.9055881531090841E-2</v>
      </c>
      <c r="AD814">
        <v>4.8919275837703967E-2</v>
      </c>
      <c r="AE814">
        <v>4.8768716797070441E-2</v>
      </c>
      <c r="AF814">
        <v>4.8604726206578158E-2</v>
      </c>
      <c r="AG814">
        <v>4.8427771321549615E-2</v>
      </c>
      <c r="AH814">
        <v>4.8238299852028016E-2</v>
      </c>
      <c r="AI814">
        <v>4.8036759483051403E-2</v>
      </c>
      <c r="AJ814">
        <v>4.7823597899657858E-2</v>
      </c>
      <c r="AK814">
        <v>4.7599262786885428E-2</v>
      </c>
      <c r="AL814">
        <v>4.7364201829772169E-2</v>
      </c>
      <c r="AM814">
        <v>4.7118883392642745E-2</v>
      </c>
      <c r="AN814">
        <v>4.6864400983340361E-2</v>
      </c>
      <c r="AO814">
        <v>4.6602569688155349E-2</v>
      </c>
      <c r="AP814">
        <v>4.6335244684173736E-2</v>
      </c>
      <c r="AQ814">
        <v>4.6064281148481531E-2</v>
      </c>
      <c r="AR814">
        <v>4.5791534258164755E-2</v>
      </c>
      <c r="AS814">
        <v>4.5518859190309409E-2</v>
      </c>
      <c r="AT814">
        <v>4.5248100586798443E-2</v>
      </c>
      <c r="AU814">
        <v>4.4980698745489628E-2</v>
      </c>
      <c r="AV814">
        <v>4.4717571702417844E-2</v>
      </c>
      <c r="AW814">
        <v>4.4459602889673891E-2</v>
      </c>
      <c r="AX814">
        <v>4.4207675739348556E-2</v>
      </c>
      <c r="AY814">
        <v>4.3962673683532613E-2</v>
      </c>
      <c r="AZ814">
        <v>4.3725480154316855E-2</v>
      </c>
    </row>
    <row r="815" spans="1:52" x14ac:dyDescent="0.25">
      <c r="A815" s="1">
        <v>814</v>
      </c>
      <c r="B815">
        <v>3.5258367990516341E-2</v>
      </c>
      <c r="C815">
        <v>3.4204613472475595E-2</v>
      </c>
      <c r="D815">
        <v>3.7025253976888134E-2</v>
      </c>
      <c r="E815">
        <v>4.0211934227075835E-2</v>
      </c>
      <c r="F815">
        <v>4.2549688965473773E-2</v>
      </c>
      <c r="G815">
        <v>4.4205731264163696E-2</v>
      </c>
      <c r="H815">
        <v>4.5417128616576791E-2</v>
      </c>
      <c r="I815">
        <v>4.6336850810381192E-2</v>
      </c>
      <c r="J815">
        <v>4.7060359919055543E-2</v>
      </c>
      <c r="K815">
        <v>4.764406323941401E-2</v>
      </c>
      <c r="L815">
        <v>4.8123938919484278E-2</v>
      </c>
      <c r="M815">
        <v>4.8525336717054071E-2</v>
      </c>
      <c r="N815">
        <v>4.8870980463296763E-2</v>
      </c>
      <c r="O815">
        <v>4.9173577631714413E-2</v>
      </c>
      <c r="P815">
        <v>4.944158327354032E-2</v>
      </c>
      <c r="Q815">
        <v>4.9677084079225553E-2</v>
      </c>
      <c r="R815">
        <v>4.9876409449659299E-2</v>
      </c>
      <c r="S815">
        <v>5.00355701648382E-2</v>
      </c>
      <c r="T815">
        <v>5.015168781127894E-2</v>
      </c>
      <c r="U815">
        <v>5.0225349740660036E-2</v>
      </c>
      <c r="V815">
        <v>5.0260003679185497E-2</v>
      </c>
      <c r="W815">
        <v>5.0260319153334419E-2</v>
      </c>
      <c r="X815">
        <v>5.0231247442297872E-2</v>
      </c>
      <c r="Y815">
        <v>5.0178012362053014E-2</v>
      </c>
      <c r="Z815">
        <v>5.0105071601084877E-2</v>
      </c>
      <c r="AA815">
        <v>5.0015303583026444E-2</v>
      </c>
      <c r="AB815">
        <v>4.9911345130382111E-2</v>
      </c>
      <c r="AC815">
        <v>4.9794449530315345E-2</v>
      </c>
      <c r="AD815">
        <v>4.9664486534688947E-2</v>
      </c>
      <c r="AE815">
        <v>4.9521265741649459E-2</v>
      </c>
      <c r="AF815">
        <v>4.9364645912104071E-2</v>
      </c>
      <c r="AG815">
        <v>4.9194755786942906E-2</v>
      </c>
      <c r="AH815">
        <v>4.901181629820181E-2</v>
      </c>
      <c r="AI815">
        <v>4.8816048457234966E-2</v>
      </c>
      <c r="AJ815">
        <v>4.8607673275396578E-2</v>
      </c>
      <c r="AK815">
        <v>4.8386911764040849E-2</v>
      </c>
      <c r="AL815">
        <v>4.8153984934521984E-2</v>
      </c>
      <c r="AM815">
        <v>4.7909142682996446E-2</v>
      </c>
      <c r="AN815">
        <v>4.7653436592630397E-2</v>
      </c>
      <c r="AO815">
        <v>4.7388804582115258E-2</v>
      </c>
      <c r="AP815">
        <v>4.711723043814036E-2</v>
      </c>
      <c r="AQ815">
        <v>4.6840697947395135E-2</v>
      </c>
      <c r="AR815">
        <v>4.6561190896568933E-2</v>
      </c>
      <c r="AS815">
        <v>4.6280693072351158E-2</v>
      </c>
      <c r="AT815">
        <v>4.6001175677767597E-2</v>
      </c>
      <c r="AU815">
        <v>4.5724170182351899E-2</v>
      </c>
      <c r="AV815">
        <v>4.5450663896311055E-2</v>
      </c>
      <c r="AW815">
        <v>4.5181610363332493E-2</v>
      </c>
      <c r="AX815">
        <v>4.4917963127103618E-2</v>
      </c>
      <c r="AY815">
        <v>4.4660675731311848E-2</v>
      </c>
      <c r="AZ815">
        <v>4.4410701719644619E-2</v>
      </c>
    </row>
    <row r="816" spans="1:52" x14ac:dyDescent="0.25">
      <c r="A816" s="1">
        <v>815</v>
      </c>
      <c r="B816">
        <v>3.5085167168133279E-2</v>
      </c>
      <c r="C816">
        <v>3.3357972270305548E-2</v>
      </c>
      <c r="D816">
        <v>3.626069267875049E-2</v>
      </c>
      <c r="E816">
        <v>3.9555226601203024E-2</v>
      </c>
      <c r="F816">
        <v>4.1872161656313758E-2</v>
      </c>
      <c r="G816">
        <v>4.3496167933979646E-2</v>
      </c>
      <c r="H816">
        <v>4.4685118061464912E-2</v>
      </c>
      <c r="I816">
        <v>4.5592388280100725E-2</v>
      </c>
      <c r="J816">
        <v>4.6310927190401016E-2</v>
      </c>
      <c r="K816">
        <v>4.6894914378140758E-2</v>
      </c>
      <c r="L816">
        <v>4.7377968562883857E-2</v>
      </c>
      <c r="M816">
        <v>4.7783492120995134E-2</v>
      </c>
      <c r="N816">
        <v>4.8132624871032703E-2</v>
      </c>
      <c r="O816">
        <v>4.8436888788936677E-2</v>
      </c>
      <c r="P816">
        <v>4.8703758194055362E-2</v>
      </c>
      <c r="Q816">
        <v>4.8934623368949423E-2</v>
      </c>
      <c r="R816">
        <v>4.9125465580640834E-2</v>
      </c>
      <c r="S816">
        <v>4.927226232660184E-2</v>
      </c>
      <c r="T816">
        <v>4.9372441693333047E-2</v>
      </c>
      <c r="U816">
        <v>4.9427120906459343E-2</v>
      </c>
      <c r="V816">
        <v>4.9440565248519308E-2</v>
      </c>
      <c r="W816">
        <v>4.9418351139995806E-2</v>
      </c>
      <c r="X816">
        <v>4.9366332767322871E-2</v>
      </c>
      <c r="Y816">
        <v>4.929059665858429E-2</v>
      </c>
      <c r="Z816">
        <v>4.9196302520176011E-2</v>
      </c>
      <c r="AA816">
        <v>4.908676038885687E-2</v>
      </c>
      <c r="AB816">
        <v>4.8964999123621587E-2</v>
      </c>
      <c r="AC816">
        <v>4.8832422558472366E-2</v>
      </c>
      <c r="AD816">
        <v>4.8688832628709017E-2</v>
      </c>
      <c r="AE816">
        <v>4.8533963405390519E-2</v>
      </c>
      <c r="AF816">
        <v>4.8367591844577451E-2</v>
      </c>
      <c r="AG816">
        <v>4.8189726467119678E-2</v>
      </c>
      <c r="AH816">
        <v>4.8000453600090823E-2</v>
      </c>
      <c r="AI816">
        <v>4.7799859628317544E-2</v>
      </c>
      <c r="AJ816">
        <v>4.7588030936626551E-2</v>
      </c>
      <c r="AK816">
        <v>4.7365053909844496E-2</v>
      </c>
      <c r="AL816">
        <v>4.7131014932798074E-2</v>
      </c>
      <c r="AM816">
        <v>4.6886032175698776E-2</v>
      </c>
      <c r="AN816">
        <v>4.6631081822006024E-2</v>
      </c>
      <c r="AO816">
        <v>4.6368075149585859E-2</v>
      </c>
      <c r="AP816">
        <v>4.6098970673693278E-2</v>
      </c>
      <c r="AQ816">
        <v>4.5825726909583288E-2</v>
      </c>
      <c r="AR816">
        <v>4.5550302372510849E-2</v>
      </c>
      <c r="AS816">
        <v>4.5274655577730999E-2</v>
      </c>
      <c r="AT816">
        <v>4.5000731930324826E-2</v>
      </c>
      <c r="AU816">
        <v>4.473003242228972E-2</v>
      </c>
      <c r="AV816">
        <v>4.4463515878761281E-2</v>
      </c>
      <c r="AW816">
        <v>4.4202108221355729E-2</v>
      </c>
      <c r="AX816">
        <v>4.3946735371689291E-2</v>
      </c>
      <c r="AY816">
        <v>4.3698323251378159E-2</v>
      </c>
      <c r="AZ816">
        <v>4.3457797782038565E-2</v>
      </c>
    </row>
    <row r="817" spans="1:52" x14ac:dyDescent="0.25">
      <c r="A817" s="1">
        <v>816</v>
      </c>
      <c r="B817">
        <v>3.516892582970383E-2</v>
      </c>
      <c r="C817">
        <v>3.3376024095182574E-2</v>
      </c>
      <c r="D817">
        <v>3.5810950884042347E-2</v>
      </c>
      <c r="E817">
        <v>3.8787460536689508E-2</v>
      </c>
      <c r="F817">
        <v>4.108890747533904E-2</v>
      </c>
      <c r="G817">
        <v>4.277985486585302E-2</v>
      </c>
      <c r="H817">
        <v>4.4056022473027596E-2</v>
      </c>
      <c r="I817">
        <v>4.505178223514579E-2</v>
      </c>
      <c r="J817">
        <v>4.5854818240571582E-2</v>
      </c>
      <c r="K817">
        <v>4.6517173875544285E-2</v>
      </c>
      <c r="L817">
        <v>4.7071904026487282E-2</v>
      </c>
      <c r="M817">
        <v>4.7542617729531604E-2</v>
      </c>
      <c r="N817">
        <v>4.795085824328315E-2</v>
      </c>
      <c r="O817">
        <v>4.8308697126711299E-2</v>
      </c>
      <c r="P817">
        <v>4.862424972382659E-2</v>
      </c>
      <c r="Q817">
        <v>4.88996463727778E-2</v>
      </c>
      <c r="R817">
        <v>4.9131774356816017E-2</v>
      </c>
      <c r="S817">
        <v>4.9317575040218442E-2</v>
      </c>
      <c r="T817">
        <v>4.9455363374528966E-2</v>
      </c>
      <c r="U817">
        <v>4.9546602874203788E-2</v>
      </c>
      <c r="V817">
        <v>4.9595023748486754E-2</v>
      </c>
      <c r="W817">
        <v>4.9604871462701844E-2</v>
      </c>
      <c r="X817">
        <v>4.958058216911778E-2</v>
      </c>
      <c r="Y817">
        <v>4.9526952517405153E-2</v>
      </c>
      <c r="Z817">
        <v>4.9448306646799105E-2</v>
      </c>
      <c r="AA817">
        <v>4.9347965793894055E-2</v>
      </c>
      <c r="AB817">
        <v>4.9229082101324595E-2</v>
      </c>
      <c r="AC817">
        <v>4.909354033415305E-2</v>
      </c>
      <c r="AD817">
        <v>4.8941993697294454E-2</v>
      </c>
      <c r="AE817">
        <v>4.8775044571413774E-2</v>
      </c>
      <c r="AF817">
        <v>4.859329167191144E-2</v>
      </c>
      <c r="AG817">
        <v>4.8397314253522096E-2</v>
      </c>
      <c r="AH817">
        <v>4.818768513716553E-2</v>
      </c>
      <c r="AI817">
        <v>4.7964977139680197E-2</v>
      </c>
      <c r="AJ817">
        <v>4.7729763077904552E-2</v>
      </c>
      <c r="AK817">
        <v>4.7482615768677086E-2</v>
      </c>
      <c r="AL817">
        <v>4.7224108028836247E-2</v>
      </c>
      <c r="AM817">
        <v>4.6954838334352572E-2</v>
      </c>
      <c r="AN817">
        <v>4.6676079041841623E-2</v>
      </c>
      <c r="AO817">
        <v>4.6389826467857415E-2</v>
      </c>
      <c r="AP817">
        <v>4.6098112620095527E-2</v>
      </c>
      <c r="AQ817">
        <v>4.5802969506251484E-2</v>
      </c>
      <c r="AR817">
        <v>4.5506429134020851E-2</v>
      </c>
      <c r="AS817">
        <v>4.5210523511099228E-2</v>
      </c>
      <c r="AT817">
        <v>4.4917269371542681E-2</v>
      </c>
      <c r="AU817">
        <v>4.4628180999172248E-2</v>
      </c>
      <c r="AV817">
        <v>4.4344168376939948E-2</v>
      </c>
      <c r="AW817">
        <v>4.4066105626247125E-2</v>
      </c>
      <c r="AX817">
        <v>4.3794866868495104E-2</v>
      </c>
      <c r="AY817">
        <v>4.3531326225085237E-2</v>
      </c>
      <c r="AZ817">
        <v>4.3276357817418835E-2</v>
      </c>
    </row>
    <row r="818" spans="1:52" x14ac:dyDescent="0.25">
      <c r="A818" s="1">
        <v>817</v>
      </c>
      <c r="B818">
        <v>3.5058415258639043E-2</v>
      </c>
      <c r="C818">
        <v>3.3599620166863242E-2</v>
      </c>
      <c r="D818">
        <v>3.5884998827630896E-2</v>
      </c>
      <c r="E818">
        <v>3.8774134594989879E-2</v>
      </c>
      <c r="F818">
        <v>4.1045991778580787E-2</v>
      </c>
      <c r="G818">
        <v>4.2726221369355805E-2</v>
      </c>
      <c r="H818">
        <v>4.4000085331566609E-2</v>
      </c>
      <c r="I818">
        <v>4.4998771525458843E-2</v>
      </c>
      <c r="J818">
        <v>4.5809610582957336E-2</v>
      </c>
      <c r="K818">
        <v>4.6484182565001711E-2</v>
      </c>
      <c r="L818">
        <v>4.7054672989174699E-2</v>
      </c>
      <c r="M818">
        <v>4.7543741023290502E-2</v>
      </c>
      <c r="N818">
        <v>4.7971957050091246E-2</v>
      </c>
      <c r="O818">
        <v>4.8351013627568259E-2</v>
      </c>
      <c r="P818">
        <v>4.868893758882032E-2</v>
      </c>
      <c r="Q818">
        <v>4.8988057160387843E-2</v>
      </c>
      <c r="R818">
        <v>4.9245774880251482E-2</v>
      </c>
      <c r="S818">
        <v>4.945946493548118E-2</v>
      </c>
      <c r="T818">
        <v>4.9627772237615581E-2</v>
      </c>
      <c r="U818">
        <v>4.9752375083265493E-2</v>
      </c>
      <c r="V818">
        <v>4.9836978747614086E-2</v>
      </c>
      <c r="W818">
        <v>4.9885553012231847E-2</v>
      </c>
      <c r="X818">
        <v>4.9902101948038007E-2</v>
      </c>
      <c r="Y818">
        <v>4.9890687939671607E-2</v>
      </c>
      <c r="Z818">
        <v>4.98548028406951E-2</v>
      </c>
      <c r="AA818">
        <v>4.9796859817099956E-2</v>
      </c>
      <c r="AB818">
        <v>4.9719092058992755E-2</v>
      </c>
      <c r="AC818">
        <v>4.9622397529277953E-2</v>
      </c>
      <c r="AD818">
        <v>4.9506395166381362E-2</v>
      </c>
      <c r="AE818">
        <v>4.9370652507335896E-2</v>
      </c>
      <c r="AF818">
        <v>4.9214871060268714E-2</v>
      </c>
      <c r="AG818">
        <v>4.903945179202189E-2</v>
      </c>
      <c r="AH818">
        <v>4.8845023192928647E-2</v>
      </c>
      <c r="AI818">
        <v>4.8632213875486788E-2</v>
      </c>
      <c r="AJ818">
        <v>4.8401652452194209E-2</v>
      </c>
      <c r="AK818">
        <v>4.8153967535548722E-2</v>
      </c>
      <c r="AL818">
        <v>4.7889787738048237E-2</v>
      </c>
      <c r="AM818">
        <v>4.7609777522123323E-2</v>
      </c>
      <c r="AN818">
        <v>4.7315517661395322E-2</v>
      </c>
      <c r="AO818">
        <v>4.7009559319447378E-2</v>
      </c>
      <c r="AP818">
        <v>4.6694500336694651E-2</v>
      </c>
      <c r="AQ818">
        <v>4.6372938553552269E-2</v>
      </c>
      <c r="AR818">
        <v>4.6047471810435441E-2</v>
      </c>
      <c r="AS818">
        <v>4.5720697947759306E-2</v>
      </c>
      <c r="AT818">
        <v>4.5395193569534351E-2</v>
      </c>
      <c r="AU818">
        <v>4.5072857052812193E-2</v>
      </c>
      <c r="AV818">
        <v>4.4754782594569491E-2</v>
      </c>
      <c r="AW818">
        <v>4.4442017735410635E-2</v>
      </c>
      <c r="AX818">
        <v>4.4135610015940054E-2</v>
      </c>
      <c r="AY818">
        <v>4.3836606976762144E-2</v>
      </c>
      <c r="AZ818">
        <v>4.3546056158481346E-2</v>
      </c>
    </row>
    <row r="819" spans="1:52" x14ac:dyDescent="0.25">
      <c r="A819" s="1">
        <v>818</v>
      </c>
      <c r="B819">
        <v>3.503791597211859E-2</v>
      </c>
      <c r="C819">
        <v>3.3339729060363109E-2</v>
      </c>
      <c r="D819">
        <v>3.5272825382280111E-2</v>
      </c>
      <c r="E819">
        <v>3.7961213160717766E-2</v>
      </c>
      <c r="F819">
        <v>4.0211447293330732E-2</v>
      </c>
      <c r="G819">
        <v>4.1923878938179032E-2</v>
      </c>
      <c r="H819">
        <v>4.3247600194434119E-2</v>
      </c>
      <c r="I819">
        <v>4.4301176994547407E-2</v>
      </c>
      <c r="J819">
        <v>4.5167492748810815E-2</v>
      </c>
      <c r="K819">
        <v>4.5896234798771279E-2</v>
      </c>
      <c r="L819">
        <v>4.6518719674643251E-2</v>
      </c>
      <c r="M819">
        <v>4.7057211011211769E-2</v>
      </c>
      <c r="N819">
        <v>4.7531921199501032E-2</v>
      </c>
      <c r="O819">
        <v>4.7954567130060799E-2</v>
      </c>
      <c r="P819">
        <v>4.8333390466012371E-2</v>
      </c>
      <c r="Q819">
        <v>4.8671150345005708E-2</v>
      </c>
      <c r="R819">
        <v>4.8965936512690392E-2</v>
      </c>
      <c r="S819">
        <v>4.9215862913531999E-2</v>
      </c>
      <c r="T819">
        <v>4.9420351930490131E-2</v>
      </c>
      <c r="U819">
        <v>4.9581787336149132E-2</v>
      </c>
      <c r="V819">
        <v>4.9704336902333883E-2</v>
      </c>
      <c r="W819">
        <v>4.9792081823612694E-2</v>
      </c>
      <c r="X819">
        <v>4.9848904678977422E-2</v>
      </c>
      <c r="Y819">
        <v>4.9878302280484295E-2</v>
      </c>
      <c r="Z819">
        <v>4.9883090075360334E-2</v>
      </c>
      <c r="AA819">
        <v>4.9864945897679869E-2</v>
      </c>
      <c r="AB819">
        <v>4.9825358510564376E-2</v>
      </c>
      <c r="AC819">
        <v>4.9764411404392098E-2</v>
      </c>
      <c r="AD819">
        <v>4.9680861111141492E-2</v>
      </c>
      <c r="AE819">
        <v>4.9573412246613512E-2</v>
      </c>
      <c r="AF819">
        <v>4.94410301752162E-2</v>
      </c>
      <c r="AG819">
        <v>4.9284018962009762E-2</v>
      </c>
      <c r="AH819">
        <v>4.9103111108672978E-2</v>
      </c>
      <c r="AI819">
        <v>4.8899039309271072E-2</v>
      </c>
      <c r="AJ819">
        <v>4.8672536257869298E-2</v>
      </c>
      <c r="AK819">
        <v>4.8424334648532873E-2</v>
      </c>
      <c r="AL819">
        <v>4.8155167175327043E-2</v>
      </c>
      <c r="AM819">
        <v>4.786581055034566E-2</v>
      </c>
      <c r="AN819">
        <v>4.7558136789186495E-2</v>
      </c>
      <c r="AO819">
        <v>4.7235161340677401E-2</v>
      </c>
      <c r="AP819">
        <v>4.689995330320558E-2</v>
      </c>
      <c r="AQ819">
        <v>4.6555581775158207E-2</v>
      </c>
      <c r="AR819">
        <v>4.6205115854922499E-2</v>
      </c>
      <c r="AS819">
        <v>4.585162464088563E-2</v>
      </c>
      <c r="AT819">
        <v>4.5498150126636612E-2</v>
      </c>
      <c r="AU819">
        <v>4.5146893588061843E-2</v>
      </c>
      <c r="AV819">
        <v>4.4799073534665321E-2</v>
      </c>
      <c r="AW819">
        <v>4.4455852744164373E-2</v>
      </c>
      <c r="AX819">
        <v>4.4118393994276285E-2</v>
      </c>
      <c r="AY819">
        <v>4.3787860062718391E-2</v>
      </c>
      <c r="AZ819">
        <v>4.3465413727207983E-2</v>
      </c>
    </row>
    <row r="820" spans="1:52" x14ac:dyDescent="0.25">
      <c r="A820" s="1">
        <v>819</v>
      </c>
      <c r="B820">
        <v>3.5161037092396243E-2</v>
      </c>
      <c r="C820">
        <v>3.2676145618794915E-2</v>
      </c>
      <c r="D820">
        <v>3.4752611024844601E-2</v>
      </c>
      <c r="E820">
        <v>3.7659214919047709E-2</v>
      </c>
      <c r="F820">
        <v>4.0007092599371873E-2</v>
      </c>
      <c r="G820">
        <v>4.1758750627444316E-2</v>
      </c>
      <c r="H820">
        <v>4.3094846822715874E-2</v>
      </c>
      <c r="I820">
        <v>4.4147386678594719E-2</v>
      </c>
      <c r="J820">
        <v>4.5005375312962663E-2</v>
      </c>
      <c r="K820">
        <v>4.5721154445873588E-2</v>
      </c>
      <c r="L820">
        <v>4.6327816015522202E-2</v>
      </c>
      <c r="M820">
        <v>4.6849221083527098E-2</v>
      </c>
      <c r="N820">
        <v>4.7306951600488284E-2</v>
      </c>
      <c r="O820">
        <v>4.7713238249446982E-2</v>
      </c>
      <c r="P820">
        <v>4.8076621792945827E-2</v>
      </c>
      <c r="Q820">
        <v>4.8399632818790693E-2</v>
      </c>
      <c r="R820">
        <v>4.8679891798322134E-2</v>
      </c>
      <c r="S820">
        <v>4.8914936739894888E-2</v>
      </c>
      <c r="T820">
        <v>4.9103601461851276E-2</v>
      </c>
      <c r="U820">
        <v>4.9247798115120964E-2</v>
      </c>
      <c r="V820">
        <v>4.9351341669177276E-2</v>
      </c>
      <c r="W820">
        <v>4.9418241198625638E-2</v>
      </c>
      <c r="X820">
        <v>4.9452492822138004E-2</v>
      </c>
      <c r="Y820">
        <v>4.9458050845945782E-2</v>
      </c>
      <c r="Z820">
        <v>4.9438282482272389E-2</v>
      </c>
      <c r="AA820">
        <v>4.9395536252879069E-2</v>
      </c>
      <c r="AB820">
        <v>4.9331980691021536E-2</v>
      </c>
      <c r="AC820">
        <v>4.9248294002494857E-2</v>
      </c>
      <c r="AD820">
        <v>4.914380639777028E-2</v>
      </c>
      <c r="AE820">
        <v>4.9017799519010218E-2</v>
      </c>
      <c r="AF820">
        <v>4.8869752488400392E-2</v>
      </c>
      <c r="AG820">
        <v>4.8700108659813134E-2</v>
      </c>
      <c r="AH820">
        <v>4.8509605231404622E-2</v>
      </c>
      <c r="AI820">
        <v>4.8298979472018957E-2</v>
      </c>
      <c r="AJ820">
        <v>4.8068968650500199E-2</v>
      </c>
      <c r="AK820">
        <v>4.7820310035692447E-2</v>
      </c>
      <c r="AL820">
        <v>4.7553740896439753E-2</v>
      </c>
      <c r="AM820">
        <v>4.7270041158739257E-2</v>
      </c>
      <c r="AN820">
        <v>4.6970971863108016E-2</v>
      </c>
      <c r="AO820">
        <v>4.6659275164583083E-2</v>
      </c>
      <c r="AP820">
        <v>4.6337735875354544E-2</v>
      </c>
      <c r="AQ820">
        <v>4.6009138807612454E-2</v>
      </c>
      <c r="AR820">
        <v>4.5676268773546955E-2</v>
      </c>
      <c r="AS820">
        <v>4.5341910585348047E-2</v>
      </c>
      <c r="AT820">
        <v>4.500882123311898E-2</v>
      </c>
      <c r="AU820">
        <v>4.4678965436749936E-2</v>
      </c>
      <c r="AV820">
        <v>4.4353420436171603E-2</v>
      </c>
      <c r="AW820">
        <v>4.403321653035433E-2</v>
      </c>
      <c r="AX820">
        <v>4.3719384018268449E-2</v>
      </c>
      <c r="AY820">
        <v>4.3412953198884281E-2</v>
      </c>
      <c r="AZ820">
        <v>4.3114954371172166E-2</v>
      </c>
    </row>
    <row r="821" spans="1:52" x14ac:dyDescent="0.25">
      <c r="A821" s="1">
        <v>820</v>
      </c>
      <c r="B821">
        <v>3.4817230794998343E-2</v>
      </c>
      <c r="C821">
        <v>3.2011111445500888E-2</v>
      </c>
      <c r="D821">
        <v>3.3566438043714973E-2</v>
      </c>
      <c r="E821">
        <v>3.6413400880771371E-2</v>
      </c>
      <c r="F821">
        <v>3.8829035785181126E-2</v>
      </c>
      <c r="G821">
        <v>4.0658165609397029E-2</v>
      </c>
      <c r="H821">
        <v>4.2061689096102653E-2</v>
      </c>
      <c r="I821">
        <v>4.3169196846484528E-2</v>
      </c>
      <c r="J821">
        <v>4.4071767279906505E-2</v>
      </c>
      <c r="K821">
        <v>4.4824428530777435E-2</v>
      </c>
      <c r="L821">
        <v>4.5462967864506265E-2</v>
      </c>
      <c r="M821">
        <v>4.6013613609454607E-2</v>
      </c>
      <c r="N821">
        <v>4.6499746295725911E-2</v>
      </c>
      <c r="O821">
        <v>4.6934947446606631E-2</v>
      </c>
      <c r="P821">
        <v>4.7328994212943475E-2</v>
      </c>
      <c r="Q821">
        <v>4.7685229347130639E-2</v>
      </c>
      <c r="R821">
        <v>4.8001789125720548E-2</v>
      </c>
      <c r="S821">
        <v>4.827629056327546E-2</v>
      </c>
      <c r="T821">
        <v>4.8507224436802915E-2</v>
      </c>
      <c r="U821">
        <v>4.8695987420864784E-2</v>
      </c>
      <c r="V821">
        <v>4.8845695813091353E-2</v>
      </c>
      <c r="W821">
        <v>4.8959476385853955E-2</v>
      </c>
      <c r="X821">
        <v>4.9040388886944154E-2</v>
      </c>
      <c r="Y821">
        <v>4.9091390754091947E-2</v>
      </c>
      <c r="Z821">
        <v>4.9114948295562358E-2</v>
      </c>
      <c r="AA821">
        <v>4.9112704995938367E-2</v>
      </c>
      <c r="AB821">
        <v>4.9086153455143604E-2</v>
      </c>
      <c r="AC821">
        <v>4.9035477854956364E-2</v>
      </c>
      <c r="AD821">
        <v>4.8959695784735031E-2</v>
      </c>
      <c r="AE821">
        <v>4.885778396736136E-2</v>
      </c>
      <c r="AF821">
        <v>4.8728986829105231E-2</v>
      </c>
      <c r="AG821">
        <v>4.8573834271094969E-2</v>
      </c>
      <c r="AH821">
        <v>4.8393241569865492E-2</v>
      </c>
      <c r="AI821">
        <v>4.8188124074472635E-2</v>
      </c>
      <c r="AJ821">
        <v>4.7959397133972181E-2</v>
      </c>
      <c r="AK821">
        <v>4.7707976097419946E-2</v>
      </c>
      <c r="AL821">
        <v>4.7434776313871725E-2</v>
      </c>
      <c r="AM821">
        <v>4.7140760509022182E-2</v>
      </c>
      <c r="AN821">
        <v>4.6827953464216518E-2</v>
      </c>
      <c r="AO821">
        <v>4.6499426901940977E-2</v>
      </c>
      <c r="AP821">
        <v>4.6158296898219542E-2</v>
      </c>
      <c r="AQ821">
        <v>4.5807679529076155E-2</v>
      </c>
      <c r="AR821">
        <v>4.5450690870534827E-2</v>
      </c>
      <c r="AS821">
        <v>4.5090446998619527E-2</v>
      </c>
      <c r="AT821">
        <v>4.4730032297859691E-2</v>
      </c>
      <c r="AU821">
        <v>4.4371653435336576E-2</v>
      </c>
      <c r="AV821">
        <v>4.4016547743325238E-2</v>
      </c>
      <c r="AW821">
        <v>4.3665902482495605E-2</v>
      </c>
      <c r="AX821">
        <v>4.3320904913517533E-2</v>
      </c>
      <c r="AY821">
        <v>4.2982742297060901E-2</v>
      </c>
      <c r="AZ821">
        <v>4.2652601893795584E-2</v>
      </c>
    </row>
    <row r="822" spans="1:52" x14ac:dyDescent="0.25">
      <c r="A822" s="1">
        <v>821</v>
      </c>
      <c r="B822">
        <v>3.4897836063012604E-2</v>
      </c>
      <c r="C822">
        <v>3.1726842465407162E-2</v>
      </c>
      <c r="D822">
        <v>3.339191950113482E-2</v>
      </c>
      <c r="E822">
        <v>3.6442591881345979E-2</v>
      </c>
      <c r="F822">
        <v>3.8958886705244292E-2</v>
      </c>
      <c r="G822">
        <v>4.083839967814553E-2</v>
      </c>
      <c r="H822">
        <v>4.2272499396498804E-2</v>
      </c>
      <c r="I822">
        <v>4.3403760922685192E-2</v>
      </c>
      <c r="J822">
        <v>4.4328724011426061E-2</v>
      </c>
      <c r="K822">
        <v>4.5104531003121465E-2</v>
      </c>
      <c r="L822">
        <v>4.5767717274486738E-2</v>
      </c>
      <c r="M822">
        <v>4.6344732763448727E-2</v>
      </c>
      <c r="N822">
        <v>4.6859098854239251E-2</v>
      </c>
      <c r="O822">
        <v>4.7324017997161058E-2</v>
      </c>
      <c r="P822">
        <v>4.774873727795774E-2</v>
      </c>
      <c r="Q822">
        <v>4.813576884777248E-2</v>
      </c>
      <c r="R822">
        <v>4.8482257046529788E-2</v>
      </c>
      <c r="S822">
        <v>4.8784898410031544E-2</v>
      </c>
      <c r="T822">
        <v>4.9041415691967162E-2</v>
      </c>
      <c r="U822">
        <v>4.9252638341628338E-2</v>
      </c>
      <c r="V822">
        <v>4.9421315177592989E-2</v>
      </c>
      <c r="W822">
        <v>4.9550400943479206E-2</v>
      </c>
      <c r="X822">
        <v>4.9642895560443441E-2</v>
      </c>
      <c r="Y822">
        <v>4.9701891455203789E-2</v>
      </c>
      <c r="Z822">
        <v>4.9730122704747221E-2</v>
      </c>
      <c r="AA822">
        <v>4.9729690274289175E-2</v>
      </c>
      <c r="AB822">
        <v>4.9702567751122272E-2</v>
      </c>
      <c r="AC822">
        <v>4.9649515976927218E-2</v>
      </c>
      <c r="AD822">
        <v>4.9570229920234174E-2</v>
      </c>
      <c r="AE822">
        <v>4.946436825967386E-2</v>
      </c>
      <c r="AF822">
        <v>4.9331783186622846E-2</v>
      </c>
      <c r="AG822">
        <v>4.9173240751299897E-2</v>
      </c>
      <c r="AH822">
        <v>4.8989776512105385E-2</v>
      </c>
      <c r="AI822">
        <v>4.8782426066143712E-2</v>
      </c>
      <c r="AJ822">
        <v>4.8552225010519291E-2</v>
      </c>
      <c r="AK822">
        <v>4.8300208942336546E-2</v>
      </c>
      <c r="AL822">
        <v>4.8027413458699889E-2</v>
      </c>
      <c r="AM822">
        <v>4.7734915212503747E-2</v>
      </c>
      <c r="AN822">
        <v>4.7424688142401868E-2</v>
      </c>
      <c r="AO822">
        <v>4.7099578114653678E-2</v>
      </c>
      <c r="AP822">
        <v>4.6762466978370748E-2</v>
      </c>
      <c r="AQ822">
        <v>4.6416236582664652E-2</v>
      </c>
      <c r="AR822">
        <v>4.6063768776646967E-2</v>
      </c>
      <c r="AS822">
        <v>4.5707945409429268E-2</v>
      </c>
      <c r="AT822">
        <v>4.5351619037005776E-2</v>
      </c>
      <c r="AU822">
        <v>4.4996852900944663E-2</v>
      </c>
      <c r="AV822">
        <v>4.4644850823418868E-2</v>
      </c>
      <c r="AW822">
        <v>4.429677328065737E-2</v>
      </c>
      <c r="AX822">
        <v>4.3953780748889233E-2</v>
      </c>
      <c r="AY822">
        <v>4.3617033704343423E-2</v>
      </c>
      <c r="AZ822">
        <v>4.3287692623248962E-2</v>
      </c>
    </row>
    <row r="823" spans="1:52" x14ac:dyDescent="0.25">
      <c r="A823" s="1">
        <v>822</v>
      </c>
      <c r="B823">
        <v>3.4997021184424597E-2</v>
      </c>
      <c r="C823">
        <v>3.2132569119811875E-2</v>
      </c>
      <c r="D823">
        <v>3.4152811852001488E-2</v>
      </c>
      <c r="E823">
        <v>3.7374756095073812E-2</v>
      </c>
      <c r="F823">
        <v>3.9935685347162797E-2</v>
      </c>
      <c r="G823">
        <v>4.1809646194027481E-2</v>
      </c>
      <c r="H823">
        <v>4.3219278015655421E-2</v>
      </c>
      <c r="I823">
        <v>4.4318577448306404E-2</v>
      </c>
      <c r="J823">
        <v>4.5207176948112562E-2</v>
      </c>
      <c r="K823">
        <v>4.5943652662064627E-2</v>
      </c>
      <c r="L823">
        <v>4.6565761901417577E-2</v>
      </c>
      <c r="M823">
        <v>4.7100946612745082E-2</v>
      </c>
      <c r="N823">
        <v>4.75733350146995E-2</v>
      </c>
      <c r="O823">
        <v>4.7996186361626399E-2</v>
      </c>
      <c r="P823">
        <v>4.8378665187847461E-2</v>
      </c>
      <c r="Q823">
        <v>4.8722954225578992E-2</v>
      </c>
      <c r="R823">
        <v>4.9025753032910971E-2</v>
      </c>
      <c r="S823">
        <v>4.9283351187555932E-2</v>
      </c>
      <c r="T823">
        <v>4.9493207366321193E-2</v>
      </c>
      <c r="U823">
        <v>4.965612141747236E-2</v>
      </c>
      <c r="V823">
        <v>4.9775075051427302E-2</v>
      </c>
      <c r="W823">
        <v>4.9853603008362196E-2</v>
      </c>
      <c r="X823">
        <v>4.9895459973595069E-2</v>
      </c>
      <c r="Y823">
        <v>4.9904770649317261E-2</v>
      </c>
      <c r="Z823">
        <v>4.9885260955883221E-2</v>
      </c>
      <c r="AA823">
        <v>4.9839899233508927E-2</v>
      </c>
      <c r="AB823">
        <v>4.9771508044878197E-2</v>
      </c>
      <c r="AC823">
        <v>4.9681586976678745E-2</v>
      </c>
      <c r="AD823">
        <v>4.9570489448013184E-2</v>
      </c>
      <c r="AE823">
        <v>4.9438530963593789E-2</v>
      </c>
      <c r="AF823">
        <v>4.9286088097735735E-2</v>
      </c>
      <c r="AG823">
        <v>4.9113821061173714E-2</v>
      </c>
      <c r="AH823">
        <v>4.8922472348736923E-2</v>
      </c>
      <c r="AI823">
        <v>4.8712784464002616E-2</v>
      </c>
      <c r="AJ823">
        <v>4.8485499910548076E-2</v>
      </c>
      <c r="AK823">
        <v>4.824136119195057E-2</v>
      </c>
      <c r="AL823">
        <v>4.798111081178736E-2</v>
      </c>
      <c r="AM823">
        <v>4.7705528068841596E-2</v>
      </c>
      <c r="AN823">
        <v>4.7416176478321762E-2</v>
      </c>
      <c r="AO823">
        <v>4.7115370762374376E-2</v>
      </c>
      <c r="AP823">
        <v>4.6805455832634534E-2</v>
      </c>
      <c r="AQ823">
        <v>4.6488776600737289E-2</v>
      </c>
      <c r="AR823">
        <v>4.6167677978317757E-2</v>
      </c>
      <c r="AS823">
        <v>4.5844504877011021E-2</v>
      </c>
      <c r="AT823">
        <v>4.552157974409899E-2</v>
      </c>
      <c r="AU823">
        <v>4.5200635924427877E-2</v>
      </c>
      <c r="AV823">
        <v>4.4882774374521539E-2</v>
      </c>
      <c r="AW823">
        <v>4.4569064915717639E-2</v>
      </c>
      <c r="AX823">
        <v>4.4260577369353842E-2</v>
      </c>
      <c r="AY823">
        <v>4.395838155676781E-2</v>
      </c>
      <c r="AZ823">
        <v>4.3663547299297216E-2</v>
      </c>
    </row>
    <row r="824" spans="1:52" x14ac:dyDescent="0.25">
      <c r="A824" s="1">
        <v>823</v>
      </c>
      <c r="B824">
        <v>3.4815561655432731E-2</v>
      </c>
      <c r="C824">
        <v>3.2311721759366877E-2</v>
      </c>
      <c r="D824">
        <v>3.448345242295741E-2</v>
      </c>
      <c r="E824">
        <v>3.7837222165275172E-2</v>
      </c>
      <c r="F824">
        <v>4.049938285313183E-2</v>
      </c>
      <c r="G824">
        <v>4.2433593260452464E-2</v>
      </c>
      <c r="H824">
        <v>4.386935123248966E-2</v>
      </c>
      <c r="I824">
        <v>4.4968246369193096E-2</v>
      </c>
      <c r="J824">
        <v>4.5836458492221947E-2</v>
      </c>
      <c r="K824">
        <v>4.6537289052789282E-2</v>
      </c>
      <c r="L824">
        <v>4.7112681457914543E-2</v>
      </c>
      <c r="M824">
        <v>4.7594217635608074E-2</v>
      </c>
      <c r="N824">
        <v>4.801087001252842E-2</v>
      </c>
      <c r="O824">
        <v>4.8378800393630267E-2</v>
      </c>
      <c r="P824">
        <v>4.8710000556285979E-2</v>
      </c>
      <c r="Q824">
        <v>4.9007847150572444E-2</v>
      </c>
      <c r="R824">
        <v>4.9269032264181334E-2</v>
      </c>
      <c r="S824">
        <v>4.9489538893361613E-2</v>
      </c>
      <c r="T824">
        <v>4.9666242786308989E-2</v>
      </c>
      <c r="U824">
        <v>4.9799247206151497E-2</v>
      </c>
      <c r="V824">
        <v>4.9890916232934027E-2</v>
      </c>
      <c r="W824">
        <v>4.9944385214371459E-2</v>
      </c>
      <c r="X824">
        <v>4.996309867710904E-2</v>
      </c>
      <c r="Y824">
        <v>4.995099183462761E-2</v>
      </c>
      <c r="Z824">
        <v>4.9911628418037826E-2</v>
      </c>
      <c r="AA824">
        <v>4.984784432682076E-2</v>
      </c>
      <c r="AB824">
        <v>4.9762337401373348E-2</v>
      </c>
      <c r="AC824">
        <v>4.9656575560034701E-2</v>
      </c>
      <c r="AD824">
        <v>4.9530976378789469E-2</v>
      </c>
      <c r="AE824">
        <v>4.9385923689236728E-2</v>
      </c>
      <c r="AF824">
        <v>4.9221852364844193E-2</v>
      </c>
      <c r="AG824">
        <v>4.9039430430325631E-2</v>
      </c>
      <c r="AH824">
        <v>4.8839392444124226E-2</v>
      </c>
      <c r="AI824">
        <v>4.8622472969733904E-2</v>
      </c>
      <c r="AJ824">
        <v>4.8389406570648566E-2</v>
      </c>
      <c r="AK824">
        <v>4.8140927810362139E-2</v>
      </c>
      <c r="AL824">
        <v>4.7877771252368501E-2</v>
      </c>
      <c r="AM824">
        <v>4.7600708003635361E-2</v>
      </c>
      <c r="AN824">
        <v>4.7311268893135382E-2</v>
      </c>
      <c r="AO824">
        <v>4.7011702133389413E-2</v>
      </c>
      <c r="AP824">
        <v>4.6704284003964508E-2</v>
      </c>
      <c r="AQ824">
        <v>4.6391290784427747E-2</v>
      </c>
      <c r="AR824">
        <v>4.6074998754346147E-2</v>
      </c>
      <c r="AS824">
        <v>4.5757684193286838E-2</v>
      </c>
      <c r="AT824">
        <v>4.544160029566046E-2</v>
      </c>
      <c r="AU824">
        <v>4.5128410899410845E-2</v>
      </c>
      <c r="AV824">
        <v>4.48191560924091E-2</v>
      </c>
      <c r="AW824">
        <v>4.4514845991724117E-2</v>
      </c>
      <c r="AX824">
        <v>4.4216490714424767E-2</v>
      </c>
      <c r="AY824">
        <v>4.3925100377579934E-2</v>
      </c>
      <c r="AZ824">
        <v>4.3641685098258519E-2</v>
      </c>
    </row>
    <row r="825" spans="1:52" x14ac:dyDescent="0.25">
      <c r="A825" s="1">
        <v>824</v>
      </c>
      <c r="B825">
        <v>3.5064608312996223E-2</v>
      </c>
      <c r="C825">
        <v>3.1971733810575484E-2</v>
      </c>
      <c r="D825">
        <v>3.4507723146751469E-2</v>
      </c>
      <c r="E825">
        <v>3.799861791737065E-2</v>
      </c>
      <c r="F825">
        <v>4.0679601583043713E-2</v>
      </c>
      <c r="G825">
        <v>4.2612052783851578E-2</v>
      </c>
      <c r="H825">
        <v>4.4045067931786849E-2</v>
      </c>
      <c r="I825">
        <v>4.514433013278743E-2</v>
      </c>
      <c r="J825">
        <v>4.6015493308000831E-2</v>
      </c>
      <c r="K825">
        <v>4.6720244554187593E-2</v>
      </c>
      <c r="L825">
        <v>4.7299331124416873E-2</v>
      </c>
      <c r="M825">
        <v>4.7783150604797611E-2</v>
      </c>
      <c r="N825">
        <v>4.819964481675057E-2</v>
      </c>
      <c r="O825">
        <v>4.8564219170964804E-2</v>
      </c>
      <c r="P825">
        <v>4.8888339739890367E-2</v>
      </c>
      <c r="Q825">
        <v>4.9174977701408336E-2</v>
      </c>
      <c r="R825">
        <v>4.942080358453891E-2</v>
      </c>
      <c r="S825">
        <v>4.9622036519789109E-2</v>
      </c>
      <c r="T825">
        <v>4.9776057184182487E-2</v>
      </c>
      <c r="U825">
        <v>4.9883604712044158E-2</v>
      </c>
      <c r="V825">
        <v>4.9947786648222088E-2</v>
      </c>
      <c r="W825">
        <v>4.9972454923314175E-2</v>
      </c>
      <c r="X825">
        <v>4.9961784673963144E-2</v>
      </c>
      <c r="Y825">
        <v>4.9920467923283501E-2</v>
      </c>
      <c r="Z825">
        <v>4.985275131370033E-2</v>
      </c>
      <c r="AA825">
        <v>4.9762067708181021E-2</v>
      </c>
      <c r="AB825">
        <v>4.9651690090839598E-2</v>
      </c>
      <c r="AC825">
        <v>4.9523446083694057E-2</v>
      </c>
      <c r="AD825">
        <v>4.9377981142754337E-2</v>
      </c>
      <c r="AE825">
        <v>4.9215906011984493E-2</v>
      </c>
      <c r="AF825">
        <v>4.9037828260712436E-2</v>
      </c>
      <c r="AG825">
        <v>4.8844341662044016E-2</v>
      </c>
      <c r="AH825">
        <v>4.8636036242273167E-2</v>
      </c>
      <c r="AI825">
        <v>4.8413502027625066E-2</v>
      </c>
      <c r="AJ825">
        <v>4.8177329044324931E-2</v>
      </c>
      <c r="AK825">
        <v>4.7928107318597937E-2</v>
      </c>
      <c r="AL825">
        <v>4.7666426876669291E-2</v>
      </c>
      <c r="AM825">
        <v>4.7392916462650779E-2</v>
      </c>
      <c r="AN825">
        <v>4.7108952990185485E-2</v>
      </c>
      <c r="AO825">
        <v>4.6816590089324886E-2</v>
      </c>
      <c r="AP825">
        <v>4.6517905772229182E-2</v>
      </c>
      <c r="AQ825">
        <v>4.6214978051058543E-2</v>
      </c>
      <c r="AR825">
        <v>4.5909884937973183E-2</v>
      </c>
      <c r="AS825">
        <v>4.5604704445133259E-2</v>
      </c>
      <c r="AT825">
        <v>4.5301491493302093E-2</v>
      </c>
      <c r="AU825">
        <v>4.5001756097904896E-2</v>
      </c>
      <c r="AV825">
        <v>4.4706455588434363E-2</v>
      </c>
      <c r="AW825">
        <v>4.4416522646770359E-2</v>
      </c>
      <c r="AX825">
        <v>4.413288995479283E-2</v>
      </c>
      <c r="AY825">
        <v>4.3856490194381592E-2</v>
      </c>
      <c r="AZ825">
        <v>4.3588256047416583E-2</v>
      </c>
    </row>
    <row r="826" spans="1:52" x14ac:dyDescent="0.25">
      <c r="A826" s="1">
        <v>825</v>
      </c>
      <c r="B826">
        <v>3.5116422256442875E-2</v>
      </c>
      <c r="C826">
        <v>3.2620710856008976E-2</v>
      </c>
      <c r="D826">
        <v>3.5658554040484472E-2</v>
      </c>
      <c r="E826">
        <v>3.9189110699996456E-2</v>
      </c>
      <c r="F826">
        <v>4.1777181727931795E-2</v>
      </c>
      <c r="G826">
        <v>4.3608557234853122E-2</v>
      </c>
      <c r="H826">
        <v>4.4955228225876311E-2</v>
      </c>
      <c r="I826">
        <v>4.5983536922093643E-2</v>
      </c>
      <c r="J826">
        <v>4.6795010321376604E-2</v>
      </c>
      <c r="K826">
        <v>4.7447625893301204E-2</v>
      </c>
      <c r="L826">
        <v>4.7979398311196554E-2</v>
      </c>
      <c r="M826">
        <v>4.8419062474001302E-2</v>
      </c>
      <c r="N826">
        <v>4.8793582005982092E-2</v>
      </c>
      <c r="O826">
        <v>4.9117942429513971E-2</v>
      </c>
      <c r="P826">
        <v>4.9403358847419178E-2</v>
      </c>
      <c r="Q826">
        <v>4.9652608104248486E-2</v>
      </c>
      <c r="R826">
        <v>4.9862293099028648E-2</v>
      </c>
      <c r="S826">
        <v>5.0028504995715782E-2</v>
      </c>
      <c r="T826">
        <v>5.0148407689602138E-2</v>
      </c>
      <c r="U826">
        <v>5.0222455170264559E-2</v>
      </c>
      <c r="V826">
        <v>5.0253547453094717E-2</v>
      </c>
      <c r="W826">
        <v>5.0245492152323393E-2</v>
      </c>
      <c r="X826">
        <v>5.0202578347079203E-2</v>
      </c>
      <c r="Y826">
        <v>5.0129895970934708E-2</v>
      </c>
      <c r="Z826">
        <v>5.0032134013572198E-2</v>
      </c>
      <c r="AA826">
        <v>4.9913192906288172E-2</v>
      </c>
      <c r="AB826">
        <v>4.9776812989452877E-2</v>
      </c>
      <c r="AC826">
        <v>4.9625260421178909E-2</v>
      </c>
      <c r="AD826">
        <v>4.9459612874278719E-2</v>
      </c>
      <c r="AE826">
        <v>4.9280914182564528E-2</v>
      </c>
      <c r="AF826">
        <v>4.9090115039703196E-2</v>
      </c>
      <c r="AG826">
        <v>4.8887768033938933E-2</v>
      </c>
      <c r="AH826">
        <v>4.8674319409092781E-2</v>
      </c>
      <c r="AI826">
        <v>4.8450215407908469E-2</v>
      </c>
      <c r="AJ826">
        <v>4.8215902273129732E-2</v>
      </c>
      <c r="AK826">
        <v>4.7971826247500314E-2</v>
      </c>
      <c r="AL826">
        <v>4.7718433573763951E-2</v>
      </c>
      <c r="AM826">
        <v>4.7456206360665776E-2</v>
      </c>
      <c r="AN826">
        <v>4.7186303408727828E-2</v>
      </c>
      <c r="AO826">
        <v>4.6910486860328275E-2</v>
      </c>
      <c r="AP826">
        <v>4.6630539993304666E-2</v>
      </c>
      <c r="AQ826">
        <v>4.6348246085494621E-2</v>
      </c>
      <c r="AR826">
        <v>4.606538841473571E-2</v>
      </c>
      <c r="AS826">
        <v>4.578375025886551E-2</v>
      </c>
      <c r="AT826">
        <v>4.5505095031727102E-2</v>
      </c>
      <c r="AU826">
        <v>4.5230729275314546E-2</v>
      </c>
      <c r="AV826">
        <v>4.4961502659767193E-2</v>
      </c>
      <c r="AW826">
        <v>4.4698244991231831E-2</v>
      </c>
      <c r="AX826">
        <v>4.4441786075855215E-2</v>
      </c>
      <c r="AY826">
        <v>4.4192955719784113E-2</v>
      </c>
      <c r="AZ826">
        <v>4.3952583729165273E-2</v>
      </c>
    </row>
    <row r="827" spans="1:52" x14ac:dyDescent="0.25">
      <c r="A827" s="1">
        <v>826</v>
      </c>
      <c r="B827">
        <v>3.4939106919292549E-2</v>
      </c>
      <c r="C827">
        <v>3.25427013401045E-2</v>
      </c>
      <c r="D827">
        <v>3.5354241521977067E-2</v>
      </c>
      <c r="E827">
        <v>3.8723629447050469E-2</v>
      </c>
      <c r="F827">
        <v>4.1284527866477794E-2</v>
      </c>
      <c r="G827">
        <v>4.3127308910912647E-2</v>
      </c>
      <c r="H827">
        <v>4.4491937629467529E-2</v>
      </c>
      <c r="I827">
        <v>4.553634155587815E-2</v>
      </c>
      <c r="J827">
        <v>4.6361148572337661E-2</v>
      </c>
      <c r="K827">
        <v>4.7024386434871585E-2</v>
      </c>
      <c r="L827">
        <v>4.7564427332112767E-2</v>
      </c>
      <c r="M827">
        <v>4.8010556383971913E-2</v>
      </c>
      <c r="N827">
        <v>4.8390164026000916E-2</v>
      </c>
      <c r="O827">
        <v>4.8718554699830705E-2</v>
      </c>
      <c r="P827">
        <v>4.9007260328588667E-2</v>
      </c>
      <c r="Q827">
        <v>4.9259236539306139E-2</v>
      </c>
      <c r="R827">
        <v>4.9471253293528833E-2</v>
      </c>
      <c r="S827">
        <v>4.9639564209664935E-2</v>
      </c>
      <c r="T827">
        <v>4.9761478415146596E-2</v>
      </c>
      <c r="U827">
        <v>4.9837598005812209E-2</v>
      </c>
      <c r="V827">
        <v>4.9871000668552788E-2</v>
      </c>
      <c r="W827">
        <v>4.9865593828105757E-2</v>
      </c>
      <c r="X827">
        <v>4.9825713067853578E-2</v>
      </c>
      <c r="Y827">
        <v>4.9756397548483981E-2</v>
      </c>
      <c r="Z827">
        <v>4.9662252232681621E-2</v>
      </c>
      <c r="AA827">
        <v>4.9547075636541239E-2</v>
      </c>
      <c r="AB827">
        <v>4.9414506075492193E-2</v>
      </c>
      <c r="AC827">
        <v>4.9266741277959582E-2</v>
      </c>
      <c r="AD827">
        <v>4.9104834202744509E-2</v>
      </c>
      <c r="AE827">
        <v>4.8929806216660626E-2</v>
      </c>
      <c r="AF827">
        <v>4.8742589905211381E-2</v>
      </c>
      <c r="AG827">
        <v>4.8543744621143879E-2</v>
      </c>
      <c r="AH827">
        <v>4.833373165368568E-2</v>
      </c>
      <c r="AI827">
        <v>4.8113012291638564E-2</v>
      </c>
      <c r="AJ827">
        <v>4.7882047823804251E-2</v>
      </c>
      <c r="AK827">
        <v>4.7641299538984487E-2</v>
      </c>
      <c r="AL827">
        <v>4.7391228725981026E-2</v>
      </c>
      <c r="AM827">
        <v>4.7132333709238347E-2</v>
      </c>
      <c r="AN827">
        <v>4.6865795223350576E-2</v>
      </c>
      <c r="AO827">
        <v>4.6593393768177178E-2</v>
      </c>
      <c r="AP827">
        <v>4.6316930263845056E-2</v>
      </c>
      <c r="AQ827">
        <v>4.6038205630481131E-2</v>
      </c>
      <c r="AR827">
        <v>4.5759020788212326E-2</v>
      </c>
      <c r="AS827">
        <v>4.5481176657165535E-2</v>
      </c>
      <c r="AT827">
        <v>4.5206452979204406E-2</v>
      </c>
      <c r="AU827">
        <v>4.4936154605167283E-2</v>
      </c>
      <c r="AV827">
        <v>4.4671118180299584E-2</v>
      </c>
      <c r="AW827">
        <v>4.4412160508743616E-2</v>
      </c>
      <c r="AX827">
        <v>4.4160098394641661E-2</v>
      </c>
      <c r="AY827">
        <v>4.3915748642136057E-2</v>
      </c>
      <c r="AZ827">
        <v>4.3679928055369077E-2</v>
      </c>
    </row>
    <row r="828" spans="1:52" x14ac:dyDescent="0.25">
      <c r="A828" s="1">
        <v>827</v>
      </c>
      <c r="B828">
        <v>3.4919379935793714E-2</v>
      </c>
      <c r="C828">
        <v>3.2280872055011116E-2</v>
      </c>
      <c r="D828">
        <v>3.4988135603166264E-2</v>
      </c>
      <c r="E828">
        <v>3.8483776026766323E-2</v>
      </c>
      <c r="F828">
        <v>4.1105984489738449E-2</v>
      </c>
      <c r="G828">
        <v>4.2984568130487205E-2</v>
      </c>
      <c r="H828">
        <v>4.4382045600797164E-2</v>
      </c>
      <c r="I828">
        <v>4.5459422510873398E-2</v>
      </c>
      <c r="J828">
        <v>4.6315105297812152E-2</v>
      </c>
      <c r="K828">
        <v>4.7005959548094729E-2</v>
      </c>
      <c r="L828">
        <v>4.7570161836539844E-2</v>
      </c>
      <c r="M828">
        <v>4.8037360420166729E-2</v>
      </c>
      <c r="N828">
        <v>4.8435279163142692E-2</v>
      </c>
      <c r="O828">
        <v>4.8779501931993485E-2</v>
      </c>
      <c r="P828">
        <v>4.9081857928336373E-2</v>
      </c>
      <c r="Q828">
        <v>4.9345580042886146E-2</v>
      </c>
      <c r="R828">
        <v>4.9567796574148518E-2</v>
      </c>
      <c r="S828">
        <v>4.974522700772406E-2</v>
      </c>
      <c r="T828">
        <v>4.987570465824756E-2</v>
      </c>
      <c r="U828">
        <v>4.996032646809162E-2</v>
      </c>
      <c r="V828">
        <v>5.0002605228540636E-2</v>
      </c>
      <c r="W828">
        <v>5.0006690949751305E-2</v>
      </c>
      <c r="X828">
        <v>4.9977018118525736E-2</v>
      </c>
      <c r="Y828">
        <v>4.9918473118473666E-2</v>
      </c>
      <c r="Z828">
        <v>4.983545325332786E-2</v>
      </c>
      <c r="AA828">
        <v>4.9731528079804542E-2</v>
      </c>
      <c r="AB828">
        <v>4.9610105061695539E-2</v>
      </c>
      <c r="AC828">
        <v>4.9473159982879066E-2</v>
      </c>
      <c r="AD828">
        <v>4.9321547240785038E-2</v>
      </c>
      <c r="AE828">
        <v>4.9156091251105961E-2</v>
      </c>
      <c r="AF828">
        <v>4.8977555981382231E-2</v>
      </c>
      <c r="AG828">
        <v>4.8786455456389023E-2</v>
      </c>
      <c r="AH828">
        <v>4.8583239109469337E-2</v>
      </c>
      <c r="AI828">
        <v>4.8368356373879998E-2</v>
      </c>
      <c r="AJ828">
        <v>4.8142256682877888E-2</v>
      </c>
      <c r="AK828">
        <v>4.7905389469719832E-2</v>
      </c>
      <c r="AL828">
        <v>4.7658204167662699E-2</v>
      </c>
      <c r="AM828">
        <v>4.7401190469447456E-2</v>
      </c>
      <c r="AN828">
        <v>4.713556268250068E-2</v>
      </c>
      <c r="AO828">
        <v>4.6863162888207535E-2</v>
      </c>
      <c r="AP828">
        <v>4.658585393425721E-2</v>
      </c>
      <c r="AQ828">
        <v>4.6305498668338919E-2</v>
      </c>
      <c r="AR828">
        <v>4.6023959938141845E-2</v>
      </c>
      <c r="AS828">
        <v>4.5743100591355196E-2</v>
      </c>
      <c r="AT828">
        <v>4.5464760843130697E-2</v>
      </c>
      <c r="AU828">
        <v>4.5190285996494141E-2</v>
      </c>
      <c r="AV828">
        <v>4.4920540279143675E-2</v>
      </c>
      <c r="AW828">
        <v>4.4656368054296118E-2</v>
      </c>
      <c r="AX828">
        <v>4.4398613685168356E-2</v>
      </c>
      <c r="AY828">
        <v>4.4148121534977186E-2</v>
      </c>
      <c r="AZ828">
        <v>4.3905735966939495E-2</v>
      </c>
    </row>
    <row r="829" spans="1:52" x14ac:dyDescent="0.25">
      <c r="A829" s="1">
        <v>828</v>
      </c>
      <c r="B829">
        <v>3.4799778561048246E-2</v>
      </c>
      <c r="C829">
        <v>3.2080095886865029E-2</v>
      </c>
      <c r="D829">
        <v>3.4450205796638864E-2</v>
      </c>
      <c r="E829">
        <v>3.7820172838944233E-2</v>
      </c>
      <c r="F829">
        <v>4.0381861760693666E-2</v>
      </c>
      <c r="G829">
        <v>4.2227947197204532E-2</v>
      </c>
      <c r="H829">
        <v>4.3610126101413765E-2</v>
      </c>
      <c r="I829">
        <v>4.4684581326257078E-2</v>
      </c>
      <c r="J829">
        <v>4.5546610350831046E-2</v>
      </c>
      <c r="K829">
        <v>4.6250645354474818E-2</v>
      </c>
      <c r="L829">
        <v>4.6833268354319772E-2</v>
      </c>
      <c r="M829">
        <v>4.7323174902779097E-2</v>
      </c>
      <c r="N829">
        <v>4.7747338626190829E-2</v>
      </c>
      <c r="O829">
        <v>4.8121009145825011E-2</v>
      </c>
      <c r="P829">
        <v>4.8455825997968292E-2</v>
      </c>
      <c r="Q829">
        <v>4.8754969451840983E-2</v>
      </c>
      <c r="R829">
        <v>4.9015692002900096E-2</v>
      </c>
      <c r="S829">
        <v>4.9234756938459343E-2</v>
      </c>
      <c r="T829">
        <v>4.9409921692107714E-2</v>
      </c>
      <c r="U829">
        <v>4.9542035734597104E-2</v>
      </c>
      <c r="V829">
        <v>4.9634156665762284E-2</v>
      </c>
      <c r="W829">
        <v>4.9689782266316242E-2</v>
      </c>
      <c r="X829">
        <v>4.9712603372722895E-2</v>
      </c>
      <c r="Y829">
        <v>4.9706623629005728E-2</v>
      </c>
      <c r="Z829">
        <v>4.9675421644284734E-2</v>
      </c>
      <c r="AA829">
        <v>4.9621883022205659E-2</v>
      </c>
      <c r="AB829">
        <v>4.9548740653867808E-2</v>
      </c>
      <c r="AC829">
        <v>4.9457282020898476E-2</v>
      </c>
      <c r="AD829">
        <v>4.9347678704231047E-2</v>
      </c>
      <c r="AE829">
        <v>4.9220073393249582E-2</v>
      </c>
      <c r="AF829">
        <v>4.9074682708238199E-2</v>
      </c>
      <c r="AG829">
        <v>4.8912023935498164E-2</v>
      </c>
      <c r="AH829">
        <v>4.8732690784029933E-2</v>
      </c>
      <c r="AI829">
        <v>4.8537276962844954E-2</v>
      </c>
      <c r="AJ829">
        <v>4.8326376180954631E-2</v>
      </c>
      <c r="AK829">
        <v>4.8100582147370438E-2</v>
      </c>
      <c r="AL829">
        <v>4.7860488571103789E-2</v>
      </c>
      <c r="AM829">
        <v>4.760674009037888E-2</v>
      </c>
      <c r="AN829">
        <v>4.7340876939843166E-2</v>
      </c>
      <c r="AO829">
        <v>4.7065204185371703E-2</v>
      </c>
      <c r="AP829">
        <v>4.6782051464608551E-2</v>
      </c>
      <c r="AQ829">
        <v>4.6493748415197739E-2</v>
      </c>
      <c r="AR829">
        <v>4.6202624674783289E-2</v>
      </c>
      <c r="AS829">
        <v>4.591100988100924E-2</v>
      </c>
      <c r="AT829">
        <v>4.5621201690169526E-2</v>
      </c>
      <c r="AU829">
        <v>4.5334815584065193E-2</v>
      </c>
      <c r="AV829">
        <v>4.5052813278724943E-2</v>
      </c>
      <c r="AW829">
        <v>4.477613019379733E-2</v>
      </c>
      <c r="AX829">
        <v>4.450570174893085E-2</v>
      </c>
      <c r="AY829">
        <v>4.4242463363774048E-2</v>
      </c>
      <c r="AZ829">
        <v>4.3987350457975458E-2</v>
      </c>
    </row>
    <row r="830" spans="1:52" x14ac:dyDescent="0.25">
      <c r="A830" s="1">
        <v>829</v>
      </c>
      <c r="B830">
        <v>3.856094655279052E-2</v>
      </c>
      <c r="C830">
        <v>3.8738890747707165E-2</v>
      </c>
      <c r="D830">
        <v>3.5766923186207694E-2</v>
      </c>
      <c r="E830">
        <v>3.5777326473326765E-2</v>
      </c>
      <c r="F830">
        <v>3.8270571158757635E-2</v>
      </c>
      <c r="G830">
        <v>4.0754512081064787E-2</v>
      </c>
      <c r="H830">
        <v>4.2822248940612075E-2</v>
      </c>
      <c r="I830">
        <v>4.4462827926330648E-2</v>
      </c>
      <c r="J830">
        <v>4.5754847746510882E-2</v>
      </c>
      <c r="K830">
        <v>4.6765723144920682E-2</v>
      </c>
      <c r="L830">
        <v>4.7552452868266905E-2</v>
      </c>
      <c r="M830">
        <v>4.8165805813348464E-2</v>
      </c>
      <c r="N830">
        <v>4.8651841324552046E-2</v>
      </c>
      <c r="O830">
        <v>4.9040114135911604E-2</v>
      </c>
      <c r="P830">
        <v>4.9355334367554307E-2</v>
      </c>
      <c r="Q830">
        <v>4.9610743119547662E-2</v>
      </c>
      <c r="R830">
        <v>4.9811783227799014E-2</v>
      </c>
      <c r="S830">
        <v>4.9961887679737617E-2</v>
      </c>
      <c r="T830">
        <v>5.0063978192528925E-2</v>
      </c>
      <c r="U830">
        <v>5.0122912685841445E-2</v>
      </c>
      <c r="V830">
        <v>5.0144626263076954E-2</v>
      </c>
      <c r="W830">
        <v>5.0134627866464276E-2</v>
      </c>
      <c r="X830">
        <v>5.0098197030627303E-2</v>
      </c>
      <c r="Y830">
        <v>5.0040283631753162E-2</v>
      </c>
      <c r="Z830">
        <v>4.9964996173372557E-2</v>
      </c>
      <c r="AA830">
        <v>4.9875293925208571E-2</v>
      </c>
      <c r="AB830">
        <v>4.9773917281937904E-2</v>
      </c>
      <c r="AC830">
        <v>4.9661765961242603E-2</v>
      </c>
      <c r="AD830">
        <v>4.9538379014025476E-2</v>
      </c>
      <c r="AE830">
        <v>4.9403263592687562E-2</v>
      </c>
      <c r="AF830">
        <v>4.925600681072962E-2</v>
      </c>
      <c r="AG830">
        <v>4.9096505198838548E-2</v>
      </c>
      <c r="AH830">
        <v>4.8924730119620563E-2</v>
      </c>
      <c r="AI830">
        <v>4.8740652935681875E-2</v>
      </c>
      <c r="AJ830">
        <v>4.85442450096287E-2</v>
      </c>
      <c r="AK830">
        <v>4.8335477704067251E-2</v>
      </c>
      <c r="AL830">
        <v>4.8114322381603757E-2</v>
      </c>
      <c r="AM830">
        <v>4.7880817789107299E-2</v>
      </c>
      <c r="AN830">
        <v>4.7636109192991397E-2</v>
      </c>
      <c r="AO830">
        <v>4.738224688526245E-2</v>
      </c>
      <c r="AP830">
        <v>4.7121307732288356E-2</v>
      </c>
      <c r="AQ830">
        <v>4.6855368600437049E-2</v>
      </c>
      <c r="AR830">
        <v>4.6586506356076439E-2</v>
      </c>
      <c r="AS830">
        <v>4.6316797865574418E-2</v>
      </c>
      <c r="AT830">
        <v>4.6048291919352759E-2</v>
      </c>
      <c r="AU830">
        <v>4.5782480646380234E-2</v>
      </c>
      <c r="AV830">
        <v>4.5520344922446131E-2</v>
      </c>
      <c r="AW830">
        <v>4.526284664965595E-2</v>
      </c>
      <c r="AX830">
        <v>4.50109477301152E-2</v>
      </c>
      <c r="AY830">
        <v>4.476561006592937E-2</v>
      </c>
      <c r="AZ830">
        <v>4.452779555920397E-2</v>
      </c>
    </row>
    <row r="831" spans="1:52" x14ac:dyDescent="0.25">
      <c r="A831" s="1">
        <v>830</v>
      </c>
      <c r="B831">
        <v>3.5270446175604854E-2</v>
      </c>
      <c r="C831">
        <v>3.3611709842889276E-2</v>
      </c>
      <c r="D831">
        <v>3.6183151361307488E-2</v>
      </c>
      <c r="E831">
        <v>3.9257686610369935E-2</v>
      </c>
      <c r="F831">
        <v>4.1593506015249943E-2</v>
      </c>
      <c r="G831">
        <v>4.3276377533722717E-2</v>
      </c>
      <c r="H831">
        <v>4.4533149924775833E-2</v>
      </c>
      <c r="I831">
        <v>4.5505191434831629E-2</v>
      </c>
      <c r="J831">
        <v>4.6278884786412136E-2</v>
      </c>
      <c r="K831">
        <v>4.6903628291693533E-2</v>
      </c>
      <c r="L831">
        <v>4.741304809004674E-2</v>
      </c>
      <c r="M831">
        <v>4.7835387628818643E-2</v>
      </c>
      <c r="N831">
        <v>4.8198156391759069E-2</v>
      </c>
      <c r="O831">
        <v>4.8517239563975828E-2</v>
      </c>
      <c r="P831">
        <v>4.8804997014959779E-2</v>
      </c>
      <c r="Q831">
        <v>4.9064674895306706E-2</v>
      </c>
      <c r="R831">
        <v>4.9293451130886012E-2</v>
      </c>
      <c r="S831">
        <v>4.9487482697129798E-2</v>
      </c>
      <c r="T831">
        <v>4.9643615370785765E-2</v>
      </c>
      <c r="U831">
        <v>4.9761686632217611E-2</v>
      </c>
      <c r="V831">
        <v>4.9843661991755217E-2</v>
      </c>
      <c r="W831">
        <v>4.9892243650582008E-2</v>
      </c>
      <c r="X831">
        <v>4.9910562171711845E-2</v>
      </c>
      <c r="Y831">
        <v>4.9902420202855541E-2</v>
      </c>
      <c r="Z831">
        <v>4.9871255977106704E-2</v>
      </c>
      <c r="AA831">
        <v>4.9819884529893874E-2</v>
      </c>
      <c r="AB831">
        <v>4.9750962981859687E-2</v>
      </c>
      <c r="AC831">
        <v>4.9665616827406639E-2</v>
      </c>
      <c r="AD831">
        <v>4.9563855656293621E-2</v>
      </c>
      <c r="AE831">
        <v>4.9445663775542943E-2</v>
      </c>
      <c r="AF831">
        <v>4.9311097165742321E-2</v>
      </c>
      <c r="AG831">
        <v>4.916048459927528E-2</v>
      </c>
      <c r="AH831">
        <v>4.8994219737826035E-2</v>
      </c>
      <c r="AI831">
        <v>4.8812696243078796E-2</v>
      </c>
      <c r="AJ831">
        <v>4.8616307776717764E-2</v>
      </c>
      <c r="AK831">
        <v>4.8405448000427162E-2</v>
      </c>
      <c r="AL831">
        <v>4.8180510575891192E-2</v>
      </c>
      <c r="AM831">
        <v>4.794195078422317E-2</v>
      </c>
      <c r="AN831">
        <v>4.7691213312270463E-2</v>
      </c>
      <c r="AO831">
        <v>4.7430540505489172E-2</v>
      </c>
      <c r="AP831">
        <v>4.71621974205714E-2</v>
      </c>
      <c r="AQ831">
        <v>4.6888449114209252E-2</v>
      </c>
      <c r="AR831">
        <v>4.6611560643094865E-2</v>
      </c>
      <c r="AS831">
        <v>4.6333797063920344E-2</v>
      </c>
      <c r="AT831">
        <v>4.6057389748252166E-2</v>
      </c>
      <c r="AU831">
        <v>4.5783917958309106E-2</v>
      </c>
      <c r="AV831">
        <v>4.5514370481519163E-2</v>
      </c>
      <c r="AW831">
        <v>4.5249714785207618E-2</v>
      </c>
      <c r="AX831">
        <v>4.4990918336699784E-2</v>
      </c>
      <c r="AY831">
        <v>4.4738948603320956E-2</v>
      </c>
      <c r="AZ831">
        <v>4.4494773052396436E-2</v>
      </c>
    </row>
    <row r="832" spans="1:52" x14ac:dyDescent="0.25">
      <c r="A832" s="1">
        <v>831</v>
      </c>
      <c r="B832">
        <v>3.5228395126241957E-2</v>
      </c>
      <c r="C832">
        <v>3.3738520363407687E-2</v>
      </c>
      <c r="D832">
        <v>3.6038721685522003E-2</v>
      </c>
      <c r="E832">
        <v>3.8969453205340648E-2</v>
      </c>
      <c r="F832">
        <v>4.127129959216657E-2</v>
      </c>
      <c r="G832">
        <v>4.2958856480494634E-2</v>
      </c>
      <c r="H832">
        <v>4.423193878867529E-2</v>
      </c>
      <c r="I832">
        <v>4.5221932876615162E-2</v>
      </c>
      <c r="J832">
        <v>4.6012509352388029E-2</v>
      </c>
      <c r="K832">
        <v>4.6652465614694494E-2</v>
      </c>
      <c r="L832">
        <v>4.7175471512554232E-2</v>
      </c>
      <c r="M832">
        <v>4.7609960029789677E-2</v>
      </c>
      <c r="N832">
        <v>4.7983480656832805E-2</v>
      </c>
      <c r="O832">
        <v>4.8312023748498412E-2</v>
      </c>
      <c r="P832">
        <v>4.860810140175037E-2</v>
      </c>
      <c r="Q832">
        <v>4.8875112895590933E-2</v>
      </c>
      <c r="R832">
        <v>4.9110470705290538E-2</v>
      </c>
      <c r="S832">
        <v>4.9310510373441169E-2</v>
      </c>
      <c r="T832">
        <v>4.947222200480908E-2</v>
      </c>
      <c r="U832">
        <v>4.9595535132265375E-2</v>
      </c>
      <c r="V832">
        <v>4.9682421031939761E-2</v>
      </c>
      <c r="W832">
        <v>4.9735524888962185E-2</v>
      </c>
      <c r="X832">
        <v>4.9757894717673216E-2</v>
      </c>
      <c r="Y832">
        <v>4.9753207531796795E-2</v>
      </c>
      <c r="Z832">
        <v>4.9724769295980097E-2</v>
      </c>
      <c r="AA832">
        <v>4.9675271115110393E-2</v>
      </c>
      <c r="AB832">
        <v>4.9607254014863759E-2</v>
      </c>
      <c r="AC832">
        <v>4.9521843851667163E-2</v>
      </c>
      <c r="AD832">
        <v>4.9419150290494665E-2</v>
      </c>
      <c r="AE832">
        <v>4.929926075742954E-2</v>
      </c>
      <c r="AF832">
        <v>4.9162338889575802E-2</v>
      </c>
      <c r="AG832">
        <v>4.9008833623507678E-2</v>
      </c>
      <c r="AH832">
        <v>4.8839260644048164E-2</v>
      </c>
      <c r="AI832">
        <v>4.8654135636020335E-2</v>
      </c>
      <c r="AJ832">
        <v>4.8453974284247234E-2</v>
      </c>
      <c r="AK832">
        <v>4.8239292273551906E-2</v>
      </c>
      <c r="AL832">
        <v>4.8010605288757405E-2</v>
      </c>
      <c r="AM832">
        <v>4.7768488644568438E-2</v>
      </c>
      <c r="AN832">
        <v>4.7514454050252362E-2</v>
      </c>
      <c r="AO832">
        <v>4.7250757325686683E-2</v>
      </c>
      <c r="AP832">
        <v>4.6979674825823291E-2</v>
      </c>
      <c r="AQ832">
        <v>4.6703482905614109E-2</v>
      </c>
      <c r="AR832">
        <v>4.6424457920011035E-2</v>
      </c>
      <c r="AS832">
        <v>4.6144876223965972E-2</v>
      </c>
      <c r="AT832">
        <v>4.5866979023122631E-2</v>
      </c>
      <c r="AU832">
        <v>4.5592342979649744E-2</v>
      </c>
      <c r="AV832">
        <v>4.5321951505149831E-2</v>
      </c>
      <c r="AW832">
        <v>4.5056767178092094E-2</v>
      </c>
      <c r="AX832">
        <v>4.4797752576945668E-2</v>
      </c>
      <c r="AY832">
        <v>4.4545870280179763E-2</v>
      </c>
      <c r="AZ832">
        <v>4.4302082866263526E-2</v>
      </c>
    </row>
    <row r="833" spans="1:52" x14ac:dyDescent="0.25">
      <c r="A833" s="1">
        <v>832</v>
      </c>
      <c r="B833">
        <v>3.5101692233130553E-2</v>
      </c>
      <c r="C833">
        <v>3.3448982710958808E-2</v>
      </c>
      <c r="D833">
        <v>3.5564801687068041E-2</v>
      </c>
      <c r="E833">
        <v>3.850745740952094E-2</v>
      </c>
      <c r="F833">
        <v>4.0846704049824406E-2</v>
      </c>
      <c r="G833">
        <v>4.2567915475174523E-2</v>
      </c>
      <c r="H833">
        <v>4.386965255193475E-2</v>
      </c>
      <c r="I833">
        <v>4.4884990458535313E-2</v>
      </c>
      <c r="J833">
        <v>4.5699067227007041E-2</v>
      </c>
      <c r="K833">
        <v>4.6360990418327537E-2</v>
      </c>
      <c r="L833">
        <v>4.6904360087397221E-2</v>
      </c>
      <c r="M833">
        <v>4.7357259747423705E-2</v>
      </c>
      <c r="N833">
        <v>4.7746808226098239E-2</v>
      </c>
      <c r="O833">
        <v>4.8088711202185032E-2</v>
      </c>
      <c r="P833">
        <v>4.8395283824877941E-2</v>
      </c>
      <c r="Q833">
        <v>4.8669945198093846E-2</v>
      </c>
      <c r="R833">
        <v>4.891036563504865E-2</v>
      </c>
      <c r="S833">
        <v>4.9113336833623594E-2</v>
      </c>
      <c r="T833">
        <v>4.9276489559076403E-2</v>
      </c>
      <c r="U833">
        <v>4.9400421289272287E-2</v>
      </c>
      <c r="V833">
        <v>4.9487685713647131E-2</v>
      </c>
      <c r="W833">
        <v>4.9541400037949275E-2</v>
      </c>
      <c r="X833">
        <v>4.9564986961212677E-2</v>
      </c>
      <c r="Y833">
        <v>4.9562330621512031E-2</v>
      </c>
      <c r="Z833">
        <v>4.9536864184988857E-2</v>
      </c>
      <c r="AA833">
        <v>4.9491332320969583E-2</v>
      </c>
      <c r="AB833">
        <v>4.9428316468977176E-2</v>
      </c>
      <c r="AC833">
        <v>4.9348896129926836E-2</v>
      </c>
      <c r="AD833">
        <v>4.925308787428407E-2</v>
      </c>
      <c r="AE833">
        <v>4.9140885816487651E-2</v>
      </c>
      <c r="AF833">
        <v>4.9012371589133893E-2</v>
      </c>
      <c r="AG833">
        <v>4.8867949078745893E-2</v>
      </c>
      <c r="AH833">
        <v>4.8708096325245004E-2</v>
      </c>
      <c r="AI833">
        <v>4.8533291368552674E-2</v>
      </c>
      <c r="AJ833">
        <v>4.8344012248590272E-2</v>
      </c>
      <c r="AK833">
        <v>4.8140737005279197E-2</v>
      </c>
      <c r="AL833">
        <v>4.7923943678540866E-2</v>
      </c>
      <c r="AM833">
        <v>4.7694173884973982E-2</v>
      </c>
      <c r="AN833">
        <v>4.7452945828234679E-2</v>
      </c>
      <c r="AO833">
        <v>4.7202542639596362E-2</v>
      </c>
      <c r="AP833">
        <v>4.6945267901673707E-2</v>
      </c>
      <c r="AQ833">
        <v>4.668342519708147E-2</v>
      </c>
      <c r="AR833">
        <v>4.6419318108434277E-2</v>
      </c>
      <c r="AS833">
        <v>4.6155250218346905E-2</v>
      </c>
      <c r="AT833">
        <v>4.5893487012037368E-2</v>
      </c>
      <c r="AU833">
        <v>4.5635590380037512E-2</v>
      </c>
      <c r="AV833">
        <v>4.5382502959178173E-2</v>
      </c>
      <c r="AW833">
        <v>4.5135146243342632E-2</v>
      </c>
      <c r="AX833">
        <v>4.489444172641413E-2</v>
      </c>
      <c r="AY833">
        <v>4.4661310902275944E-2</v>
      </c>
      <c r="AZ833">
        <v>4.4436675264811341E-2</v>
      </c>
    </row>
    <row r="834" spans="1:52" x14ac:dyDescent="0.25">
      <c r="A834" s="1">
        <v>833</v>
      </c>
      <c r="B834">
        <v>3.5024486680295591E-2</v>
      </c>
      <c r="C834">
        <v>3.2882266852677221E-2</v>
      </c>
      <c r="D834">
        <v>3.5022631033991801E-2</v>
      </c>
      <c r="E834">
        <v>3.803285656209314E-2</v>
      </c>
      <c r="F834">
        <v>4.0438903944475996E-2</v>
      </c>
      <c r="G834">
        <v>4.2222522260016854E-2</v>
      </c>
      <c r="H834">
        <v>4.3581241810446265E-2</v>
      </c>
      <c r="I834">
        <v>4.4647096461813286E-2</v>
      </c>
      <c r="J834">
        <v>4.5505314697379638E-2</v>
      </c>
      <c r="K834">
        <v>4.6205099305096073E-2</v>
      </c>
      <c r="L834">
        <v>4.6780451878970425E-2</v>
      </c>
      <c r="M834">
        <v>4.7259538606373351E-2</v>
      </c>
      <c r="N834">
        <v>4.7669057930499449E-2</v>
      </c>
      <c r="O834">
        <v>4.8024437848907281E-2</v>
      </c>
      <c r="P834">
        <v>4.8337898919815568E-2</v>
      </c>
      <c r="Q834">
        <v>4.8612871666467862E-2</v>
      </c>
      <c r="R834">
        <v>4.8847515832047647E-2</v>
      </c>
      <c r="S834">
        <v>4.9039348865495394E-2</v>
      </c>
      <c r="T834">
        <v>4.9187038489392057E-2</v>
      </c>
      <c r="U834">
        <v>4.9292256039383767E-2</v>
      </c>
      <c r="V834">
        <v>4.9358450259957706E-2</v>
      </c>
      <c r="W834">
        <v>4.9389505920184089E-2</v>
      </c>
      <c r="X834">
        <v>4.9389563797410038E-2</v>
      </c>
      <c r="Y834">
        <v>4.9363130958284845E-2</v>
      </c>
      <c r="Z834">
        <v>4.9314158663864537E-2</v>
      </c>
      <c r="AA834">
        <v>4.9245841315638784E-2</v>
      </c>
      <c r="AB834">
        <v>4.9161183054639956E-2</v>
      </c>
      <c r="AC834">
        <v>4.9061502294730656E-2</v>
      </c>
      <c r="AD834">
        <v>4.8947008415059896E-2</v>
      </c>
      <c r="AE834">
        <v>4.8817891329216788E-2</v>
      </c>
      <c r="AF834">
        <v>4.8674391725952323E-2</v>
      </c>
      <c r="AG834">
        <v>4.8516922464380316E-2</v>
      </c>
      <c r="AH834">
        <v>4.834593286128383E-2</v>
      </c>
      <c r="AI834">
        <v>4.8161872233445931E-2</v>
      </c>
      <c r="AJ834">
        <v>4.7965189897649696E-2</v>
      </c>
      <c r="AK834">
        <v>4.7756335170678198E-2</v>
      </c>
      <c r="AL834">
        <v>4.7535757369314501E-2</v>
      </c>
      <c r="AM834">
        <v>4.7303975198422374E-2</v>
      </c>
      <c r="AN834">
        <v>4.7062464380150132E-2</v>
      </c>
      <c r="AO834">
        <v>4.6813397895480877E-2</v>
      </c>
      <c r="AP834">
        <v>4.6558964523203003E-2</v>
      </c>
      <c r="AQ834">
        <v>4.6301353042104892E-2</v>
      </c>
      <c r="AR834">
        <v>4.604275223097494E-2</v>
      </c>
      <c r="AS834">
        <v>4.5785350868601513E-2</v>
      </c>
      <c r="AT834">
        <v>4.5531294932272079E-2</v>
      </c>
      <c r="AU834">
        <v>4.5282025138743659E-2</v>
      </c>
      <c r="AV834">
        <v>4.5038404104122673E-2</v>
      </c>
      <c r="AW834">
        <v>4.480127739056506E-2</v>
      </c>
      <c r="AX834">
        <v>4.4571490560226718E-2</v>
      </c>
      <c r="AY834">
        <v>4.4349889175263571E-2</v>
      </c>
      <c r="AZ834">
        <v>4.4137318797831518E-2</v>
      </c>
    </row>
    <row r="835" spans="1:52" x14ac:dyDescent="0.25">
      <c r="A835" s="1">
        <v>834</v>
      </c>
      <c r="B835">
        <v>3.4872256675581227E-2</v>
      </c>
      <c r="C835">
        <v>3.257792782160783E-2</v>
      </c>
      <c r="D835">
        <v>3.4540211075498262E-2</v>
      </c>
      <c r="E835">
        <v>3.7526498403843617E-2</v>
      </c>
      <c r="F835">
        <v>3.9984153421967795E-2</v>
      </c>
      <c r="G835">
        <v>4.1838494512308158E-2</v>
      </c>
      <c r="H835">
        <v>4.3266698779408051E-2</v>
      </c>
      <c r="I835">
        <v>4.4395013988271878E-2</v>
      </c>
      <c r="J835">
        <v>4.530879409869823E-2</v>
      </c>
      <c r="K835">
        <v>4.6058509389274693E-2</v>
      </c>
      <c r="L835">
        <v>4.6679395098819298E-2</v>
      </c>
      <c r="M835">
        <v>4.7200783134668349E-2</v>
      </c>
      <c r="N835">
        <v>4.765017604510189E-2</v>
      </c>
      <c r="O835">
        <v>4.8043233577966589E-2</v>
      </c>
      <c r="P835">
        <v>4.8392291803034032E-2</v>
      </c>
      <c r="Q835">
        <v>4.8700659239525684E-2</v>
      </c>
      <c r="R835">
        <v>4.8966326817396315E-2</v>
      </c>
      <c r="S835">
        <v>4.9186827296156178E-2</v>
      </c>
      <c r="T835">
        <v>4.9360919412673551E-2</v>
      </c>
      <c r="U835">
        <v>4.9490312128001618E-2</v>
      </c>
      <c r="V835">
        <v>4.957845877064268E-2</v>
      </c>
      <c r="W835">
        <v>4.962916175410588E-2</v>
      </c>
      <c r="X835">
        <v>4.9646509289202487E-2</v>
      </c>
      <c r="Y835">
        <v>4.9635020912627878E-2</v>
      </c>
      <c r="Z835">
        <v>4.9598724518370003E-2</v>
      </c>
      <c r="AA835">
        <v>4.9540975363364617E-2</v>
      </c>
      <c r="AB835">
        <v>4.9464939391188026E-2</v>
      </c>
      <c r="AC835">
        <v>4.9372066423182918E-2</v>
      </c>
      <c r="AD835">
        <v>4.9262693676962656E-2</v>
      </c>
      <c r="AE835">
        <v>4.9137139594303637E-2</v>
      </c>
      <c r="AF835">
        <v>4.899579144375011E-2</v>
      </c>
      <c r="AG835">
        <v>4.8839266075420572E-2</v>
      </c>
      <c r="AH835">
        <v>4.8668228150372486E-2</v>
      </c>
      <c r="AI835">
        <v>4.8483342329663275E-2</v>
      </c>
      <c r="AJ835">
        <v>4.8285273274350414E-2</v>
      </c>
      <c r="AK835">
        <v>4.8074685645491312E-2</v>
      </c>
      <c r="AL835">
        <v>4.7852244104143446E-2</v>
      </c>
      <c r="AM835">
        <v>4.7618680068160134E-2</v>
      </c>
      <c r="AN835">
        <v>4.7375626501801153E-2</v>
      </c>
      <c r="AO835">
        <v>4.7125363743316398E-2</v>
      </c>
      <c r="AP835">
        <v>4.6870186298927863E-2</v>
      </c>
      <c r="AQ835">
        <v>4.6612388674857501E-2</v>
      </c>
      <c r="AR835">
        <v>4.63542653773273E-2</v>
      </c>
      <c r="AS835">
        <v>4.6098110912559262E-2</v>
      </c>
      <c r="AT835">
        <v>4.5846170098470813E-2</v>
      </c>
      <c r="AU835">
        <v>4.5599887008393639E-2</v>
      </c>
      <c r="AV835">
        <v>4.5360058636429959E-2</v>
      </c>
      <c r="AW835">
        <v>4.5127463459489432E-2</v>
      </c>
      <c r="AX835">
        <v>4.4902879954481743E-2</v>
      </c>
      <c r="AY835">
        <v>4.4687086598316522E-2</v>
      </c>
      <c r="AZ835">
        <v>4.4480861867903447E-2</v>
      </c>
    </row>
    <row r="836" spans="1:52" x14ac:dyDescent="0.25">
      <c r="A836" s="1">
        <v>835</v>
      </c>
      <c r="B836">
        <v>3.4982984210983711E-2</v>
      </c>
      <c r="C836">
        <v>3.3239141877779807E-2</v>
      </c>
      <c r="D836">
        <v>3.485918341875277E-2</v>
      </c>
      <c r="E836">
        <v>3.7672802329910215E-2</v>
      </c>
      <c r="F836">
        <v>4.0167777415932054E-2</v>
      </c>
      <c r="G836">
        <v>4.210754058920492E-2</v>
      </c>
      <c r="H836">
        <v>4.3620384699032483E-2</v>
      </c>
      <c r="I836">
        <v>4.4817843572409768E-2</v>
      </c>
      <c r="J836">
        <v>4.5782651967862777E-2</v>
      </c>
      <c r="K836">
        <v>4.6566371581689046E-2</v>
      </c>
      <c r="L836">
        <v>4.7206578487214851E-2</v>
      </c>
      <c r="M836">
        <v>4.7735316829588495E-2</v>
      </c>
      <c r="N836">
        <v>4.8182481509572661E-2</v>
      </c>
      <c r="O836">
        <v>4.8565808733409065E-2</v>
      </c>
      <c r="P836">
        <v>4.8899638124499704E-2</v>
      </c>
      <c r="Q836">
        <v>4.9188950793401555E-2</v>
      </c>
      <c r="R836">
        <v>4.9433272402374905E-2</v>
      </c>
      <c r="S836">
        <v>4.9631405833522345E-2</v>
      </c>
      <c r="T836">
        <v>4.9783092427321284E-2</v>
      </c>
      <c r="U836">
        <v>4.9890805355712005E-2</v>
      </c>
      <c r="V836">
        <v>4.9958588305094295E-2</v>
      </c>
      <c r="W836">
        <v>4.9990634614249192E-2</v>
      </c>
      <c r="X836">
        <v>4.9991327752609921E-2</v>
      </c>
      <c r="Y836">
        <v>4.9965348490534557E-2</v>
      </c>
      <c r="Z836">
        <v>4.9916815603657148E-2</v>
      </c>
      <c r="AA836">
        <v>4.9849114600182466E-2</v>
      </c>
      <c r="AB836">
        <v>4.9765427263414673E-2</v>
      </c>
      <c r="AC836">
        <v>4.9667120263891702E-2</v>
      </c>
      <c r="AD836">
        <v>4.9554400638723559E-2</v>
      </c>
      <c r="AE836">
        <v>4.942745661764833E-2</v>
      </c>
      <c r="AF836">
        <v>4.9286533566644683E-2</v>
      </c>
      <c r="AG836">
        <v>4.9132064340781587E-2</v>
      </c>
      <c r="AH836">
        <v>4.896452019392851E-2</v>
      </c>
      <c r="AI836">
        <v>4.8784372379954935E-2</v>
      </c>
      <c r="AJ836">
        <v>4.8592092152730346E-2</v>
      </c>
      <c r="AK836">
        <v>4.8388150766124231E-2</v>
      </c>
      <c r="AL836">
        <v>4.8173019474006068E-2</v>
      </c>
      <c r="AM836">
        <v>4.7947242160257704E-2</v>
      </c>
      <c r="AN836">
        <v>4.7712323288404593E-2</v>
      </c>
      <c r="AO836">
        <v>4.7470447129639874E-2</v>
      </c>
      <c r="AP836">
        <v>4.7223812318211947E-2</v>
      </c>
      <c r="AQ836">
        <v>4.6974617488369202E-2</v>
      </c>
      <c r="AR836">
        <v>4.6725061274360068E-2</v>
      </c>
      <c r="AS836">
        <v>4.6477342310432948E-2</v>
      </c>
      <c r="AT836">
        <v>4.6233611810012565E-2</v>
      </c>
      <c r="AU836">
        <v>4.5995273439439772E-2</v>
      </c>
      <c r="AV836">
        <v>4.5763135330560874E-2</v>
      </c>
      <c r="AW836">
        <v>4.5537989090334803E-2</v>
      </c>
      <c r="AX836">
        <v>4.5320626325720446E-2</v>
      </c>
      <c r="AY836">
        <v>4.5111838643676724E-2</v>
      </c>
      <c r="AZ836">
        <v>4.4912417651162564E-2</v>
      </c>
    </row>
    <row r="837" spans="1:52" x14ac:dyDescent="0.25">
      <c r="A837" s="1">
        <v>836</v>
      </c>
      <c r="B837">
        <v>3.5069748488647363E-2</v>
      </c>
      <c r="C837">
        <v>3.2373156190588462E-2</v>
      </c>
      <c r="D837">
        <v>3.4179608960627467E-2</v>
      </c>
      <c r="E837">
        <v>3.7161214877181777E-2</v>
      </c>
      <c r="F837">
        <v>3.9657774650877983E-2</v>
      </c>
      <c r="G837">
        <v>4.1556898264482722E-2</v>
      </c>
      <c r="H837">
        <v>4.3024074369650042E-2</v>
      </c>
      <c r="I837">
        <v>4.4181300192552023E-2</v>
      </c>
      <c r="J837">
        <v>4.5113348835786701E-2</v>
      </c>
      <c r="K837">
        <v>4.5871837212706927E-2</v>
      </c>
      <c r="L837">
        <v>4.6494160649792754E-2</v>
      </c>
      <c r="M837">
        <v>4.7012036174689242E-2</v>
      </c>
      <c r="N837">
        <v>4.7455027581553982E-2</v>
      </c>
      <c r="O837">
        <v>4.7840629223244474E-2</v>
      </c>
      <c r="P837">
        <v>4.8182970589815965E-2</v>
      </c>
      <c r="Q837">
        <v>4.848677410710632E-2</v>
      </c>
      <c r="R837">
        <v>4.8751352310919337E-2</v>
      </c>
      <c r="S837">
        <v>4.8975240223486462E-2</v>
      </c>
      <c r="T837">
        <v>4.9157769552971971E-2</v>
      </c>
      <c r="U837">
        <v>4.9300845566213669E-2</v>
      </c>
      <c r="V837">
        <v>4.9407833900383169E-2</v>
      </c>
      <c r="W837">
        <v>4.9482085070162107E-2</v>
      </c>
      <c r="X837">
        <v>4.9527026907375801E-2</v>
      </c>
      <c r="Y837">
        <v>4.95462234268629E-2</v>
      </c>
      <c r="Z837">
        <v>4.9542776451379146E-2</v>
      </c>
      <c r="AA837">
        <v>4.9519206461695366E-2</v>
      </c>
      <c r="AB837">
        <v>4.9477855707898789E-2</v>
      </c>
      <c r="AC837">
        <v>4.9419458686734377E-2</v>
      </c>
      <c r="AD837">
        <v>4.9343737729628835E-2</v>
      </c>
      <c r="AE837">
        <v>4.9250399442021274E-2</v>
      </c>
      <c r="AF837">
        <v>4.9139319638638004E-2</v>
      </c>
      <c r="AG837">
        <v>4.9010920377113937E-2</v>
      </c>
      <c r="AH837">
        <v>4.886573373464223E-2</v>
      </c>
      <c r="AI837">
        <v>4.8704291788416093E-2</v>
      </c>
      <c r="AJ837">
        <v>4.8527126615628705E-2</v>
      </c>
      <c r="AK837">
        <v>4.8334770293473224E-2</v>
      </c>
      <c r="AL837">
        <v>4.8127754899142852E-2</v>
      </c>
      <c r="AM837">
        <v>4.7906697378061108E-2</v>
      </c>
      <c r="AN837">
        <v>4.7673314067469691E-2</v>
      </c>
      <c r="AO837">
        <v>4.7430088106069052E-2</v>
      </c>
      <c r="AP837">
        <v>4.717951826414328E-2</v>
      </c>
      <c r="AQ837">
        <v>4.6924103311976426E-2</v>
      </c>
      <c r="AR837">
        <v>4.6666342019852557E-2</v>
      </c>
      <c r="AS837">
        <v>4.6408733158055708E-2</v>
      </c>
      <c r="AT837">
        <v>4.6153721086706484E-2</v>
      </c>
      <c r="AU837">
        <v>4.5902910980754746E-2</v>
      </c>
      <c r="AV837">
        <v>4.5657248953525541E-2</v>
      </c>
      <c r="AW837">
        <v>4.5417663393418864E-2</v>
      </c>
      <c r="AX837">
        <v>4.5185082688834727E-2</v>
      </c>
      <c r="AY837">
        <v>4.496043522817314E-2</v>
      </c>
      <c r="AZ837">
        <v>4.4744649399834094E-2</v>
      </c>
    </row>
    <row r="838" spans="1:52" x14ac:dyDescent="0.25">
      <c r="A838" s="1">
        <v>837</v>
      </c>
      <c r="B838">
        <v>3.4694423917438891E-2</v>
      </c>
      <c r="C838">
        <v>3.1890095349870029E-2</v>
      </c>
      <c r="D838">
        <v>3.3728639749915294E-2</v>
      </c>
      <c r="E838">
        <v>3.6926803507529443E-2</v>
      </c>
      <c r="F838">
        <v>3.9637008406847855E-2</v>
      </c>
      <c r="G838">
        <v>4.1698852856346537E-2</v>
      </c>
      <c r="H838">
        <v>4.3267124291591005E-2</v>
      </c>
      <c r="I838">
        <v>4.446321373201978E-2</v>
      </c>
      <c r="J838">
        <v>4.5376178907444976E-2</v>
      </c>
      <c r="K838">
        <v>4.6067441788438995E-2</v>
      </c>
      <c r="L838">
        <v>4.6590671002393273E-2</v>
      </c>
      <c r="M838">
        <v>4.699996996120915E-2</v>
      </c>
      <c r="N838">
        <v>4.7341884273866819E-2</v>
      </c>
      <c r="O838">
        <v>4.7641334887388954E-2</v>
      </c>
      <c r="P838">
        <v>4.7917804199740913E-2</v>
      </c>
      <c r="Q838">
        <v>4.8177317620152468E-2</v>
      </c>
      <c r="R838">
        <v>4.8418424816500008E-2</v>
      </c>
      <c r="S838">
        <v>4.8637900587321425E-2</v>
      </c>
      <c r="T838">
        <v>4.8832577102355251E-2</v>
      </c>
      <c r="U838">
        <v>4.9001464740890288E-2</v>
      </c>
      <c r="V838">
        <v>4.9144873886360844E-2</v>
      </c>
      <c r="W838">
        <v>4.9263186616388364E-2</v>
      </c>
      <c r="X838">
        <v>4.9357089327085032E-2</v>
      </c>
      <c r="Y838">
        <v>4.9427755586867683E-2</v>
      </c>
      <c r="Z838">
        <v>4.9476319091554546E-2</v>
      </c>
      <c r="AA838">
        <v>4.9503815364597872E-2</v>
      </c>
      <c r="AB838">
        <v>4.9511162877064162E-2</v>
      </c>
      <c r="AC838">
        <v>4.9498097654257507E-2</v>
      </c>
      <c r="AD838">
        <v>4.94636435319687E-2</v>
      </c>
      <c r="AE838">
        <v>4.9406814758943728E-2</v>
      </c>
      <c r="AF838">
        <v>4.9326998857846263E-2</v>
      </c>
      <c r="AG838">
        <v>4.9224730879771299E-2</v>
      </c>
      <c r="AH838">
        <v>4.9100765668125879E-2</v>
      </c>
      <c r="AI838">
        <v>4.895585806631704E-2</v>
      </c>
      <c r="AJ838">
        <v>4.8790762917751841E-2</v>
      </c>
      <c r="AK838">
        <v>4.8606235065837305E-2</v>
      </c>
      <c r="AL838">
        <v>4.8403029353980512E-2</v>
      </c>
      <c r="AM838">
        <v>4.8182001160666788E-2</v>
      </c>
      <c r="AN838">
        <v>4.794523068161477E-2</v>
      </c>
      <c r="AO838">
        <v>4.7695615796479657E-2</v>
      </c>
      <c r="AP838">
        <v>4.7436069302496137E-2</v>
      </c>
      <c r="AQ838">
        <v>4.7169503996898926E-2</v>
      </c>
      <c r="AR838">
        <v>4.6898832676922714E-2</v>
      </c>
      <c r="AS838">
        <v>4.6626968139802216E-2</v>
      </c>
      <c r="AT838">
        <v>4.6356752584200647E-2</v>
      </c>
      <c r="AU838">
        <v>4.6090007385381784E-2</v>
      </c>
      <c r="AV838">
        <v>4.5827785876151113E-2</v>
      </c>
      <c r="AW838">
        <v>4.5571122633355617E-2</v>
      </c>
      <c r="AX838">
        <v>4.5321052233842203E-2</v>
      </c>
      <c r="AY838">
        <v>4.5078609254457842E-2</v>
      </c>
      <c r="AZ838">
        <v>4.484482827204947E-2</v>
      </c>
    </row>
    <row r="839" spans="1:52" x14ac:dyDescent="0.25">
      <c r="A839" s="1">
        <v>838</v>
      </c>
      <c r="B839">
        <v>3.4604433728471044E-2</v>
      </c>
      <c r="C839">
        <v>3.1752415668458968E-2</v>
      </c>
      <c r="D839">
        <v>3.3811348994777751E-2</v>
      </c>
      <c r="E839">
        <v>3.6966096103760678E-2</v>
      </c>
      <c r="F839">
        <v>3.952859459112755E-2</v>
      </c>
      <c r="G839">
        <v>4.1466128136058246E-2</v>
      </c>
      <c r="H839">
        <v>4.2961708352129112E-2</v>
      </c>
      <c r="I839">
        <v>4.4142434949748087E-2</v>
      </c>
      <c r="J839">
        <v>4.5095544271934095E-2</v>
      </c>
      <c r="K839">
        <v>4.5873571606848879E-2</v>
      </c>
      <c r="L839">
        <v>4.6513787379653351E-2</v>
      </c>
      <c r="M839">
        <v>4.7047706019698994E-2</v>
      </c>
      <c r="N839">
        <v>4.750420695189142E-2</v>
      </c>
      <c r="O839">
        <v>4.7900328860405753E-2</v>
      </c>
      <c r="P839">
        <v>4.8249913152194818E-2</v>
      </c>
      <c r="Q839">
        <v>4.8557702225194461E-2</v>
      </c>
      <c r="R839">
        <v>4.8823520664175432E-2</v>
      </c>
      <c r="S839">
        <v>4.9046665573094499E-2</v>
      </c>
      <c r="T839">
        <v>4.9227461629635982E-2</v>
      </c>
      <c r="U839">
        <v>4.9368854039141957E-2</v>
      </c>
      <c r="V839">
        <v>4.9474950905202313E-2</v>
      </c>
      <c r="W839">
        <v>4.9549360487275471E-2</v>
      </c>
      <c r="X839">
        <v>4.9595530860827478E-2</v>
      </c>
      <c r="Y839">
        <v>4.9616735958464379E-2</v>
      </c>
      <c r="Z839">
        <v>4.9615790646668864E-2</v>
      </c>
      <c r="AA839">
        <v>4.9594996956397269E-2</v>
      </c>
      <c r="AB839">
        <v>4.9556473939492071E-2</v>
      </c>
      <c r="AC839">
        <v>4.9500732720181136E-2</v>
      </c>
      <c r="AD839">
        <v>4.9427330192275812E-2</v>
      </c>
      <c r="AE839">
        <v>4.9335810836833159E-2</v>
      </c>
      <c r="AF839">
        <v>4.9225941116530197E-2</v>
      </c>
      <c r="AG839">
        <v>4.909815893293034E-2</v>
      </c>
      <c r="AH839">
        <v>4.8953028647808733E-2</v>
      </c>
      <c r="AI839">
        <v>4.8791114622940494E-2</v>
      </c>
      <c r="AJ839">
        <v>4.8612981220100764E-2</v>
      </c>
      <c r="AK839">
        <v>4.8419192801064666E-2</v>
      </c>
      <c r="AL839">
        <v>4.8210313727607333E-2</v>
      </c>
      <c r="AM839">
        <v>4.7987003132818548E-2</v>
      </c>
      <c r="AN839">
        <v>4.7751051680215831E-2</v>
      </c>
      <c r="AO839">
        <v>4.7504994463741748E-2</v>
      </c>
      <c r="AP839">
        <v>4.7251379648319942E-2</v>
      </c>
      <c r="AQ839">
        <v>4.6992755398874063E-2</v>
      </c>
      <c r="AR839">
        <v>4.6731669880327752E-2</v>
      </c>
      <c r="AS839">
        <v>4.6470671257604693E-2</v>
      </c>
      <c r="AT839">
        <v>4.6212245145768577E-2</v>
      </c>
      <c r="AU839">
        <v>4.5957991667854428E-2</v>
      </c>
      <c r="AV839">
        <v>4.5708854203166248E-2</v>
      </c>
      <c r="AW839">
        <v>4.5465760615497237E-2</v>
      </c>
      <c r="AX839">
        <v>4.5229638768640529E-2</v>
      </c>
      <c r="AY839">
        <v>4.5001416526389344E-2</v>
      </c>
      <c r="AZ839">
        <v>4.4782021752536844E-2</v>
      </c>
    </row>
    <row r="840" spans="1:52" x14ac:dyDescent="0.25">
      <c r="A840" s="1">
        <v>839</v>
      </c>
      <c r="B840">
        <v>3.4510400123959541E-2</v>
      </c>
      <c r="C840">
        <v>3.2232127987935288E-2</v>
      </c>
      <c r="D840">
        <v>3.411933398876469E-2</v>
      </c>
      <c r="E840">
        <v>3.7148169162846023E-2</v>
      </c>
      <c r="F840">
        <v>3.9662207031659784E-2</v>
      </c>
      <c r="G840">
        <v>4.1577805087812975E-2</v>
      </c>
      <c r="H840">
        <v>4.3062284124366572E-2</v>
      </c>
      <c r="I840">
        <v>4.4237423820799385E-2</v>
      </c>
      <c r="J840">
        <v>4.5188602545359453E-2</v>
      </c>
      <c r="K840">
        <v>4.5967060895106729E-2</v>
      </c>
      <c r="L840">
        <v>4.6608787723915343E-2</v>
      </c>
      <c r="M840">
        <v>4.7144232053633599E-2</v>
      </c>
      <c r="N840">
        <v>4.7601520398218522E-2</v>
      </c>
      <c r="O840">
        <v>4.7997302363936185E-2</v>
      </c>
      <c r="P840">
        <v>4.8345132853064993E-2</v>
      </c>
      <c r="Q840">
        <v>4.8649648305445707E-2</v>
      </c>
      <c r="R840">
        <v>4.8910734972615465E-2</v>
      </c>
      <c r="S840">
        <v>4.9127767292228092E-2</v>
      </c>
      <c r="T840">
        <v>4.9301183108149835E-2</v>
      </c>
      <c r="U840">
        <v>4.9434031036121942E-2</v>
      </c>
      <c r="V840">
        <v>4.9530511902088875E-2</v>
      </c>
      <c r="W840">
        <v>4.9594387584118153E-2</v>
      </c>
      <c r="X840">
        <v>4.9629303604304245E-2</v>
      </c>
      <c r="Y840">
        <v>4.9638789620982268E-2</v>
      </c>
      <c r="Z840">
        <v>4.962591929097232E-2</v>
      </c>
      <c r="AA840">
        <v>4.9593258059736162E-2</v>
      </c>
      <c r="AB840">
        <v>4.9543183149821361E-2</v>
      </c>
      <c r="AC840">
        <v>4.947643171742052E-2</v>
      </c>
      <c r="AD840">
        <v>4.9392781939613738E-2</v>
      </c>
      <c r="AE840">
        <v>4.9292000053236952E-2</v>
      </c>
      <c r="AF840">
        <v>4.9174022348149944E-2</v>
      </c>
      <c r="AG840">
        <v>4.9039291221447477E-2</v>
      </c>
      <c r="AH840">
        <v>4.8888342799541767E-2</v>
      </c>
      <c r="AI840">
        <v>4.872171320884508E-2</v>
      </c>
      <c r="AJ840">
        <v>4.8539938575769659E-2</v>
      </c>
      <c r="AK840">
        <v>4.8343555026727734E-2</v>
      </c>
      <c r="AL840">
        <v>4.8133098688131558E-2</v>
      </c>
      <c r="AM840">
        <v>4.7909198875736185E-2</v>
      </c>
      <c r="AN840">
        <v>4.7673575463596449E-2</v>
      </c>
      <c r="AO840">
        <v>4.7428655361185484E-2</v>
      </c>
      <c r="AP840">
        <v>4.7176877417847596E-2</v>
      </c>
      <c r="AQ840">
        <v>4.6920680482927121E-2</v>
      </c>
      <c r="AR840">
        <v>4.6662503405768406E-2</v>
      </c>
      <c r="AS840">
        <v>4.6404785035715782E-2</v>
      </c>
      <c r="AT840">
        <v>4.6149903829890995E-2</v>
      </c>
      <c r="AU840">
        <v>4.5899401078037763E-2</v>
      </c>
      <c r="AV840">
        <v>4.5654206010363782E-2</v>
      </c>
      <c r="AW840">
        <v>4.5415233875352339E-2</v>
      </c>
      <c r="AX840">
        <v>4.518339992148665E-2</v>
      </c>
      <c r="AY840">
        <v>4.4959619397249947E-2</v>
      </c>
      <c r="AZ840">
        <v>4.4744807551125504E-2</v>
      </c>
    </row>
    <row r="841" spans="1:52" x14ac:dyDescent="0.25">
      <c r="A841" s="1">
        <v>840</v>
      </c>
      <c r="B841">
        <v>3.5009768907896276E-2</v>
      </c>
      <c r="C841">
        <v>3.2420823913049811E-2</v>
      </c>
      <c r="D841">
        <v>3.3726891461731703E-2</v>
      </c>
      <c r="E841">
        <v>3.6568455744119155E-2</v>
      </c>
      <c r="F841">
        <v>3.9131998069974583E-2</v>
      </c>
      <c r="G841">
        <v>4.1131557063542393E-2</v>
      </c>
      <c r="H841">
        <v>4.2692886665766511E-2</v>
      </c>
      <c r="I841">
        <v>4.3930000115212128E-2</v>
      </c>
      <c r="J841">
        <v>4.4929259967303375E-2</v>
      </c>
      <c r="K841">
        <v>4.574412620371951E-2</v>
      </c>
      <c r="L841">
        <v>4.6413024137266723E-2</v>
      </c>
      <c r="M841">
        <v>4.696858658066734E-2</v>
      </c>
      <c r="N841">
        <v>4.7440623551023652E-2</v>
      </c>
      <c r="O841">
        <v>4.7846979721171801E-2</v>
      </c>
      <c r="P841">
        <v>4.820230592001875E-2</v>
      </c>
      <c r="Q841">
        <v>4.8512018825123487E-2</v>
      </c>
      <c r="R841">
        <v>4.8776677498217652E-2</v>
      </c>
      <c r="S841">
        <v>4.8996209751978555E-2</v>
      </c>
      <c r="T841">
        <v>4.9171541291984366E-2</v>
      </c>
      <c r="U841">
        <v>4.9306128866318522E-2</v>
      </c>
      <c r="V841">
        <v>4.9404399972338607E-2</v>
      </c>
      <c r="W841">
        <v>4.9470184154793435E-2</v>
      </c>
      <c r="X841">
        <v>4.9507117526997144E-2</v>
      </c>
      <c r="Y841">
        <v>4.9518624417771821E-2</v>
      </c>
      <c r="Z841">
        <v>4.950767420272309E-2</v>
      </c>
      <c r="AA841">
        <v>4.9476745307404951E-2</v>
      </c>
      <c r="AB841">
        <v>4.9428126591751144E-2</v>
      </c>
      <c r="AC841">
        <v>4.936246890846599E-2</v>
      </c>
      <c r="AD841">
        <v>4.9279479456130003E-2</v>
      </c>
      <c r="AE841">
        <v>4.9178854253163908E-2</v>
      </c>
      <c r="AF841">
        <v>4.9060481915658954E-2</v>
      </c>
      <c r="AG841">
        <v>4.8924815078040355E-2</v>
      </c>
      <c r="AH841">
        <v>4.8772409081257892E-2</v>
      </c>
      <c r="AI841">
        <v>4.8603819266261346E-2</v>
      </c>
      <c r="AJ841">
        <v>4.8419600974000512E-2</v>
      </c>
      <c r="AK841">
        <v>4.8220309545425159E-2</v>
      </c>
      <c r="AL841">
        <v>4.8006500321485096E-2</v>
      </c>
      <c r="AM841">
        <v>4.777882565499221E-2</v>
      </c>
      <c r="AN841">
        <v>4.7539050800886565E-2</v>
      </c>
      <c r="AO841">
        <v>4.7289652021421907E-2</v>
      </c>
      <c r="AP841">
        <v>4.70331171186745E-2</v>
      </c>
      <c r="AQ841">
        <v>4.6771933894720633E-2</v>
      </c>
      <c r="AR841">
        <v>4.6508590151636581E-2</v>
      </c>
      <c r="AS841">
        <v>4.624557369149862E-2</v>
      </c>
      <c r="AT841">
        <v>4.5985309127574203E-2</v>
      </c>
      <c r="AU841">
        <v>4.5729363221846231E-2</v>
      </c>
      <c r="AV841">
        <v>4.5478684496985507E-2</v>
      </c>
      <c r="AW841">
        <v>4.5234207826878953E-2</v>
      </c>
      <c r="AX841">
        <v>4.4996868085413519E-2</v>
      </c>
      <c r="AY841">
        <v>4.4767600146476128E-2</v>
      </c>
      <c r="AZ841">
        <v>4.4547338883953715E-2</v>
      </c>
    </row>
    <row r="842" spans="1:52" x14ac:dyDescent="0.25">
      <c r="A842" s="1">
        <v>841</v>
      </c>
      <c r="B842">
        <v>3.4679215614446986E-2</v>
      </c>
      <c r="C842">
        <v>3.1663871241298623E-2</v>
      </c>
      <c r="D842">
        <v>3.3068723053278432E-2</v>
      </c>
      <c r="E842">
        <v>3.5930085115469086E-2</v>
      </c>
      <c r="F842">
        <v>3.8420817959832522E-2</v>
      </c>
      <c r="G842">
        <v>4.0360537756374291E-2</v>
      </c>
      <c r="H842">
        <v>4.1888763682867515E-2</v>
      </c>
      <c r="I842">
        <v>4.3116707867662016E-2</v>
      </c>
      <c r="J842">
        <v>4.4124782533086437E-2</v>
      </c>
      <c r="K842">
        <v>4.496126061378497E-2</v>
      </c>
      <c r="L842">
        <v>4.5660069939647462E-2</v>
      </c>
      <c r="M842">
        <v>4.6250291512652447E-2</v>
      </c>
      <c r="N842">
        <v>4.6759022838364549E-2</v>
      </c>
      <c r="O842">
        <v>4.7202415406865927E-2</v>
      </c>
      <c r="P842">
        <v>4.759368490963535E-2</v>
      </c>
      <c r="Q842">
        <v>4.7937392121019148E-2</v>
      </c>
      <c r="R842">
        <v>4.8233629167185724E-2</v>
      </c>
      <c r="S842">
        <v>4.8482076643643325E-2</v>
      </c>
      <c r="T842">
        <v>4.868362909819253E-2</v>
      </c>
      <c r="U842">
        <v>4.8841884888521439E-2</v>
      </c>
      <c r="V842">
        <v>4.8961508332650838E-2</v>
      </c>
      <c r="W842">
        <v>4.9046583994028115E-2</v>
      </c>
      <c r="X842">
        <v>4.9100963745152132E-2</v>
      </c>
      <c r="Y842">
        <v>4.912822500622549E-2</v>
      </c>
      <c r="Z842">
        <v>4.9131443589783649E-2</v>
      </c>
      <c r="AA842">
        <v>4.91131649739628E-2</v>
      </c>
      <c r="AB842">
        <v>4.9075736576515344E-2</v>
      </c>
      <c r="AC842">
        <v>4.9019829196008863E-2</v>
      </c>
      <c r="AD842">
        <v>4.8945161999412991E-2</v>
      </c>
      <c r="AE842">
        <v>4.8851443448355764E-2</v>
      </c>
      <c r="AF842">
        <v>4.873860166226987E-2</v>
      </c>
      <c r="AG842">
        <v>4.8607197738800484E-2</v>
      </c>
      <c r="AH842">
        <v>4.8457906107150658E-2</v>
      </c>
      <c r="AI842">
        <v>4.8291401196523524E-2</v>
      </c>
      <c r="AJ842">
        <v>4.8108357436122177E-2</v>
      </c>
      <c r="AK842">
        <v>4.79094492551497E-2</v>
      </c>
      <c r="AL842">
        <v>4.7695351082809187E-2</v>
      </c>
      <c r="AM842">
        <v>4.7466835723885978E-2</v>
      </c>
      <c r="AN842">
        <v>4.7225782412636211E-2</v>
      </c>
      <c r="AO842">
        <v>4.6974766938839868E-2</v>
      </c>
      <c r="AP842">
        <v>4.6716375949734837E-2</v>
      </c>
      <c r="AQ842">
        <v>4.6453196092559018E-2</v>
      </c>
      <c r="AR842">
        <v>4.6187814014550327E-2</v>
      </c>
      <c r="AS842">
        <v>4.592281636294665E-2</v>
      </c>
      <c r="AT842">
        <v>4.5660720218047908E-2</v>
      </c>
      <c r="AU842">
        <v>4.5403117575844212E-2</v>
      </c>
      <c r="AV842">
        <v>4.515094325592392E-2</v>
      </c>
      <c r="AW842">
        <v>4.490511806407925E-2</v>
      </c>
      <c r="AX842">
        <v>4.4666562806102462E-2</v>
      </c>
      <c r="AY842">
        <v>4.4436198287785798E-2</v>
      </c>
      <c r="AZ842">
        <v>4.4214945314921483E-2</v>
      </c>
    </row>
    <row r="843" spans="1:52" x14ac:dyDescent="0.25">
      <c r="A843" s="1">
        <v>842</v>
      </c>
      <c r="B843">
        <v>3.4411521414372773E-2</v>
      </c>
      <c r="C843">
        <v>3.1926439763254461E-2</v>
      </c>
      <c r="D843">
        <v>3.3744581958419999E-2</v>
      </c>
      <c r="E843">
        <v>3.679057956517396E-2</v>
      </c>
      <c r="F843">
        <v>3.9288897766692407E-2</v>
      </c>
      <c r="G843">
        <v>4.1198646898692973E-2</v>
      </c>
      <c r="H843">
        <v>4.2693733591322551E-2</v>
      </c>
      <c r="I843">
        <v>4.3893870419913369E-2</v>
      </c>
      <c r="J843">
        <v>4.4880595450491667E-2</v>
      </c>
      <c r="K843">
        <v>4.5701808882215381E-2</v>
      </c>
      <c r="L843">
        <v>4.6390922570759524E-2</v>
      </c>
      <c r="M843">
        <v>4.6976312923453029E-2</v>
      </c>
      <c r="N843">
        <v>4.7484173078635464E-2</v>
      </c>
      <c r="O843">
        <v>4.7929888636952425E-2</v>
      </c>
      <c r="P843">
        <v>4.8325977615612255E-2</v>
      </c>
      <c r="Q843">
        <v>4.867625666754774E-2</v>
      </c>
      <c r="R843">
        <v>4.8980318313304932E-2</v>
      </c>
      <c r="S843">
        <v>4.9237451121286989E-2</v>
      </c>
      <c r="T843">
        <v>4.9448380782917745E-2</v>
      </c>
      <c r="U843">
        <v>4.9616609660036337E-2</v>
      </c>
      <c r="V843">
        <v>4.9746633696276021E-2</v>
      </c>
      <c r="W843">
        <v>4.9842419837920905E-2</v>
      </c>
      <c r="X843">
        <v>4.9907693542881298E-2</v>
      </c>
      <c r="Y843">
        <v>4.9945890632754585E-2</v>
      </c>
      <c r="Z843">
        <v>4.9959937643554865E-2</v>
      </c>
      <c r="AA843">
        <v>4.9952251320565043E-2</v>
      </c>
      <c r="AB843">
        <v>4.9925037929741116E-2</v>
      </c>
      <c r="AC843">
        <v>4.9878803184789072E-2</v>
      </c>
      <c r="AD843">
        <v>4.9813143621309924E-2</v>
      </c>
      <c r="AE843">
        <v>4.9727647629523905E-2</v>
      </c>
      <c r="AF843">
        <v>4.9622170109723675E-2</v>
      </c>
      <c r="AG843">
        <v>4.9497286266690581E-2</v>
      </c>
      <c r="AH843">
        <v>4.9353691794230013E-2</v>
      </c>
      <c r="AI843">
        <v>4.9192082386147397E-2</v>
      </c>
      <c r="AJ843">
        <v>4.9013153736248129E-2</v>
      </c>
      <c r="AK843">
        <v>4.8817601538337654E-2</v>
      </c>
      <c r="AL843">
        <v>4.8606121486221357E-2</v>
      </c>
      <c r="AM843">
        <v>4.8379520647704607E-2</v>
      </c>
      <c r="AN843">
        <v>4.8139764756114832E-2</v>
      </c>
      <c r="AO843">
        <v>4.7889507158959621E-2</v>
      </c>
      <c r="AP843">
        <v>4.7631410249833389E-2</v>
      </c>
      <c r="AQ843">
        <v>4.7368136422330565E-2</v>
      </c>
      <c r="AR843">
        <v>4.7102348070045527E-2</v>
      </c>
      <c r="AS843">
        <v>4.6836707586572671E-2</v>
      </c>
      <c r="AT843">
        <v>4.6573797485570341E-2</v>
      </c>
      <c r="AU843">
        <v>4.6315221082884522E-2</v>
      </c>
      <c r="AV843">
        <v>4.6061925069462627E-2</v>
      </c>
      <c r="AW843">
        <v>4.581484401817211E-2</v>
      </c>
      <c r="AX843">
        <v>4.5574912501880421E-2</v>
      </c>
      <c r="AY843">
        <v>4.5343065093455051E-2</v>
      </c>
      <c r="AZ843">
        <v>4.5120236365763421E-2</v>
      </c>
    </row>
    <row r="844" spans="1:52" x14ac:dyDescent="0.25">
      <c r="A844" s="1">
        <v>843</v>
      </c>
      <c r="B844">
        <v>3.4676253195980736E-2</v>
      </c>
      <c r="C844">
        <v>3.2034745233097857E-2</v>
      </c>
      <c r="D844">
        <v>3.3914870033357351E-2</v>
      </c>
      <c r="E844">
        <v>3.6888775546801859E-2</v>
      </c>
      <c r="F844">
        <v>3.9347397700702141E-2</v>
      </c>
      <c r="G844">
        <v>4.1238721795291297E-2</v>
      </c>
      <c r="H844">
        <v>4.2723357185089753E-2</v>
      </c>
      <c r="I844">
        <v>4.391441859240066E-2</v>
      </c>
      <c r="J844">
        <v>4.4890560819572677E-2</v>
      </c>
      <c r="K844">
        <v>4.5699039951192837E-2</v>
      </c>
      <c r="L844">
        <v>4.6373631274681554E-2</v>
      </c>
      <c r="M844">
        <v>4.6943743325743463E-2</v>
      </c>
      <c r="N844">
        <v>4.7436747427705192E-2</v>
      </c>
      <c r="O844">
        <v>4.7869097541996017E-2</v>
      </c>
      <c r="P844">
        <v>4.8254306476430628E-2</v>
      </c>
      <c r="Q844">
        <v>4.8596693129612047E-2</v>
      </c>
      <c r="R844">
        <v>4.889612964459291E-2</v>
      </c>
      <c r="S844">
        <v>4.915174113906709E-2</v>
      </c>
      <c r="T844">
        <v>4.9363789417771808E-2</v>
      </c>
      <c r="U844">
        <v>4.9535203954205215E-2</v>
      </c>
      <c r="V844">
        <v>4.9669949034289382E-2</v>
      </c>
      <c r="W844">
        <v>4.9771574371074025E-2</v>
      </c>
      <c r="X844">
        <v>4.9843467924619682E-2</v>
      </c>
      <c r="Y844">
        <v>4.9888828800035333E-2</v>
      </c>
      <c r="Z844">
        <v>4.9910373567572164E-2</v>
      </c>
      <c r="AA844">
        <v>4.9910335493472742E-2</v>
      </c>
      <c r="AB844">
        <v>4.9890740180019148E-2</v>
      </c>
      <c r="AC844">
        <v>4.9851952963104323E-2</v>
      </c>
      <c r="AD844">
        <v>4.9793464778174236E-2</v>
      </c>
      <c r="AE844">
        <v>4.971475925174125E-2</v>
      </c>
      <c r="AF844">
        <v>4.9615609650384231E-2</v>
      </c>
      <c r="AG844">
        <v>4.9496559686911329E-2</v>
      </c>
      <c r="AH844">
        <v>4.9358279765472669E-2</v>
      </c>
      <c r="AI844">
        <v>4.9201440290218404E-2</v>
      </c>
      <c r="AJ844">
        <v>4.902671166529865E-2</v>
      </c>
      <c r="AK844">
        <v>4.8834764294863574E-2</v>
      </c>
      <c r="AL844">
        <v>4.8626268583063278E-2</v>
      </c>
      <c r="AM844">
        <v>4.8402011203197419E-2</v>
      </c>
      <c r="AN844">
        <v>4.8163965408298051E-2</v>
      </c>
      <c r="AO844">
        <v>4.7914798267905637E-2</v>
      </c>
      <c r="AP844">
        <v>4.7657185581598566E-2</v>
      </c>
      <c r="AQ844">
        <v>4.7393803148955228E-2</v>
      </c>
      <c r="AR844">
        <v>4.7127326769554029E-2</v>
      </c>
      <c r="AS844">
        <v>4.686043224297335E-2</v>
      </c>
      <c r="AT844">
        <v>4.6595714964374958E-2</v>
      </c>
      <c r="AU844">
        <v>4.6334804221009336E-2</v>
      </c>
      <c r="AV844">
        <v>4.6078690760122255E-2</v>
      </c>
      <c r="AW844">
        <v>4.5828353980275079E-2</v>
      </c>
      <c r="AX844">
        <v>4.5584773280029162E-2</v>
      </c>
      <c r="AY844">
        <v>4.5348928057945832E-2</v>
      </c>
      <c r="AZ844">
        <v>4.5121797712586467E-2</v>
      </c>
    </row>
    <row r="845" spans="1:52" x14ac:dyDescent="0.25">
      <c r="A845" s="1">
        <v>844</v>
      </c>
      <c r="B845">
        <v>3.4267029982211226E-2</v>
      </c>
      <c r="C845">
        <v>3.1776055284876953E-2</v>
      </c>
      <c r="D845">
        <v>3.3299578775749732E-2</v>
      </c>
      <c r="E845">
        <v>3.6112160254532913E-2</v>
      </c>
      <c r="F845">
        <v>3.8508671242434359E-2</v>
      </c>
      <c r="G845">
        <v>4.0367044504470095E-2</v>
      </c>
      <c r="H845">
        <v>4.1829709116132145E-2</v>
      </c>
      <c r="I845">
        <v>4.300461708074918E-2</v>
      </c>
      <c r="J845">
        <v>4.3968943558807094E-2</v>
      </c>
      <c r="K845">
        <v>4.4769135736343502E-2</v>
      </c>
      <c r="L845">
        <v>4.5438966402107178E-2</v>
      </c>
      <c r="M845">
        <v>4.6008320457829252E-2</v>
      </c>
      <c r="N845">
        <v>4.6505032436585922E-2</v>
      </c>
      <c r="O845">
        <v>4.6945895444137541E-2</v>
      </c>
      <c r="P845">
        <v>4.734469540830917E-2</v>
      </c>
      <c r="Q845">
        <v>4.7705608809958756E-2</v>
      </c>
      <c r="R845">
        <v>4.8028192683172925E-2</v>
      </c>
      <c r="S845">
        <v>4.831089627988356E-2</v>
      </c>
      <c r="T845">
        <v>4.8553083726425375E-2</v>
      </c>
      <c r="U845">
        <v>4.8756720706870829E-2</v>
      </c>
      <c r="V845">
        <v>4.8924820838351299E-2</v>
      </c>
      <c r="W845">
        <v>4.9060034662157533E-2</v>
      </c>
      <c r="X845">
        <v>4.9164950126814252E-2</v>
      </c>
      <c r="Y845">
        <v>4.9242106506766518E-2</v>
      </c>
      <c r="Z845">
        <v>4.929375701156568E-2</v>
      </c>
      <c r="AA845">
        <v>4.9321867440605231E-2</v>
      </c>
      <c r="AB845">
        <v>4.9328217025769686E-2</v>
      </c>
      <c r="AC845">
        <v>4.931305878881817E-2</v>
      </c>
      <c r="AD845">
        <v>4.9275853966953609E-2</v>
      </c>
      <c r="AE845">
        <v>4.9216057722265907E-2</v>
      </c>
      <c r="AF845">
        <v>4.9133449713078328E-2</v>
      </c>
      <c r="AG845">
        <v>4.9028659151959503E-2</v>
      </c>
      <c r="AH845">
        <v>4.8902452576531176E-2</v>
      </c>
      <c r="AI845">
        <v>4.8755596524415086E-2</v>
      </c>
      <c r="AJ845">
        <v>4.8588857533232964E-2</v>
      </c>
      <c r="AK845">
        <v>4.8403002140606534E-2</v>
      </c>
      <c r="AL845">
        <v>4.8198796884157555E-2</v>
      </c>
      <c r="AM845">
        <v>4.797713152470913E-2</v>
      </c>
      <c r="AN845">
        <v>4.7740129581131302E-2</v>
      </c>
      <c r="AO845">
        <v>4.7490625338925341E-2</v>
      </c>
      <c r="AP845">
        <v>4.7231461629359102E-2</v>
      </c>
      <c r="AQ845">
        <v>4.696548128370033E-2</v>
      </c>
      <c r="AR845">
        <v>4.6695527133216827E-2</v>
      </c>
      <c r="AS845">
        <v>4.6424442009176413E-2</v>
      </c>
      <c r="AT845">
        <v>4.6154982853804233E-2</v>
      </c>
      <c r="AU845">
        <v>4.5888894905722635E-2</v>
      </c>
      <c r="AV845">
        <v>4.5627264347496865E-2</v>
      </c>
      <c r="AW845">
        <v>4.5371166088852638E-2</v>
      </c>
      <c r="AX845">
        <v>4.5121675039515703E-2</v>
      </c>
      <c r="AY845">
        <v>4.4879866109211713E-2</v>
      </c>
      <c r="AZ845">
        <v>4.464681420766646E-2</v>
      </c>
    </row>
    <row r="846" spans="1:52" x14ac:dyDescent="0.25">
      <c r="A846" s="1">
        <v>845</v>
      </c>
      <c r="B846">
        <v>3.422365007157431E-2</v>
      </c>
      <c r="C846">
        <v>3.241535981781464E-2</v>
      </c>
      <c r="D846">
        <v>3.4194977853121325E-2</v>
      </c>
      <c r="E846">
        <v>3.6873285813510216E-2</v>
      </c>
      <c r="F846">
        <v>3.8955109155189183E-2</v>
      </c>
      <c r="G846">
        <v>4.0518550965360285E-2</v>
      </c>
      <c r="H846">
        <v>4.1737178816616559E-2</v>
      </c>
      <c r="I846">
        <v>4.2716698812604988E-2</v>
      </c>
      <c r="J846">
        <v>4.3524019969988025E-2</v>
      </c>
      <c r="K846">
        <v>4.4196740665062045E-2</v>
      </c>
      <c r="L846">
        <v>4.476235654153455E-2</v>
      </c>
      <c r="M846">
        <v>4.5247379796815812E-2</v>
      </c>
      <c r="N846">
        <v>4.5678213201291201E-2</v>
      </c>
      <c r="O846">
        <v>4.6071216646997065E-2</v>
      </c>
      <c r="P846">
        <v>4.6439826222085853E-2</v>
      </c>
      <c r="Q846">
        <v>4.6787379442065957E-2</v>
      </c>
      <c r="R846">
        <v>4.7112322266702519E-2</v>
      </c>
      <c r="S846">
        <v>4.7411054718026764E-2</v>
      </c>
      <c r="T846">
        <v>4.7680147088325346E-2</v>
      </c>
      <c r="U846">
        <v>4.7918403894329116E-2</v>
      </c>
      <c r="V846">
        <v>4.8125820218150095E-2</v>
      </c>
      <c r="W846">
        <v>4.8302390092404605E-2</v>
      </c>
      <c r="X846">
        <v>4.8448564009765577E-2</v>
      </c>
      <c r="Y846">
        <v>4.8565433181891077E-2</v>
      </c>
      <c r="Z846">
        <v>4.8654327688248927E-2</v>
      </c>
      <c r="AA846">
        <v>4.8716770861672053E-2</v>
      </c>
      <c r="AB846">
        <v>4.8754170060278913E-2</v>
      </c>
      <c r="AC846">
        <v>4.8766859966606922E-2</v>
      </c>
      <c r="AD846">
        <v>4.8754627103225291E-2</v>
      </c>
      <c r="AE846">
        <v>4.8717254214405731E-2</v>
      </c>
      <c r="AF846">
        <v>4.8654809299130228E-2</v>
      </c>
      <c r="AG846">
        <v>4.8568095426292507E-2</v>
      </c>
      <c r="AH846">
        <v>4.8458032459011632E-2</v>
      </c>
      <c r="AI846">
        <v>4.8325540260406669E-2</v>
      </c>
      <c r="AJ846">
        <v>4.8171538693596666E-2</v>
      </c>
      <c r="AK846">
        <v>4.7996947621700675E-2</v>
      </c>
      <c r="AL846">
        <v>4.780268690783776E-2</v>
      </c>
      <c r="AM846">
        <v>4.7589793689595157E-2</v>
      </c>
      <c r="AN846">
        <v>4.7360457208940623E-2</v>
      </c>
      <c r="AO846">
        <v>4.7117520630277604E-2</v>
      </c>
      <c r="AP846">
        <v>4.6863834623575885E-2</v>
      </c>
      <c r="AQ846">
        <v>4.6602249858805275E-2</v>
      </c>
      <c r="AR846">
        <v>4.6335617005935525E-2</v>
      </c>
      <c r="AS846">
        <v>4.606678673493645E-2</v>
      </c>
      <c r="AT846">
        <v>4.5798525755296755E-2</v>
      </c>
      <c r="AU846">
        <v>4.5532631124870361E-2</v>
      </c>
      <c r="AV846">
        <v>4.5270277340288961E-2</v>
      </c>
      <c r="AW846">
        <v>4.501262865702052E-2</v>
      </c>
      <c r="AX846">
        <v>4.4760849330533065E-2</v>
      </c>
      <c r="AY846">
        <v>4.4516103616294586E-2</v>
      </c>
      <c r="AZ846">
        <v>4.427955576977307E-2</v>
      </c>
    </row>
    <row r="847" spans="1:52" x14ac:dyDescent="0.25">
      <c r="A847" s="1">
        <v>846</v>
      </c>
      <c r="B847">
        <v>3.5079243240200099E-2</v>
      </c>
      <c r="C847">
        <v>3.3381439184994782E-2</v>
      </c>
      <c r="D847">
        <v>3.4599419374490084E-2</v>
      </c>
      <c r="E847">
        <v>3.6822638584355312E-2</v>
      </c>
      <c r="F847">
        <v>3.8797476401090145E-2</v>
      </c>
      <c r="G847">
        <v>4.0344966845025948E-2</v>
      </c>
      <c r="H847">
        <v>4.1563409151171377E-2</v>
      </c>
      <c r="I847">
        <v>4.2538711806081618E-2</v>
      </c>
      <c r="J847">
        <v>4.3336046108629428E-2</v>
      </c>
      <c r="K847">
        <v>4.3995182045307495E-2</v>
      </c>
      <c r="L847">
        <v>4.4545940170416444E-2</v>
      </c>
      <c r="M847">
        <v>4.5017290068546247E-2</v>
      </c>
      <c r="N847">
        <v>4.5437089220915917E-2</v>
      </c>
      <c r="O847">
        <v>4.5822397602858542E-2</v>
      </c>
      <c r="P847">
        <v>4.6187164390803413E-2</v>
      </c>
      <c r="Q847">
        <v>4.6534569741816509E-2</v>
      </c>
      <c r="R847">
        <v>4.6862787648024096E-2</v>
      </c>
      <c r="S847">
        <v>4.7167828397763539E-2</v>
      </c>
      <c r="T847">
        <v>4.744581667493164E-2</v>
      </c>
      <c r="U847">
        <v>4.769509452310744E-2</v>
      </c>
      <c r="V847">
        <v>4.7915211291661514E-2</v>
      </c>
      <c r="W847">
        <v>4.8105708690813043E-2</v>
      </c>
      <c r="X847">
        <v>4.8266653021235228E-2</v>
      </c>
      <c r="Y847">
        <v>4.8398816210772841E-2</v>
      </c>
      <c r="Z847">
        <v>4.8503239575228847E-2</v>
      </c>
      <c r="AA847">
        <v>4.858117749581653E-2</v>
      </c>
      <c r="AB847">
        <v>4.8633763385978621E-2</v>
      </c>
      <c r="AC847">
        <v>4.8661072723492502E-2</v>
      </c>
      <c r="AD847">
        <v>4.86626643891757E-2</v>
      </c>
      <c r="AE847">
        <v>4.8638094804674209E-2</v>
      </c>
      <c r="AF847">
        <v>4.8587277510633645E-2</v>
      </c>
      <c r="AG847">
        <v>4.8511003759345389E-2</v>
      </c>
      <c r="AH847">
        <v>4.8410197212354691E-2</v>
      </c>
      <c r="AI847">
        <v>4.8285781531206801E-2</v>
      </c>
      <c r="AJ847">
        <v>4.8138680377446959E-2</v>
      </c>
      <c r="AK847">
        <v>4.7969817412620387E-2</v>
      </c>
      <c r="AL847">
        <v>4.7780116298272363E-2</v>
      </c>
      <c r="AM847">
        <v>4.7570634520579372E-2</v>
      </c>
      <c r="AN847">
        <v>4.7343672189522158E-2</v>
      </c>
      <c r="AO847">
        <v>4.7102203806149205E-2</v>
      </c>
      <c r="AP847">
        <v>4.6849210563712808E-2</v>
      </c>
      <c r="AQ847">
        <v>4.6587673655465303E-2</v>
      </c>
      <c r="AR847">
        <v>4.6320574274659021E-2</v>
      </c>
      <c r="AS847">
        <v>4.6050893614546326E-2</v>
      </c>
      <c r="AT847">
        <v>4.5781519117492418E-2</v>
      </c>
      <c r="AU847">
        <v>4.5514317025626756E-2</v>
      </c>
      <c r="AV847">
        <v>4.5250525941278499E-2</v>
      </c>
      <c r="AW847">
        <v>4.4991375322539578E-2</v>
      </c>
      <c r="AX847">
        <v>4.4738094627501973E-2</v>
      </c>
      <c r="AY847">
        <v>4.4491913314257704E-2</v>
      </c>
      <c r="AZ847">
        <v>4.425406084089871E-2</v>
      </c>
    </row>
    <row r="848" spans="1:52" x14ac:dyDescent="0.25">
      <c r="A848" s="1">
        <v>847</v>
      </c>
      <c r="B848">
        <v>3.5239237625286059E-2</v>
      </c>
      <c r="C848">
        <v>3.3103061477344403E-2</v>
      </c>
      <c r="D848">
        <v>3.4257671914826399E-2</v>
      </c>
      <c r="E848">
        <v>3.6483192489109632E-2</v>
      </c>
      <c r="F848">
        <v>3.8484572761843402E-2</v>
      </c>
      <c r="G848">
        <v>4.0061228918100621E-2</v>
      </c>
      <c r="H848">
        <v>4.1305374156351118E-2</v>
      </c>
      <c r="I848">
        <v>4.230283927462989E-2</v>
      </c>
      <c r="J848">
        <v>4.3119935634738059E-2</v>
      </c>
      <c r="K848">
        <v>4.3797230804735611E-2</v>
      </c>
      <c r="L848">
        <v>4.4365143232751564E-2</v>
      </c>
      <c r="M848">
        <v>4.4853086751514455E-2</v>
      </c>
      <c r="N848">
        <v>4.5289220110809686E-2</v>
      </c>
      <c r="O848">
        <v>4.5690860305959341E-2</v>
      </c>
      <c r="P848">
        <v>4.6072206094340068E-2</v>
      </c>
      <c r="Q848">
        <v>4.6436661149162194E-2</v>
      </c>
      <c r="R848">
        <v>4.6782676016164239E-2</v>
      </c>
      <c r="S848">
        <v>4.7106516475342142E-2</v>
      </c>
      <c r="T848">
        <v>4.7404564271601807E-2</v>
      </c>
      <c r="U848">
        <v>4.7675402682125528E-2</v>
      </c>
      <c r="V848">
        <v>4.7918716767795043E-2</v>
      </c>
      <c r="W848">
        <v>4.8134049506845571E-2</v>
      </c>
      <c r="X848">
        <v>4.832132265626219E-2</v>
      </c>
      <c r="Y848">
        <v>4.8480975553823094E-2</v>
      </c>
      <c r="Z848">
        <v>4.8613646457954705E-2</v>
      </c>
      <c r="AA848">
        <v>4.8720129673348295E-2</v>
      </c>
      <c r="AB848">
        <v>4.8801088059275986E-2</v>
      </c>
      <c r="AC848">
        <v>4.8856081087952946E-2</v>
      </c>
      <c r="AD848">
        <v>4.8884137580150595E-2</v>
      </c>
      <c r="AE848">
        <v>4.8884284579286535E-2</v>
      </c>
      <c r="AF848">
        <v>4.8856055934915307E-2</v>
      </c>
      <c r="AG848">
        <v>4.8800211698004949E-2</v>
      </c>
      <c r="AH848">
        <v>4.8717693711132985E-2</v>
      </c>
      <c r="AI848">
        <v>4.8609443816876957E-2</v>
      </c>
      <c r="AJ848">
        <v>4.8476403857814362E-2</v>
      </c>
      <c r="AK848">
        <v>4.8319515676522748E-2</v>
      </c>
      <c r="AL848">
        <v>4.8139721115579619E-2</v>
      </c>
      <c r="AM848">
        <v>4.7938115704391014E-2</v>
      </c>
      <c r="AN848">
        <v>4.7717195728203571E-2</v>
      </c>
      <c r="AO848">
        <v>4.7480206368185882E-2</v>
      </c>
      <c r="AP848">
        <v>4.7230399869422214E-2</v>
      </c>
      <c r="AQ848">
        <v>4.6971028476996864E-2</v>
      </c>
      <c r="AR848">
        <v>4.6705344435994132E-2</v>
      </c>
      <c r="AS848">
        <v>4.6436599991498254E-2</v>
      </c>
      <c r="AT848">
        <v>4.6167940400386957E-2</v>
      </c>
      <c r="AU848">
        <v>4.5901367764862998E-2</v>
      </c>
      <c r="AV848">
        <v>4.5638191779614055E-2</v>
      </c>
      <c r="AW848">
        <v>4.5379712466595154E-2</v>
      </c>
      <c r="AX848">
        <v>4.5127229847761373E-2</v>
      </c>
      <c r="AY848">
        <v>4.4882043945067736E-2</v>
      </c>
      <c r="AZ848">
        <v>4.4645454780469308E-2</v>
      </c>
    </row>
    <row r="849" spans="1:52" x14ac:dyDescent="0.25">
      <c r="A849" s="1">
        <v>848</v>
      </c>
      <c r="B849">
        <v>3.5210060303475434E-2</v>
      </c>
      <c r="C849">
        <v>3.3201609437464814E-2</v>
      </c>
      <c r="D849">
        <v>3.3982841352639834E-2</v>
      </c>
      <c r="E849">
        <v>3.6025458585863999E-2</v>
      </c>
      <c r="F849">
        <v>3.7981962896577175E-2</v>
      </c>
      <c r="G849">
        <v>3.9574002799006934E-2</v>
      </c>
      <c r="H849">
        <v>4.086459786626951E-2</v>
      </c>
      <c r="I849">
        <v>4.192624728209976E-2</v>
      </c>
      <c r="J849">
        <v>4.2818042769102005E-2</v>
      </c>
      <c r="K849">
        <v>4.3575785136224662E-2</v>
      </c>
      <c r="L849">
        <v>4.4225436030162504E-2</v>
      </c>
      <c r="M849">
        <v>4.4792209940709066E-2</v>
      </c>
      <c r="N849">
        <v>4.5300421013571901E-2</v>
      </c>
      <c r="O849">
        <v>4.5764368437924634E-2</v>
      </c>
      <c r="P849">
        <v>4.6195569178994672E-2</v>
      </c>
      <c r="Q849">
        <v>4.6596254935284687E-2</v>
      </c>
      <c r="R849">
        <v>4.6964594610070499E-2</v>
      </c>
      <c r="S849">
        <v>4.7297951871880309E-2</v>
      </c>
      <c r="T849">
        <v>4.7594683836455626E-2</v>
      </c>
      <c r="U849">
        <v>4.7855779601215634E-2</v>
      </c>
      <c r="V849">
        <v>4.8083413231090735E-2</v>
      </c>
      <c r="W849">
        <v>4.827942918854973E-2</v>
      </c>
      <c r="X849">
        <v>4.8445772302506039E-2</v>
      </c>
      <c r="Y849">
        <v>4.8584537030266578E-2</v>
      </c>
      <c r="Z849">
        <v>4.8697505820300621E-2</v>
      </c>
      <c r="AA849">
        <v>4.8786160471524564E-2</v>
      </c>
      <c r="AB849">
        <v>4.8851777622195419E-2</v>
      </c>
      <c r="AC849">
        <v>4.8894107832513037E-2</v>
      </c>
      <c r="AD849">
        <v>4.8912178839665768E-2</v>
      </c>
      <c r="AE849">
        <v>4.89050156392268E-2</v>
      </c>
      <c r="AF849">
        <v>4.887210515675533E-2</v>
      </c>
      <c r="AG849">
        <v>4.8814034573368505E-2</v>
      </c>
      <c r="AH849">
        <v>4.8731551367778042E-2</v>
      </c>
      <c r="AI849">
        <v>4.8625403018695584E-2</v>
      </c>
      <c r="AJ849">
        <v>4.8496337004832857E-2</v>
      </c>
      <c r="AK849">
        <v>4.8345100804901536E-2</v>
      </c>
      <c r="AL849">
        <v>4.8172441897613313E-2</v>
      </c>
      <c r="AM849">
        <v>4.7979265813283219E-2</v>
      </c>
      <c r="AN849">
        <v>4.7767892204457485E-2</v>
      </c>
      <c r="AO849">
        <v>4.7541385489172763E-2</v>
      </c>
      <c r="AP849">
        <v>4.7302816754932045E-2</v>
      </c>
      <c r="AQ849">
        <v>4.7055257089238293E-2</v>
      </c>
      <c r="AR849">
        <v>4.6801777579594549E-2</v>
      </c>
      <c r="AS849">
        <v>4.6545449313503712E-2</v>
      </c>
      <c r="AT849">
        <v>4.6289243124720443E-2</v>
      </c>
      <c r="AU849">
        <v>4.6035078969420648E-2</v>
      </c>
      <c r="AV849">
        <v>4.578424953253192E-2</v>
      </c>
      <c r="AW849">
        <v>4.5538039103711868E-2</v>
      </c>
      <c r="AX849">
        <v>4.5297731972618098E-2</v>
      </c>
      <c r="AY849">
        <v>4.5064612428908225E-2</v>
      </c>
      <c r="AZ849">
        <v>4.4839964762239878E-2</v>
      </c>
    </row>
    <row r="850" spans="1:52" x14ac:dyDescent="0.25">
      <c r="A850" s="1">
        <v>849</v>
      </c>
      <c r="B850">
        <v>3.5188953084600315E-2</v>
      </c>
      <c r="C850">
        <v>3.3519599551592401E-2</v>
      </c>
      <c r="D850">
        <v>3.4487557670456852E-2</v>
      </c>
      <c r="E850">
        <v>3.6492580958191724E-2</v>
      </c>
      <c r="F850">
        <v>3.8368784782230811E-2</v>
      </c>
      <c r="G850">
        <v>3.9882208857509011E-2</v>
      </c>
      <c r="H850">
        <v>4.1105316018269944E-2</v>
      </c>
      <c r="I850">
        <v>4.2110746935102937E-2</v>
      </c>
      <c r="J850">
        <v>4.2954471594825815E-2</v>
      </c>
      <c r="K850">
        <v>4.3669476911531085E-2</v>
      </c>
      <c r="L850">
        <v>4.4279884784612526E-2</v>
      </c>
      <c r="M850">
        <v>4.4809627557592081E-2</v>
      </c>
      <c r="N850">
        <v>4.5283681589848281E-2</v>
      </c>
      <c r="O850">
        <v>4.5720625740649348E-2</v>
      </c>
      <c r="P850">
        <v>4.6130963935853996E-2</v>
      </c>
      <c r="Q850">
        <v>4.6517116438270605E-2</v>
      </c>
      <c r="R850">
        <v>4.687793977824839E-2</v>
      </c>
      <c r="S850">
        <v>4.7209888703646181E-2</v>
      </c>
      <c r="T850">
        <v>4.7509953984913082E-2</v>
      </c>
      <c r="U850">
        <v>4.777782717796842E-2</v>
      </c>
      <c r="V850">
        <v>4.8014398682831819E-2</v>
      </c>
      <c r="W850">
        <v>4.8220481229761775E-2</v>
      </c>
      <c r="X850">
        <v>4.8397253928608698E-2</v>
      </c>
      <c r="Y850">
        <v>4.8546361564441864E-2</v>
      </c>
      <c r="Z850">
        <v>4.8669335612578267E-2</v>
      </c>
      <c r="AA850">
        <v>4.876757592985749E-2</v>
      </c>
      <c r="AB850">
        <v>4.8842291547920323E-2</v>
      </c>
      <c r="AC850">
        <v>4.88932524497818E-2</v>
      </c>
      <c r="AD850">
        <v>4.8919557360429404E-2</v>
      </c>
      <c r="AE850">
        <v>4.8920302945521146E-2</v>
      </c>
      <c r="AF850">
        <v>4.889504605211651E-2</v>
      </c>
      <c r="AG850">
        <v>4.8844422624203541E-2</v>
      </c>
      <c r="AH850">
        <v>4.8769223092132247E-2</v>
      </c>
      <c r="AI850">
        <v>4.8670237886252667E-2</v>
      </c>
      <c r="AJ850">
        <v>4.85482574369148E-2</v>
      </c>
      <c r="AK850">
        <v>4.8404072174468668E-2</v>
      </c>
      <c r="AL850">
        <v>4.8238472529264304E-2</v>
      </c>
      <c r="AM850">
        <v>4.8052409824108432E-2</v>
      </c>
      <c r="AN850">
        <v>4.7848248651075648E-2</v>
      </c>
      <c r="AO850">
        <v>4.7629086793963812E-2</v>
      </c>
      <c r="AP850">
        <v>4.7398028262332026E-2</v>
      </c>
      <c r="AQ850">
        <v>4.7158177065739458E-2</v>
      </c>
      <c r="AR850">
        <v>4.6912637213745209E-2</v>
      </c>
      <c r="AS850">
        <v>4.6664512715908463E-2</v>
      </c>
      <c r="AT850">
        <v>4.6416803733675426E-2</v>
      </c>
      <c r="AU850">
        <v>4.6171442406536381E-2</v>
      </c>
      <c r="AV850">
        <v>4.5929732643664997E-2</v>
      </c>
      <c r="AW850">
        <v>4.5692970305686316E-2</v>
      </c>
      <c r="AX850">
        <v>4.5462451253225386E-2</v>
      </c>
      <c r="AY850">
        <v>4.5239471346907249E-2</v>
      </c>
      <c r="AZ850">
        <v>4.5025326447356961E-2</v>
      </c>
    </row>
    <row r="851" spans="1:52" x14ac:dyDescent="0.25">
      <c r="A851" s="1">
        <v>850</v>
      </c>
      <c r="B851">
        <v>3.5198032625521736E-2</v>
      </c>
      <c r="C851">
        <v>3.3033870174164176E-2</v>
      </c>
      <c r="D851">
        <v>3.4021694295549278E-2</v>
      </c>
      <c r="E851">
        <v>3.5888943949485455E-2</v>
      </c>
      <c r="F851">
        <v>3.7671700619645219E-2</v>
      </c>
      <c r="G851">
        <v>3.9212687969576568E-2</v>
      </c>
      <c r="H851">
        <v>4.0532439056948061E-2</v>
      </c>
      <c r="I851">
        <v>4.1665850731570898E-2</v>
      </c>
      <c r="J851">
        <v>4.2644484186171311E-2</v>
      </c>
      <c r="K851">
        <v>4.3486459929008313E-2</v>
      </c>
      <c r="L851">
        <v>4.4204751299991372E-2</v>
      </c>
      <c r="M851">
        <v>4.4815184403107985E-2</v>
      </c>
      <c r="N851">
        <v>4.5336944760095858E-2</v>
      </c>
      <c r="O851">
        <v>4.5785835321441509E-2</v>
      </c>
      <c r="P851">
        <v>4.6172248504664684E-2</v>
      </c>
      <c r="Q851">
        <v>4.6503495552784366E-2</v>
      </c>
      <c r="R851">
        <v>4.6785559451633263E-2</v>
      </c>
      <c r="S851">
        <v>4.702381205023394E-2</v>
      </c>
      <c r="T851">
        <v>4.7222998814502863E-2</v>
      </c>
      <c r="U851">
        <v>4.7388206496670152E-2</v>
      </c>
      <c r="V851">
        <v>4.7524398441084449E-2</v>
      </c>
      <c r="W851">
        <v>4.7635291350046322E-2</v>
      </c>
      <c r="X851">
        <v>4.7724198443891946E-2</v>
      </c>
      <c r="Y851">
        <v>4.7794010775810053E-2</v>
      </c>
      <c r="Z851">
        <v>4.7846897338499714E-2</v>
      </c>
      <c r="AA851">
        <v>4.7884395004643955E-2</v>
      </c>
      <c r="AB851">
        <v>4.7907757051951022E-2</v>
      </c>
      <c r="AC851">
        <v>4.7916254149377398E-2</v>
      </c>
      <c r="AD851">
        <v>4.7908246225730713E-2</v>
      </c>
      <c r="AE851">
        <v>4.7882090302851996E-2</v>
      </c>
      <c r="AF851">
        <v>4.7836612528050021E-2</v>
      </c>
      <c r="AG851">
        <v>4.7771722104077832E-2</v>
      </c>
      <c r="AH851">
        <v>4.768748058657804E-2</v>
      </c>
      <c r="AI851">
        <v>4.7583949531193243E-2</v>
      </c>
      <c r="AJ851">
        <v>4.7461190493566049E-2</v>
      </c>
      <c r="AK851">
        <v>4.7319265029339051E-2</v>
      </c>
      <c r="AL851">
        <v>4.7158234694154852E-2</v>
      </c>
      <c r="AM851">
        <v>4.697835864293598E-2</v>
      </c>
      <c r="AN851">
        <v>4.6781600203520297E-2</v>
      </c>
      <c r="AO851">
        <v>4.6570793572207704E-2</v>
      </c>
      <c r="AP851">
        <v>4.6348779947926404E-2</v>
      </c>
      <c r="AQ851">
        <v>4.6118400529604614E-2</v>
      </c>
      <c r="AR851">
        <v>4.5882496516170559E-2</v>
      </c>
      <c r="AS851">
        <v>4.564390910655243E-2</v>
      </c>
      <c r="AT851">
        <v>4.5405391119963195E-2</v>
      </c>
      <c r="AU851">
        <v>4.5168803486952208E-2</v>
      </c>
      <c r="AV851">
        <v>4.4935490158329816E-2</v>
      </c>
      <c r="AW851">
        <v>4.4706788750530586E-2</v>
      </c>
      <c r="AX851">
        <v>4.4484036879989072E-2</v>
      </c>
      <c r="AY851">
        <v>4.4268572163139862E-2</v>
      </c>
      <c r="AZ851">
        <v>4.4061732216417522E-2</v>
      </c>
    </row>
    <row r="852" spans="1:52" x14ac:dyDescent="0.25">
      <c r="A852" s="1">
        <v>851</v>
      </c>
      <c r="B852">
        <v>3.5180645280823729E-2</v>
      </c>
      <c r="C852">
        <v>3.268032016011671E-2</v>
      </c>
      <c r="D852">
        <v>3.3412782273220899E-2</v>
      </c>
      <c r="E852">
        <v>3.5334418586257889E-2</v>
      </c>
      <c r="F852">
        <v>3.7192385042037243E-2</v>
      </c>
      <c r="G852">
        <v>3.8785501120602028E-2</v>
      </c>
      <c r="H852">
        <v>4.0135877710036925E-2</v>
      </c>
      <c r="I852">
        <v>4.1283022724233065E-2</v>
      </c>
      <c r="J852">
        <v>4.2262767531414024E-2</v>
      </c>
      <c r="K852">
        <v>4.3096600031357762E-2</v>
      </c>
      <c r="L852">
        <v>4.3800440509917389E-2</v>
      </c>
      <c r="M852">
        <v>4.4392516471991265E-2</v>
      </c>
      <c r="N852">
        <v>4.4893938567558501E-2</v>
      </c>
      <c r="O852">
        <v>4.5322002585672164E-2</v>
      </c>
      <c r="P852">
        <v>4.5688274527795419E-2</v>
      </c>
      <c r="Q852">
        <v>4.600104393389283E-2</v>
      </c>
      <c r="R852">
        <v>4.6267114234863606E-2</v>
      </c>
      <c r="S852">
        <v>4.6492267306002338E-2</v>
      </c>
      <c r="T852">
        <v>4.668142225903868E-2</v>
      </c>
      <c r="U852">
        <v>4.6839677838628059E-2</v>
      </c>
      <c r="V852">
        <v>4.6971877484396983E-2</v>
      </c>
      <c r="W852">
        <v>4.7081588768365129E-2</v>
      </c>
      <c r="X852">
        <v>4.7171962414924253E-2</v>
      </c>
      <c r="Y852">
        <v>4.7245716383451687E-2</v>
      </c>
      <c r="Z852">
        <v>4.7304788597356408E-2</v>
      </c>
      <c r="AA852">
        <v>4.7350459808558815E-2</v>
      </c>
      <c r="AB852">
        <v>4.7383706475547474E-2</v>
      </c>
      <c r="AC852">
        <v>4.7403468113335873E-2</v>
      </c>
      <c r="AD852">
        <v>4.740779078068677E-2</v>
      </c>
      <c r="AE852">
        <v>4.7394719266739015E-2</v>
      </c>
      <c r="AF852">
        <v>4.736280835821241E-2</v>
      </c>
      <c r="AG852">
        <v>4.7311736715587215E-2</v>
      </c>
      <c r="AH852">
        <v>4.7241332920744034E-2</v>
      </c>
      <c r="AI852">
        <v>4.7151425555563439E-2</v>
      </c>
      <c r="AJ852">
        <v>4.7041843201926052E-2</v>
      </c>
      <c r="AK852">
        <v>4.6912414441712451E-2</v>
      </c>
      <c r="AL852">
        <v>4.6762967856803242E-2</v>
      </c>
      <c r="AM852">
        <v>4.6593558621900899E-2</v>
      </c>
      <c r="AN852">
        <v>4.640609249522229E-2</v>
      </c>
      <c r="AO852">
        <v>4.620337888715207E-2</v>
      </c>
      <c r="AP852">
        <v>4.5988233326075656E-2</v>
      </c>
      <c r="AQ852">
        <v>4.5763471340378316E-2</v>
      </c>
      <c r="AR852">
        <v>4.5531908458445451E-2</v>
      </c>
      <c r="AS852">
        <v>4.5296360208662352E-2</v>
      </c>
      <c r="AT852">
        <v>4.5059555275604915E-2</v>
      </c>
      <c r="AU852">
        <v>4.4823393842499455E-2</v>
      </c>
      <c r="AV852">
        <v>4.4589316621583913E-2</v>
      </c>
      <c r="AW852">
        <v>4.4358759428494959E-2</v>
      </c>
      <c r="AX852">
        <v>4.4133158078869285E-2</v>
      </c>
      <c r="AY852">
        <v>4.3913948388343595E-2</v>
      </c>
      <c r="AZ852">
        <v>4.3702566172554545E-2</v>
      </c>
    </row>
    <row r="853" spans="1:52" x14ac:dyDescent="0.25">
      <c r="A853" s="1">
        <v>852</v>
      </c>
      <c r="B853">
        <v>3.547536772766989E-2</v>
      </c>
      <c r="C853">
        <v>3.2058277873207558E-2</v>
      </c>
      <c r="D853">
        <v>3.2626288508430634E-2</v>
      </c>
      <c r="E853">
        <v>3.4605289524522222E-2</v>
      </c>
      <c r="F853">
        <v>3.6540174002886935E-2</v>
      </c>
      <c r="G853">
        <v>3.8204628334327646E-2</v>
      </c>
      <c r="H853">
        <v>3.9620256251452858E-2</v>
      </c>
      <c r="I853">
        <v>4.0826512987535285E-2</v>
      </c>
      <c r="J853">
        <v>4.1859011709575206E-2</v>
      </c>
      <c r="K853">
        <v>4.273948571343851E-2</v>
      </c>
      <c r="L853">
        <v>4.3484597371421421E-2</v>
      </c>
      <c r="M853">
        <v>4.4113003052242528E-2</v>
      </c>
      <c r="N853">
        <v>4.4646020706717332E-2</v>
      </c>
      <c r="O853">
        <v>4.5101184349937248E-2</v>
      </c>
      <c r="P853">
        <v>4.5490384255902933E-2</v>
      </c>
      <c r="Q853">
        <v>4.5822280849700837E-2</v>
      </c>
      <c r="R853">
        <v>4.6104094285501732E-2</v>
      </c>
      <c r="S853">
        <v>4.6342083946679435E-2</v>
      </c>
      <c r="T853">
        <v>4.6541714594137057E-2</v>
      </c>
      <c r="U853">
        <v>4.6708695107331853E-2</v>
      </c>
      <c r="V853">
        <v>4.6848400565539648E-2</v>
      </c>
      <c r="W853">
        <v>4.6964835006813505E-2</v>
      </c>
      <c r="X853">
        <v>4.7061435281830176E-2</v>
      </c>
      <c r="Y853">
        <v>4.7141035121194656E-2</v>
      </c>
      <c r="Z853">
        <v>4.7205611496455316E-2</v>
      </c>
      <c r="AA853">
        <v>4.7256435444210786E-2</v>
      </c>
      <c r="AB853">
        <v>4.7294462381547039E-2</v>
      </c>
      <c r="AC853">
        <v>4.7318572654670328E-2</v>
      </c>
      <c r="AD853">
        <v>4.7326750403901274E-2</v>
      </c>
      <c r="AE853">
        <v>4.7316979080948979E-2</v>
      </c>
      <c r="AF853">
        <v>4.7287778539925565E-2</v>
      </c>
      <c r="AG853">
        <v>4.7238832585364376E-2</v>
      </c>
      <c r="AH853">
        <v>4.7169977545727229E-2</v>
      </c>
      <c r="AI853">
        <v>4.7081049749475953E-2</v>
      </c>
      <c r="AJ853">
        <v>4.6971885525072386E-2</v>
      </c>
      <c r="AK853">
        <v>4.6842321200978379E-2</v>
      </c>
      <c r="AL853">
        <v>4.6692193105655748E-2</v>
      </c>
      <c r="AM853">
        <v>4.6521569771015091E-2</v>
      </c>
      <c r="AN853">
        <v>4.6332382294695468E-2</v>
      </c>
      <c r="AO853">
        <v>4.6127457537073813E-2</v>
      </c>
      <c r="AP853">
        <v>4.5909628067560763E-2</v>
      </c>
      <c r="AQ853">
        <v>4.5681726455567E-2</v>
      </c>
      <c r="AR853">
        <v>4.5446585270503187E-2</v>
      </c>
      <c r="AS853">
        <v>4.5207037081779984E-2</v>
      </c>
      <c r="AT853">
        <v>4.4965825939438521E-2</v>
      </c>
      <c r="AU853">
        <v>4.4724866915120946E-2</v>
      </c>
      <c r="AV853">
        <v>4.4485622094864057E-2</v>
      </c>
      <c r="AW853">
        <v>4.424954896602127E-2</v>
      </c>
      <c r="AX853">
        <v>4.4018105015946073E-2</v>
      </c>
      <c r="AY853">
        <v>4.3792747731991835E-2</v>
      </c>
      <c r="AZ853">
        <v>4.3574934601512065E-2</v>
      </c>
    </row>
    <row r="854" spans="1:52" x14ac:dyDescent="0.25">
      <c r="A854" s="1">
        <v>853</v>
      </c>
      <c r="B854">
        <v>3.5419481511605372E-2</v>
      </c>
      <c r="C854">
        <v>3.2109020474310489E-2</v>
      </c>
      <c r="D854">
        <v>3.2710476962707395E-2</v>
      </c>
      <c r="E854">
        <v>3.4660805271645403E-2</v>
      </c>
      <c r="F854">
        <v>3.6535148660702801E-2</v>
      </c>
      <c r="G854">
        <v>3.813304952641855E-2</v>
      </c>
      <c r="H854">
        <v>3.94833001261857E-2</v>
      </c>
      <c r="I854">
        <v>4.0627538189947424E-2</v>
      </c>
      <c r="J854">
        <v>4.1601883700908872E-2</v>
      </c>
      <c r="K854">
        <v>4.2427837169514933E-2</v>
      </c>
      <c r="L854">
        <v>4.3122242931260685E-2</v>
      </c>
      <c r="M854">
        <v>4.3704407442225701E-2</v>
      </c>
      <c r="N854">
        <v>4.4196608055789399E-2</v>
      </c>
      <c r="O854">
        <v>4.4617129440406945E-2</v>
      </c>
      <c r="P854">
        <v>4.4978311348912975E-2</v>
      </c>
      <c r="Q854">
        <v>4.5288829545676042E-2</v>
      </c>
      <c r="R854">
        <v>4.5555665758454864E-2</v>
      </c>
      <c r="S854">
        <v>4.5784508997211454E-2</v>
      </c>
      <c r="T854">
        <v>4.5980077983435862E-2</v>
      </c>
      <c r="U854">
        <v>4.6147166600894352E-2</v>
      </c>
      <c r="V854">
        <v>4.6290180737259566E-2</v>
      </c>
      <c r="W854">
        <v>4.6412218507092519E-2</v>
      </c>
      <c r="X854">
        <v>4.6515945160732104E-2</v>
      </c>
      <c r="Y854">
        <v>4.6603585565654464E-2</v>
      </c>
      <c r="Z854">
        <v>4.6676657948674476E-2</v>
      </c>
      <c r="AA854">
        <v>4.6736103299444866E-2</v>
      </c>
      <c r="AB854">
        <v>4.6782564765945577E-2</v>
      </c>
      <c r="AC854">
        <v>4.6814737506011159E-2</v>
      </c>
      <c r="AD854">
        <v>4.6830488303998094E-2</v>
      </c>
      <c r="AE854">
        <v>4.6827684069877772E-2</v>
      </c>
      <c r="AF854">
        <v>4.6804747173678128E-2</v>
      </c>
      <c r="AG854">
        <v>4.6761286864676517E-2</v>
      </c>
      <c r="AH854">
        <v>4.669706516174859E-2</v>
      </c>
      <c r="AI854">
        <v>4.661184408376997E-2</v>
      </c>
      <c r="AJ854">
        <v>4.6505385649616281E-2</v>
      </c>
      <c r="AK854">
        <v>4.6377451878163167E-2</v>
      </c>
      <c r="AL854">
        <v>4.6227804788286274E-2</v>
      </c>
      <c r="AM854">
        <v>4.6056446680679514E-2</v>
      </c>
      <c r="AN854">
        <v>4.5865272971532228E-2</v>
      </c>
      <c r="AO854">
        <v>4.5657075746444994E-2</v>
      </c>
      <c r="AP854">
        <v>4.543465246178098E-2</v>
      </c>
      <c r="AQ854">
        <v>4.5200800573903396E-2</v>
      </c>
      <c r="AR854">
        <v>4.4958317539175383E-2</v>
      </c>
      <c r="AS854">
        <v>4.4710000813960135E-2</v>
      </c>
      <c r="AT854">
        <v>4.4458563885604672E-2</v>
      </c>
      <c r="AU854">
        <v>4.4205948244925131E-2</v>
      </c>
      <c r="AV854">
        <v>4.3953679740036104E-2</v>
      </c>
      <c r="AW854">
        <v>4.3703280203860731E-2</v>
      </c>
      <c r="AX854">
        <v>4.3456271469322176E-2</v>
      </c>
      <c r="AY854">
        <v>4.3214175369343577E-2</v>
      </c>
      <c r="AZ854">
        <v>4.2978513736848092E-2</v>
      </c>
    </row>
    <row r="855" spans="1:52" x14ac:dyDescent="0.25">
      <c r="A855" s="1">
        <v>854</v>
      </c>
      <c r="B855">
        <v>3.4873377256526825E-2</v>
      </c>
      <c r="C855">
        <v>3.1239844163423923E-2</v>
      </c>
      <c r="D855">
        <v>3.1932080032574008E-2</v>
      </c>
      <c r="E855">
        <v>3.3964850235798399E-2</v>
      </c>
      <c r="F855">
        <v>3.5973832115779425E-2</v>
      </c>
      <c r="G855">
        <v>3.7704661416466959E-2</v>
      </c>
      <c r="H855">
        <v>3.9168793582539149E-2</v>
      </c>
      <c r="I855">
        <v>4.0405006413755454E-2</v>
      </c>
      <c r="J855">
        <v>4.1450945317408117E-2</v>
      </c>
      <c r="K855">
        <v>4.2330624104181896E-2</v>
      </c>
      <c r="L855">
        <v>4.3063592339831536E-2</v>
      </c>
      <c r="M855">
        <v>4.3671259254791185E-2</v>
      </c>
      <c r="N855">
        <v>4.4177264702177199E-2</v>
      </c>
      <c r="O855">
        <v>4.4600484605323648E-2</v>
      </c>
      <c r="P855">
        <v>4.4953582969536887E-2</v>
      </c>
      <c r="Q855">
        <v>4.5245640205719598E-2</v>
      </c>
      <c r="R855">
        <v>4.5484242869735091E-2</v>
      </c>
      <c r="S855">
        <v>4.5676175943128096E-2</v>
      </c>
      <c r="T855">
        <v>4.5827579566793224E-2</v>
      </c>
      <c r="U855">
        <v>4.5944899290173841E-2</v>
      </c>
      <c r="V855">
        <v>4.6034138473754649E-2</v>
      </c>
      <c r="W855">
        <v>4.6099901744616555E-2</v>
      </c>
      <c r="X855">
        <v>4.6146253219915966E-2</v>
      </c>
      <c r="Y855">
        <v>4.617669198748952E-2</v>
      </c>
      <c r="Z855">
        <v>4.6193816000822709E-2</v>
      </c>
      <c r="AA855">
        <v>4.6199497063635631E-2</v>
      </c>
      <c r="AB855">
        <v>4.6195272052586306E-2</v>
      </c>
      <c r="AC855">
        <v>4.6180537059178614E-2</v>
      </c>
      <c r="AD855">
        <v>4.615379185966903E-2</v>
      </c>
      <c r="AE855">
        <v>4.6113535157804003E-2</v>
      </c>
      <c r="AF855">
        <v>4.6058589201589811E-2</v>
      </c>
      <c r="AG855">
        <v>4.5988457028472561E-2</v>
      </c>
      <c r="AH855">
        <v>4.5902727743276424E-2</v>
      </c>
      <c r="AI855">
        <v>4.5800990450825585E-2</v>
      </c>
      <c r="AJ855">
        <v>4.5682834255944237E-2</v>
      </c>
      <c r="AK855">
        <v>4.5547848263456564E-2</v>
      </c>
      <c r="AL855">
        <v>4.5395621578186753E-2</v>
      </c>
      <c r="AM855">
        <v>4.5225966155030647E-2</v>
      </c>
      <c r="AN855">
        <v>4.504041865102771E-2</v>
      </c>
      <c r="AO855">
        <v>4.4841320227042979E-2</v>
      </c>
      <c r="AP855">
        <v>4.4631016564564273E-2</v>
      </c>
      <c r="AQ855">
        <v>4.4411853345079313E-2</v>
      </c>
      <c r="AR855">
        <v>4.4186176250075863E-2</v>
      </c>
      <c r="AS855">
        <v>4.3956330961041706E-2</v>
      </c>
      <c r="AT855">
        <v>4.3724598380915275E-2</v>
      </c>
      <c r="AU855">
        <v>4.3492674678497434E-2</v>
      </c>
      <c r="AV855">
        <v>4.3261945842387989E-2</v>
      </c>
      <c r="AW855">
        <v>4.3033795013203278E-2</v>
      </c>
      <c r="AX855">
        <v>4.2809605331559683E-2</v>
      </c>
      <c r="AY855">
        <v>4.2590759938073576E-2</v>
      </c>
      <c r="AZ855">
        <v>4.2378641973361303E-2</v>
      </c>
    </row>
    <row r="856" spans="1:52" x14ac:dyDescent="0.25">
      <c r="A856" s="1">
        <v>855</v>
      </c>
      <c r="B856">
        <v>3.4719608703167891E-2</v>
      </c>
      <c r="C856">
        <v>3.1414074455608738E-2</v>
      </c>
      <c r="D856">
        <v>3.2072263321075441E-2</v>
      </c>
      <c r="E856">
        <v>3.4124451074612837E-2</v>
      </c>
      <c r="F856">
        <v>3.6107291640858782E-2</v>
      </c>
      <c r="G856">
        <v>3.7792098666140833E-2</v>
      </c>
      <c r="H856">
        <v>3.920471392141979E-2</v>
      </c>
      <c r="I856">
        <v>4.0389680340880744E-2</v>
      </c>
      <c r="J856">
        <v>4.138757896571163E-2</v>
      </c>
      <c r="K856">
        <v>4.2224088998911266E-2</v>
      </c>
      <c r="L856">
        <v>4.2920224198872425E-2</v>
      </c>
      <c r="M856">
        <v>4.3498508644983287E-2</v>
      </c>
      <c r="N856">
        <v>4.3983434173118188E-2</v>
      </c>
      <c r="O856">
        <v>4.4394285125714694E-2</v>
      </c>
      <c r="P856">
        <v>4.474389817644002E-2</v>
      </c>
      <c r="Q856">
        <v>4.5041078270700197E-2</v>
      </c>
      <c r="R856">
        <v>4.5292831773220833E-2</v>
      </c>
      <c r="S856">
        <v>4.5504882713722494E-2</v>
      </c>
      <c r="T856">
        <v>4.5682046310078578E-2</v>
      </c>
      <c r="U856">
        <v>4.5829220472247571E-2</v>
      </c>
      <c r="V856">
        <v>4.5950826752936026E-2</v>
      </c>
      <c r="W856">
        <v>4.6049981245930613E-2</v>
      </c>
      <c r="X856">
        <v>4.6129451897059776E-2</v>
      </c>
      <c r="Y856">
        <v>4.6191672306852588E-2</v>
      </c>
      <c r="Z856">
        <v>4.6238477473303841E-2</v>
      </c>
      <c r="AA856">
        <v>4.6271224683313274E-2</v>
      </c>
      <c r="AB856">
        <v>4.6290977473477678E-2</v>
      </c>
      <c r="AC856">
        <v>4.6296918649683577E-2</v>
      </c>
      <c r="AD856">
        <v>4.6287455759655032E-2</v>
      </c>
      <c r="AE856">
        <v>4.6260996712659139E-2</v>
      </c>
      <c r="AF856">
        <v>4.6216379825139736E-2</v>
      </c>
      <c r="AG856">
        <v>4.6153335278878008E-2</v>
      </c>
      <c r="AH856">
        <v>4.6071703991423775E-2</v>
      </c>
      <c r="AI856">
        <v>4.5971326880326908E-2</v>
      </c>
      <c r="AJ856">
        <v>4.5852044863137209E-2</v>
      </c>
      <c r="AK856">
        <v>4.571369885740454E-2</v>
      </c>
      <c r="AL856">
        <v>4.5556129780678731E-2</v>
      </c>
      <c r="AM856">
        <v>4.5379403834491662E-2</v>
      </c>
      <c r="AN856">
        <v>4.5185300024578441E-2</v>
      </c>
      <c r="AO856">
        <v>4.4976384158180303E-2</v>
      </c>
      <c r="AP856">
        <v>4.4755226182473719E-2</v>
      </c>
      <c r="AQ856">
        <v>4.4524396044635192E-2</v>
      </c>
      <c r="AR856">
        <v>4.4286463691841194E-2</v>
      </c>
      <c r="AS856">
        <v>4.4043999071268186E-2</v>
      </c>
      <c r="AT856">
        <v>4.3799492041327402E-2</v>
      </c>
      <c r="AU856">
        <v>4.3554722607272958E-2</v>
      </c>
      <c r="AV856">
        <v>4.3311099784757105E-2</v>
      </c>
      <c r="AW856">
        <v>4.3070029355700978E-2</v>
      </c>
      <c r="AX856">
        <v>4.2832917102025636E-2</v>
      </c>
      <c r="AY856">
        <v>4.2601168805652193E-2</v>
      </c>
      <c r="AZ856">
        <v>4.2376190248501741E-2</v>
      </c>
    </row>
    <row r="857" spans="1:52" x14ac:dyDescent="0.25">
      <c r="A857" s="1">
        <v>856</v>
      </c>
      <c r="B857">
        <v>3.462880878142742E-2</v>
      </c>
      <c r="C857">
        <v>3.1284755859205648E-2</v>
      </c>
      <c r="D857">
        <v>3.1926009423677709E-2</v>
      </c>
      <c r="E857">
        <v>3.3877182817242425E-2</v>
      </c>
      <c r="F857">
        <v>3.5774824917579121E-2</v>
      </c>
      <c r="G857">
        <v>3.7387691018768765E-2</v>
      </c>
      <c r="H857">
        <v>3.8735361174794369E-2</v>
      </c>
      <c r="I857">
        <v>3.9862555810398236E-2</v>
      </c>
      <c r="J857">
        <v>4.0811255973382587E-2</v>
      </c>
      <c r="K857">
        <v>4.160805887474682E-2</v>
      </c>
      <c r="L857">
        <v>4.2274181969208353E-2</v>
      </c>
      <c r="M857">
        <v>4.28328187241835E-2</v>
      </c>
      <c r="N857">
        <v>4.3309023097933851E-2</v>
      </c>
      <c r="O857">
        <v>4.3722282149472269E-2</v>
      </c>
      <c r="P857">
        <v>4.4085512999766818E-2</v>
      </c>
      <c r="Q857">
        <v>4.4406929435289511E-2</v>
      </c>
      <c r="R857">
        <v>4.4692601305536463E-2</v>
      </c>
      <c r="S857">
        <v>4.4946826624721652E-2</v>
      </c>
      <c r="T857">
        <v>4.5172588359306619E-2</v>
      </c>
      <c r="U857">
        <v>4.537268957116132E-2</v>
      </c>
      <c r="V857">
        <v>4.5549421117912402E-2</v>
      </c>
      <c r="W857">
        <v>4.5703880024569002E-2</v>
      </c>
      <c r="X857">
        <v>4.5837102244099634E-2</v>
      </c>
      <c r="Y857">
        <v>4.5950117970055937E-2</v>
      </c>
      <c r="Z857">
        <v>4.6043757748032516E-2</v>
      </c>
      <c r="AA857">
        <v>4.6118697274103428E-2</v>
      </c>
      <c r="AB857">
        <v>4.6175371785909289E-2</v>
      </c>
      <c r="AC857">
        <v>4.6212732330837107E-2</v>
      </c>
      <c r="AD857">
        <v>4.6229155346058939E-2</v>
      </c>
      <c r="AE857">
        <v>4.6223020840737108E-2</v>
      </c>
      <c r="AF857">
        <v>4.6193300313919272E-2</v>
      </c>
      <c r="AG857">
        <v>4.614011839320134E-2</v>
      </c>
      <c r="AH857">
        <v>4.6063732804839212E-2</v>
      </c>
      <c r="AI857">
        <v>4.5964401275088773E-2</v>
      </c>
      <c r="AJ857">
        <v>4.5842381530205908E-2</v>
      </c>
      <c r="AK857">
        <v>4.5697931296446531E-2</v>
      </c>
      <c r="AL857">
        <v>4.5531308300066506E-2</v>
      </c>
      <c r="AM857">
        <v>4.5343010227723773E-2</v>
      </c>
      <c r="AN857">
        <v>4.5135235014019767E-2</v>
      </c>
      <c r="AO857">
        <v>4.4910914916538563E-2</v>
      </c>
      <c r="AP857">
        <v>4.4672985102183899E-2</v>
      </c>
      <c r="AQ857">
        <v>4.4424380737859509E-2</v>
      </c>
      <c r="AR857">
        <v>4.4168036990469124E-2</v>
      </c>
      <c r="AS857">
        <v>4.3906889026916487E-2</v>
      </c>
      <c r="AT857">
        <v>4.3643761124884307E-2</v>
      </c>
      <c r="AU857">
        <v>4.338056317427659E-2</v>
      </c>
      <c r="AV857">
        <v>4.3118754934757669E-2</v>
      </c>
      <c r="AW857">
        <v>4.2859793020872256E-2</v>
      </c>
      <c r="AX857">
        <v>4.2605134047165122E-2</v>
      </c>
      <c r="AY857">
        <v>4.2356234628181014E-2</v>
      </c>
      <c r="AZ857">
        <v>4.2114551378464669E-2</v>
      </c>
    </row>
    <row r="858" spans="1:52" x14ac:dyDescent="0.25">
      <c r="A858" s="1">
        <v>857</v>
      </c>
      <c r="B858">
        <v>3.4626720396648464E-2</v>
      </c>
      <c r="C858">
        <v>3.1405561127637045E-2</v>
      </c>
      <c r="D858">
        <v>3.2251568198654552E-2</v>
      </c>
      <c r="E858">
        <v>3.4291066391751127E-2</v>
      </c>
      <c r="F858">
        <v>3.6152417015346362E-2</v>
      </c>
      <c r="G858">
        <v>3.77200657350866E-2</v>
      </c>
      <c r="H858">
        <v>3.9039074473707046E-2</v>
      </c>
      <c r="I858">
        <v>4.0154901796655249E-2</v>
      </c>
      <c r="J858">
        <v>4.1104992204283451E-2</v>
      </c>
      <c r="K858">
        <v>4.1911628633863211E-2</v>
      </c>
      <c r="L858">
        <v>4.2591978014543425E-2</v>
      </c>
      <c r="M858">
        <v>4.3165808693007575E-2</v>
      </c>
      <c r="N858">
        <v>4.3655229405370338E-2</v>
      </c>
      <c r="O858">
        <v>4.4077415198553925E-2</v>
      </c>
      <c r="P858">
        <v>4.444367919746741E-2</v>
      </c>
      <c r="Q858">
        <v>4.4761386199700944E-2</v>
      </c>
      <c r="R858">
        <v>4.5036235408449719E-2</v>
      </c>
      <c r="S858">
        <v>4.5272776834909108E-2</v>
      </c>
      <c r="T858">
        <v>4.5474638468527867E-2</v>
      </c>
      <c r="U858">
        <v>4.564573553784107E-2</v>
      </c>
      <c r="V858">
        <v>4.5789681996055084E-2</v>
      </c>
      <c r="W858">
        <v>4.5908919879341099E-2</v>
      </c>
      <c r="X858">
        <v>4.6005715828583565E-2</v>
      </c>
      <c r="Y858">
        <v>4.608219331847567E-2</v>
      </c>
      <c r="Z858">
        <v>4.6140050950119277E-2</v>
      </c>
      <c r="AA858">
        <v>4.6180667157619565E-2</v>
      </c>
      <c r="AB858">
        <v>4.620514031578242E-2</v>
      </c>
      <c r="AC858">
        <v>4.6212890322004686E-2</v>
      </c>
      <c r="AD858">
        <v>4.6202697413889951E-2</v>
      </c>
      <c r="AE858">
        <v>4.6173344291356055E-2</v>
      </c>
      <c r="AF858">
        <v>4.6124045987450728E-2</v>
      </c>
      <c r="AG858">
        <v>4.6054847696590018E-2</v>
      </c>
      <c r="AH858">
        <v>4.5965888681650836E-2</v>
      </c>
      <c r="AI858">
        <v>4.5857308205510081E-2</v>
      </c>
      <c r="AJ858">
        <v>4.5729245531044654E-2</v>
      </c>
      <c r="AK858">
        <v>4.5581839921131462E-2</v>
      </c>
      <c r="AL858">
        <v>4.5415230638647393E-2</v>
      </c>
      <c r="AM858">
        <v>4.5229785048754655E-2</v>
      </c>
      <c r="AN858">
        <v>4.5027458768450046E-2</v>
      </c>
      <c r="AO858">
        <v>4.4810882811117267E-2</v>
      </c>
      <c r="AP858">
        <v>4.4582690668207151E-2</v>
      </c>
      <c r="AQ858">
        <v>4.4345515831170558E-2</v>
      </c>
      <c r="AR858">
        <v>4.4101991791458336E-2</v>
      </c>
      <c r="AS858">
        <v>4.3854752040521389E-2</v>
      </c>
      <c r="AT858">
        <v>4.3606331331610154E-2</v>
      </c>
      <c r="AU858">
        <v>4.3358464631943067E-2</v>
      </c>
      <c r="AV858">
        <v>4.3112499070992086E-2</v>
      </c>
      <c r="AW858">
        <v>4.2869779223362173E-2</v>
      </c>
      <c r="AX858">
        <v>4.2631649663658316E-2</v>
      </c>
      <c r="AY858">
        <v>4.2399454966485492E-2</v>
      </c>
      <c r="AZ858">
        <v>4.2174539706448674E-2</v>
      </c>
    </row>
    <row r="859" spans="1:52" x14ac:dyDescent="0.25">
      <c r="A859" s="1">
        <v>858</v>
      </c>
      <c r="B859">
        <v>3.4642354920745473E-2</v>
      </c>
      <c r="C859">
        <v>3.2212759987910011E-2</v>
      </c>
      <c r="D859">
        <v>3.3041087835508229E-2</v>
      </c>
      <c r="E859">
        <v>3.5012169900162461E-2</v>
      </c>
      <c r="F859">
        <v>3.6900429773365793E-2</v>
      </c>
      <c r="G859">
        <v>3.8518227850263487E-2</v>
      </c>
      <c r="H859">
        <v>3.9890218811692094E-2</v>
      </c>
      <c r="I859">
        <v>4.1057167836768542E-2</v>
      </c>
      <c r="J859">
        <v>4.2054784971185623E-2</v>
      </c>
      <c r="K859">
        <v>4.2904325547820796E-2</v>
      </c>
      <c r="L859">
        <v>4.3622155648232151E-2</v>
      </c>
      <c r="M859">
        <v>4.4227529821086631E-2</v>
      </c>
      <c r="N859">
        <v>4.474211664222591E-2</v>
      </c>
      <c r="O859">
        <v>4.5182783867938905E-2</v>
      </c>
      <c r="P859">
        <v>4.5560822247145041E-2</v>
      </c>
      <c r="Q859">
        <v>4.588410234493976E-2</v>
      </c>
      <c r="R859">
        <v>4.6159156561618113E-2</v>
      </c>
      <c r="S859">
        <v>4.6391751905683655E-2</v>
      </c>
      <c r="T859">
        <v>4.6586744536495465E-2</v>
      </c>
      <c r="U859">
        <v>4.6749111348623001E-2</v>
      </c>
      <c r="V859">
        <v>4.688322526180215E-2</v>
      </c>
      <c r="W859">
        <v>4.6992084457890021E-2</v>
      </c>
      <c r="X859">
        <v>4.707840879378062E-2</v>
      </c>
      <c r="Y859">
        <v>4.7144675393945693E-2</v>
      </c>
      <c r="Z859">
        <v>4.7192876352213566E-2</v>
      </c>
      <c r="AA859">
        <v>4.7224646057400538E-2</v>
      </c>
      <c r="AB859">
        <v>4.7241302107694103E-2</v>
      </c>
      <c r="AC859">
        <v>4.7242293128933029E-2</v>
      </c>
      <c r="AD859">
        <v>4.7226366663467044E-2</v>
      </c>
      <c r="AE859">
        <v>4.719227272229358E-2</v>
      </c>
      <c r="AF859">
        <v>4.713917027852213E-2</v>
      </c>
      <c r="AG859">
        <v>4.706699179488396E-2</v>
      </c>
      <c r="AH859">
        <v>4.6975755770676642E-2</v>
      </c>
      <c r="AI859">
        <v>4.6865480705197721E-2</v>
      </c>
      <c r="AJ859">
        <v>4.6736185097744791E-2</v>
      </c>
      <c r="AK859">
        <v>4.6587887447615411E-2</v>
      </c>
      <c r="AL859">
        <v>4.6420606254107127E-2</v>
      </c>
      <c r="AM859">
        <v>4.6234597583514642E-2</v>
      </c>
      <c r="AN859">
        <v>4.6031743119823651E-2</v>
      </c>
      <c r="AO859">
        <v>4.5814605169216337E-2</v>
      </c>
      <c r="AP859">
        <v>4.5585748344423145E-2</v>
      </c>
      <c r="AQ859">
        <v>4.5347737258174557E-2</v>
      </c>
      <c r="AR859">
        <v>4.5103136523200998E-2</v>
      </c>
      <c r="AS859">
        <v>4.4854510752232901E-2</v>
      </c>
      <c r="AT859">
        <v>4.4604329041421573E-2</v>
      </c>
      <c r="AU859">
        <v>4.4354300427453267E-2</v>
      </c>
      <c r="AV859">
        <v>4.4105770887504302E-2</v>
      </c>
      <c r="AW859">
        <v>4.38600841475019E-2</v>
      </c>
      <c r="AX859">
        <v>4.3618583933373249E-2</v>
      </c>
      <c r="AY859">
        <v>4.3382613971045619E-2</v>
      </c>
      <c r="AZ859">
        <v>4.3153517986446156E-2</v>
      </c>
    </row>
    <row r="860" spans="1:52" x14ac:dyDescent="0.25">
      <c r="A860" s="1">
        <v>859</v>
      </c>
      <c r="B860">
        <v>3.4691179343179675E-2</v>
      </c>
      <c r="C860">
        <v>3.1978222568075657E-2</v>
      </c>
      <c r="D860">
        <v>3.2484837893707062E-2</v>
      </c>
      <c r="E860">
        <v>3.4356773613074106E-2</v>
      </c>
      <c r="F860">
        <v>3.6262024599121187E-2</v>
      </c>
      <c r="G860">
        <v>3.7894640053019464E-2</v>
      </c>
      <c r="H860">
        <v>3.9268318075269371E-2</v>
      </c>
      <c r="I860">
        <v>4.0427923020162938E-2</v>
      </c>
      <c r="J860">
        <v>4.1414072333445497E-2</v>
      </c>
      <c r="K860">
        <v>4.2252181822133278E-2</v>
      </c>
      <c r="L860">
        <v>4.2962246814853514E-2</v>
      </c>
      <c r="M860">
        <v>4.3565909625045023E-2</v>
      </c>
      <c r="N860">
        <v>4.4085917944069394E-2</v>
      </c>
      <c r="O860">
        <v>4.4539968720813977E-2</v>
      </c>
      <c r="P860">
        <v>4.4940435632521314E-2</v>
      </c>
      <c r="Q860">
        <v>4.5295541746905782E-2</v>
      </c>
      <c r="R860">
        <v>4.5611637181860204E-2</v>
      </c>
      <c r="S860">
        <v>4.5892798364338808E-2</v>
      </c>
      <c r="T860">
        <v>4.6141732822179017E-2</v>
      </c>
      <c r="U860">
        <v>4.6361020492352842E-2</v>
      </c>
      <c r="V860">
        <v>4.6552694340651832E-2</v>
      </c>
      <c r="W860">
        <v>4.6717610561885434E-2</v>
      </c>
      <c r="X860">
        <v>4.6856463321496442E-2</v>
      </c>
      <c r="Y860">
        <v>4.6969897867551055E-2</v>
      </c>
      <c r="Z860">
        <v>4.7059295115483145E-2</v>
      </c>
      <c r="AA860">
        <v>4.712658495105701E-2</v>
      </c>
      <c r="AB860">
        <v>4.7173167722649262E-2</v>
      </c>
      <c r="AC860">
        <v>4.7198309034666437E-2</v>
      </c>
      <c r="AD860">
        <v>4.7200749483276676E-2</v>
      </c>
      <c r="AE860">
        <v>4.7179234875259476E-2</v>
      </c>
      <c r="AF860">
        <v>4.7133055985341697E-2</v>
      </c>
      <c r="AG860">
        <v>4.7062518862694407E-2</v>
      </c>
      <c r="AH860">
        <v>4.6968040402321186E-2</v>
      </c>
      <c r="AI860">
        <v>4.6850037499225596E-2</v>
      </c>
      <c r="AJ860">
        <v>4.6708927048411238E-2</v>
      </c>
      <c r="AK860">
        <v>4.6545125944881673E-2</v>
      </c>
      <c r="AL860">
        <v>4.6359051090681315E-2</v>
      </c>
      <c r="AM860">
        <v>4.6151493686717365E-2</v>
      </c>
      <c r="AN860">
        <v>4.5924624399784279E-2</v>
      </c>
      <c r="AO860">
        <v>4.5680931611622712E-2</v>
      </c>
      <c r="AP860">
        <v>4.5422903703973283E-2</v>
      </c>
      <c r="AQ860">
        <v>4.5153029058576655E-2</v>
      </c>
      <c r="AR860">
        <v>4.4873796057173398E-2</v>
      </c>
      <c r="AS860">
        <v>4.4587693081504204E-2</v>
      </c>
      <c r="AT860">
        <v>4.4297093378291234E-2</v>
      </c>
      <c r="AU860">
        <v>4.4003470099759523E-2</v>
      </c>
      <c r="AV860">
        <v>4.3707872893945066E-2</v>
      </c>
      <c r="AW860">
        <v>4.3411348941137524E-2</v>
      </c>
      <c r="AX860">
        <v>4.3114945421626569E-2</v>
      </c>
      <c r="AY860">
        <v>4.2819709515701826E-2</v>
      </c>
      <c r="AZ860">
        <v>4.2526688403653007E-2</v>
      </c>
    </row>
    <row r="861" spans="1:52" x14ac:dyDescent="0.25">
      <c r="A861" s="1">
        <v>860</v>
      </c>
      <c r="B861">
        <v>3.4450195241312695E-2</v>
      </c>
      <c r="C861">
        <v>3.1699464245144346E-2</v>
      </c>
      <c r="D861">
        <v>3.2645458904734428E-2</v>
      </c>
      <c r="E861">
        <v>3.474777172702756E-2</v>
      </c>
      <c r="F861">
        <v>3.6683450179768054E-2</v>
      </c>
      <c r="G861">
        <v>3.8287812254482474E-2</v>
      </c>
      <c r="H861">
        <v>3.9619216119260794E-2</v>
      </c>
      <c r="I861">
        <v>4.073821186538043E-2</v>
      </c>
      <c r="J861">
        <v>4.1692264273389207E-2</v>
      </c>
      <c r="K861">
        <v>4.2508504819914951E-2</v>
      </c>
      <c r="L861">
        <v>4.3206825124519031E-2</v>
      </c>
      <c r="M861">
        <v>4.3808004838038775E-2</v>
      </c>
      <c r="N861">
        <v>4.4333423253822862E-2</v>
      </c>
      <c r="O861">
        <v>4.4799194646924972E-2</v>
      </c>
      <c r="P861">
        <v>4.5215860979895023E-2</v>
      </c>
      <c r="Q861">
        <v>4.5589760032426332E-2</v>
      </c>
      <c r="R861">
        <v>4.592536815356496E-2</v>
      </c>
      <c r="S861">
        <v>4.6224938564109586E-2</v>
      </c>
      <c r="T861">
        <v>4.6489647879808145E-2</v>
      </c>
      <c r="U861">
        <v>4.6721105929111897E-2</v>
      </c>
      <c r="V861">
        <v>4.6921000509953188E-2</v>
      </c>
      <c r="W861">
        <v>4.7090306456499677E-2</v>
      </c>
      <c r="X861">
        <v>4.7230025513518459E-2</v>
      </c>
      <c r="Y861">
        <v>4.7341281675173416E-2</v>
      </c>
      <c r="Z861">
        <v>4.7426015998587999E-2</v>
      </c>
      <c r="AA861">
        <v>4.748674818444245E-2</v>
      </c>
      <c r="AB861">
        <v>4.7525429331495526E-2</v>
      </c>
      <c r="AC861">
        <v>4.754183418372751E-2</v>
      </c>
      <c r="AD861">
        <v>4.7535227939047617E-2</v>
      </c>
      <c r="AE861">
        <v>4.7504880152934768E-2</v>
      </c>
      <c r="AF861">
        <v>4.7450453152199035E-2</v>
      </c>
      <c r="AG861">
        <v>4.7372308710273883E-2</v>
      </c>
      <c r="AH861">
        <v>4.7270880771711044E-2</v>
      </c>
      <c r="AI861">
        <v>4.7146603281062231E-2</v>
      </c>
      <c r="AJ861">
        <v>4.6999910182879218E-2</v>
      </c>
      <c r="AK861">
        <v>4.6831235421713718E-2</v>
      </c>
      <c r="AL861">
        <v>4.664101296877618E-2</v>
      </c>
      <c r="AM861">
        <v>4.6430039485313976E-2</v>
      </c>
      <c r="AN861">
        <v>4.6200384423295354E-2</v>
      </c>
      <c r="AO861">
        <v>4.595439628167558E-2</v>
      </c>
      <c r="AP861">
        <v>4.569442355940985E-2</v>
      </c>
      <c r="AQ861">
        <v>4.5422814755453421E-2</v>
      </c>
      <c r="AR861">
        <v>4.5141918368761497E-2</v>
      </c>
      <c r="AS861">
        <v>4.4854082898289363E-2</v>
      </c>
      <c r="AT861">
        <v>4.456154562876536E-2</v>
      </c>
      <c r="AU861">
        <v>4.4265719027589447E-2</v>
      </c>
      <c r="AV861">
        <v>4.3967644748676926E-2</v>
      </c>
      <c r="AW861">
        <v>4.3668362672519952E-2</v>
      </c>
      <c r="AX861">
        <v>4.3368912679610752E-2</v>
      </c>
      <c r="AY861">
        <v>4.3070334650441494E-2</v>
      </c>
      <c r="AZ861">
        <v>4.2773668465504414E-2</v>
      </c>
    </row>
    <row r="862" spans="1:52" x14ac:dyDescent="0.25">
      <c r="A862" s="1">
        <v>861</v>
      </c>
      <c r="B862">
        <v>3.4920733878958943E-2</v>
      </c>
      <c r="C862">
        <v>3.2529256795555822E-2</v>
      </c>
      <c r="D862">
        <v>3.2923806202056122E-2</v>
      </c>
      <c r="E862">
        <v>3.4783033929421912E-2</v>
      </c>
      <c r="F862">
        <v>3.6720669732951641E-2</v>
      </c>
      <c r="G862">
        <v>3.8393584937050584E-2</v>
      </c>
      <c r="H862">
        <v>3.9805801152428558E-2</v>
      </c>
      <c r="I862">
        <v>4.1002270526511092E-2</v>
      </c>
      <c r="J862">
        <v>4.2025636916151174E-2</v>
      </c>
      <c r="K862">
        <v>4.290279537788079E-2</v>
      </c>
      <c r="L862">
        <v>4.3654478829638854E-2</v>
      </c>
      <c r="M862">
        <v>4.4302273287035787E-2</v>
      </c>
      <c r="N862">
        <v>4.4868191862353995E-2</v>
      </c>
      <c r="O862">
        <v>4.5369022120562569E-2</v>
      </c>
      <c r="P862">
        <v>4.5815942824039585E-2</v>
      </c>
      <c r="Q862">
        <v>4.6215957717789309E-2</v>
      </c>
      <c r="R862">
        <v>4.6574229963992388E-2</v>
      </c>
      <c r="S862">
        <v>4.6893723041248857E-2</v>
      </c>
      <c r="T862">
        <v>4.7176298785230462E-2</v>
      </c>
      <c r="U862">
        <v>4.7424141602715908E-2</v>
      </c>
      <c r="V862">
        <v>4.7639323109188343E-2</v>
      </c>
      <c r="W862">
        <v>4.7823087017494631E-2</v>
      </c>
      <c r="X862">
        <v>4.7976545276502476E-2</v>
      </c>
      <c r="Y862">
        <v>4.8100781104843907E-2</v>
      </c>
      <c r="Z862">
        <v>4.8197646090059998E-2</v>
      </c>
      <c r="AA862">
        <v>4.8269532332102648E-2</v>
      </c>
      <c r="AB862">
        <v>4.8318250415125955E-2</v>
      </c>
      <c r="AC862">
        <v>4.8343426757604641E-2</v>
      </c>
      <c r="AD862">
        <v>4.8344184726737384E-2</v>
      </c>
      <c r="AE862">
        <v>4.8319653100829738E-2</v>
      </c>
      <c r="AF862">
        <v>4.8269425805725269E-2</v>
      </c>
      <c r="AG862">
        <v>4.8193912782817018E-2</v>
      </c>
      <c r="AH862">
        <v>4.8093606585802598E-2</v>
      </c>
      <c r="AI862">
        <v>4.796899976837956E-2</v>
      </c>
      <c r="AJ862">
        <v>4.7820584884245496E-2</v>
      </c>
      <c r="AK862">
        <v>4.7648854487097984E-2</v>
      </c>
      <c r="AL862">
        <v>4.7454301170234928E-2</v>
      </c>
      <c r="AM862">
        <v>4.7237801884163239E-2</v>
      </c>
      <c r="AN862">
        <v>4.7001560619120211E-2</v>
      </c>
      <c r="AO862">
        <v>4.6748067557708231E-2</v>
      </c>
      <c r="AP862">
        <v>4.6479812882529767E-2</v>
      </c>
      <c r="AQ862">
        <v>4.6199286776187211E-2</v>
      </c>
      <c r="AR862">
        <v>4.5908979421283053E-2</v>
      </c>
      <c r="AS862">
        <v>4.5611381000419657E-2</v>
      </c>
      <c r="AT862">
        <v>4.530886094781103E-2</v>
      </c>
      <c r="AU862">
        <v>4.5002908645438586E-2</v>
      </c>
      <c r="AV862">
        <v>4.4694623816017465E-2</v>
      </c>
      <c r="AW862">
        <v>4.4385104444448237E-2</v>
      </c>
      <c r="AX862">
        <v>4.4075448515631541E-2</v>
      </c>
      <c r="AY862">
        <v>4.3766754014467925E-2</v>
      </c>
      <c r="AZ862">
        <v>4.3460118925858063E-2</v>
      </c>
    </row>
    <row r="863" spans="1:52" x14ac:dyDescent="0.25">
      <c r="A863" s="1">
        <v>862</v>
      </c>
      <c r="B863">
        <v>3.435819517574986E-2</v>
      </c>
      <c r="C863">
        <v>3.1881375216099524E-2</v>
      </c>
      <c r="D863">
        <v>3.2273178033969126E-2</v>
      </c>
      <c r="E863">
        <v>3.4014727980014425E-2</v>
      </c>
      <c r="F863">
        <v>3.5850039884538089E-2</v>
      </c>
      <c r="G863">
        <v>3.7449719980468178E-2</v>
      </c>
      <c r="H863">
        <v>3.8810288270608756E-2</v>
      </c>
      <c r="I863">
        <v>3.9971244123865463E-2</v>
      </c>
      <c r="J863">
        <v>4.0970876505433733E-2</v>
      </c>
      <c r="K863">
        <v>4.1833460066472969E-2</v>
      </c>
      <c r="L863">
        <v>4.2578514982161343E-2</v>
      </c>
      <c r="M863">
        <v>4.3227476673808829E-2</v>
      </c>
      <c r="N863">
        <v>4.38026110407942E-2</v>
      </c>
      <c r="O863">
        <v>4.4320953810383784E-2</v>
      </c>
      <c r="P863">
        <v>4.4793793827114591E-2</v>
      </c>
      <c r="Q863">
        <v>4.5227898841887368E-2</v>
      </c>
      <c r="R863">
        <v>4.5627923945780025E-2</v>
      </c>
      <c r="S863">
        <v>4.599582710637453E-2</v>
      </c>
      <c r="T863">
        <v>4.6332155652580545E-2</v>
      </c>
      <c r="U863">
        <v>4.6637562412738733E-2</v>
      </c>
      <c r="V863">
        <v>4.6912511961329451E-2</v>
      </c>
      <c r="W863">
        <v>4.7156639717583555E-2</v>
      </c>
      <c r="X863">
        <v>4.7369583130270121E-2</v>
      </c>
      <c r="Y863">
        <v>4.7551106051892139E-2</v>
      </c>
      <c r="Z863">
        <v>4.7702089701303949E-2</v>
      </c>
      <c r="AA863">
        <v>4.7824185459614428E-2</v>
      </c>
      <c r="AB863">
        <v>4.7918540022759727E-2</v>
      </c>
      <c r="AC863">
        <v>4.7984414778047407E-2</v>
      </c>
      <c r="AD863">
        <v>4.8020643964794892E-2</v>
      </c>
      <c r="AE863">
        <v>4.8026070464370324E-2</v>
      </c>
      <c r="AF863">
        <v>4.8000246356236766E-2</v>
      </c>
      <c r="AG863">
        <v>4.7943949409293779E-2</v>
      </c>
      <c r="AH863">
        <v>4.7858079128379721E-2</v>
      </c>
      <c r="AI863">
        <v>4.7743535018333019E-2</v>
      </c>
      <c r="AJ863">
        <v>4.7601216583992058E-2</v>
      </c>
      <c r="AK863">
        <v>4.7432023330195243E-2</v>
      </c>
      <c r="AL863">
        <v>4.7236854817733577E-2</v>
      </c>
      <c r="AM863">
        <v>4.7017012637469727E-2</v>
      </c>
      <c r="AN863">
        <v>4.6775164048953988E-2</v>
      </c>
      <c r="AO863">
        <v>4.6514266023833295E-2</v>
      </c>
      <c r="AP863">
        <v>4.6237275533754556E-2</v>
      </c>
      <c r="AQ863">
        <v>4.594714955036474E-2</v>
      </c>
      <c r="AR863">
        <v>4.5646845045310712E-2</v>
      </c>
      <c r="AS863">
        <v>4.5339318990239443E-2</v>
      </c>
      <c r="AT863">
        <v>4.5027367700492892E-2</v>
      </c>
      <c r="AU863">
        <v>4.4712636739331665E-2</v>
      </c>
      <c r="AV863">
        <v>4.4396269880431272E-2</v>
      </c>
      <c r="AW863">
        <v>4.4079408815168551E-2</v>
      </c>
      <c r="AX863">
        <v>4.3763195234920366E-2</v>
      </c>
      <c r="AY863">
        <v>4.3448770831063535E-2</v>
      </c>
      <c r="AZ863">
        <v>4.3137277294974921E-2</v>
      </c>
    </row>
    <row r="864" spans="1:52" x14ac:dyDescent="0.25">
      <c r="A864" s="1">
        <v>863</v>
      </c>
      <c r="B864">
        <v>3.4691421803406924E-2</v>
      </c>
      <c r="C864">
        <v>3.2215482183559567E-2</v>
      </c>
      <c r="D864">
        <v>3.3232938893431888E-2</v>
      </c>
      <c r="E864">
        <v>3.5233038957384478E-2</v>
      </c>
      <c r="F864">
        <v>3.7012735692667921E-2</v>
      </c>
      <c r="G864">
        <v>3.8470416930007231E-2</v>
      </c>
      <c r="H864">
        <v>3.9673703162658655E-2</v>
      </c>
      <c r="I864">
        <v>4.0682993112165805E-2</v>
      </c>
      <c r="J864">
        <v>4.1543916480733419E-2</v>
      </c>
      <c r="K864">
        <v>4.2283125847353525E-2</v>
      </c>
      <c r="L864">
        <v>4.2921156905211921E-2</v>
      </c>
      <c r="M864">
        <v>4.3479890967717309E-2</v>
      </c>
      <c r="N864">
        <v>4.3981782900987317E-2</v>
      </c>
      <c r="O864">
        <v>4.4443467472102538E-2</v>
      </c>
      <c r="P864">
        <v>4.4875317981043869E-2</v>
      </c>
      <c r="Q864">
        <v>4.5282392411394208E-2</v>
      </c>
      <c r="R864">
        <v>4.56672531114286E-2</v>
      </c>
      <c r="S864">
        <v>4.6029290483305868E-2</v>
      </c>
      <c r="T864">
        <v>4.6366502131210317E-2</v>
      </c>
      <c r="U864">
        <v>4.6677236093966255E-2</v>
      </c>
      <c r="V864">
        <v>4.69601696312473E-2</v>
      </c>
      <c r="W864">
        <v>4.7213592738722311E-2</v>
      </c>
      <c r="X864">
        <v>4.7436206044209381E-2</v>
      </c>
      <c r="Y864">
        <v>4.7627217955792861E-2</v>
      </c>
      <c r="Z864">
        <v>4.7787194639409877E-2</v>
      </c>
      <c r="AA864">
        <v>4.7917615579651261E-2</v>
      </c>
      <c r="AB864">
        <v>4.8019530265193767E-2</v>
      </c>
      <c r="AC864">
        <v>4.8092391995510742E-2</v>
      </c>
      <c r="AD864">
        <v>4.8135298319959538E-2</v>
      </c>
      <c r="AE864">
        <v>4.8147355363795247E-2</v>
      </c>
      <c r="AF864">
        <v>4.8128341757076004E-2</v>
      </c>
      <c r="AG864">
        <v>4.8079181182472321E-2</v>
      </c>
      <c r="AH864">
        <v>4.8000908882847956E-2</v>
      </c>
      <c r="AI864">
        <v>4.7894560101066637E-2</v>
      </c>
      <c r="AJ864">
        <v>4.7761170079992102E-2</v>
      </c>
      <c r="AK864">
        <v>4.7601774062488132E-2</v>
      </c>
      <c r="AL864">
        <v>4.7417407358401074E-2</v>
      </c>
      <c r="AM864">
        <v>4.7209472464439309E-2</v>
      </c>
      <c r="AN864">
        <v>4.6980599098838616E-2</v>
      </c>
      <c r="AO864">
        <v>4.6733673064795048E-2</v>
      </c>
      <c r="AP864">
        <v>4.6471580165504657E-2</v>
      </c>
      <c r="AQ864">
        <v>4.6197206204163524E-2</v>
      </c>
      <c r="AR864">
        <v>4.5913436983967687E-2</v>
      </c>
      <c r="AS864">
        <v>4.5623158308113275E-2</v>
      </c>
      <c r="AT864">
        <v>4.5329092301852919E-2</v>
      </c>
      <c r="AU864">
        <v>4.5032808812101317E-2</v>
      </c>
      <c r="AV864">
        <v>4.4735382868388338E-2</v>
      </c>
      <c r="AW864">
        <v>4.4437887594113844E-2</v>
      </c>
      <c r="AX864">
        <v>4.4141396112677693E-2</v>
      </c>
      <c r="AY864">
        <v>4.3846981547479749E-2</v>
      </c>
      <c r="AZ864">
        <v>4.3555717021919842E-2</v>
      </c>
    </row>
    <row r="865" spans="1:52" x14ac:dyDescent="0.25">
      <c r="A865" s="1">
        <v>864</v>
      </c>
      <c r="B865">
        <v>3.4783992176312457E-2</v>
      </c>
      <c r="C865">
        <v>3.2328768894816458E-2</v>
      </c>
      <c r="D865">
        <v>3.2711140500087992E-2</v>
      </c>
      <c r="E865">
        <v>3.438841230727778E-2</v>
      </c>
      <c r="F865">
        <v>3.6069218568894501E-2</v>
      </c>
      <c r="G865">
        <v>3.7515918486526995E-2</v>
      </c>
      <c r="H865">
        <v>3.8744358586890418E-2</v>
      </c>
      <c r="I865">
        <v>3.9795365147253486E-2</v>
      </c>
      <c r="J865">
        <v>4.0704549258676594E-2</v>
      </c>
      <c r="K865">
        <v>4.1493517348508202E-2</v>
      </c>
      <c r="L865">
        <v>4.2179863618978325E-2</v>
      </c>
      <c r="M865">
        <v>4.2783751876497564E-2</v>
      </c>
      <c r="N865">
        <v>4.332637509019082E-2</v>
      </c>
      <c r="O865">
        <v>4.3823349542687212E-2</v>
      </c>
      <c r="P865">
        <v>4.4284228734609285E-2</v>
      </c>
      <c r="Q865">
        <v>4.4713673946210501E-2</v>
      </c>
      <c r="R865">
        <v>4.5114141524727792E-2</v>
      </c>
      <c r="S865">
        <v>4.5485399879216633E-2</v>
      </c>
      <c r="T865">
        <v>4.5826154950954191E-2</v>
      </c>
      <c r="U865">
        <v>4.6135776950013557E-2</v>
      </c>
      <c r="V865">
        <v>4.6414085815476971E-2</v>
      </c>
      <c r="W865">
        <v>4.6660540069731186E-2</v>
      </c>
      <c r="X865">
        <v>4.6874889098728542E-2</v>
      </c>
      <c r="Y865">
        <v>4.7057252850501004E-2</v>
      </c>
      <c r="Z865">
        <v>4.7208833352988269E-2</v>
      </c>
      <c r="AA865">
        <v>4.7331551163596448E-2</v>
      </c>
      <c r="AB865">
        <v>4.7426807322630375E-2</v>
      </c>
      <c r="AC865">
        <v>4.7494133187435991E-2</v>
      </c>
      <c r="AD865">
        <v>4.7532650205576357E-2</v>
      </c>
      <c r="AE865">
        <v>4.754148836442109E-2</v>
      </c>
      <c r="AF865">
        <v>4.7520418168904656E-2</v>
      </c>
      <c r="AG865">
        <v>4.7470284583267609E-2</v>
      </c>
      <c r="AH865">
        <v>4.739203524832656E-2</v>
      </c>
      <c r="AI865">
        <v>4.7286617804898123E-2</v>
      </c>
      <c r="AJ865">
        <v>4.7154979893798916E-2</v>
      </c>
      <c r="AK865">
        <v>4.6998069155845548E-2</v>
      </c>
      <c r="AL865">
        <v>4.6816833319470577E-2</v>
      </c>
      <c r="AM865">
        <v>4.6612595738594109E-2</v>
      </c>
      <c r="AN865">
        <v>4.6387915008146562E-2</v>
      </c>
      <c r="AO865">
        <v>4.6145603261941906E-2</v>
      </c>
      <c r="AP865">
        <v>4.58884726337941E-2</v>
      </c>
      <c r="AQ865">
        <v>4.5619335257517116E-2</v>
      </c>
      <c r="AR865">
        <v>4.5341003266924924E-2</v>
      </c>
      <c r="AS865">
        <v>4.5056288795831484E-2</v>
      </c>
      <c r="AT865">
        <v>4.4767842039802844E-2</v>
      </c>
      <c r="AU865">
        <v>4.4477192659286867E-2</v>
      </c>
      <c r="AV865">
        <v>4.4185396460353195E-2</v>
      </c>
      <c r="AW865">
        <v>4.3893507558780201E-2</v>
      </c>
      <c r="AX865">
        <v>4.3602580070346217E-2</v>
      </c>
      <c r="AY865">
        <v>4.3313668110829581E-2</v>
      </c>
      <c r="AZ865">
        <v>4.302782579600864E-2</v>
      </c>
    </row>
    <row r="866" spans="1:52" x14ac:dyDescent="0.25">
      <c r="A866" s="1">
        <v>865</v>
      </c>
      <c r="B866">
        <v>3.505071193653924E-2</v>
      </c>
      <c r="C866">
        <v>3.2228355237968777E-2</v>
      </c>
      <c r="D866">
        <v>3.29185586099233E-2</v>
      </c>
      <c r="E866">
        <v>3.4751927032766992E-2</v>
      </c>
      <c r="F866">
        <v>3.6482926716866045E-2</v>
      </c>
      <c r="G866">
        <v>3.7963571630664397E-2</v>
      </c>
      <c r="H866">
        <v>3.9234123567079823E-2</v>
      </c>
      <c r="I866">
        <v>4.0339762631028495E-2</v>
      </c>
      <c r="J866">
        <v>4.131439935881611E-2</v>
      </c>
      <c r="K866">
        <v>4.2175715916529723E-2</v>
      </c>
      <c r="L866">
        <v>4.2936945242622079E-2</v>
      </c>
      <c r="M866">
        <v>4.3613407212896596E-2</v>
      </c>
      <c r="N866">
        <v>4.4221856958415275E-2</v>
      </c>
      <c r="O866">
        <v>4.4774289453168511E-2</v>
      </c>
      <c r="P866">
        <v>4.5277871390369331E-2</v>
      </c>
      <c r="Q866">
        <v>4.5736284377253862E-2</v>
      </c>
      <c r="R866">
        <v>4.6151834292675831E-2</v>
      </c>
      <c r="S866">
        <v>4.6525391592225199E-2</v>
      </c>
      <c r="T866">
        <v>4.6857596958152038E-2</v>
      </c>
      <c r="U866">
        <v>4.7150373720463011E-2</v>
      </c>
      <c r="V866">
        <v>4.7406105023910426E-2</v>
      </c>
      <c r="W866">
        <v>4.762670644610198E-2</v>
      </c>
      <c r="X866">
        <v>4.7813989990811157E-2</v>
      </c>
      <c r="Y866">
        <v>4.7969742759051165E-2</v>
      </c>
      <c r="Z866">
        <v>4.8096315010354454E-2</v>
      </c>
      <c r="AA866">
        <v>4.8196420064011258E-2</v>
      </c>
      <c r="AB866">
        <v>4.8272044281213296E-2</v>
      </c>
      <c r="AC866">
        <v>4.8322724396613628E-2</v>
      </c>
      <c r="AD866">
        <v>4.8347485979998189E-2</v>
      </c>
      <c r="AE866">
        <v>4.834536408933842E-2</v>
      </c>
      <c r="AF866">
        <v>4.8316019715444941E-2</v>
      </c>
      <c r="AG866">
        <v>4.8260118096102748E-2</v>
      </c>
      <c r="AH866">
        <v>4.8178414962080508E-2</v>
      </c>
      <c r="AI866">
        <v>4.8071666044146928E-2</v>
      </c>
      <c r="AJ866">
        <v>4.7940627073070674E-2</v>
      </c>
      <c r="AK866">
        <v>4.7786053779620426E-2</v>
      </c>
      <c r="AL866">
        <v>4.7608702074000739E-2</v>
      </c>
      <c r="AM866">
        <v>4.7409739847104726E-2</v>
      </c>
      <c r="AN866">
        <v>4.7191625711721807E-2</v>
      </c>
      <c r="AO866">
        <v>4.6957070376142523E-2</v>
      </c>
      <c r="AP866">
        <v>4.6708784548657387E-2</v>
      </c>
      <c r="AQ866">
        <v>4.6449478937556965E-2</v>
      </c>
      <c r="AR866">
        <v>4.6181864251131778E-2</v>
      </c>
      <c r="AS866">
        <v>4.590865119767238E-2</v>
      </c>
      <c r="AT866">
        <v>4.563238083263027E-2</v>
      </c>
      <c r="AU866">
        <v>4.5354479125851735E-2</v>
      </c>
      <c r="AV866">
        <v>4.5075921824068145E-2</v>
      </c>
      <c r="AW866">
        <v>4.4797683419821564E-2</v>
      </c>
      <c r="AX866">
        <v>4.4520738405653966E-2</v>
      </c>
      <c r="AY866">
        <v>4.4246061274107372E-2</v>
      </c>
      <c r="AZ866">
        <v>4.3974626517723776E-2</v>
      </c>
    </row>
    <row r="867" spans="1:52" x14ac:dyDescent="0.25">
      <c r="A867" s="1">
        <v>866</v>
      </c>
      <c r="B867">
        <v>3.5034990406582409E-2</v>
      </c>
      <c r="C867">
        <v>3.2243079879275015E-2</v>
      </c>
      <c r="D867">
        <v>3.1607656846233484E-2</v>
      </c>
      <c r="E867">
        <v>3.3062233116682327E-2</v>
      </c>
      <c r="F867">
        <v>3.4873560768196019E-2</v>
      </c>
      <c r="G867">
        <v>3.6502385882086694E-2</v>
      </c>
      <c r="H867">
        <v>3.7904523264196535E-2</v>
      </c>
      <c r="I867">
        <v>3.9112686708122534E-2</v>
      </c>
      <c r="J867">
        <v>4.0163465151011254E-2</v>
      </c>
      <c r="K867">
        <v>4.1080291304645009E-2</v>
      </c>
      <c r="L867">
        <v>4.1882140176424422E-2</v>
      </c>
      <c r="M867">
        <v>4.258909696987849E-2</v>
      </c>
      <c r="N867">
        <v>4.3221763312872523E-2</v>
      </c>
      <c r="O867">
        <v>4.3794726646474998E-2</v>
      </c>
      <c r="P867">
        <v>4.4317035457961597E-2</v>
      </c>
      <c r="Q867">
        <v>4.4793232082154064E-2</v>
      </c>
      <c r="R867">
        <v>4.5226025847647087E-2</v>
      </c>
      <c r="S867">
        <v>4.5616144053959376E-2</v>
      </c>
      <c r="T867">
        <v>4.5963923707673243E-2</v>
      </c>
      <c r="U867">
        <v>4.6271028207801906E-2</v>
      </c>
      <c r="V867">
        <v>4.6539687467266881E-2</v>
      </c>
      <c r="W867">
        <v>4.6771722023059771E-2</v>
      </c>
      <c r="X867">
        <v>4.696888747201701E-2</v>
      </c>
      <c r="Y867">
        <v>4.7132954073403344E-2</v>
      </c>
      <c r="Z867">
        <v>4.72663288950608E-2</v>
      </c>
      <c r="AA867">
        <v>4.7371822672807297E-2</v>
      </c>
      <c r="AB867">
        <v>4.7451530211730993E-2</v>
      </c>
      <c r="AC867">
        <v>4.7505170990262489E-2</v>
      </c>
      <c r="AD867">
        <v>4.7531976940132378E-2</v>
      </c>
      <c r="AE867">
        <v>4.753119014739654E-2</v>
      </c>
      <c r="AF867">
        <v>4.7502695565781371E-2</v>
      </c>
      <c r="AG867">
        <v>4.7447394414375815E-2</v>
      </c>
      <c r="AH867">
        <v>4.7366277691268728E-2</v>
      </c>
      <c r="AI867">
        <v>4.7260336394548963E-2</v>
      </c>
      <c r="AJ867">
        <v>4.7130561522305353E-2</v>
      </c>
      <c r="AK867">
        <v>4.697794407262678E-2</v>
      </c>
      <c r="AL867">
        <v>4.6803475243379411E-2</v>
      </c>
      <c r="AM867">
        <v>4.660852979818858E-2</v>
      </c>
      <c r="AN867">
        <v>4.6395665022861493E-2</v>
      </c>
      <c r="AO867">
        <v>4.6167665364255324E-2</v>
      </c>
      <c r="AP867">
        <v>4.5927315269227192E-2</v>
      </c>
      <c r="AQ867">
        <v>4.5677399184634246E-2</v>
      </c>
      <c r="AR867">
        <v>4.5420701557333631E-2</v>
      </c>
      <c r="AS867">
        <v>4.5160006834182517E-2</v>
      </c>
      <c r="AT867">
        <v>4.4897908670540672E-2</v>
      </c>
      <c r="AU867">
        <v>4.4635767876395248E-2</v>
      </c>
      <c r="AV867">
        <v>4.4374455148802373E-2</v>
      </c>
      <c r="AW867">
        <v>4.4114839935259359E-2</v>
      </c>
      <c r="AX867">
        <v>4.3857791683263529E-2</v>
      </c>
      <c r="AY867">
        <v>4.3604179840312215E-2</v>
      </c>
      <c r="AZ867">
        <v>4.3354873853902728E-2</v>
      </c>
    </row>
    <row r="868" spans="1:52" x14ac:dyDescent="0.25">
      <c r="A868" s="1">
        <v>867</v>
      </c>
      <c r="B868">
        <v>3.517940343985166E-2</v>
      </c>
      <c r="C868">
        <v>3.155864709869638E-2</v>
      </c>
      <c r="D868">
        <v>3.1236596822636395E-2</v>
      </c>
      <c r="E868">
        <v>3.2830315538357961E-2</v>
      </c>
      <c r="F868">
        <v>3.4638109921158323E-2</v>
      </c>
      <c r="G868">
        <v>3.6242198350512247E-2</v>
      </c>
      <c r="H868">
        <v>3.7626475118740149E-2</v>
      </c>
      <c r="I868">
        <v>3.8829526097194221E-2</v>
      </c>
      <c r="J868">
        <v>3.9888116620675242E-2</v>
      </c>
      <c r="K868">
        <v>4.0824017228290342E-2</v>
      </c>
      <c r="L868">
        <v>4.1653868558572095E-2</v>
      </c>
      <c r="M868">
        <v>4.239537219030752E-2</v>
      </c>
      <c r="N868">
        <v>4.3066789645702083E-2</v>
      </c>
      <c r="O868">
        <v>4.3680788106926285E-2</v>
      </c>
      <c r="P868">
        <v>4.4245001843176215E-2</v>
      </c>
      <c r="Q868">
        <v>4.4763227614624056E-2</v>
      </c>
      <c r="R868">
        <v>4.5237823571897151E-2</v>
      </c>
      <c r="S868">
        <v>4.5669732343885251E-2</v>
      </c>
      <c r="T868">
        <v>4.605967977990244E-2</v>
      </c>
      <c r="U868">
        <v>4.6409906166054088E-2</v>
      </c>
      <c r="V868">
        <v>4.6723076486692057E-2</v>
      </c>
      <c r="W868">
        <v>4.7001219183962488E-2</v>
      </c>
      <c r="X868">
        <v>4.724594156947419E-2</v>
      </c>
      <c r="Y868">
        <v>4.745855306100738E-2</v>
      </c>
      <c r="Z868">
        <v>4.7640812287422382E-2</v>
      </c>
      <c r="AA868">
        <v>4.779476463305013E-2</v>
      </c>
      <c r="AB868">
        <v>4.7921734932793253E-2</v>
      </c>
      <c r="AC868">
        <v>4.8020702433211951E-2</v>
      </c>
      <c r="AD868">
        <v>4.8090172828944892E-2</v>
      </c>
      <c r="AE868">
        <v>4.8128666573983209E-2</v>
      </c>
      <c r="AF868">
        <v>4.8135601540401168E-2</v>
      </c>
      <c r="AG868">
        <v>4.8111793459087712E-2</v>
      </c>
      <c r="AH868">
        <v>4.8058179112316107E-2</v>
      </c>
      <c r="AI868">
        <v>4.7975695282359607E-2</v>
      </c>
      <c r="AJ868">
        <v>4.786527875149147E-2</v>
      </c>
      <c r="AK868">
        <v>4.7727866301984945E-2</v>
      </c>
      <c r="AL868">
        <v>4.7564395002396183E-2</v>
      </c>
      <c r="AM868">
        <v>4.7376266939507798E-2</v>
      </c>
      <c r="AN868">
        <v>4.7166295006503864E-2</v>
      </c>
      <c r="AO868">
        <v>4.6937558642715926E-2</v>
      </c>
      <c r="AP868">
        <v>4.6693137287475567E-2</v>
      </c>
      <c r="AQ868">
        <v>4.6436110380114339E-2</v>
      </c>
      <c r="AR868">
        <v>4.6169557359963781E-2</v>
      </c>
      <c r="AS868">
        <v>4.5896557666355503E-2</v>
      </c>
      <c r="AT868">
        <v>4.5619986302388303E-2</v>
      </c>
      <c r="AU868">
        <v>4.5341419503604131E-2</v>
      </c>
      <c r="AV868">
        <v>4.5061925146227075E-2</v>
      </c>
      <c r="AW868">
        <v>4.4782569924365495E-2</v>
      </c>
      <c r="AX868">
        <v>4.4504420532127727E-2</v>
      </c>
      <c r="AY868">
        <v>4.4228543663622139E-2</v>
      </c>
      <c r="AZ868">
        <v>4.3956006012957086E-2</v>
      </c>
    </row>
    <row r="869" spans="1:52" x14ac:dyDescent="0.25">
      <c r="A869" s="1">
        <v>868</v>
      </c>
      <c r="B869">
        <v>3.4927833451854982E-2</v>
      </c>
      <c r="C869">
        <v>3.2106457498469049E-2</v>
      </c>
      <c r="D869">
        <v>3.0899684245436997E-2</v>
      </c>
      <c r="E869">
        <v>3.2005806468799192E-2</v>
      </c>
      <c r="F869">
        <v>3.3759120976847815E-2</v>
      </c>
      <c r="G869">
        <v>3.543652542809491E-2</v>
      </c>
      <c r="H869">
        <v>3.6926940605900134E-2</v>
      </c>
      <c r="I869">
        <v>3.824141948861931E-2</v>
      </c>
      <c r="J869">
        <v>3.9406836327407387E-2</v>
      </c>
      <c r="K869">
        <v>4.0441932196631593E-2</v>
      </c>
      <c r="L869">
        <v>4.1362132153350245E-2</v>
      </c>
      <c r="M869">
        <v>4.2184907199336805E-2</v>
      </c>
      <c r="N869">
        <v>4.2928436712212588E-2</v>
      </c>
      <c r="O869">
        <v>4.3605483559472941E-2</v>
      </c>
      <c r="P869">
        <v>4.4223956672545042E-2</v>
      </c>
      <c r="Q869">
        <v>4.4788073365273642E-2</v>
      </c>
      <c r="R869">
        <v>4.5300722617263055E-2</v>
      </c>
      <c r="S869">
        <v>4.5763551889532843E-2</v>
      </c>
      <c r="T869">
        <v>4.6178081564418383E-2</v>
      </c>
      <c r="U869">
        <v>4.6547578204942826E-2</v>
      </c>
      <c r="V869">
        <v>4.6875771471105804E-2</v>
      </c>
      <c r="W869">
        <v>4.7165677136123019E-2</v>
      </c>
      <c r="X869">
        <v>4.7419726954547513E-2</v>
      </c>
      <c r="Y869">
        <v>4.7639918582657773E-2</v>
      </c>
      <c r="Z869">
        <v>4.7828629155244246E-2</v>
      </c>
      <c r="AA869">
        <v>4.7988477813994047E-2</v>
      </c>
      <c r="AB869">
        <v>4.8121322416029316E-2</v>
      </c>
      <c r="AC869">
        <v>4.82265857441663E-2</v>
      </c>
      <c r="AD869">
        <v>4.8303207031155253E-2</v>
      </c>
      <c r="AE869">
        <v>4.8350139323437763E-2</v>
      </c>
      <c r="AF869">
        <v>4.8367142927080414E-2</v>
      </c>
      <c r="AG869">
        <v>4.835521715749571E-2</v>
      </c>
      <c r="AH869">
        <v>4.8315466493344082E-2</v>
      </c>
      <c r="AI869">
        <v>4.8248995413285964E-2</v>
      </c>
      <c r="AJ869">
        <v>4.8156908395981773E-2</v>
      </c>
      <c r="AK869">
        <v>4.804030992009195E-2</v>
      </c>
      <c r="AL869">
        <v>4.7900304764859604E-2</v>
      </c>
      <c r="AM869">
        <v>4.773841504744869E-2</v>
      </c>
      <c r="AN869">
        <v>4.7557408913514301E-2</v>
      </c>
      <c r="AO869">
        <v>4.7360286035312955E-2</v>
      </c>
      <c r="AP869">
        <v>4.7150046085101122E-2</v>
      </c>
      <c r="AQ869">
        <v>4.6929688735135262E-2</v>
      </c>
      <c r="AR869">
        <v>4.670221365767184E-2</v>
      </c>
      <c r="AS869">
        <v>4.6470620524967379E-2</v>
      </c>
      <c r="AT869">
        <v>4.6237688171703858E-2</v>
      </c>
      <c r="AU869">
        <v>4.6004816029874655E-2</v>
      </c>
      <c r="AV869">
        <v>4.57728719545136E-2</v>
      </c>
      <c r="AW869">
        <v>4.5542722677434123E-2</v>
      </c>
      <c r="AX869">
        <v>4.5315234930449672E-2</v>
      </c>
      <c r="AY869">
        <v>4.5091275445373655E-2</v>
      </c>
      <c r="AZ869">
        <v>4.4871710954019518E-2</v>
      </c>
    </row>
    <row r="870" spans="1:52" x14ac:dyDescent="0.25">
      <c r="A870" s="1">
        <v>869</v>
      </c>
      <c r="B870">
        <v>3.5131973971635914E-2</v>
      </c>
      <c r="C870">
        <v>3.1567321629294647E-2</v>
      </c>
      <c r="D870">
        <v>3.1172076108192E-2</v>
      </c>
      <c r="E870">
        <v>3.2608926609309127E-2</v>
      </c>
      <c r="F870">
        <v>3.4314980369468742E-2</v>
      </c>
      <c r="G870">
        <v>3.5882390455352305E-2</v>
      </c>
      <c r="H870">
        <v>3.7272438137388113E-2</v>
      </c>
      <c r="I870">
        <v>3.850651784303271E-2</v>
      </c>
      <c r="J870">
        <v>3.960937555966601E-2</v>
      </c>
      <c r="K870">
        <v>4.0595752816807648E-2</v>
      </c>
      <c r="L870">
        <v>4.1477454851171727E-2</v>
      </c>
      <c r="M870">
        <v>4.2269244817852811E-2</v>
      </c>
      <c r="N870">
        <v>4.2987092192014284E-2</v>
      </c>
      <c r="O870">
        <v>4.3642080427382768E-2</v>
      </c>
      <c r="P870">
        <v>4.4240656046729318E-2</v>
      </c>
      <c r="Q870">
        <v>4.4785888536928012E-2</v>
      </c>
      <c r="R870">
        <v>4.5279711353328943E-2</v>
      </c>
      <c r="S870">
        <v>4.5723106817282949E-2</v>
      </c>
      <c r="T870">
        <v>4.6117211727718377E-2</v>
      </c>
      <c r="U870">
        <v>4.6465184114723973E-2</v>
      </c>
      <c r="V870">
        <v>4.6770861030198105E-2</v>
      </c>
      <c r="W870">
        <v>4.703751778480765E-2</v>
      </c>
      <c r="X870">
        <v>4.7268007428058839E-2</v>
      </c>
      <c r="Y870">
        <v>4.7464876015681882E-2</v>
      </c>
      <c r="Z870">
        <v>4.7630949043247849E-2</v>
      </c>
      <c r="AA870">
        <v>4.7769227066551102E-2</v>
      </c>
      <c r="AB870">
        <v>4.7881914961685833E-2</v>
      </c>
      <c r="AC870">
        <v>4.7968717089508998E-2</v>
      </c>
      <c r="AD870">
        <v>4.8028849426319312E-2</v>
      </c>
      <c r="AE870">
        <v>4.8061539810134037E-2</v>
      </c>
      <c r="AF870">
        <v>4.8066682785112169E-2</v>
      </c>
      <c r="AG870">
        <v>4.8045181215137137E-2</v>
      </c>
      <c r="AH870">
        <v>4.7998021835382591E-2</v>
      </c>
      <c r="AI870">
        <v>4.7926191381022193E-2</v>
      </c>
      <c r="AJ870">
        <v>4.7830676587229573E-2</v>
      </c>
      <c r="AK870">
        <v>4.7712464189178405E-2</v>
      </c>
      <c r="AL870">
        <v>4.7572541255474082E-2</v>
      </c>
      <c r="AM870">
        <v>4.7412294205416219E-2</v>
      </c>
      <c r="AN870">
        <v>4.7234282875036657E-2</v>
      </c>
      <c r="AO870">
        <v>4.7041281527578936E-2</v>
      </c>
      <c r="AP870">
        <v>4.6836064426286544E-2</v>
      </c>
      <c r="AQ870">
        <v>4.6621405834403065E-2</v>
      </c>
      <c r="AR870">
        <v>4.6400080015171999E-2</v>
      </c>
      <c r="AS870">
        <v>4.6174861231836853E-2</v>
      </c>
      <c r="AT870">
        <v>4.5948319514159383E-2</v>
      </c>
      <c r="AU870">
        <v>4.5721770568767139E-2</v>
      </c>
      <c r="AV870">
        <v>4.5496054215025498E-2</v>
      </c>
      <c r="AW870">
        <v>4.5272009362226043E-2</v>
      </c>
      <c r="AX870">
        <v>4.5050474919660341E-2</v>
      </c>
      <c r="AY870">
        <v>4.483228979662001E-2</v>
      </c>
      <c r="AZ870">
        <v>4.4618292902396585E-2</v>
      </c>
    </row>
    <row r="871" spans="1:52" x14ac:dyDescent="0.25">
      <c r="A871" s="1">
        <v>870</v>
      </c>
      <c r="B871">
        <v>3.5360550653480573E-2</v>
      </c>
      <c r="C871">
        <v>3.124861827430566E-2</v>
      </c>
      <c r="D871">
        <v>3.091426073150717E-2</v>
      </c>
      <c r="E871">
        <v>3.2285053006627311E-2</v>
      </c>
      <c r="F871">
        <v>3.3929039038908149E-2</v>
      </c>
      <c r="G871">
        <v>3.5438981246360683E-2</v>
      </c>
      <c r="H871">
        <v>3.6777042003935827E-2</v>
      </c>
      <c r="I871">
        <v>3.7964397859162939E-2</v>
      </c>
      <c r="J871">
        <v>3.9025047952750781E-2</v>
      </c>
      <c r="K871">
        <v>3.9972786112452592E-2</v>
      </c>
      <c r="L871">
        <v>4.0818662406718692E-2</v>
      </c>
      <c r="M871">
        <v>4.1577019244114874E-2</v>
      </c>
      <c r="N871">
        <v>4.226371351127451E-2</v>
      </c>
      <c r="O871">
        <v>4.2889925111573503E-2</v>
      </c>
      <c r="P871">
        <v>4.3462028829109711E-2</v>
      </c>
      <c r="Q871">
        <v>4.3982822821780163E-2</v>
      </c>
      <c r="R871">
        <v>4.4453809600140601E-2</v>
      </c>
      <c r="S871">
        <v>4.4875259372659501E-2</v>
      </c>
      <c r="T871">
        <v>4.5247533221367139E-2</v>
      </c>
      <c r="U871">
        <v>4.5573173204328479E-2</v>
      </c>
      <c r="V871">
        <v>4.5855699095961884E-2</v>
      </c>
      <c r="W871">
        <v>4.6098309701936457E-2</v>
      </c>
      <c r="X871">
        <v>4.6303999933747481E-2</v>
      </c>
      <c r="Y871">
        <v>4.6475637247512441E-2</v>
      </c>
      <c r="Z871">
        <v>4.6616349094510429E-2</v>
      </c>
      <c r="AA871">
        <v>4.6729415459536641E-2</v>
      </c>
      <c r="AB871">
        <v>4.6817225579533502E-2</v>
      </c>
      <c r="AC871">
        <v>4.6879503619164792E-2</v>
      </c>
      <c r="AD871">
        <v>4.69154785416276E-2</v>
      </c>
      <c r="AE871">
        <v>4.6924391847180329E-2</v>
      </c>
      <c r="AF871">
        <v>4.6906114500091786E-2</v>
      </c>
      <c r="AG871">
        <v>4.6861428418715094E-2</v>
      </c>
      <c r="AH871">
        <v>4.6791186778789289E-2</v>
      </c>
      <c r="AI871">
        <v>4.6696242756053427E-2</v>
      </c>
      <c r="AJ871">
        <v>4.6577449526246539E-2</v>
      </c>
      <c r="AK871">
        <v>4.6435660265107676E-2</v>
      </c>
      <c r="AL871">
        <v>4.6271728710740451E-2</v>
      </c>
      <c r="AM871">
        <v>4.6086961353348735E-2</v>
      </c>
      <c r="AN871">
        <v>4.5883932989368298E-2</v>
      </c>
      <c r="AO871">
        <v>4.5665438824037112E-2</v>
      </c>
      <c r="AP871">
        <v>4.5434274062593136E-2</v>
      </c>
      <c r="AQ871">
        <v>4.5193233910274355E-2</v>
      </c>
      <c r="AR871">
        <v>4.4945113572318743E-2</v>
      </c>
      <c r="AS871">
        <v>4.469270825396425E-2</v>
      </c>
      <c r="AT871">
        <v>4.4438607173429977E-2</v>
      </c>
      <c r="AU871">
        <v>4.4184196656812703E-2</v>
      </c>
      <c r="AV871">
        <v>4.3930427634906601E-2</v>
      </c>
      <c r="AW871">
        <v>4.3678250437960899E-2</v>
      </c>
      <c r="AX871">
        <v>4.3428615396224828E-2</v>
      </c>
      <c r="AY871">
        <v>4.3182472839947625E-2</v>
      </c>
      <c r="AZ871">
        <v>4.2940773099378521E-2</v>
      </c>
    </row>
    <row r="872" spans="1:52" x14ac:dyDescent="0.25">
      <c r="A872" s="1">
        <v>871</v>
      </c>
      <c r="B872">
        <v>3.4789999702165994E-2</v>
      </c>
      <c r="C872">
        <v>3.1431626312850298E-2</v>
      </c>
      <c r="D872">
        <v>3.1539778177972287E-2</v>
      </c>
      <c r="E872">
        <v>3.3078624001622078E-2</v>
      </c>
      <c r="F872">
        <v>3.4633000638543333E-2</v>
      </c>
      <c r="G872">
        <v>3.6003335130984977E-2</v>
      </c>
      <c r="H872">
        <v>3.7207411720407778E-2</v>
      </c>
      <c r="I872">
        <v>3.8277591733451535E-2</v>
      </c>
      <c r="J872">
        <v>3.9238867826088417E-2</v>
      </c>
      <c r="K872">
        <v>4.0103674981623282E-2</v>
      </c>
      <c r="L872">
        <v>4.0881376024824528E-2</v>
      </c>
      <c r="M872">
        <v>4.1584658602924887E-2</v>
      </c>
      <c r="N872">
        <v>4.2227975326279719E-2</v>
      </c>
      <c r="O872">
        <v>4.2821185458179062E-2</v>
      </c>
      <c r="P872">
        <v>4.3369279578138568E-2</v>
      </c>
      <c r="Q872">
        <v>4.3873590120310266E-2</v>
      </c>
      <c r="R872">
        <v>4.4334095339834845E-2</v>
      </c>
      <c r="S872">
        <v>4.4749463625027588E-2</v>
      </c>
      <c r="T872">
        <v>4.5118573102099241E-2</v>
      </c>
      <c r="U872">
        <v>4.5442413717868113E-2</v>
      </c>
      <c r="V872">
        <v>4.5723244753371063E-2</v>
      </c>
      <c r="W872">
        <v>4.5963394700149596E-2</v>
      </c>
      <c r="X872">
        <v>4.6165492742369862E-2</v>
      </c>
      <c r="Y872">
        <v>4.6332445181305158E-2</v>
      </c>
      <c r="Z872">
        <v>4.646757840185016E-2</v>
      </c>
      <c r="AA872">
        <v>4.6574454387777145E-2</v>
      </c>
      <c r="AB872">
        <v>4.6655762777070627E-2</v>
      </c>
      <c r="AC872">
        <v>4.6711621854442456E-2</v>
      </c>
      <c r="AD872">
        <v>4.6741680021984158E-2</v>
      </c>
      <c r="AE872">
        <v>4.6745595033143628E-2</v>
      </c>
      <c r="AF872">
        <v>4.6723477391541056E-2</v>
      </c>
      <c r="AG872">
        <v>4.6676083287587211E-2</v>
      </c>
      <c r="AH872">
        <v>4.6604218381098253E-2</v>
      </c>
      <c r="AI872">
        <v>4.6508688331890306E-2</v>
      </c>
      <c r="AJ872">
        <v>4.6390298799779538E-2</v>
      </c>
      <c r="AK872">
        <v>4.6249855444582051E-2</v>
      </c>
      <c r="AL872">
        <v>4.6088164520779185E-2</v>
      </c>
      <c r="AM872">
        <v>4.590645716194796E-2</v>
      </c>
      <c r="AN872">
        <v>4.5707136020318784E-2</v>
      </c>
      <c r="AO872">
        <v>4.5492803940823244E-2</v>
      </c>
      <c r="AP872">
        <v>4.5266063768392935E-2</v>
      </c>
      <c r="AQ872">
        <v>4.5029518347959388E-2</v>
      </c>
      <c r="AR872">
        <v>4.4785770524454191E-2</v>
      </c>
      <c r="AS872">
        <v>4.4537423142808945E-2</v>
      </c>
      <c r="AT872">
        <v>4.4286890484086412E-2</v>
      </c>
      <c r="AU872">
        <v>4.4035503947058609E-2</v>
      </c>
      <c r="AV872">
        <v>4.3784209102308902E-2</v>
      </c>
      <c r="AW872">
        <v>4.353395104816396E-2</v>
      </c>
      <c r="AX872">
        <v>4.3285674882950528E-2</v>
      </c>
      <c r="AY872">
        <v>4.3040325704995261E-2</v>
      </c>
      <c r="AZ872">
        <v>4.2798848612624868E-2</v>
      </c>
    </row>
    <row r="873" spans="1:52" x14ac:dyDescent="0.25">
      <c r="A873" s="1">
        <v>872</v>
      </c>
      <c r="B873">
        <v>3.5233954054871841E-2</v>
      </c>
      <c r="C873">
        <v>3.1948214540062345E-2</v>
      </c>
      <c r="D873">
        <v>3.2384427413793673E-2</v>
      </c>
      <c r="E873">
        <v>3.4032407474378509E-2</v>
      </c>
      <c r="F873">
        <v>3.5603087529473054E-2</v>
      </c>
      <c r="G873">
        <v>3.6955909028372966E-2</v>
      </c>
      <c r="H873">
        <v>3.8125964163878381E-2</v>
      </c>
      <c r="I873">
        <v>3.9152590317231041E-2</v>
      </c>
      <c r="J873">
        <v>4.0064456504696394E-2</v>
      </c>
      <c r="K873">
        <v>4.0876252269292729E-2</v>
      </c>
      <c r="L873">
        <v>4.1599589197470095E-2</v>
      </c>
      <c r="M873">
        <v>4.2249657633569221E-2</v>
      </c>
      <c r="N873">
        <v>4.2843433540373982E-2</v>
      </c>
      <c r="O873">
        <v>4.3392864489062904E-2</v>
      </c>
      <c r="P873">
        <v>4.39044862942434E-2</v>
      </c>
      <c r="Q873">
        <v>4.4380454435837297E-2</v>
      </c>
      <c r="R873">
        <v>4.48210879078665E-2</v>
      </c>
      <c r="S873">
        <v>4.5224660591958663E-2</v>
      </c>
      <c r="T873">
        <v>4.5589226426150056E-2</v>
      </c>
      <c r="U873">
        <v>4.5914685394915312E-2</v>
      </c>
      <c r="V873">
        <v>4.6202275261907122E-2</v>
      </c>
      <c r="W873">
        <v>4.6453425610982257E-2</v>
      </c>
      <c r="X873">
        <v>4.6669981170053013E-2</v>
      </c>
      <c r="Y873">
        <v>4.6854155219697928E-2</v>
      </c>
      <c r="Z873">
        <v>4.7008662787913547E-2</v>
      </c>
      <c r="AA873">
        <v>4.713649577374552E-2</v>
      </c>
      <c r="AB873">
        <v>4.7239746283759688E-2</v>
      </c>
      <c r="AC873">
        <v>4.7317895413510877E-2</v>
      </c>
      <c r="AD873">
        <v>4.7369955037973713E-2</v>
      </c>
      <c r="AE873">
        <v>4.7394951446265335E-2</v>
      </c>
      <c r="AF873">
        <v>4.7392584274544444E-2</v>
      </c>
      <c r="AG873">
        <v>4.7363499500692005E-2</v>
      </c>
      <c r="AH873">
        <v>4.7308414105973612E-2</v>
      </c>
      <c r="AI873">
        <v>4.7228045071654817E-2</v>
      </c>
      <c r="AJ873">
        <v>4.7123109379001223E-2</v>
      </c>
      <c r="AK873">
        <v>4.6994324009278381E-2</v>
      </c>
      <c r="AL873">
        <v>4.6842406712648443E-2</v>
      </c>
      <c r="AM873">
        <v>4.6668565504297765E-2</v>
      </c>
      <c r="AN873">
        <v>4.6475339009962632E-2</v>
      </c>
      <c r="AO873">
        <v>4.6265489432424103E-2</v>
      </c>
      <c r="AP873">
        <v>4.6041778974463321E-2</v>
      </c>
      <c r="AQ873">
        <v>4.5806969838861331E-2</v>
      </c>
      <c r="AR873">
        <v>4.5563824228399268E-2</v>
      </c>
      <c r="AS873">
        <v>4.5315104345858191E-2</v>
      </c>
      <c r="AT873">
        <v>4.50633672509222E-2</v>
      </c>
      <c r="AU873">
        <v>4.481001140830302E-2</v>
      </c>
      <c r="AV873">
        <v>4.4556028947708298E-2</v>
      </c>
      <c r="AW873">
        <v>4.4302411560160834E-2</v>
      </c>
      <c r="AX873">
        <v>4.4050150936683435E-2</v>
      </c>
      <c r="AY873">
        <v>4.3800238768298881E-2</v>
      </c>
      <c r="AZ873">
        <v>4.3553666746029986E-2</v>
      </c>
    </row>
    <row r="874" spans="1:52" x14ac:dyDescent="0.25">
      <c r="A874" s="1">
        <v>873</v>
      </c>
      <c r="B874">
        <v>3.5248532519000085E-2</v>
      </c>
      <c r="C874">
        <v>3.2205462303242068E-2</v>
      </c>
      <c r="D874">
        <v>3.2753813837449477E-2</v>
      </c>
      <c r="E874">
        <v>3.4563632689857397E-2</v>
      </c>
      <c r="F874">
        <v>3.6311582123345731E-2</v>
      </c>
      <c r="G874">
        <v>3.7816423280163936E-2</v>
      </c>
      <c r="H874">
        <v>3.9107720624069087E-2</v>
      </c>
      <c r="I874">
        <v>4.0227017620448106E-2</v>
      </c>
      <c r="J874">
        <v>4.1206526795736192E-2</v>
      </c>
      <c r="K874">
        <v>4.2064292511051177E-2</v>
      </c>
      <c r="L874">
        <v>4.2814805335552458E-2</v>
      </c>
      <c r="M874">
        <v>4.3475268332096556E-2</v>
      </c>
      <c r="N874">
        <v>4.4063932332682951E-2</v>
      </c>
      <c r="O874">
        <v>4.4593659735313124E-2</v>
      </c>
      <c r="P874">
        <v>4.5071996080180726E-2</v>
      </c>
      <c r="Q874">
        <v>4.5502447632507194E-2</v>
      </c>
      <c r="R874">
        <v>4.5887017786583294E-2</v>
      </c>
      <c r="S874">
        <v>4.6226240271334894E-2</v>
      </c>
      <c r="T874">
        <v>4.6520828116427868E-2</v>
      </c>
      <c r="U874">
        <v>4.6773541767518384E-2</v>
      </c>
      <c r="V874">
        <v>4.698829309892201E-2</v>
      </c>
      <c r="W874">
        <v>4.7168984956990012E-2</v>
      </c>
      <c r="X874">
        <v>4.7319364372138878E-2</v>
      </c>
      <c r="Y874">
        <v>4.7443042569119472E-2</v>
      </c>
      <c r="Z874">
        <v>4.7543463557364746E-2</v>
      </c>
      <c r="AA874">
        <v>4.7623979120384199E-2</v>
      </c>
      <c r="AB874">
        <v>4.7686889607123598E-2</v>
      </c>
      <c r="AC874">
        <v>4.7731505577396777E-2</v>
      </c>
      <c r="AD874">
        <v>4.7756609225021347E-2</v>
      </c>
      <c r="AE874">
        <v>4.7760994071589097E-2</v>
      </c>
      <c r="AF874">
        <v>4.7743964508547038E-2</v>
      </c>
      <c r="AG874">
        <v>4.770553250274405E-2</v>
      </c>
      <c r="AH874">
        <v>4.7645762003084943E-2</v>
      </c>
      <c r="AI874">
        <v>4.7564716958474501E-2</v>
      </c>
      <c r="AJ874">
        <v>4.7462461317817548E-2</v>
      </c>
      <c r="AK874">
        <v>4.7339059030018865E-2</v>
      </c>
      <c r="AL874">
        <v>4.7194575017531409E-2</v>
      </c>
      <c r="AM874">
        <v>4.7029631004379874E-2</v>
      </c>
      <c r="AN874">
        <v>4.6846336269079664E-2</v>
      </c>
      <c r="AO874">
        <v>4.6647045848636444E-2</v>
      </c>
      <c r="AP874">
        <v>4.6434114780055921E-2</v>
      </c>
      <c r="AQ874">
        <v>4.6209898100343774E-2</v>
      </c>
      <c r="AR874">
        <v>4.5976750846505737E-2</v>
      </c>
      <c r="AS874">
        <v>4.5737028055547475E-2</v>
      </c>
      <c r="AT874">
        <v>4.5492928833953089E-2</v>
      </c>
      <c r="AU874">
        <v>4.5245786178254414E-2</v>
      </c>
      <c r="AV874">
        <v>4.4996634099555698E-2</v>
      </c>
      <c r="AW874">
        <v>4.4746506326158529E-2</v>
      </c>
      <c r="AX874">
        <v>4.4496436586364464E-2</v>
      </c>
      <c r="AY874">
        <v>4.4247458608475121E-2</v>
      </c>
      <c r="AZ874">
        <v>4.4000606120792041E-2</v>
      </c>
    </row>
    <row r="875" spans="1:52" x14ac:dyDescent="0.25">
      <c r="A875" s="1">
        <v>874</v>
      </c>
      <c r="B875">
        <v>3.500098901325796E-2</v>
      </c>
      <c r="C875">
        <v>3.1601980758269962E-2</v>
      </c>
      <c r="D875">
        <v>3.225569173487311E-2</v>
      </c>
      <c r="E875">
        <v>3.4278705231312739E-2</v>
      </c>
      <c r="F875">
        <v>3.6183075302872222E-2</v>
      </c>
      <c r="G875">
        <v>3.7799059360716217E-2</v>
      </c>
      <c r="H875">
        <v>3.917546723155646E-2</v>
      </c>
      <c r="I875">
        <v>4.0366722197317399E-2</v>
      </c>
      <c r="J875">
        <v>4.1412819578992476E-2</v>
      </c>
      <c r="K875">
        <v>4.2335173890407966E-2</v>
      </c>
      <c r="L875">
        <v>4.3149434670417881E-2</v>
      </c>
      <c r="M875">
        <v>4.3872500731715044E-2</v>
      </c>
      <c r="N875">
        <v>4.4521548941469466E-2</v>
      </c>
      <c r="O875">
        <v>4.5108137635674714E-2</v>
      </c>
      <c r="P875">
        <v>4.5638750357506239E-2</v>
      </c>
      <c r="Q875">
        <v>4.6116227885244311E-2</v>
      </c>
      <c r="R875">
        <v>4.6542165269810865E-2</v>
      </c>
      <c r="S875">
        <v>4.6917073872685275E-2</v>
      </c>
      <c r="T875">
        <v>4.7241959504822711E-2</v>
      </c>
      <c r="U875">
        <v>4.7520262548382666E-2</v>
      </c>
      <c r="V875">
        <v>4.7756731142047357E-2</v>
      </c>
      <c r="W875">
        <v>4.7956104853838874E-2</v>
      </c>
      <c r="X875">
        <v>4.8122715852347148E-2</v>
      </c>
      <c r="Y875">
        <v>4.8260556119541984E-2</v>
      </c>
      <c r="Z875">
        <v>4.837329545347191E-2</v>
      </c>
      <c r="AA875">
        <v>4.8464430309476864E-2</v>
      </c>
      <c r="AB875">
        <v>4.8536344156995058E-2</v>
      </c>
      <c r="AC875">
        <v>4.8588307519403552E-2</v>
      </c>
      <c r="AD875">
        <v>4.8619049946092764E-2</v>
      </c>
      <c r="AE875">
        <v>4.8627314894183066E-2</v>
      </c>
      <c r="AF875">
        <v>4.8612451688070352E-2</v>
      </c>
      <c r="AG875">
        <v>4.8574636643240722E-2</v>
      </c>
      <c r="AH875">
        <v>4.8514105554038338E-2</v>
      </c>
      <c r="AI875">
        <v>4.843109421480734E-2</v>
      </c>
      <c r="AJ875">
        <v>4.8325838419891881E-2</v>
      </c>
      <c r="AK875">
        <v>4.8198573963636096E-2</v>
      </c>
      <c r="AL875">
        <v>4.8049537730915207E-2</v>
      </c>
      <c r="AM875">
        <v>4.7879528687574738E-2</v>
      </c>
      <c r="AN875">
        <v>4.7690824022309064E-2</v>
      </c>
      <c r="AO875">
        <v>4.7485941037204056E-2</v>
      </c>
      <c r="AP875">
        <v>4.726739703434564E-2</v>
      </c>
      <c r="AQ875">
        <v>4.7037709315819694E-2</v>
      </c>
      <c r="AR875">
        <v>4.6799395183712171E-2</v>
      </c>
      <c r="AS875">
        <v>4.6554971940108908E-2</v>
      </c>
      <c r="AT875">
        <v>4.6306774556030078E-2</v>
      </c>
      <c r="AU875">
        <v>4.6056141945268074E-2</v>
      </c>
      <c r="AV875">
        <v>4.5804074590528002E-2</v>
      </c>
      <c r="AW875">
        <v>4.5551572696107316E-2</v>
      </c>
      <c r="AX875">
        <v>4.5299636466303445E-2</v>
      </c>
      <c r="AY875">
        <v>4.5049266105413849E-2</v>
      </c>
      <c r="AZ875">
        <v>4.4801461817735963E-2</v>
      </c>
    </row>
    <row r="876" spans="1:52" x14ac:dyDescent="0.25">
      <c r="A876" s="1">
        <v>875</v>
      </c>
      <c r="B876">
        <v>3.4905562595794845E-2</v>
      </c>
      <c r="C876">
        <v>3.1373815713151079E-2</v>
      </c>
      <c r="D876">
        <v>3.2213130711547841E-2</v>
      </c>
      <c r="E876">
        <v>3.4358604645833374E-2</v>
      </c>
      <c r="F876">
        <v>3.6296040823263771E-2</v>
      </c>
      <c r="G876">
        <v>3.7917617195387575E-2</v>
      </c>
      <c r="H876">
        <v>3.929139468742824E-2</v>
      </c>
      <c r="I876">
        <v>4.0476368030633293E-2</v>
      </c>
      <c r="J876">
        <v>4.1513327342179759E-2</v>
      </c>
      <c r="K876">
        <v>4.2424111949819841E-2</v>
      </c>
      <c r="L876">
        <v>4.3225178928203351E-2</v>
      </c>
      <c r="M876">
        <v>4.3933963596470255E-2</v>
      </c>
      <c r="N876">
        <v>4.4568214220634644E-2</v>
      </c>
      <c r="O876">
        <v>4.513988807966058E-2</v>
      </c>
      <c r="P876">
        <v>4.5656111401256888E-2</v>
      </c>
      <c r="Q876">
        <v>4.6120475658207025E-2</v>
      </c>
      <c r="R876">
        <v>4.6535316707018382E-2</v>
      </c>
      <c r="S876">
        <v>4.6901807694215501E-2</v>
      </c>
      <c r="T876">
        <v>4.7221451376986537E-2</v>
      </c>
      <c r="U876">
        <v>4.7497854370910392E-2</v>
      </c>
      <c r="V876">
        <v>4.7735554435259599E-2</v>
      </c>
      <c r="W876">
        <v>4.7938921140261159E-2</v>
      </c>
      <c r="X876">
        <v>4.8111861657079966E-2</v>
      </c>
      <c r="Y876">
        <v>4.8257927224915648E-2</v>
      </c>
      <c r="Z876">
        <v>4.8380435277225971E-2</v>
      </c>
      <c r="AA876">
        <v>4.8482582849689419E-2</v>
      </c>
      <c r="AB876">
        <v>4.8566412847944981E-2</v>
      </c>
      <c r="AC876">
        <v>4.8630887553456584E-2</v>
      </c>
      <c r="AD876">
        <v>4.8674460298583314E-2</v>
      </c>
      <c r="AE876">
        <v>4.8695601589387544E-2</v>
      </c>
      <c r="AF876">
        <v>4.8693458360367002E-2</v>
      </c>
      <c r="AG876">
        <v>4.8668061375902634E-2</v>
      </c>
      <c r="AH876">
        <v>4.8619500986627574E-2</v>
      </c>
      <c r="AI876">
        <v>4.8547867543175027E-2</v>
      </c>
      <c r="AJ876">
        <v>4.8453251396178156E-2</v>
      </c>
      <c r="AK876">
        <v>4.8335742896270129E-2</v>
      </c>
      <c r="AL876">
        <v>4.8195434022779191E-2</v>
      </c>
      <c r="AM876">
        <v>4.8033046529477923E-2</v>
      </c>
      <c r="AN876">
        <v>4.7850882433901287E-2</v>
      </c>
      <c r="AO876">
        <v>4.7651487652101039E-2</v>
      </c>
      <c r="AP876">
        <v>4.7437408100128947E-2</v>
      </c>
      <c r="AQ876">
        <v>4.7211189694036745E-2</v>
      </c>
      <c r="AR876">
        <v>4.6975378349876182E-2</v>
      </c>
      <c r="AS876">
        <v>4.6732519983699025E-2</v>
      </c>
      <c r="AT876">
        <v>4.6484973828554918E-2</v>
      </c>
      <c r="AU876">
        <v>4.6234128712557346E-2</v>
      </c>
      <c r="AV876">
        <v>4.5981059140529495E-2</v>
      </c>
      <c r="AW876">
        <v>4.5726839456025709E-2</v>
      </c>
      <c r="AX876">
        <v>4.5472544002600354E-2</v>
      </c>
      <c r="AY876">
        <v>4.521924712380776E-2</v>
      </c>
      <c r="AZ876">
        <v>4.4968023163202281E-2</v>
      </c>
    </row>
    <row r="877" spans="1:52" x14ac:dyDescent="0.25">
      <c r="A877" s="1">
        <v>876</v>
      </c>
      <c r="B877">
        <v>3.5127872367996554E-2</v>
      </c>
      <c r="C877">
        <v>3.1160764029742535E-2</v>
      </c>
      <c r="D877">
        <v>3.1999288731316078E-2</v>
      </c>
      <c r="E877">
        <v>3.4100464400675198E-2</v>
      </c>
      <c r="F877">
        <v>3.6075742376230992E-2</v>
      </c>
      <c r="G877">
        <v>3.7741699599931025E-2</v>
      </c>
      <c r="H877">
        <v>3.9147327507773402E-2</v>
      </c>
      <c r="I877">
        <v>4.0350067798672541E-2</v>
      </c>
      <c r="J877">
        <v>4.1392870284780281E-2</v>
      </c>
      <c r="K877">
        <v>4.2300273934629519E-2</v>
      </c>
      <c r="L877">
        <v>4.3091026371121804E-2</v>
      </c>
      <c r="M877">
        <v>4.378461736201425E-2</v>
      </c>
      <c r="N877">
        <v>4.4400665782356789E-2</v>
      </c>
      <c r="O877">
        <v>4.4952706425826189E-2</v>
      </c>
      <c r="P877">
        <v>4.5449266676850127E-2</v>
      </c>
      <c r="Q877">
        <v>4.5894951031099376E-2</v>
      </c>
      <c r="R877">
        <v>4.6292913416852599E-2</v>
      </c>
      <c r="S877">
        <v>4.6644887438869749E-2</v>
      </c>
      <c r="T877">
        <v>4.6952709399807648E-2</v>
      </c>
      <c r="U877">
        <v>4.7220024855946292E-2</v>
      </c>
      <c r="V877">
        <v>4.7451197986148413E-2</v>
      </c>
      <c r="W877">
        <v>4.7650352859033351E-2</v>
      </c>
      <c r="X877">
        <v>4.7821118227537707E-2</v>
      </c>
      <c r="Y877">
        <v>4.7966753753751833E-2</v>
      </c>
      <c r="Z877">
        <v>4.8090327112303655E-2</v>
      </c>
      <c r="AA877">
        <v>4.8194808707621634E-2</v>
      </c>
      <c r="AB877">
        <v>4.8282015225305758E-2</v>
      </c>
      <c r="AC877">
        <v>4.8350731238813179E-2</v>
      </c>
      <c r="AD877">
        <v>4.83992488040371E-2</v>
      </c>
      <c r="AE877">
        <v>4.8425878680683307E-2</v>
      </c>
      <c r="AF877">
        <v>4.8429644697966526E-2</v>
      </c>
      <c r="AG877">
        <v>4.8410488945456277E-2</v>
      </c>
      <c r="AH877">
        <v>4.8368414079268902E-2</v>
      </c>
      <c r="AI877">
        <v>4.8303422755520735E-2</v>
      </c>
      <c r="AJ877">
        <v>4.8215517630328109E-2</v>
      </c>
      <c r="AK877">
        <v>4.8104701359807364E-2</v>
      </c>
      <c r="AL877">
        <v>4.7970978462102479E-2</v>
      </c>
      <c r="AM877">
        <v>4.7815012446031965E-2</v>
      </c>
      <c r="AN877">
        <v>4.7639094832475415E-2</v>
      </c>
      <c r="AO877">
        <v>4.7445764141620661E-2</v>
      </c>
      <c r="AP877">
        <v>4.7237558893655551E-2</v>
      </c>
      <c r="AQ877">
        <v>4.7017017608767947E-2</v>
      </c>
      <c r="AR877">
        <v>4.6786678807145661E-2</v>
      </c>
      <c r="AS877">
        <v>4.6549081008976562E-2</v>
      </c>
      <c r="AT877">
        <v>4.6306576518254469E-2</v>
      </c>
      <c r="AU877">
        <v>4.6060565505286324E-2</v>
      </c>
      <c r="AV877">
        <v>4.5812144631118296E-2</v>
      </c>
      <c r="AW877">
        <v>4.5562410426590219E-2</v>
      </c>
      <c r="AX877">
        <v>4.531245942254189E-2</v>
      </c>
      <c r="AY877">
        <v>4.5063388149813165E-2</v>
      </c>
      <c r="AZ877">
        <v>4.4816293139243853E-2</v>
      </c>
    </row>
    <row r="878" spans="1:52" x14ac:dyDescent="0.25">
      <c r="A878" s="1">
        <v>877</v>
      </c>
      <c r="B878">
        <v>3.5213187482591335E-2</v>
      </c>
      <c r="C878">
        <v>3.1263831350378551E-2</v>
      </c>
      <c r="D878">
        <v>3.2321037381432299E-2</v>
      </c>
      <c r="E878">
        <v>3.4528006862944619E-2</v>
      </c>
      <c r="F878">
        <v>3.6504383785638028E-2</v>
      </c>
      <c r="G878">
        <v>3.8140640978406679E-2</v>
      </c>
      <c r="H878">
        <v>3.951083114208416E-2</v>
      </c>
      <c r="I878">
        <v>4.0679877598453922E-2</v>
      </c>
      <c r="J878">
        <v>4.1693389784932727E-2</v>
      </c>
      <c r="K878">
        <v>4.2576905724581317E-2</v>
      </c>
      <c r="L878">
        <v>4.3349487565368709E-2</v>
      </c>
      <c r="M878">
        <v>4.403080050802291E-2</v>
      </c>
      <c r="N878">
        <v>4.4640280392820843E-2</v>
      </c>
      <c r="O878">
        <v>4.5191087738900973E-2</v>
      </c>
      <c r="P878">
        <v>4.5691434598970612E-2</v>
      </c>
      <c r="Q878">
        <v>4.6145669152101852E-2</v>
      </c>
      <c r="R878">
        <v>4.655668881616034E-2</v>
      </c>
      <c r="S878">
        <v>4.6925933073958356E-2</v>
      </c>
      <c r="T878">
        <v>4.7254776812645539E-2</v>
      </c>
      <c r="U878">
        <v>4.7546261613598692E-2</v>
      </c>
      <c r="V878">
        <v>4.7804081118361888E-2</v>
      </c>
      <c r="W878">
        <v>4.8031675940003175E-2</v>
      </c>
      <c r="X878">
        <v>4.823200183513688E-2</v>
      </c>
      <c r="Y878">
        <v>4.8407669113947407E-2</v>
      </c>
      <c r="Z878">
        <v>4.8561196178325133E-2</v>
      </c>
      <c r="AA878">
        <v>4.8695055906462191E-2</v>
      </c>
      <c r="AB878">
        <v>4.8810598381130887E-2</v>
      </c>
      <c r="AC878">
        <v>4.8906267682497548E-2</v>
      </c>
      <c r="AD878">
        <v>4.8980043809584657E-2</v>
      </c>
      <c r="AE878">
        <v>4.9029930570110951E-2</v>
      </c>
      <c r="AF878">
        <v>4.9054810765809108E-2</v>
      </c>
      <c r="AG878">
        <v>4.9054682809403595E-2</v>
      </c>
      <c r="AH878">
        <v>4.9029617090287976E-2</v>
      </c>
      <c r="AI878">
        <v>4.8979683997855773E-2</v>
      </c>
      <c r="AJ878">
        <v>4.8904953921500557E-2</v>
      </c>
      <c r="AK878">
        <v>4.8805497250615844E-2</v>
      </c>
      <c r="AL878">
        <v>4.8681386523811862E-2</v>
      </c>
      <c r="AM878">
        <v>4.8533392712248415E-2</v>
      </c>
      <c r="AN878">
        <v>4.8363985628450859E-2</v>
      </c>
      <c r="AO878">
        <v>4.817588843846228E-2</v>
      </c>
      <c r="AP878">
        <v>4.7971824308325708E-2</v>
      </c>
      <c r="AQ878">
        <v>4.7754516404084277E-2</v>
      </c>
      <c r="AR878">
        <v>4.7526687891781015E-2</v>
      </c>
      <c r="AS878">
        <v>4.7291061937459036E-2</v>
      </c>
      <c r="AT878">
        <v>4.7050153497914693E-2</v>
      </c>
      <c r="AU878">
        <v>4.6805430344409669E-2</v>
      </c>
      <c r="AV878">
        <v>4.6558031749035091E-2</v>
      </c>
      <c r="AW878">
        <v>4.6309096867584533E-2</v>
      </c>
      <c r="AX878">
        <v>4.6059764855851573E-2</v>
      </c>
      <c r="AY878">
        <v>4.5811174869629719E-2</v>
      </c>
      <c r="AZ878">
        <v>4.5564466064712573E-2</v>
      </c>
    </row>
    <row r="879" spans="1:52" x14ac:dyDescent="0.25">
      <c r="A879" s="1">
        <v>878</v>
      </c>
      <c r="B879">
        <v>3.4874449291355136E-2</v>
      </c>
      <c r="C879">
        <v>3.2217520537704616E-2</v>
      </c>
      <c r="D879">
        <v>3.2068334133731731E-2</v>
      </c>
      <c r="E879">
        <v>3.3829501976266822E-2</v>
      </c>
      <c r="F879">
        <v>3.5851813839392573E-2</v>
      </c>
      <c r="G879">
        <v>3.7613541876760644E-2</v>
      </c>
      <c r="H879">
        <v>3.9093340371854912E-2</v>
      </c>
      <c r="I879">
        <v>4.0340953464478767E-2</v>
      </c>
      <c r="J879">
        <v>4.1402862198261371E-2</v>
      </c>
      <c r="K879">
        <v>4.2309853990691815E-2</v>
      </c>
      <c r="L879">
        <v>4.3087196462568172E-2</v>
      </c>
      <c r="M879">
        <v>4.3760623315383766E-2</v>
      </c>
      <c r="N879">
        <v>4.4354686279191473E-2</v>
      </c>
      <c r="O879">
        <v>4.4886412505728487E-2</v>
      </c>
      <c r="P879">
        <v>4.5367037334402754E-2</v>
      </c>
      <c r="Q879">
        <v>4.580279678999763E-2</v>
      </c>
      <c r="R879">
        <v>4.6197864703710734E-2</v>
      </c>
      <c r="S879">
        <v>4.6554156480177716E-2</v>
      </c>
      <c r="T879">
        <v>4.6873062757427746E-2</v>
      </c>
      <c r="U879">
        <v>4.7157389714573561E-2</v>
      </c>
      <c r="V879">
        <v>4.7410541291236029E-2</v>
      </c>
      <c r="W879">
        <v>4.7635665705175662E-2</v>
      </c>
      <c r="X879">
        <v>4.7835413035381837E-2</v>
      </c>
      <c r="Y879">
        <v>4.8012081740706716E-2</v>
      </c>
      <c r="Z879">
        <v>4.8167865965488839E-2</v>
      </c>
      <c r="AA879">
        <v>4.8304908473362149E-2</v>
      </c>
      <c r="AB879">
        <v>4.8424237821909202E-2</v>
      </c>
      <c r="AC879">
        <v>4.8524043656598861E-2</v>
      </c>
      <c r="AD879">
        <v>4.8602069914133982E-2</v>
      </c>
      <c r="AE879">
        <v>4.8656087308085377E-2</v>
      </c>
      <c r="AF879">
        <v>4.8684824312960673E-2</v>
      </c>
      <c r="AG879">
        <v>4.8688207473587077E-2</v>
      </c>
      <c r="AH879">
        <v>4.8666238929895099E-2</v>
      </c>
      <c r="AI879">
        <v>4.8618920821815223E-2</v>
      </c>
      <c r="AJ879">
        <v>4.8546255289277959E-2</v>
      </c>
      <c r="AK879">
        <v>4.8448244472213811E-2</v>
      </c>
      <c r="AL879">
        <v>4.8324892961064264E-2</v>
      </c>
      <c r="AM879">
        <v>4.8176938772386733E-2</v>
      </c>
      <c r="AN879">
        <v>4.800687643410962E-2</v>
      </c>
      <c r="AO879">
        <v>4.7817457950674311E-2</v>
      </c>
      <c r="AP879">
        <v>4.7611435326522254E-2</v>
      </c>
      <c r="AQ879">
        <v>4.7391560566094865E-2</v>
      </c>
      <c r="AR879">
        <v>4.7160585673833591E-2</v>
      </c>
      <c r="AS879">
        <v>4.6921262654179827E-2</v>
      </c>
      <c r="AT879">
        <v>4.6676137302934642E-2</v>
      </c>
      <c r="AU879">
        <v>4.642673521981288E-2</v>
      </c>
      <c r="AV879">
        <v>4.6174267071855964E-2</v>
      </c>
      <c r="AW879">
        <v>4.5919943435502111E-2</v>
      </c>
      <c r="AX879">
        <v>4.5664974887189631E-2</v>
      </c>
      <c r="AY879">
        <v>4.5410572003356735E-2</v>
      </c>
      <c r="AZ879">
        <v>4.5157945360441737E-2</v>
      </c>
    </row>
    <row r="880" spans="1:52" x14ac:dyDescent="0.25">
      <c r="A880" s="1">
        <v>879</v>
      </c>
      <c r="B880">
        <v>3.5248139396109872E-2</v>
      </c>
      <c r="C880">
        <v>3.2273203242073875E-2</v>
      </c>
      <c r="D880">
        <v>3.3955520189873502E-2</v>
      </c>
      <c r="E880">
        <v>3.6290369052009441E-2</v>
      </c>
      <c r="F880">
        <v>3.8222371647372647E-2</v>
      </c>
      <c r="G880">
        <v>3.9763108414665335E-2</v>
      </c>
      <c r="H880">
        <v>4.1017420916048444E-2</v>
      </c>
      <c r="I880">
        <v>4.2058478379284267E-2</v>
      </c>
      <c r="J880">
        <v>4.2935817832766343E-2</v>
      </c>
      <c r="K880">
        <v>4.3678403995513496E-2</v>
      </c>
      <c r="L880">
        <v>4.4309026828486225E-2</v>
      </c>
      <c r="M880">
        <v>4.4851445690518667E-2</v>
      </c>
      <c r="N880">
        <v>4.5328983987650097E-2</v>
      </c>
      <c r="O880">
        <v>4.5758242195106817E-2</v>
      </c>
      <c r="P880">
        <v>4.6150133781056465E-2</v>
      </c>
      <c r="Q880">
        <v>4.6510394714993346E-2</v>
      </c>
      <c r="R880">
        <v>4.6842362826090819E-2</v>
      </c>
      <c r="S880">
        <v>4.7146542254171787E-2</v>
      </c>
      <c r="T880">
        <v>4.7422545730839254E-2</v>
      </c>
      <c r="U880">
        <v>4.7671153845193028E-2</v>
      </c>
      <c r="V880">
        <v>4.7893969865638528E-2</v>
      </c>
      <c r="W880">
        <v>4.8092609287749354E-2</v>
      </c>
      <c r="X880">
        <v>4.8268691565248399E-2</v>
      </c>
      <c r="Y880">
        <v>4.842386164013518E-2</v>
      </c>
      <c r="Z880">
        <v>4.8559953060910613E-2</v>
      </c>
      <c r="AA880">
        <v>4.8678889671725692E-2</v>
      </c>
      <c r="AB880">
        <v>4.8781619224310686E-2</v>
      </c>
      <c r="AC880">
        <v>4.8866638579681813E-2</v>
      </c>
      <c r="AD880">
        <v>4.8932066327441397E-2</v>
      </c>
      <c r="AE880">
        <v>4.8976043099274585E-2</v>
      </c>
      <c r="AF880">
        <v>4.8997473695346766E-2</v>
      </c>
      <c r="AG880">
        <v>4.8996205060859402E-2</v>
      </c>
      <c r="AH880">
        <v>4.897214226826449E-2</v>
      </c>
      <c r="AI880">
        <v>4.8925190390014001E-2</v>
      </c>
      <c r="AJ880">
        <v>4.8855254498559895E-2</v>
      </c>
      <c r="AK880">
        <v>4.8762239666354158E-2</v>
      </c>
      <c r="AL880">
        <v>4.8646053440757925E-2</v>
      </c>
      <c r="AM880">
        <v>4.8507287499398949E-2</v>
      </c>
      <c r="AN880">
        <v>4.8348146822212307E-2</v>
      </c>
      <c r="AO880">
        <v>4.8171068818339602E-2</v>
      </c>
      <c r="AP880">
        <v>4.7978490896922403E-2</v>
      </c>
      <c r="AQ880">
        <v>4.7772850467102307E-2</v>
      </c>
      <c r="AR880">
        <v>4.7556584938020868E-2</v>
      </c>
      <c r="AS880">
        <v>4.7332131718819684E-2</v>
      </c>
      <c r="AT880">
        <v>4.7101757709907835E-2</v>
      </c>
      <c r="AU880">
        <v>4.6866899987643748E-2</v>
      </c>
      <c r="AV880">
        <v>4.6628743552887222E-2</v>
      </c>
      <c r="AW880">
        <v>4.6388473348592384E-2</v>
      </c>
      <c r="AX880">
        <v>4.6147274317713372E-2</v>
      </c>
      <c r="AY880">
        <v>4.5906331403204333E-2</v>
      </c>
      <c r="AZ880">
        <v>4.5666829548019393E-2</v>
      </c>
    </row>
    <row r="881" spans="1:52" x14ac:dyDescent="0.25">
      <c r="A881" s="1">
        <v>880</v>
      </c>
      <c r="B881">
        <v>3.5013328982551828E-2</v>
      </c>
      <c r="C881">
        <v>3.2512900294829561E-2</v>
      </c>
      <c r="D881">
        <v>3.3939802462135529E-2</v>
      </c>
      <c r="E881">
        <v>3.6223611721851075E-2</v>
      </c>
      <c r="F881">
        <v>3.8209797660032685E-2</v>
      </c>
      <c r="G881">
        <v>3.9835560021631453E-2</v>
      </c>
      <c r="H881">
        <v>4.1186546735658948E-2</v>
      </c>
      <c r="I881">
        <v>4.2328468304005579E-2</v>
      </c>
      <c r="J881">
        <v>4.3306500484762832E-2</v>
      </c>
      <c r="K881">
        <v>4.4146747413221513E-2</v>
      </c>
      <c r="L881">
        <v>4.4869681606619451E-2</v>
      </c>
      <c r="M881">
        <v>4.5496675474127259E-2</v>
      </c>
      <c r="N881">
        <v>4.6048663359921485E-2</v>
      </c>
      <c r="O881">
        <v>4.6540281028817444E-2</v>
      </c>
      <c r="P881">
        <v>4.6981156571108421E-2</v>
      </c>
      <c r="Q881">
        <v>4.7377090193689367E-2</v>
      </c>
      <c r="R881">
        <v>4.7732348034745818E-2</v>
      </c>
      <c r="S881">
        <v>4.8049541006809741E-2</v>
      </c>
      <c r="T881">
        <v>4.8330772795726951E-2</v>
      </c>
      <c r="U881">
        <v>4.8579475343549776E-2</v>
      </c>
      <c r="V881">
        <v>4.879948391889205E-2</v>
      </c>
      <c r="W881">
        <v>4.8994300387620829E-2</v>
      </c>
      <c r="X881">
        <v>4.9166865264321409E-2</v>
      </c>
      <c r="Y881">
        <v>4.9319718493434278E-2</v>
      </c>
      <c r="Z881">
        <v>4.9455089184868385E-2</v>
      </c>
      <c r="AA881">
        <v>4.9575059122634532E-2</v>
      </c>
      <c r="AB881">
        <v>4.9680516536453577E-2</v>
      </c>
      <c r="AC881">
        <v>4.9769493165764372E-2</v>
      </c>
      <c r="AD881">
        <v>4.9839602034161462E-2</v>
      </c>
      <c r="AE881">
        <v>4.988848640036285E-2</v>
      </c>
      <c r="AF881">
        <v>4.9914746413349753E-2</v>
      </c>
      <c r="AG881">
        <v>4.9918111832086567E-2</v>
      </c>
      <c r="AH881">
        <v>4.9898377493068961E-2</v>
      </c>
      <c r="AI881">
        <v>4.9855338232792562E-2</v>
      </c>
      <c r="AJ881">
        <v>4.978878888775301E-2</v>
      </c>
      <c r="AK881">
        <v>4.9698524294445962E-2</v>
      </c>
      <c r="AL881">
        <v>4.9584342850344056E-2</v>
      </c>
      <c r="AM881">
        <v>4.9446830376208888E-2</v>
      </c>
      <c r="AN881">
        <v>4.9288345771260372E-2</v>
      </c>
      <c r="AO881">
        <v>4.911149038002155E-2</v>
      </c>
      <c r="AP881">
        <v>4.8918865547015467E-2</v>
      </c>
      <c r="AQ881">
        <v>4.871307261676517E-2</v>
      </c>
      <c r="AR881">
        <v>4.8496712933793679E-2</v>
      </c>
      <c r="AS881">
        <v>4.8272387842624088E-2</v>
      </c>
      <c r="AT881">
        <v>4.8042493531694798E-2</v>
      </c>
      <c r="AU881">
        <v>4.7808475670868489E-2</v>
      </c>
      <c r="AV881">
        <v>4.7571504845593929E-2</v>
      </c>
      <c r="AW881">
        <v>4.7332751613411564E-2</v>
      </c>
      <c r="AX881">
        <v>4.7093386531861861E-2</v>
      </c>
      <c r="AY881">
        <v>4.6854580158485294E-2</v>
      </c>
      <c r="AZ881">
        <v>4.6617503050822309E-2</v>
      </c>
    </row>
    <row r="882" spans="1:52" x14ac:dyDescent="0.25">
      <c r="A882" s="1">
        <v>881</v>
      </c>
      <c r="B882">
        <v>3.4905886686011911E-2</v>
      </c>
      <c r="C882">
        <v>3.1865683646578727E-2</v>
      </c>
      <c r="D882">
        <v>3.3039121743357658E-2</v>
      </c>
      <c r="E882">
        <v>3.5223678178562298E-2</v>
      </c>
      <c r="F882">
        <v>3.7245472510114154E-2</v>
      </c>
      <c r="G882">
        <v>3.8938796903190069E-2</v>
      </c>
      <c r="H882">
        <v>4.0366129575034118E-2</v>
      </c>
      <c r="I882">
        <v>4.1589453632334648E-2</v>
      </c>
      <c r="J882">
        <v>4.2652670311770897E-2</v>
      </c>
      <c r="K882">
        <v>4.3579899640503711E-2</v>
      </c>
      <c r="L882">
        <v>4.4388771655240945E-2</v>
      </c>
      <c r="M882">
        <v>4.5097447560050394E-2</v>
      </c>
      <c r="N882">
        <v>4.5723851352309192E-2</v>
      </c>
      <c r="O882">
        <v>4.6280436374818101E-2</v>
      </c>
      <c r="P882">
        <v>4.6775398632042581E-2</v>
      </c>
      <c r="Q882">
        <v>4.721405233490153E-2</v>
      </c>
      <c r="R882">
        <v>4.7600779949462456E-2</v>
      </c>
      <c r="S882">
        <v>4.7939127024015885E-2</v>
      </c>
      <c r="T882">
        <v>4.8232600121219354E-2</v>
      </c>
      <c r="U882">
        <v>4.8486299140922472E-2</v>
      </c>
      <c r="V882">
        <v>4.8705563320161877E-2</v>
      </c>
      <c r="W882">
        <v>4.8895232094368232E-2</v>
      </c>
      <c r="X882">
        <v>4.9059292793622949E-2</v>
      </c>
      <c r="Y882">
        <v>4.9201125510098739E-2</v>
      </c>
      <c r="Z882">
        <v>4.9323595317018951E-2</v>
      </c>
      <c r="AA882">
        <v>4.9429328058967978E-2</v>
      </c>
      <c r="AB882">
        <v>4.9519656000658045E-2</v>
      </c>
      <c r="AC882">
        <v>4.9592863936097957E-2</v>
      </c>
      <c r="AD882">
        <v>4.9646797608777223E-2</v>
      </c>
      <c r="AE882">
        <v>4.9679333698025172E-2</v>
      </c>
      <c r="AF882">
        <v>4.9689299410234679E-2</v>
      </c>
      <c r="AG882">
        <v>4.9676627942505845E-2</v>
      </c>
      <c r="AH882">
        <v>4.9641314744366581E-2</v>
      </c>
      <c r="AI882">
        <v>4.9583355265344874E-2</v>
      </c>
      <c r="AJ882">
        <v>4.9502744954968654E-2</v>
      </c>
      <c r="AK882">
        <v>4.9399479262765861E-2</v>
      </c>
      <c r="AL882">
        <v>4.9273557280550426E-2</v>
      </c>
      <c r="AM882">
        <v>4.9125729193004751E-2</v>
      </c>
      <c r="AN882">
        <v>4.8958410740214314E-2</v>
      </c>
      <c r="AO882">
        <v>4.8774241445541738E-2</v>
      </c>
      <c r="AP882">
        <v>4.8575860832349639E-2</v>
      </c>
      <c r="AQ882">
        <v>4.8365908424000653E-2</v>
      </c>
      <c r="AR882">
        <v>4.8147023743857348E-2</v>
      </c>
      <c r="AS882">
        <v>4.792184631528236E-2</v>
      </c>
      <c r="AT882">
        <v>4.7692782824404346E-2</v>
      </c>
      <c r="AU882">
        <v>4.7461178697988868E-2</v>
      </c>
      <c r="AV882">
        <v>4.7228077164217466E-2</v>
      </c>
      <c r="AW882">
        <v>4.6994521429402164E-2</v>
      </c>
      <c r="AX882">
        <v>4.67615546998549E-2</v>
      </c>
      <c r="AY882">
        <v>4.6530220181887752E-2</v>
      </c>
      <c r="AZ882">
        <v>4.6301561081812652E-2</v>
      </c>
    </row>
    <row r="883" spans="1:52" x14ac:dyDescent="0.25">
      <c r="A883" s="1">
        <v>882</v>
      </c>
      <c r="B883">
        <v>3.4745167511919195E-2</v>
      </c>
      <c r="C883">
        <v>3.1425451045136311E-2</v>
      </c>
      <c r="D883">
        <v>3.2529868812849159E-2</v>
      </c>
      <c r="E883">
        <v>3.4746401132473237E-2</v>
      </c>
      <c r="F883">
        <v>3.6802826154044975E-2</v>
      </c>
      <c r="G883">
        <v>3.8545028934600115E-2</v>
      </c>
      <c r="H883">
        <v>4.003158392600055E-2</v>
      </c>
      <c r="I883">
        <v>4.1321109240187337E-2</v>
      </c>
      <c r="J883">
        <v>4.2455104532395947E-2</v>
      </c>
      <c r="K883">
        <v>4.345562161588238E-2</v>
      </c>
      <c r="L883">
        <v>4.4338163630060157E-2</v>
      </c>
      <c r="M883">
        <v>4.511845693298959E-2</v>
      </c>
      <c r="N883">
        <v>4.5811848639534442E-2</v>
      </c>
      <c r="O883">
        <v>4.642840399037565E-2</v>
      </c>
      <c r="P883">
        <v>4.6974319901503706E-2</v>
      </c>
      <c r="Q883">
        <v>4.7453630431153165E-2</v>
      </c>
      <c r="R883">
        <v>4.7869910969174159E-2</v>
      </c>
      <c r="S883">
        <v>4.8226543710689324E-2</v>
      </c>
      <c r="T883">
        <v>4.8527301398720246E-2</v>
      </c>
      <c r="U883">
        <v>4.8778018068072443E-2</v>
      </c>
      <c r="V883">
        <v>4.8985037641724211E-2</v>
      </c>
      <c r="W883">
        <v>4.9154304523742282E-2</v>
      </c>
      <c r="X883">
        <v>4.9290969068908508E-2</v>
      </c>
      <c r="Y883">
        <v>4.939963935088091E-2</v>
      </c>
      <c r="Z883">
        <v>4.9484582971289423E-2</v>
      </c>
      <c r="AA883">
        <v>4.9549910471420641E-2</v>
      </c>
      <c r="AB883">
        <v>4.959838935349313E-2</v>
      </c>
      <c r="AC883">
        <v>4.9629670293036644E-2</v>
      </c>
      <c r="AD883">
        <v>4.9642962648454553E-2</v>
      </c>
      <c r="AE883">
        <v>4.9637490104537753E-2</v>
      </c>
      <c r="AF883">
        <v>4.9612903866177865E-2</v>
      </c>
      <c r="AG883">
        <v>4.9569345444749294E-2</v>
      </c>
      <c r="AH883">
        <v>4.9506983309259553E-2</v>
      </c>
      <c r="AI883">
        <v>4.942598592871611E-2</v>
      </c>
      <c r="AJ883">
        <v>4.9326521772126444E-2</v>
      </c>
      <c r="AK883">
        <v>4.9208759308498051E-2</v>
      </c>
      <c r="AL883">
        <v>4.907287019105068E-2</v>
      </c>
      <c r="AM883">
        <v>4.8919639701988815E-2</v>
      </c>
      <c r="AN883">
        <v>4.8751193209216045E-2</v>
      </c>
      <c r="AO883">
        <v>4.8569832991802689E-2</v>
      </c>
      <c r="AP883">
        <v>4.8377861328819022E-2</v>
      </c>
      <c r="AQ883">
        <v>4.8177580499335369E-2</v>
      </c>
      <c r="AR883">
        <v>4.7971292782422049E-2</v>
      </c>
      <c r="AS883">
        <v>4.776130045714936E-2</v>
      </c>
      <c r="AT883">
        <v>4.7549691266282099E-2</v>
      </c>
      <c r="AU883">
        <v>4.7337590966927919E-2</v>
      </c>
      <c r="AV883">
        <v>4.7125855793365388E-2</v>
      </c>
      <c r="AW883">
        <v>4.691534196659549E-2</v>
      </c>
      <c r="AX883">
        <v>4.6706905707619255E-2</v>
      </c>
      <c r="AY883">
        <v>4.6501403237437657E-2</v>
      </c>
      <c r="AZ883">
        <v>4.6299690777051691E-2</v>
      </c>
    </row>
    <row r="884" spans="1:52" x14ac:dyDescent="0.25">
      <c r="A884" s="1">
        <v>883</v>
      </c>
      <c r="B884">
        <v>3.4673494649439224E-2</v>
      </c>
      <c r="C884">
        <v>3.1457860042093097E-2</v>
      </c>
      <c r="D884">
        <v>3.271755764198031E-2</v>
      </c>
      <c r="E884">
        <v>3.5342910016711075E-2</v>
      </c>
      <c r="F884">
        <v>3.7552761678138931E-2</v>
      </c>
      <c r="G884">
        <v>3.9359777942690521E-2</v>
      </c>
      <c r="H884">
        <v>4.0884030374203829E-2</v>
      </c>
      <c r="I884">
        <v>4.2201183950253809E-2</v>
      </c>
      <c r="J884">
        <v>4.3357997163270004E-2</v>
      </c>
      <c r="K884">
        <v>4.4377948727223865E-2</v>
      </c>
      <c r="L884">
        <v>4.5276871236634909E-2</v>
      </c>
      <c r="M884">
        <v>4.6070173603933534E-2</v>
      </c>
      <c r="N884">
        <v>4.6772631737163131E-2</v>
      </c>
      <c r="O884">
        <v>4.7393641771990999E-2</v>
      </c>
      <c r="P884">
        <v>4.793876476133567E-2</v>
      </c>
      <c r="Q884">
        <v>4.8411443391642675E-2</v>
      </c>
      <c r="R884">
        <v>4.8814759729580742E-2</v>
      </c>
      <c r="S884">
        <v>4.9151783037179909E-2</v>
      </c>
      <c r="T884">
        <v>4.94262858298566E-2</v>
      </c>
      <c r="U884">
        <v>4.9644478785611582E-2</v>
      </c>
      <c r="V884">
        <v>4.9813438111008849E-2</v>
      </c>
      <c r="W884">
        <v>4.9940025819805348E-2</v>
      </c>
      <c r="X884">
        <v>5.0030418792332762E-2</v>
      </c>
      <c r="Y884">
        <v>5.0090325257366855E-2</v>
      </c>
      <c r="Z884">
        <v>5.0125125906647472E-2</v>
      </c>
      <c r="AA884">
        <v>5.0140051102681556E-2</v>
      </c>
      <c r="AB884">
        <v>5.0138909055018249E-2</v>
      </c>
      <c r="AC884">
        <v>5.0122257661093447E-2</v>
      </c>
      <c r="AD884">
        <v>5.0090202545567709E-2</v>
      </c>
      <c r="AE884">
        <v>5.0042851120391078E-2</v>
      </c>
      <c r="AF884">
        <v>4.9980362617347313E-2</v>
      </c>
      <c r="AG884">
        <v>4.9902954846113151E-2</v>
      </c>
      <c r="AH884">
        <v>4.9810848761678544E-2</v>
      </c>
      <c r="AI884">
        <v>4.9704265319033422E-2</v>
      </c>
      <c r="AJ884">
        <v>4.9583425473167735E-2</v>
      </c>
      <c r="AK884">
        <v>4.9448550179071404E-2</v>
      </c>
      <c r="AL884">
        <v>4.9299863281734427E-2</v>
      </c>
      <c r="AM884">
        <v>4.9138110109619076E-2</v>
      </c>
      <c r="AN884">
        <v>4.8965157606346274E-2</v>
      </c>
      <c r="AO884">
        <v>4.8783018191477616E-2</v>
      </c>
      <c r="AP884">
        <v>4.859370428457474E-2</v>
      </c>
      <c r="AQ884">
        <v>4.8399228305199292E-2</v>
      </c>
      <c r="AR884">
        <v>4.8201602672912847E-2</v>
      </c>
      <c r="AS884">
        <v>4.800283980727707E-2</v>
      </c>
      <c r="AT884">
        <v>4.7804747726043775E-2</v>
      </c>
      <c r="AU884">
        <v>4.7608232759071799E-2</v>
      </c>
      <c r="AV884">
        <v>4.741395267645155E-2</v>
      </c>
      <c r="AW884">
        <v>4.7222565240449009E-2</v>
      </c>
      <c r="AX884">
        <v>4.7034728213330185E-2</v>
      </c>
      <c r="AY884">
        <v>4.6851099357361065E-2</v>
      </c>
      <c r="AZ884">
        <v>4.6672336434807643E-2</v>
      </c>
    </row>
    <row r="885" spans="1:52" x14ac:dyDescent="0.25">
      <c r="A885" s="1">
        <v>884</v>
      </c>
      <c r="B885">
        <v>3.466297224140668E-2</v>
      </c>
      <c r="C885">
        <v>3.2128086180272936E-2</v>
      </c>
      <c r="D885">
        <v>3.4025671736733036E-2</v>
      </c>
      <c r="E885">
        <v>3.6565642509528075E-2</v>
      </c>
      <c r="F885">
        <v>3.8655877879988712E-2</v>
      </c>
      <c r="G885">
        <v>4.0371995204898085E-2</v>
      </c>
      <c r="H885">
        <v>4.1828073751264183E-2</v>
      </c>
      <c r="I885">
        <v>4.3091085909126574E-2</v>
      </c>
      <c r="J885">
        <v>4.4200736567493688E-2</v>
      </c>
      <c r="K885">
        <v>4.5174964581001668E-2</v>
      </c>
      <c r="L885">
        <v>4.6024965619538616E-2</v>
      </c>
      <c r="M885">
        <v>4.6762725571075192E-2</v>
      </c>
      <c r="N885">
        <v>4.7400591297826866E-2</v>
      </c>
      <c r="O885">
        <v>4.7946997981312106E-2</v>
      </c>
      <c r="P885">
        <v>4.8407900380681011E-2</v>
      </c>
      <c r="Q885">
        <v>4.878899325875697E-2</v>
      </c>
      <c r="R885">
        <v>4.9097354367326318E-2</v>
      </c>
      <c r="S885">
        <v>4.9342444115015226E-2</v>
      </c>
      <c r="T885">
        <v>4.9534222311189445E-2</v>
      </c>
      <c r="U885">
        <v>4.9682295521465775E-2</v>
      </c>
      <c r="V885">
        <v>4.979459115096424E-2</v>
      </c>
      <c r="W885">
        <v>4.9877877163851281E-2</v>
      </c>
      <c r="X885">
        <v>4.9937530277279783E-2</v>
      </c>
      <c r="Y885">
        <v>4.9978030954906522E-2</v>
      </c>
      <c r="Z885">
        <v>5.0003461740129873E-2</v>
      </c>
      <c r="AA885">
        <v>5.0017728163925843E-2</v>
      </c>
      <c r="AB885">
        <v>5.0023349402699278E-2</v>
      </c>
      <c r="AC885">
        <v>5.0019724626983161E-2</v>
      </c>
      <c r="AD885">
        <v>5.0005826387293645E-2</v>
      </c>
      <c r="AE885">
        <v>4.9980636933590554E-2</v>
      </c>
      <c r="AF885">
        <v>4.9943411839822947E-2</v>
      </c>
      <c r="AG885">
        <v>4.989371122124113E-2</v>
      </c>
      <c r="AH885">
        <v>4.9831111158882301E-2</v>
      </c>
      <c r="AI885">
        <v>4.9755187733783603E-2</v>
      </c>
      <c r="AJ885">
        <v>4.966551702698227E-2</v>
      </c>
      <c r="AK885">
        <v>4.9561675119515439E-2</v>
      </c>
      <c r="AL885">
        <v>4.9443242069865556E-2</v>
      </c>
      <c r="AM885">
        <v>4.9310471216315266E-2</v>
      </c>
      <c r="AN885">
        <v>4.9165042130805192E-2</v>
      </c>
      <c r="AO885">
        <v>4.9008816117617968E-2</v>
      </c>
      <c r="AP885">
        <v>4.8843654481036183E-2</v>
      </c>
      <c r="AQ885">
        <v>4.8671418525342472E-2</v>
      </c>
      <c r="AR885">
        <v>4.8493969554819445E-2</v>
      </c>
      <c r="AS885">
        <v>4.8313168873749722E-2</v>
      </c>
      <c r="AT885">
        <v>4.8130713062733067E-2</v>
      </c>
      <c r="AU885">
        <v>4.7947583818258491E-2</v>
      </c>
      <c r="AV885">
        <v>4.7764568949140565E-2</v>
      </c>
      <c r="AW885">
        <v>4.7582456260604623E-2</v>
      </c>
      <c r="AX885">
        <v>4.7402033557876047E-2</v>
      </c>
      <c r="AY885">
        <v>4.722408864618019E-2</v>
      </c>
      <c r="AZ885">
        <v>4.7049409330742378E-2</v>
      </c>
    </row>
    <row r="886" spans="1:52" x14ac:dyDescent="0.25">
      <c r="A886" s="1">
        <v>885</v>
      </c>
      <c r="B886">
        <v>3.4632020642638768E-2</v>
      </c>
      <c r="C886">
        <v>3.1959612653616715E-2</v>
      </c>
      <c r="D886">
        <v>3.3699770517785693E-2</v>
      </c>
      <c r="E886">
        <v>3.6145302399069594E-2</v>
      </c>
      <c r="F886">
        <v>3.8211226494657399E-2</v>
      </c>
      <c r="G886">
        <v>3.9915662375406148E-2</v>
      </c>
      <c r="H886">
        <v>4.136274449227683E-2</v>
      </c>
      <c r="I886">
        <v>4.2619508775852168E-2</v>
      </c>
      <c r="J886">
        <v>4.3725707024868242E-2</v>
      </c>
      <c r="K886">
        <v>4.4698776971714066E-2</v>
      </c>
      <c r="L886">
        <v>4.5549430401558275E-2</v>
      </c>
      <c r="M886">
        <v>4.6289301373102033E-2</v>
      </c>
      <c r="N886">
        <v>4.6930533184802489E-2</v>
      </c>
      <c r="O886">
        <v>4.7481156846716957E-2</v>
      </c>
      <c r="P886">
        <v>4.7946929614977589E-2</v>
      </c>
      <c r="Q886">
        <v>4.8333390724145137E-2</v>
      </c>
      <c r="R886">
        <v>4.8647493886299714E-2</v>
      </c>
      <c r="S886">
        <v>4.8898531299935426E-2</v>
      </c>
      <c r="T886">
        <v>4.9096303512879552E-2</v>
      </c>
      <c r="U886">
        <v>4.9250238585637367E-2</v>
      </c>
      <c r="V886">
        <v>4.93681209464744E-2</v>
      </c>
      <c r="W886">
        <v>4.9456636192390421E-2</v>
      </c>
      <c r="X886">
        <v>4.9521076262055749E-2</v>
      </c>
      <c r="Y886">
        <v>4.9565879264892282E-2</v>
      </c>
      <c r="Z886">
        <v>4.9595172753607975E-2</v>
      </c>
      <c r="AA886">
        <v>4.9612949193735684E-2</v>
      </c>
      <c r="AB886">
        <v>4.9621730151107421E-2</v>
      </c>
      <c r="AC886">
        <v>4.962087453029547E-2</v>
      </c>
      <c r="AD886">
        <v>4.9609331031796759E-2</v>
      </c>
      <c r="AE886">
        <v>4.9586059731492972E-2</v>
      </c>
      <c r="AF886">
        <v>4.9550315615668798E-2</v>
      </c>
      <c r="AG886">
        <v>4.9501668345529576E-2</v>
      </c>
      <c r="AH886">
        <v>4.94397029158061E-2</v>
      </c>
      <c r="AI886">
        <v>4.9364004321229157E-2</v>
      </c>
      <c r="AJ886">
        <v>4.9274157556529571E-2</v>
      </c>
      <c r="AK886">
        <v>4.9169747616438143E-2</v>
      </c>
      <c r="AL886">
        <v>4.9050364604556224E-2</v>
      </c>
      <c r="AM886">
        <v>4.8916319917127152E-2</v>
      </c>
      <c r="AN886">
        <v>4.8769385011688572E-2</v>
      </c>
      <c r="AO886">
        <v>4.8611507666572032E-2</v>
      </c>
      <c r="AP886">
        <v>4.8444635660109023E-2</v>
      </c>
      <c r="AQ886">
        <v>4.8270716770631036E-2</v>
      </c>
      <c r="AR886">
        <v>4.8091698776469613E-2</v>
      </c>
      <c r="AS886">
        <v>4.790952945595623E-2</v>
      </c>
      <c r="AT886">
        <v>4.7725972456652298E-2</v>
      </c>
      <c r="AU886">
        <v>4.7542030488419137E-2</v>
      </c>
      <c r="AV886">
        <v>4.735850972205171E-2</v>
      </c>
      <c r="AW886">
        <v>4.7176216328102968E-2</v>
      </c>
      <c r="AX886">
        <v>4.6995956477125907E-2</v>
      </c>
      <c r="AY886">
        <v>4.6818536339673505E-2</v>
      </c>
      <c r="AZ886">
        <v>4.6644762086298759E-2</v>
      </c>
    </row>
    <row r="887" spans="1:52" x14ac:dyDescent="0.25">
      <c r="A887" s="1">
        <v>886</v>
      </c>
      <c r="B887">
        <v>3.4429448314976664E-2</v>
      </c>
      <c r="C887">
        <v>3.2032716727324433E-2</v>
      </c>
      <c r="D887">
        <v>3.3934285732098453E-2</v>
      </c>
      <c r="E887">
        <v>3.6475142430228327E-2</v>
      </c>
      <c r="F887">
        <v>3.858075122120911E-2</v>
      </c>
      <c r="G887">
        <v>4.0288207428637944E-2</v>
      </c>
      <c r="H887">
        <v>4.171359919662445E-2</v>
      </c>
      <c r="I887">
        <v>4.2932110881413202E-2</v>
      </c>
      <c r="J887">
        <v>4.3992076402826548E-2</v>
      </c>
      <c r="K887">
        <v>4.4923082506386124E-2</v>
      </c>
      <c r="L887">
        <v>4.5744164171730238E-2</v>
      </c>
      <c r="M887">
        <v>4.646847331863755E-2</v>
      </c>
      <c r="N887">
        <v>4.7106738393360652E-2</v>
      </c>
      <c r="O887">
        <v>4.7664445559274966E-2</v>
      </c>
      <c r="P887">
        <v>4.8144882087140607E-2</v>
      </c>
      <c r="Q887">
        <v>4.855119278023709E-2</v>
      </c>
      <c r="R887">
        <v>4.8888110232866155E-2</v>
      </c>
      <c r="S887">
        <v>4.9163014668066857E-2</v>
      </c>
      <c r="T887">
        <v>4.9384085113731151E-2</v>
      </c>
      <c r="U887">
        <v>4.9559214766447812E-2</v>
      </c>
      <c r="V887">
        <v>4.9695080125443811E-2</v>
      </c>
      <c r="W887">
        <v>4.9797590304397746E-2</v>
      </c>
      <c r="X887">
        <v>4.9871785447259842E-2</v>
      </c>
      <c r="Y887">
        <v>4.9922196343076063E-2</v>
      </c>
      <c r="Z887">
        <v>4.9953266737425589E-2</v>
      </c>
      <c r="AA887">
        <v>4.9969398132134017E-2</v>
      </c>
      <c r="AB887">
        <v>4.9973547184283623E-2</v>
      </c>
      <c r="AC887">
        <v>4.99656101178503E-2</v>
      </c>
      <c r="AD887">
        <v>4.9945093192870035E-2</v>
      </c>
      <c r="AE887">
        <v>4.9911508501548602E-2</v>
      </c>
      <c r="AF887">
        <v>4.9864515288526236E-2</v>
      </c>
      <c r="AG887">
        <v>4.9803927565190517E-2</v>
      </c>
      <c r="AH887">
        <v>4.9729566699154744E-2</v>
      </c>
      <c r="AI887">
        <v>4.9641254058032186E-2</v>
      </c>
      <c r="AJ887">
        <v>4.9538811009436155E-2</v>
      </c>
      <c r="AK887">
        <v>4.9422058920979915E-2</v>
      </c>
      <c r="AL887">
        <v>4.9290824072013371E-2</v>
      </c>
      <c r="AM887">
        <v>4.914558755184216E-2</v>
      </c>
      <c r="AN887">
        <v>4.8988136095664048E-2</v>
      </c>
      <c r="AO887">
        <v>4.8820411292173647E-2</v>
      </c>
      <c r="AP887">
        <v>4.8644354730065537E-2</v>
      </c>
      <c r="AQ887">
        <v>4.8461907998034334E-2</v>
      </c>
      <c r="AR887">
        <v>4.8275012684774632E-2</v>
      </c>
      <c r="AS887">
        <v>4.8085610378981035E-2</v>
      </c>
      <c r="AT887">
        <v>4.7895449137409354E-2</v>
      </c>
      <c r="AU887">
        <v>4.7705490163769682E-2</v>
      </c>
      <c r="AV887">
        <v>4.7516494715040623E-2</v>
      </c>
      <c r="AW887">
        <v>4.7329224048173864E-2</v>
      </c>
      <c r="AX887">
        <v>4.7144439420121163E-2</v>
      </c>
      <c r="AY887">
        <v>4.6962902087834262E-2</v>
      </c>
      <c r="AZ887">
        <v>4.6785373308264856E-2</v>
      </c>
    </row>
    <row r="888" spans="1:52" x14ac:dyDescent="0.25">
      <c r="A888" s="1">
        <v>887</v>
      </c>
      <c r="B888">
        <v>3.4988329405881292E-2</v>
      </c>
      <c r="C888">
        <v>3.2515147593004917E-2</v>
      </c>
      <c r="D888">
        <v>3.3533638392984122E-2</v>
      </c>
      <c r="E888">
        <v>3.60435401458735E-2</v>
      </c>
      <c r="F888">
        <v>3.8285545686183031E-2</v>
      </c>
      <c r="G888">
        <v>4.0111735152156797E-2</v>
      </c>
      <c r="H888">
        <v>4.1621264982922485E-2</v>
      </c>
      <c r="I888">
        <v>4.2897091642310127E-2</v>
      </c>
      <c r="J888">
        <v>4.3996136962228115E-2</v>
      </c>
      <c r="K888">
        <v>4.4954415613277093E-2</v>
      </c>
      <c r="L888">
        <v>4.5795155505574787E-2</v>
      </c>
      <c r="M888">
        <v>4.6534117097871357E-2</v>
      </c>
      <c r="N888">
        <v>4.7183495410933307E-2</v>
      </c>
      <c r="O888">
        <v>4.7749450177386327E-2</v>
      </c>
      <c r="P888">
        <v>4.8235658551471688E-2</v>
      </c>
      <c r="Q888">
        <v>4.8645273592184457E-2</v>
      </c>
      <c r="R888">
        <v>4.8982921756079968E-2</v>
      </c>
      <c r="S888">
        <v>4.9255776919890637E-2</v>
      </c>
      <c r="T888">
        <v>4.94718842784845E-2</v>
      </c>
      <c r="U888">
        <v>4.9639131381661886E-2</v>
      </c>
      <c r="V888">
        <v>4.9764343350355685E-2</v>
      </c>
      <c r="W888">
        <v>4.9853661375949605E-2</v>
      </c>
      <c r="X888">
        <v>4.9912459594817049E-2</v>
      </c>
      <c r="Y888">
        <v>4.9945669979594015E-2</v>
      </c>
      <c r="Z888">
        <v>4.9958157319832067E-2</v>
      </c>
      <c r="AA888">
        <v>4.9954751716265386E-2</v>
      </c>
      <c r="AB888">
        <v>4.9938816739005916E-2</v>
      </c>
      <c r="AC888">
        <v>4.9910656319629536E-2</v>
      </c>
      <c r="AD888">
        <v>4.9870191411071331E-2</v>
      </c>
      <c r="AE888">
        <v>4.9817343189811542E-2</v>
      </c>
      <c r="AF888">
        <v>4.9752038323284807E-2</v>
      </c>
      <c r="AG888">
        <v>4.9674209171360367E-2</v>
      </c>
      <c r="AH888">
        <v>4.958378835775841E-2</v>
      </c>
      <c r="AI888">
        <v>4.9480708506199053E-2</v>
      </c>
      <c r="AJ888">
        <v>4.9364902240402457E-2</v>
      </c>
      <c r="AK888">
        <v>4.923630218408874E-2</v>
      </c>
      <c r="AL888">
        <v>4.9094845678861382E-2</v>
      </c>
      <c r="AM888">
        <v>4.894106483557592E-2</v>
      </c>
      <c r="AN888">
        <v>4.8776659981552201E-2</v>
      </c>
      <c r="AO888">
        <v>4.8603467509269915E-2</v>
      </c>
      <c r="AP888">
        <v>4.8423323811208702E-2</v>
      </c>
      <c r="AQ888">
        <v>4.8238065279848252E-2</v>
      </c>
      <c r="AR888">
        <v>4.8049528307668218E-2</v>
      </c>
      <c r="AS888">
        <v>4.7859549287148279E-2</v>
      </c>
      <c r="AT888">
        <v>4.7669771808224286E-2</v>
      </c>
      <c r="AU888">
        <v>4.7481068250657926E-2</v>
      </c>
      <c r="AV888">
        <v>4.7294118191666498E-2</v>
      </c>
      <c r="AW888">
        <v>4.7109601208467605E-2</v>
      </c>
      <c r="AX888">
        <v>4.6928196878278788E-2</v>
      </c>
      <c r="AY888">
        <v>4.67505847783177E-2</v>
      </c>
      <c r="AZ888">
        <v>4.6577444485801853E-2</v>
      </c>
    </row>
    <row r="889" spans="1:52" x14ac:dyDescent="0.25">
      <c r="A889" s="1">
        <v>888</v>
      </c>
      <c r="B889">
        <v>3.4419504602938009E-2</v>
      </c>
      <c r="C889">
        <v>3.1736509566339749E-2</v>
      </c>
      <c r="D889">
        <v>3.3575711953912596E-2</v>
      </c>
      <c r="E889">
        <v>3.6188104054580533E-2</v>
      </c>
      <c r="F889">
        <v>3.8366438610881556E-2</v>
      </c>
      <c r="G889">
        <v>4.013105334824562E-2</v>
      </c>
      <c r="H889">
        <v>4.160421667665138E-2</v>
      </c>
      <c r="I889">
        <v>4.286585698467129E-2</v>
      </c>
      <c r="J889">
        <v>4.3967715943930202E-2</v>
      </c>
      <c r="K889">
        <v>4.4940743841199969E-2</v>
      </c>
      <c r="L889">
        <v>4.5803729640061158E-2</v>
      </c>
      <c r="M889">
        <v>4.6568888927677438E-2</v>
      </c>
      <c r="N889">
        <v>4.7245477411773623E-2</v>
      </c>
      <c r="O889">
        <v>4.7837539552596439E-2</v>
      </c>
      <c r="P889">
        <v>4.8347292422924723E-2</v>
      </c>
      <c r="Q889">
        <v>4.8777129798669432E-2</v>
      </c>
      <c r="R889">
        <v>4.9131362201499898E-2</v>
      </c>
      <c r="S889">
        <v>4.9417376340828129E-2</v>
      </c>
      <c r="T889">
        <v>4.9643613829749376E-2</v>
      </c>
      <c r="U889">
        <v>4.9818523043809473E-2</v>
      </c>
      <c r="V889">
        <v>4.994952951206743E-2</v>
      </c>
      <c r="W889">
        <v>5.004335190926236E-2</v>
      </c>
      <c r="X889">
        <v>5.0105799322055743E-2</v>
      </c>
      <c r="Y889">
        <v>5.014213745336854E-2</v>
      </c>
      <c r="Z889">
        <v>5.0157386663338667E-2</v>
      </c>
      <c r="AA889">
        <v>5.0156460179831747E-2</v>
      </c>
      <c r="AB889">
        <v>5.0142719466794647E-2</v>
      </c>
      <c r="AC889">
        <v>5.0116337582188294E-2</v>
      </c>
      <c r="AD889">
        <v>5.0077095563565328E-2</v>
      </c>
      <c r="AE889">
        <v>5.0024777736243961E-2</v>
      </c>
      <c r="AF889">
        <v>4.9959247070277116E-2</v>
      </c>
      <c r="AG889">
        <v>4.988044689919003E-2</v>
      </c>
      <c r="AH889">
        <v>4.9788324188087853E-2</v>
      </c>
      <c r="AI889">
        <v>4.968282590207574E-2</v>
      </c>
      <c r="AJ889">
        <v>4.9563899006258821E-2</v>
      </c>
      <c r="AK889">
        <v>4.9431490465742252E-2</v>
      </c>
      <c r="AL889">
        <v>4.9285552409819952E-2</v>
      </c>
      <c r="AM889">
        <v>4.9126653451440822E-2</v>
      </c>
      <c r="AN889">
        <v>4.895655502380903E-2</v>
      </c>
      <c r="AO889">
        <v>4.8777154984012555E-2</v>
      </c>
      <c r="AP889">
        <v>4.8590351189139423E-2</v>
      </c>
      <c r="AQ889">
        <v>4.8398041496277605E-2</v>
      </c>
      <c r="AR889">
        <v>4.8202123762515148E-2</v>
      </c>
      <c r="AS889">
        <v>4.800449584491049E-2</v>
      </c>
      <c r="AT889">
        <v>4.7806852916919003E-2</v>
      </c>
      <c r="AU889">
        <v>4.7610092528468331E-2</v>
      </c>
      <c r="AV889">
        <v>4.7414916048477057E-2</v>
      </c>
      <c r="AW889">
        <v>4.722202484586379E-2</v>
      </c>
      <c r="AX889">
        <v>4.7032120289547091E-2</v>
      </c>
      <c r="AY889">
        <v>4.6845903748445557E-2</v>
      </c>
      <c r="AZ889">
        <v>4.6664076591477761E-2</v>
      </c>
    </row>
    <row r="890" spans="1:52" x14ac:dyDescent="0.25">
      <c r="A890" s="1">
        <v>889</v>
      </c>
      <c r="B890">
        <v>3.433166073151725E-2</v>
      </c>
      <c r="C890">
        <v>3.1454455062625085E-2</v>
      </c>
      <c r="D890">
        <v>3.2771783807493536E-2</v>
      </c>
      <c r="E890">
        <v>3.5200542738892247E-2</v>
      </c>
      <c r="F890">
        <v>3.7410522594369493E-2</v>
      </c>
      <c r="G890">
        <v>3.9244942449638179E-2</v>
      </c>
      <c r="H890">
        <v>4.0787780061947103E-2</v>
      </c>
      <c r="I890">
        <v>4.2112029095522516E-2</v>
      </c>
      <c r="J890">
        <v>4.3268030865357694E-2</v>
      </c>
      <c r="K890">
        <v>4.4286952539195928E-2</v>
      </c>
      <c r="L890">
        <v>4.5188304208701485E-2</v>
      </c>
      <c r="M890">
        <v>4.5985113682149456E-2</v>
      </c>
      <c r="N890">
        <v>4.6687599553305599E-2</v>
      </c>
      <c r="O890">
        <v>4.7300962737902609E-2</v>
      </c>
      <c r="P890">
        <v>4.7828576259742128E-2</v>
      </c>
      <c r="Q890">
        <v>4.8273887737000899E-2</v>
      </c>
      <c r="R890">
        <v>4.8642178979692439E-2</v>
      </c>
      <c r="S890">
        <v>4.8941634598664491E-2</v>
      </c>
      <c r="T890">
        <v>4.9181374034073654E-2</v>
      </c>
      <c r="U890">
        <v>4.937052182430203E-2</v>
      </c>
      <c r="V890">
        <v>4.9516992853665377E-2</v>
      </c>
      <c r="W890">
        <v>4.9627843300263083E-2</v>
      </c>
      <c r="X890">
        <v>4.970888237051313E-2</v>
      </c>
      <c r="Y890">
        <v>4.9765170486249927E-2</v>
      </c>
      <c r="Z890">
        <v>4.9801354517928741E-2</v>
      </c>
      <c r="AA890">
        <v>4.9821908049299465E-2</v>
      </c>
      <c r="AB890">
        <v>4.9829640112877514E-2</v>
      </c>
      <c r="AC890">
        <v>4.982399114224316E-2</v>
      </c>
      <c r="AD890">
        <v>4.98039947702201E-2</v>
      </c>
      <c r="AE890">
        <v>4.9768702492170018E-2</v>
      </c>
      <c r="AF890">
        <v>4.9717582020533904E-2</v>
      </c>
      <c r="AG890">
        <v>4.9650520295058682E-2</v>
      </c>
      <c r="AH890">
        <v>4.9567422720092874E-2</v>
      </c>
      <c r="AI890">
        <v>4.9468194699984994E-2</v>
      </c>
      <c r="AJ890">
        <v>4.9352741639083562E-2</v>
      </c>
      <c r="AK890">
        <v>4.9220968941737088E-2</v>
      </c>
      <c r="AL890">
        <v>4.907278872755387E-2</v>
      </c>
      <c r="AM890">
        <v>4.8908873215463181E-2</v>
      </c>
      <c r="AN890">
        <v>4.873134344997912E-2</v>
      </c>
      <c r="AO890">
        <v>4.8542483175063766E-2</v>
      </c>
      <c r="AP890">
        <v>4.8344576134679178E-2</v>
      </c>
      <c r="AQ890">
        <v>4.8139906072787425E-2</v>
      </c>
      <c r="AR890">
        <v>4.7930756733350635E-2</v>
      </c>
      <c r="AS890">
        <v>4.771941186001704E-2</v>
      </c>
      <c r="AT890">
        <v>4.7507898795562171E-2</v>
      </c>
      <c r="AU890">
        <v>4.7297252178924956E-2</v>
      </c>
      <c r="AV890">
        <v>4.7088266435786154E-2</v>
      </c>
      <c r="AW890">
        <v>4.6881735991826566E-2</v>
      </c>
      <c r="AX890">
        <v>4.6678455272726953E-2</v>
      </c>
      <c r="AY890">
        <v>4.6479218704168102E-2</v>
      </c>
      <c r="AZ890">
        <v>4.6284820711830772E-2</v>
      </c>
    </row>
    <row r="891" spans="1:52" x14ac:dyDescent="0.25">
      <c r="A891" s="1">
        <v>890</v>
      </c>
      <c r="B891">
        <v>3.327882547213934E-2</v>
      </c>
      <c r="C891">
        <v>3.0951960376049758E-2</v>
      </c>
      <c r="D891">
        <v>3.2487783140321635E-2</v>
      </c>
      <c r="E891">
        <v>3.5108088232432236E-2</v>
      </c>
      <c r="F891">
        <v>3.7357803899934316E-2</v>
      </c>
      <c r="G891">
        <v>3.9193525534173601E-2</v>
      </c>
      <c r="H891">
        <v>4.072903106173472E-2</v>
      </c>
      <c r="I891">
        <v>4.2043942165232384E-2</v>
      </c>
      <c r="J891">
        <v>4.3189996410022816E-2</v>
      </c>
      <c r="K891">
        <v>4.4198419565858585E-2</v>
      </c>
      <c r="L891">
        <v>4.5088531951641891E-2</v>
      </c>
      <c r="M891">
        <v>4.5873329294560138E-2</v>
      </c>
      <c r="N891">
        <v>4.656328850610212E-2</v>
      </c>
      <c r="O891">
        <v>4.7164059106578303E-2</v>
      </c>
      <c r="P891">
        <v>4.7679441663805007E-2</v>
      </c>
      <c r="Q891">
        <v>4.8113316658539837E-2</v>
      </c>
      <c r="R891">
        <v>4.8471400745702553E-2</v>
      </c>
      <c r="S891">
        <v>4.8762200016908716E-2</v>
      </c>
      <c r="T891">
        <v>4.8995089523886454E-2</v>
      </c>
      <c r="U891">
        <v>4.9179422196129127E-2</v>
      </c>
      <c r="V891">
        <v>4.9323211898740157E-2</v>
      </c>
      <c r="W891">
        <v>4.9433546340274068E-2</v>
      </c>
      <c r="X891">
        <v>4.9516128484331186E-2</v>
      </c>
      <c r="Y891">
        <v>4.9575855463881345E-2</v>
      </c>
      <c r="Z891">
        <v>4.9617149257421861E-2</v>
      </c>
      <c r="AA891">
        <v>4.9644239026007363E-2</v>
      </c>
      <c r="AB891">
        <v>4.9659552636058042E-2</v>
      </c>
      <c r="AC891">
        <v>4.9662033327489891E-2</v>
      </c>
      <c r="AD891">
        <v>4.9650225800464992E-2</v>
      </c>
      <c r="AE891">
        <v>4.9622702741112051E-2</v>
      </c>
      <c r="AF891">
        <v>4.9578640611843514E-2</v>
      </c>
      <c r="AG891">
        <v>4.9517798282345142E-2</v>
      </c>
      <c r="AH891">
        <v>4.9439958332746378E-2</v>
      </c>
      <c r="AI891">
        <v>4.9344903343176726E-2</v>
      </c>
      <c r="AJ891">
        <v>4.9232415893765646E-2</v>
      </c>
      <c r="AK891">
        <v>4.9102278564642624E-2</v>
      </c>
      <c r="AL891">
        <v>4.89542829581626E-2</v>
      </c>
      <c r="AM891">
        <v>4.8789097588978259E-2</v>
      </c>
      <c r="AN891">
        <v>4.8608989272990205E-2</v>
      </c>
      <c r="AO891">
        <v>4.8416394634238372E-2</v>
      </c>
      <c r="AP891">
        <v>4.82137502967626E-2</v>
      </c>
      <c r="AQ891">
        <v>4.8003492884602844E-2</v>
      </c>
      <c r="AR891">
        <v>4.7788059021798938E-2</v>
      </c>
      <c r="AS891">
        <v>4.7569885327080702E-2</v>
      </c>
      <c r="AT891">
        <v>4.7351121784839648E-2</v>
      </c>
      <c r="AU891">
        <v>4.7132861528661529E-2</v>
      </c>
      <c r="AV891">
        <v>4.6915954172449134E-2</v>
      </c>
      <c r="AW891">
        <v>4.6701249330105207E-2</v>
      </c>
      <c r="AX891">
        <v>4.6489596615532508E-2</v>
      </c>
      <c r="AY891">
        <v>4.6281845642633795E-2</v>
      </c>
      <c r="AZ891">
        <v>4.6078846025311836E-2</v>
      </c>
    </row>
    <row r="892" spans="1:52" x14ac:dyDescent="0.25">
      <c r="A892" s="1">
        <v>891</v>
      </c>
      <c r="B892">
        <v>3.2915870843379304E-2</v>
      </c>
      <c r="C892">
        <v>3.0956793950716002E-2</v>
      </c>
      <c r="D892">
        <v>3.2310046873129133E-2</v>
      </c>
      <c r="E892">
        <v>3.490481621045919E-2</v>
      </c>
      <c r="F892">
        <v>3.7170992593084928E-2</v>
      </c>
      <c r="G892">
        <v>3.9026834299759824E-2</v>
      </c>
      <c r="H892">
        <v>4.0576960059884183E-2</v>
      </c>
      <c r="I892">
        <v>4.1900051220314947E-2</v>
      </c>
      <c r="J892">
        <v>4.3048289901681948E-2</v>
      </c>
      <c r="K892">
        <v>4.4054349510027319E-2</v>
      </c>
      <c r="L892">
        <v>4.4939309152726252E-2</v>
      </c>
      <c r="M892">
        <v>4.5717666512976596E-2</v>
      </c>
      <c r="N892">
        <v>4.6401202943732178E-2</v>
      </c>
      <c r="O892">
        <v>4.6996656891123617E-2</v>
      </c>
      <c r="P892">
        <v>4.75087175347087E-2</v>
      </c>
      <c r="Q892">
        <v>4.794190084429463E-2</v>
      </c>
      <c r="R892">
        <v>4.8302391129343689E-2</v>
      </c>
      <c r="S892">
        <v>4.859887865353632E-2</v>
      </c>
      <c r="T892">
        <v>4.8840698412227754E-2</v>
      </c>
      <c r="U892">
        <v>4.9036904403449662E-2</v>
      </c>
      <c r="V892">
        <v>4.9194987863861533E-2</v>
      </c>
      <c r="W892">
        <v>4.9321444545231158E-2</v>
      </c>
      <c r="X892">
        <v>4.9421393830248066E-2</v>
      </c>
      <c r="Y892">
        <v>4.949917049223744E-2</v>
      </c>
      <c r="Z892">
        <v>4.9558677975594129E-2</v>
      </c>
      <c r="AA892">
        <v>4.960364532808112E-2</v>
      </c>
      <c r="AB892">
        <v>4.9636033552883277E-2</v>
      </c>
      <c r="AC892">
        <v>4.9654434104339007E-2</v>
      </c>
      <c r="AD892">
        <v>4.9657060044978191E-2</v>
      </c>
      <c r="AE892">
        <v>4.9642161613633592E-2</v>
      </c>
      <c r="AF892">
        <v>4.9608771195943389E-2</v>
      </c>
      <c r="AG892">
        <v>4.9556664844033753E-2</v>
      </c>
      <c r="AH892">
        <v>4.9485648084108574E-2</v>
      </c>
      <c r="AI892">
        <v>4.9395526442371746E-2</v>
      </c>
      <c r="AJ892">
        <v>4.9286105445027151E-2</v>
      </c>
      <c r="AK892">
        <v>4.9157190618278675E-2</v>
      </c>
      <c r="AL892">
        <v>4.900859753698137E-2</v>
      </c>
      <c r="AM892">
        <v>4.8841072191295874E-2</v>
      </c>
      <c r="AN892">
        <v>4.865703136944094E-2</v>
      </c>
      <c r="AO892">
        <v>4.8459066088030613E-2</v>
      </c>
      <c r="AP892">
        <v>4.8249767363678926E-2</v>
      </c>
      <c r="AQ892">
        <v>4.8031726212999871E-2</v>
      </c>
      <c r="AR892">
        <v>4.7807533652607495E-2</v>
      </c>
      <c r="AS892">
        <v>4.7579780689498335E-2</v>
      </c>
      <c r="AT892">
        <v>4.7350753100205228E-2</v>
      </c>
      <c r="AU892">
        <v>4.7121629391781619E-2</v>
      </c>
      <c r="AV892">
        <v>4.6893337066611522E-2</v>
      </c>
      <c r="AW892">
        <v>4.6666803627078972E-2</v>
      </c>
      <c r="AX892">
        <v>4.6442956575567969E-2</v>
      </c>
      <c r="AY892">
        <v>4.6222723414462534E-2</v>
      </c>
      <c r="AZ892">
        <v>4.6007031646146695E-2</v>
      </c>
    </row>
    <row r="893" spans="1:52" x14ac:dyDescent="0.25">
      <c r="A893" s="1">
        <v>892</v>
      </c>
      <c r="B893">
        <v>3.3010798721662585E-2</v>
      </c>
      <c r="C893">
        <v>3.0721872411812057E-2</v>
      </c>
      <c r="D893">
        <v>3.2725828639674354E-2</v>
      </c>
      <c r="E893">
        <v>3.5625978708244944E-2</v>
      </c>
      <c r="F893">
        <v>3.7998603506701749E-2</v>
      </c>
      <c r="G893">
        <v>3.9922375627169181E-2</v>
      </c>
      <c r="H893">
        <v>4.1532687751400926E-2</v>
      </c>
      <c r="I893">
        <v>4.2913093648989528E-2</v>
      </c>
      <c r="J893">
        <v>4.4116847705341342E-2</v>
      </c>
      <c r="K893">
        <v>4.5176625620262527E-2</v>
      </c>
      <c r="L893">
        <v>4.6112639452900298E-2</v>
      </c>
      <c r="M893">
        <v>4.6937744493723239E-2</v>
      </c>
      <c r="N893">
        <v>4.7661785528146969E-2</v>
      </c>
      <c r="O893">
        <v>4.8289677616002342E-2</v>
      </c>
      <c r="P893">
        <v>4.882466947668055E-2</v>
      </c>
      <c r="Q893">
        <v>4.9270423797180447E-2</v>
      </c>
      <c r="R893">
        <v>4.9632722252868022E-2</v>
      </c>
      <c r="S893">
        <v>4.9920486691571633E-2</v>
      </c>
      <c r="T893">
        <v>5.0143799126084979E-2</v>
      </c>
      <c r="U893">
        <v>5.0313104786582852E-2</v>
      </c>
      <c r="V893">
        <v>5.0437737168924197E-2</v>
      </c>
      <c r="W893">
        <v>5.0526153223587895E-2</v>
      </c>
      <c r="X893">
        <v>5.0585271831748768E-2</v>
      </c>
      <c r="Y893">
        <v>5.0621082090912442E-2</v>
      </c>
      <c r="Z893">
        <v>5.0638724249772879E-2</v>
      </c>
      <c r="AA893">
        <v>5.0643010355410169E-2</v>
      </c>
      <c r="AB893">
        <v>5.0636766143025064E-2</v>
      </c>
      <c r="AC893">
        <v>5.0619088331387646E-2</v>
      </c>
      <c r="AD893">
        <v>5.0588662507930794E-2</v>
      </c>
      <c r="AE893">
        <v>5.0544197597934076E-2</v>
      </c>
      <c r="AF893">
        <v>5.0484881466353396E-2</v>
      </c>
      <c r="AG893">
        <v>5.0410350835964304E-2</v>
      </c>
      <c r="AH893">
        <v>5.0320259743036416E-2</v>
      </c>
      <c r="AI893">
        <v>5.0214262223839373E-2</v>
      </c>
      <c r="AJ893">
        <v>5.0092012314642782E-2</v>
      </c>
      <c r="AK893">
        <v>4.9953164051716265E-2</v>
      </c>
      <c r="AL893">
        <v>4.9797381588755921E-2</v>
      </c>
      <c r="AM893">
        <v>4.9625222430883381E-2</v>
      </c>
      <c r="AN893">
        <v>4.9438824699717464E-2</v>
      </c>
      <c r="AO893">
        <v>4.9240488277944278E-2</v>
      </c>
      <c r="AP893">
        <v>4.9032513048249904E-2</v>
      </c>
      <c r="AQ893">
        <v>4.8817198893320424E-2</v>
      </c>
      <c r="AR893">
        <v>4.8596845695841939E-2</v>
      </c>
      <c r="AS893">
        <v>4.8373753324987903E-2</v>
      </c>
      <c r="AT893">
        <v>4.814994720008256E-2</v>
      </c>
      <c r="AU893">
        <v>4.792647316929198E-2</v>
      </c>
      <c r="AV893">
        <v>4.7704158622649963E-2</v>
      </c>
      <c r="AW893">
        <v>4.7483830950190334E-2</v>
      </c>
      <c r="AX893">
        <v>4.7266317541946885E-2</v>
      </c>
      <c r="AY893">
        <v>4.705244578795343E-2</v>
      </c>
      <c r="AZ893">
        <v>4.6843043078243773E-2</v>
      </c>
    </row>
    <row r="894" spans="1:52" x14ac:dyDescent="0.25">
      <c r="A894" s="1">
        <v>893</v>
      </c>
      <c r="B894">
        <v>3.2980441145214076E-2</v>
      </c>
      <c r="C894">
        <v>3.0796907958597061E-2</v>
      </c>
      <c r="D894">
        <v>3.3253263734150641E-2</v>
      </c>
      <c r="E894">
        <v>3.6358100310458108E-2</v>
      </c>
      <c r="F894">
        <v>3.8761469132013851E-2</v>
      </c>
      <c r="G894">
        <v>4.0654521932174358E-2</v>
      </c>
      <c r="H894">
        <v>4.2211618799212397E-2</v>
      </c>
      <c r="I894">
        <v>4.3530032290442014E-2</v>
      </c>
      <c r="J894">
        <v>4.4669183067407345E-2</v>
      </c>
      <c r="K894">
        <v>4.5664682031628115E-2</v>
      </c>
      <c r="L894">
        <v>4.6538675290232485E-2</v>
      </c>
      <c r="M894">
        <v>4.7305664164722018E-2</v>
      </c>
      <c r="N894">
        <v>4.7976755687972175E-2</v>
      </c>
      <c r="O894">
        <v>4.8557496071840636E-2</v>
      </c>
      <c r="P894">
        <v>4.9051321073232096E-2</v>
      </c>
      <c r="Q894">
        <v>4.9461572674725819E-2</v>
      </c>
      <c r="R894">
        <v>4.9793452449529568E-2</v>
      </c>
      <c r="S894">
        <v>5.0055014450122656E-2</v>
      </c>
      <c r="T894">
        <v>5.0255476348661003E-2</v>
      </c>
      <c r="U894">
        <v>5.0404432830244768E-2</v>
      </c>
      <c r="V894">
        <v>5.0510547297024699E-2</v>
      </c>
      <c r="W894">
        <v>5.0581748256437124E-2</v>
      </c>
      <c r="X894">
        <v>5.0624704059958822E-2</v>
      </c>
      <c r="Y894">
        <v>5.0645321267443484E-2</v>
      </c>
      <c r="Z894">
        <v>5.0648767277885254E-2</v>
      </c>
      <c r="AA894">
        <v>5.0639924462999704E-2</v>
      </c>
      <c r="AB894">
        <v>5.0621705135257294E-2</v>
      </c>
      <c r="AC894">
        <v>5.0593377685730044E-2</v>
      </c>
      <c r="AD894">
        <v>5.0553816109684263E-2</v>
      </c>
      <c r="AE894">
        <v>5.0501912852763529E-2</v>
      </c>
      <c r="AF894">
        <v>5.0436929791267897E-2</v>
      </c>
      <c r="AG894">
        <v>5.0358470070781751E-2</v>
      </c>
      <c r="AH894">
        <v>5.0266149643946691E-2</v>
      </c>
      <c r="AI894">
        <v>5.0159584463404364E-2</v>
      </c>
      <c r="AJ894">
        <v>5.0038390481796348E-2</v>
      </c>
      <c r="AK894">
        <v>4.990218365176427E-2</v>
      </c>
      <c r="AL894">
        <v>4.9750590159805139E-2</v>
      </c>
      <c r="AM894">
        <v>4.9584098797124679E-2</v>
      </c>
      <c r="AN894">
        <v>4.9404702138202944E-2</v>
      </c>
      <c r="AO894">
        <v>4.9214543779957841E-2</v>
      </c>
      <c r="AP894">
        <v>4.9015767319307256E-2</v>
      </c>
      <c r="AQ894">
        <v>4.8810516353169048E-2</v>
      </c>
      <c r="AR894">
        <v>4.8600934478461172E-2</v>
      </c>
      <c r="AS894">
        <v>4.8389165273326824E-2</v>
      </c>
      <c r="AT894">
        <v>4.8177092898471698E-2</v>
      </c>
      <c r="AU894">
        <v>4.7965690493824348E-2</v>
      </c>
      <c r="AV894">
        <v>4.7755731323992086E-2</v>
      </c>
      <c r="AW894">
        <v>4.7547988653582271E-2</v>
      </c>
      <c r="AX894">
        <v>4.7343235747202235E-2</v>
      </c>
      <c r="AY894">
        <v>4.7142245869459337E-2</v>
      </c>
      <c r="AZ894">
        <v>4.6945792284960888E-2</v>
      </c>
    </row>
    <row r="895" spans="1:52" x14ac:dyDescent="0.25">
      <c r="A895" s="1">
        <v>894</v>
      </c>
      <c r="B895">
        <v>3.2973355456113657E-2</v>
      </c>
      <c r="C895">
        <v>3.0853383809375266E-2</v>
      </c>
      <c r="D895">
        <v>3.3599960800158854E-2</v>
      </c>
      <c r="E895">
        <v>3.6853790537213625E-2</v>
      </c>
      <c r="F895">
        <v>3.932718398099367E-2</v>
      </c>
      <c r="G895">
        <v>4.1250463153563149E-2</v>
      </c>
      <c r="H895">
        <v>4.2815919790472078E-2</v>
      </c>
      <c r="I895">
        <v>4.4128972800734377E-2</v>
      </c>
      <c r="J895">
        <v>4.5253610033441284E-2</v>
      </c>
      <c r="K895">
        <v>4.6228679310587675E-2</v>
      </c>
      <c r="L895">
        <v>4.7078840095206347E-2</v>
      </c>
      <c r="M895">
        <v>4.7820216121954667E-2</v>
      </c>
      <c r="N895">
        <v>4.8464788979395948E-2</v>
      </c>
      <c r="O895">
        <v>4.9018333421339141E-2</v>
      </c>
      <c r="P895">
        <v>4.9484334363174828E-2</v>
      </c>
      <c r="Q895">
        <v>4.9866073055164654E-2</v>
      </c>
      <c r="R895">
        <v>5.0168750872916987E-2</v>
      </c>
      <c r="S895">
        <v>5.0400514764591342E-2</v>
      </c>
      <c r="T895">
        <v>5.0570746982134797E-2</v>
      </c>
      <c r="U895">
        <v>5.0689233651927748E-2</v>
      </c>
      <c r="V895">
        <v>5.0764913521705202E-2</v>
      </c>
      <c r="W895">
        <v>5.0806053710981403E-2</v>
      </c>
      <c r="X895">
        <v>5.0819769959077353E-2</v>
      </c>
      <c r="Y895">
        <v>5.0812469202768454E-2</v>
      </c>
      <c r="Z895">
        <v>5.0789772384784451E-2</v>
      </c>
      <c r="AA895">
        <v>5.0757000797378743E-2</v>
      </c>
      <c r="AB895">
        <v>5.0717423348022379E-2</v>
      </c>
      <c r="AC895">
        <v>5.0670568793217956E-2</v>
      </c>
      <c r="AD895">
        <v>5.0615568525056692E-2</v>
      </c>
      <c r="AE895">
        <v>5.0551560213085045E-2</v>
      </c>
      <c r="AF895">
        <v>5.0477804192577261E-2</v>
      </c>
      <c r="AG895">
        <v>5.0393672490891557E-2</v>
      </c>
      <c r="AH895">
        <v>5.029854121205745E-2</v>
      </c>
      <c r="AI895">
        <v>5.019178646010445E-2</v>
      </c>
      <c r="AJ895">
        <v>5.0072784339062079E-2</v>
      </c>
      <c r="AK895">
        <v>4.9940910952959848E-2</v>
      </c>
      <c r="AL895">
        <v>4.9795553093101991E-2</v>
      </c>
      <c r="AM895">
        <v>4.9636958307144124E-2</v>
      </c>
      <c r="AN895">
        <v>4.9466852688501615E-2</v>
      </c>
      <c r="AO895">
        <v>4.9287108029020282E-2</v>
      </c>
      <c r="AP895">
        <v>4.9099596120545944E-2</v>
      </c>
      <c r="AQ895">
        <v>4.8906188754924432E-2</v>
      </c>
      <c r="AR895">
        <v>4.8708757724001572E-2</v>
      </c>
      <c r="AS895">
        <v>4.85091747980885E-2</v>
      </c>
      <c r="AT895">
        <v>4.8309099442396315E-2</v>
      </c>
      <c r="AU895">
        <v>4.8109457529409788E-2</v>
      </c>
      <c r="AV895">
        <v>4.7911016595919849E-2</v>
      </c>
      <c r="AW895">
        <v>4.7714544178717372E-2</v>
      </c>
      <c r="AX895">
        <v>4.7520807814593266E-2</v>
      </c>
      <c r="AY895">
        <v>4.7330575040338448E-2</v>
      </c>
      <c r="AZ895">
        <v>4.7144613392743805E-2</v>
      </c>
    </row>
    <row r="896" spans="1:52" x14ac:dyDescent="0.25">
      <c r="A896" s="1">
        <v>895</v>
      </c>
      <c r="B896">
        <v>3.2727573778080374E-2</v>
      </c>
      <c r="C896">
        <v>3.106766768474362E-2</v>
      </c>
      <c r="D896">
        <v>3.3416938362992719E-2</v>
      </c>
      <c r="E896">
        <v>3.6510130081082504E-2</v>
      </c>
      <c r="F896">
        <v>3.8999812562744832E-2</v>
      </c>
      <c r="G896">
        <v>4.0968199104480012E-2</v>
      </c>
      <c r="H896">
        <v>4.2573815924908456E-2</v>
      </c>
      <c r="I896">
        <v>4.391671006791948E-2</v>
      </c>
      <c r="J896">
        <v>4.5061016855935776E-2</v>
      </c>
      <c r="K896">
        <v>4.6047563891449553E-2</v>
      </c>
      <c r="L896">
        <v>4.6902978095709924E-2</v>
      </c>
      <c r="M896">
        <v>4.7645145292911237E-2</v>
      </c>
      <c r="N896">
        <v>4.8287553455776636E-2</v>
      </c>
      <c r="O896">
        <v>4.8837142387437124E-2</v>
      </c>
      <c r="P896">
        <v>4.929854962391933E-2</v>
      </c>
      <c r="Q896">
        <v>4.967597787818722E-2</v>
      </c>
      <c r="R896">
        <v>4.9975476134452614E-2</v>
      </c>
      <c r="S896">
        <v>5.020584104412977E-2</v>
      </c>
      <c r="T896">
        <v>5.0376932175742371E-2</v>
      </c>
      <c r="U896">
        <v>5.0498745001232137E-2</v>
      </c>
      <c r="V896">
        <v>5.0580225677762297E-2</v>
      </c>
      <c r="W896">
        <v>5.062958922849832E-2</v>
      </c>
      <c r="X896">
        <v>5.0653769101009674E-2</v>
      </c>
      <c r="Y896">
        <v>5.0658931943839976E-2</v>
      </c>
      <c r="Z896">
        <v>5.0650383098374607E-2</v>
      </c>
      <c r="AA896">
        <v>5.0633111032419006E-2</v>
      </c>
      <c r="AB896">
        <v>5.0609953637086091E-2</v>
      </c>
      <c r="AC896">
        <v>5.0580000109876726E-2</v>
      </c>
      <c r="AD896">
        <v>5.0541963173250076E-2</v>
      </c>
      <c r="AE896">
        <v>5.0494569736253068E-2</v>
      </c>
      <c r="AF896">
        <v>5.043680473426513E-2</v>
      </c>
      <c r="AG896">
        <v>5.0367878087307465E-2</v>
      </c>
      <c r="AH896">
        <v>5.0287007254742055E-2</v>
      </c>
      <c r="AI896">
        <v>5.0193409695930863E-2</v>
      </c>
      <c r="AJ896">
        <v>5.008630287023589E-2</v>
      </c>
      <c r="AK896">
        <v>4.9964904237019096E-2</v>
      </c>
      <c r="AL896">
        <v>4.982844506190081E-2</v>
      </c>
      <c r="AM896">
        <v>4.9677131973518078E-2</v>
      </c>
      <c r="AN896">
        <v>4.9512774597694334E-2</v>
      </c>
      <c r="AO896">
        <v>4.9337331689562641E-2</v>
      </c>
      <c r="AP896">
        <v>4.915276200425607E-2</v>
      </c>
      <c r="AQ896">
        <v>4.8961024296907671E-2</v>
      </c>
      <c r="AR896">
        <v>4.8764077322650493E-2</v>
      </c>
      <c r="AS896">
        <v>4.8563879786620329E-2</v>
      </c>
      <c r="AT896">
        <v>4.8362172740914901E-2</v>
      </c>
      <c r="AU896">
        <v>4.8159980731175375E-2</v>
      </c>
      <c r="AV896">
        <v>4.795818107832809E-2</v>
      </c>
      <c r="AW896">
        <v>4.7757651103299416E-2</v>
      </c>
      <c r="AX896">
        <v>4.7559268127015705E-2</v>
      </c>
      <c r="AY896">
        <v>4.7363909470403337E-2</v>
      </c>
      <c r="AZ896">
        <v>4.7172452454388634E-2</v>
      </c>
    </row>
    <row r="897" spans="1:52" x14ac:dyDescent="0.25">
      <c r="A897" s="1">
        <v>896</v>
      </c>
      <c r="B897">
        <v>3.2768436786627816E-2</v>
      </c>
      <c r="C897">
        <v>3.151244435104595E-2</v>
      </c>
      <c r="D897">
        <v>3.3979229390647292E-2</v>
      </c>
      <c r="E897">
        <v>3.7122438362911583E-2</v>
      </c>
      <c r="F897">
        <v>3.9592415308835095E-2</v>
      </c>
      <c r="G897">
        <v>4.1526854630807526E-2</v>
      </c>
      <c r="H897">
        <v>4.310083731883968E-2</v>
      </c>
      <c r="I897">
        <v>4.441768341518447E-2</v>
      </c>
      <c r="J897">
        <v>4.5541500583580009E-2</v>
      </c>
      <c r="K897">
        <v>4.6511926964280033E-2</v>
      </c>
      <c r="L897">
        <v>4.7354142633211714E-2</v>
      </c>
      <c r="M897">
        <v>4.8085216033174033E-2</v>
      </c>
      <c r="N897">
        <v>4.871803924534332E-2</v>
      </c>
      <c r="O897">
        <v>4.9259434088746584E-2</v>
      </c>
      <c r="P897">
        <v>4.9714207492975823E-2</v>
      </c>
      <c r="Q897">
        <v>5.008686308475941E-2</v>
      </c>
      <c r="R897">
        <v>5.0383674365145056E-2</v>
      </c>
      <c r="S897">
        <v>5.0613456428503699E-2</v>
      </c>
      <c r="T897">
        <v>5.0785844859339777E-2</v>
      </c>
      <c r="U897">
        <v>5.091015939367536E-2</v>
      </c>
      <c r="V897">
        <v>5.0994615441778988E-2</v>
      </c>
      <c r="W897">
        <v>5.1046792961932222E-2</v>
      </c>
      <c r="X897">
        <v>5.1073280601749316E-2</v>
      </c>
      <c r="Y897">
        <v>5.1080054244177164E-2</v>
      </c>
      <c r="Z897">
        <v>5.1072290273036697E-2</v>
      </c>
      <c r="AA897">
        <v>5.1054872867881657E-2</v>
      </c>
      <c r="AB897">
        <v>5.103061223823973E-2</v>
      </c>
      <c r="AC897">
        <v>5.0998756400655196E-2</v>
      </c>
      <c r="AD897">
        <v>5.0958202347108281E-2</v>
      </c>
      <c r="AE897">
        <v>5.0907859799754721E-2</v>
      </c>
      <c r="AF897">
        <v>5.0846864647869555E-2</v>
      </c>
      <c r="AG897">
        <v>5.0774547156667967E-2</v>
      </c>
      <c r="AH897">
        <v>5.0690243917519057E-2</v>
      </c>
      <c r="AI897">
        <v>5.0593291521791886E-2</v>
      </c>
      <c r="AJ897">
        <v>5.0483026560855543E-2</v>
      </c>
      <c r="AK897">
        <v>5.0358785626079101E-2</v>
      </c>
      <c r="AL897">
        <v>5.0219918832095853E-2</v>
      </c>
      <c r="AM897">
        <v>5.0066692372527546E-2</v>
      </c>
      <c r="AN897">
        <v>4.990085606987029E-2</v>
      </c>
      <c r="AO897">
        <v>4.9724295118256004E-2</v>
      </c>
      <c r="AP897">
        <v>4.9538894711816578E-2</v>
      </c>
      <c r="AQ897">
        <v>4.934654004468389E-2</v>
      </c>
      <c r="AR897">
        <v>4.9149116310989859E-2</v>
      </c>
      <c r="AS897">
        <v>4.894850864375553E-2</v>
      </c>
      <c r="AT897">
        <v>4.8746389744525984E-2</v>
      </c>
      <c r="AU897">
        <v>4.8543744162221694E-2</v>
      </c>
      <c r="AV897">
        <v>4.8341417351891944E-2</v>
      </c>
      <c r="AW897">
        <v>4.8140254768586035E-2</v>
      </c>
      <c r="AX897">
        <v>4.7941101867353259E-2</v>
      </c>
      <c r="AY897">
        <v>4.774480410324293E-2</v>
      </c>
      <c r="AZ897">
        <v>4.7552206931304353E-2</v>
      </c>
    </row>
    <row r="898" spans="1:52" x14ac:dyDescent="0.25">
      <c r="A898" s="1">
        <v>897</v>
      </c>
      <c r="B898">
        <v>3.2626060422418994E-2</v>
      </c>
      <c r="C898">
        <v>3.1628587010677285E-2</v>
      </c>
      <c r="D898">
        <v>3.3950249789999734E-2</v>
      </c>
      <c r="E898">
        <v>3.6979759126896973E-2</v>
      </c>
      <c r="F898">
        <v>3.9429263952167767E-2</v>
      </c>
      <c r="G898">
        <v>4.1355228470138859E-2</v>
      </c>
      <c r="H898">
        <v>4.2917546048463977E-2</v>
      </c>
      <c r="I898">
        <v>4.4219951698936048E-2</v>
      </c>
      <c r="J898">
        <v>4.5328811333233021E-2</v>
      </c>
      <c r="K898">
        <v>4.6285215882568433E-2</v>
      </c>
      <c r="L898">
        <v>4.7114652978657329E-2</v>
      </c>
      <c r="M898">
        <v>4.7833932051033728E-2</v>
      </c>
      <c r="N898">
        <v>4.8455356801371641E-2</v>
      </c>
      <c r="O898">
        <v>4.8985165712230244E-2</v>
      </c>
      <c r="P898">
        <v>4.942778843483156E-2</v>
      </c>
      <c r="Q898">
        <v>4.9787570836718566E-2</v>
      </c>
      <c r="R898">
        <v>5.0070798342774843E-2</v>
      </c>
      <c r="S898">
        <v>5.0286446842516458E-2</v>
      </c>
      <c r="T898">
        <v>5.0444301986006287E-2</v>
      </c>
      <c r="U898">
        <v>5.0553777946382175E-2</v>
      </c>
      <c r="V898">
        <v>5.0623190695299601E-2</v>
      </c>
      <c r="W898">
        <v>5.0660246996207511E-2</v>
      </c>
      <c r="X898">
        <v>5.0671731627790741E-2</v>
      </c>
      <c r="Y898">
        <v>5.0663846775866057E-2</v>
      </c>
      <c r="Z898">
        <v>5.0641962289783675E-2</v>
      </c>
      <c r="AA898">
        <v>5.0611147659609876E-2</v>
      </c>
      <c r="AB898">
        <v>5.0574378297805776E-2</v>
      </c>
      <c r="AC898">
        <v>5.0531085519077201E-2</v>
      </c>
      <c r="AD898">
        <v>5.0480357993804931E-2</v>
      </c>
      <c r="AE898">
        <v>5.0421290236719693E-2</v>
      </c>
      <c r="AF898">
        <v>5.0353078208381558E-2</v>
      </c>
      <c r="AG898">
        <v>5.0275003803868332E-2</v>
      </c>
      <c r="AH898">
        <v>5.0186351633560639E-2</v>
      </c>
      <c r="AI898">
        <v>5.0086406307839108E-2</v>
      </c>
      <c r="AJ898">
        <v>4.9974452437084385E-2</v>
      </c>
      <c r="AK898">
        <v>4.9849774631677085E-2</v>
      </c>
      <c r="AL898">
        <v>4.9711671549097863E-2</v>
      </c>
      <c r="AM898">
        <v>4.9560354999843875E-2</v>
      </c>
      <c r="AN898">
        <v>4.9397494172644475E-2</v>
      </c>
      <c r="AO898">
        <v>4.9224888661675577E-2</v>
      </c>
      <c r="AP898">
        <v>4.9044338061113031E-2</v>
      </c>
      <c r="AQ898">
        <v>4.8857641965132724E-2</v>
      </c>
      <c r="AR898">
        <v>4.8666599967910493E-2</v>
      </c>
      <c r="AS898">
        <v>4.847301159188435E-2</v>
      </c>
      <c r="AT898">
        <v>4.8278473720965637E-2</v>
      </c>
      <c r="AU898">
        <v>4.8083937270534373E-2</v>
      </c>
      <c r="AV898">
        <v>4.7890224719681164E-2</v>
      </c>
      <c r="AW898">
        <v>4.7698158547496636E-2</v>
      </c>
      <c r="AX898">
        <v>4.75085612330714E-2</v>
      </c>
      <c r="AY898">
        <v>4.7322255255496069E-2</v>
      </c>
      <c r="AZ898">
        <v>4.7140063093861276E-2</v>
      </c>
    </row>
    <row r="899" spans="1:52" x14ac:dyDescent="0.25">
      <c r="A899" s="1">
        <v>898</v>
      </c>
      <c r="B899">
        <v>3.2878306293560963E-2</v>
      </c>
      <c r="C899">
        <v>3.1342286428030018E-2</v>
      </c>
      <c r="D899">
        <v>3.3823901404883283E-2</v>
      </c>
      <c r="E899">
        <v>3.685945733113679E-2</v>
      </c>
      <c r="F899">
        <v>3.9246518849758542E-2</v>
      </c>
      <c r="G899">
        <v>4.1106691341333088E-2</v>
      </c>
      <c r="H899">
        <v>4.261219985307492E-2</v>
      </c>
      <c r="I899">
        <v>4.386658611432806E-2</v>
      </c>
      <c r="J899">
        <v>4.4934722137920602E-2</v>
      </c>
      <c r="K899">
        <v>4.5856535231199438E-2</v>
      </c>
      <c r="L899">
        <v>4.6657406522463724E-2</v>
      </c>
      <c r="M899">
        <v>4.7354921251917606E-2</v>
      </c>
      <c r="N899">
        <v>4.7962217244682651E-2</v>
      </c>
      <c r="O899">
        <v>4.8485836612301346E-2</v>
      </c>
      <c r="P899">
        <v>4.8930020376449355E-2</v>
      </c>
      <c r="Q899">
        <v>4.9298371686508864E-2</v>
      </c>
      <c r="R899">
        <v>4.9596183674587763E-2</v>
      </c>
      <c r="S899">
        <v>4.9831201843366063E-2</v>
      </c>
      <c r="T899">
        <v>5.00120226576177E-2</v>
      </c>
      <c r="U899">
        <v>5.0146936370594614E-2</v>
      </c>
      <c r="V899">
        <v>5.0243263239975515E-2</v>
      </c>
      <c r="W899">
        <v>5.0307788950947285E-2</v>
      </c>
      <c r="X899">
        <v>5.0346491205495655E-2</v>
      </c>
      <c r="Y899">
        <v>5.0364863717956843E-2</v>
      </c>
      <c r="Z899">
        <v>5.0367792236214765E-2</v>
      </c>
      <c r="AA899">
        <v>5.0359939111268438E-2</v>
      </c>
      <c r="AB899">
        <v>5.0343969803693697E-2</v>
      </c>
      <c r="AC899">
        <v>5.0319219471769587E-2</v>
      </c>
      <c r="AD899">
        <v>5.0284707415670836E-2</v>
      </c>
      <c r="AE899">
        <v>5.0239465868868773E-2</v>
      </c>
      <c r="AF899">
        <v>5.0182746446093732E-2</v>
      </c>
      <c r="AG899">
        <v>5.0113983930209563E-2</v>
      </c>
      <c r="AH899">
        <v>5.0032618720785252E-2</v>
      </c>
      <c r="AI899">
        <v>4.9938091217389818E-2</v>
      </c>
      <c r="AJ899">
        <v>4.982984181959229E-2</v>
      </c>
      <c r="AK899">
        <v>4.9707310926961651E-2</v>
      </c>
      <c r="AL899">
        <v>4.956995368009174E-2</v>
      </c>
      <c r="AM899">
        <v>4.941814550344506E-2</v>
      </c>
      <c r="AN899">
        <v>4.9253709249857815E-2</v>
      </c>
      <c r="AO899">
        <v>4.9078594767915255E-2</v>
      </c>
      <c r="AP899">
        <v>4.8894751906202648E-2</v>
      </c>
      <c r="AQ899">
        <v>4.8704130513305216E-2</v>
      </c>
      <c r="AR899">
        <v>4.8508680437808246E-2</v>
      </c>
      <c r="AS899">
        <v>4.8310351429933646E-2</v>
      </c>
      <c r="AT899">
        <v>4.8110863953661563E-2</v>
      </c>
      <c r="AU899">
        <v>4.7911219183056991E-2</v>
      </c>
      <c r="AV899">
        <v>4.7712277615057384E-2</v>
      </c>
      <c r="AW899">
        <v>4.7514899746600114E-2</v>
      </c>
      <c r="AX899">
        <v>4.731994607462265E-2</v>
      </c>
      <c r="AY899">
        <v>4.7128277096062376E-2</v>
      </c>
      <c r="AZ899">
        <v>4.6940753307856742E-2</v>
      </c>
    </row>
    <row r="900" spans="1:52" x14ac:dyDescent="0.25">
      <c r="A900" s="1">
        <v>899</v>
      </c>
      <c r="B900">
        <v>3.3086997755725718E-2</v>
      </c>
      <c r="C900">
        <v>3.2326868216296024E-2</v>
      </c>
      <c r="D900">
        <v>3.526498461423587E-2</v>
      </c>
      <c r="E900">
        <v>3.8258393549245942E-2</v>
      </c>
      <c r="F900">
        <v>4.0474307944485102E-2</v>
      </c>
      <c r="G900">
        <v>4.2161032042747418E-2</v>
      </c>
      <c r="H900">
        <v>4.3518919817743883E-2</v>
      </c>
      <c r="I900">
        <v>4.4653797294090636E-2</v>
      </c>
      <c r="J900">
        <v>4.5627596727433356E-2</v>
      </c>
      <c r="K900">
        <v>4.6476205553087749E-2</v>
      </c>
      <c r="L900">
        <v>4.7221173190536717E-2</v>
      </c>
      <c r="M900">
        <v>4.7877121766139508E-2</v>
      </c>
      <c r="N900">
        <v>4.8455101997477462E-2</v>
      </c>
      <c r="O900">
        <v>4.8960229415775075E-2</v>
      </c>
      <c r="P900">
        <v>4.9395483826757305E-2</v>
      </c>
      <c r="Q900">
        <v>4.9763310003457122E-2</v>
      </c>
      <c r="R900">
        <v>5.0067763785365926E-2</v>
      </c>
      <c r="S900">
        <v>5.0315131020711522E-2</v>
      </c>
      <c r="T900">
        <v>5.0512298669109293E-2</v>
      </c>
      <c r="U900">
        <v>5.0665666248919571E-2</v>
      </c>
      <c r="V900">
        <v>5.0780808875549213E-2</v>
      </c>
      <c r="W900">
        <v>5.086292872696551E-2</v>
      </c>
      <c r="X900">
        <v>5.0916845495274671E-2</v>
      </c>
      <c r="Y900">
        <v>5.0947184886016836E-2</v>
      </c>
      <c r="Z900">
        <v>5.0958454060777196E-2</v>
      </c>
      <c r="AA900">
        <v>5.0955098112189533E-2</v>
      </c>
      <c r="AB900">
        <v>5.0939828344596635E-2</v>
      </c>
      <c r="AC900">
        <v>5.0912506628959464E-2</v>
      </c>
      <c r="AD900">
        <v>5.0872729749032446E-2</v>
      </c>
      <c r="AE900">
        <v>5.0820101302681039E-2</v>
      </c>
      <c r="AF900">
        <v>5.0754337862379796E-2</v>
      </c>
      <c r="AG900">
        <v>5.0675248970808197E-2</v>
      </c>
      <c r="AH900">
        <v>5.0582646936204421E-2</v>
      </c>
      <c r="AI900">
        <v>5.0476344066806622E-2</v>
      </c>
      <c r="AJ900">
        <v>5.0356152670852972E-2</v>
      </c>
      <c r="AK900">
        <v>5.0221885056581643E-2</v>
      </c>
      <c r="AL900">
        <v>5.0073366672737277E-2</v>
      </c>
      <c r="AM900">
        <v>4.9911211398661608E-2</v>
      </c>
      <c r="AN900">
        <v>4.9737255181096895E-2</v>
      </c>
      <c r="AO900">
        <v>4.9553439090866916E-2</v>
      </c>
      <c r="AP900">
        <v>4.9361704198795445E-2</v>
      </c>
      <c r="AQ900">
        <v>4.9163991575706223E-2</v>
      </c>
      <c r="AR900">
        <v>4.8962242292423061E-2</v>
      </c>
      <c r="AS900">
        <v>4.8758397294145349E-2</v>
      </c>
      <c r="AT900">
        <v>4.8554152670833413E-2</v>
      </c>
      <c r="AU900">
        <v>4.8350448575075783E-2</v>
      </c>
      <c r="AV900">
        <v>4.8148079734950999E-2</v>
      </c>
      <c r="AW900">
        <v>4.7947840878537644E-2</v>
      </c>
      <c r="AX900">
        <v>4.7750526733914257E-2</v>
      </c>
      <c r="AY900">
        <v>4.7556932029159407E-2</v>
      </c>
      <c r="AZ900">
        <v>4.7367851492351655E-2</v>
      </c>
    </row>
    <row r="901" spans="1:52" x14ac:dyDescent="0.25">
      <c r="A901" s="1">
        <v>900</v>
      </c>
      <c r="B901">
        <v>3.3255995880727689E-2</v>
      </c>
      <c r="C901">
        <v>3.2266807334164517E-2</v>
      </c>
      <c r="D901">
        <v>3.4965340568438655E-2</v>
      </c>
      <c r="E901">
        <v>3.7748056341881581E-2</v>
      </c>
      <c r="F901">
        <v>3.9872983843391809E-2</v>
      </c>
      <c r="G901">
        <v>4.1500375917140217E-2</v>
      </c>
      <c r="H901">
        <v>4.2805281476966356E-2</v>
      </c>
      <c r="I901">
        <v>4.3888077127355068E-2</v>
      </c>
      <c r="J901">
        <v>4.4809323922438062E-2</v>
      </c>
      <c r="K901">
        <v>4.5605591657393682E-2</v>
      </c>
      <c r="L901">
        <v>4.6299985068360333E-2</v>
      </c>
      <c r="M901">
        <v>4.690919048728736E-2</v>
      </c>
      <c r="N901">
        <v>4.744659457851523E-2</v>
      </c>
      <c r="O901">
        <v>4.7919259890621867E-2</v>
      </c>
      <c r="P901">
        <v>4.8331467532170401E-2</v>
      </c>
      <c r="Q901">
        <v>4.8686221899268217E-2</v>
      </c>
      <c r="R901">
        <v>4.8987647504697363E-2</v>
      </c>
      <c r="S901">
        <v>4.9241362932662763E-2</v>
      </c>
      <c r="T901">
        <v>4.9453095496165125E-2</v>
      </c>
      <c r="U901">
        <v>4.9627785888123561E-2</v>
      </c>
      <c r="V901">
        <v>4.976949577427385E-2</v>
      </c>
      <c r="W901">
        <v>4.9881961996006155E-2</v>
      </c>
      <c r="X901">
        <v>4.9968742060313959E-2</v>
      </c>
      <c r="Y901">
        <v>5.0033351192452856E-2</v>
      </c>
      <c r="Z901">
        <v>5.0079469775180643E-2</v>
      </c>
      <c r="AA901">
        <v>5.0110800949412761E-2</v>
      </c>
      <c r="AB901">
        <v>5.0129330976347412E-2</v>
      </c>
      <c r="AC901">
        <v>5.0134345779636741E-2</v>
      </c>
      <c r="AD901">
        <v>5.0124894358326955E-2</v>
      </c>
      <c r="AE901">
        <v>5.0100052268093671E-2</v>
      </c>
      <c r="AF901">
        <v>5.0059306682278093E-2</v>
      </c>
      <c r="AG901">
        <v>5.0002469089294808E-2</v>
      </c>
      <c r="AH901">
        <v>4.9929359762054544E-2</v>
      </c>
      <c r="AI901">
        <v>4.9839798973468026E-2</v>
      </c>
      <c r="AJ901">
        <v>4.9733606996445981E-2</v>
      </c>
      <c r="AK901">
        <v>4.9610604103899142E-2</v>
      </c>
      <c r="AL901">
        <v>4.9470627782345636E-2</v>
      </c>
      <c r="AM901">
        <v>4.9314436179667374E-2</v>
      </c>
      <c r="AN901">
        <v>4.9144153464372203E-2</v>
      </c>
      <c r="AO901">
        <v>4.8962014460399869E-2</v>
      </c>
      <c r="AP901">
        <v>4.8770253991690035E-2</v>
      </c>
      <c r="AQ901">
        <v>4.8571106882182441E-2</v>
      </c>
      <c r="AR901">
        <v>4.8366807955816771E-2</v>
      </c>
      <c r="AS901">
        <v>4.8159591794191325E-2</v>
      </c>
      <c r="AT901">
        <v>4.7951398385305675E-2</v>
      </c>
      <c r="AU901">
        <v>4.7743300680768958E-2</v>
      </c>
      <c r="AV901">
        <v>4.7536212918744415E-2</v>
      </c>
      <c r="AW901">
        <v>4.7331049337395271E-2</v>
      </c>
      <c r="AX901">
        <v>4.7128724174884729E-2</v>
      </c>
      <c r="AY901">
        <v>4.6930151669376002E-2</v>
      </c>
      <c r="AZ901">
        <v>4.6736246059032337E-2</v>
      </c>
    </row>
    <row r="902" spans="1:52" x14ac:dyDescent="0.25">
      <c r="A902" s="1">
        <v>901</v>
      </c>
      <c r="B902">
        <v>3.3379517225391737E-2</v>
      </c>
      <c r="C902">
        <v>3.2543957759737785E-2</v>
      </c>
      <c r="D902">
        <v>3.5862064923171524E-2</v>
      </c>
      <c r="E902">
        <v>3.8958060718914674E-2</v>
      </c>
      <c r="F902">
        <v>4.1181395003157845E-2</v>
      </c>
      <c r="G902">
        <v>4.285910077603966E-2</v>
      </c>
      <c r="H902">
        <v>4.4207580776687586E-2</v>
      </c>
      <c r="I902">
        <v>4.5333952942490943E-2</v>
      </c>
      <c r="J902">
        <v>4.6298780259297324E-2</v>
      </c>
      <c r="K902">
        <v>4.7137273449359605E-2</v>
      </c>
      <c r="L902">
        <v>4.7870408929347186E-2</v>
      </c>
      <c r="M902">
        <v>4.8511453293102622E-2</v>
      </c>
      <c r="N902">
        <v>4.9069619412177919E-2</v>
      </c>
      <c r="O902">
        <v>4.9547706811749748E-2</v>
      </c>
      <c r="P902">
        <v>4.9946490534710897E-2</v>
      </c>
      <c r="Q902">
        <v>5.0266639277550512E-2</v>
      </c>
      <c r="R902">
        <v>5.0511307777171076E-2</v>
      </c>
      <c r="S902">
        <v>5.0687441571532307E-2</v>
      </c>
      <c r="T902">
        <v>5.0804837738284883E-2</v>
      </c>
      <c r="U902">
        <v>5.0875732604900747E-2</v>
      </c>
      <c r="V902">
        <v>5.0910935312671803E-2</v>
      </c>
      <c r="W902">
        <v>5.0920399537965164E-2</v>
      </c>
      <c r="X902">
        <v>5.091131946824394E-2</v>
      </c>
      <c r="Y902">
        <v>5.0889504816508599E-2</v>
      </c>
      <c r="Z902">
        <v>5.0859719677386145E-2</v>
      </c>
      <c r="AA902">
        <v>5.0826380054441581E-2</v>
      </c>
      <c r="AB902">
        <v>5.0791694635822733E-2</v>
      </c>
      <c r="AC902">
        <v>5.0754450857632201E-2</v>
      </c>
      <c r="AD902">
        <v>5.0713141854688448E-2</v>
      </c>
      <c r="AE902">
        <v>5.0666277304181245E-2</v>
      </c>
      <c r="AF902">
        <v>5.0612617685215675E-2</v>
      </c>
      <c r="AG902">
        <v>5.0551118235592434E-2</v>
      </c>
      <c r="AH902">
        <v>5.0480739301634728E-2</v>
      </c>
      <c r="AI902">
        <v>5.0400441229665756E-2</v>
      </c>
      <c r="AJ902">
        <v>5.0309184366008723E-2</v>
      </c>
      <c r="AK902">
        <v>5.0205929056986828E-2</v>
      </c>
      <c r="AL902">
        <v>5.0089656377077386E-2</v>
      </c>
      <c r="AM902">
        <v>4.9960415753784668E-2</v>
      </c>
      <c r="AN902">
        <v>4.9819818917030224E-2</v>
      </c>
      <c r="AO902">
        <v>4.9669601609535777E-2</v>
      </c>
      <c r="AP902">
        <v>4.951149957402308E-2</v>
      </c>
      <c r="AQ902">
        <v>4.9347248553213846E-2</v>
      </c>
      <c r="AR902">
        <v>4.9178584289829817E-2</v>
      </c>
      <c r="AS902">
        <v>4.9007242336776891E-2</v>
      </c>
      <c r="AT902">
        <v>4.8834757572254146E-2</v>
      </c>
      <c r="AU902">
        <v>4.8662083553920168E-2</v>
      </c>
      <c r="AV902">
        <v>4.84900691811148E-2</v>
      </c>
      <c r="AW902">
        <v>4.8319563353177955E-2</v>
      </c>
      <c r="AX902">
        <v>4.8151414969449469E-2</v>
      </c>
      <c r="AY902">
        <v>4.7986472929269219E-2</v>
      </c>
      <c r="AZ902">
        <v>4.7825586131977078E-2</v>
      </c>
    </row>
    <row r="903" spans="1:52" x14ac:dyDescent="0.25">
      <c r="A903" s="1">
        <v>902</v>
      </c>
      <c r="B903">
        <v>3.3318420929789552E-2</v>
      </c>
      <c r="C903">
        <v>3.2518057348395232E-2</v>
      </c>
      <c r="D903">
        <v>3.5671578593541711E-2</v>
      </c>
      <c r="E903">
        <v>3.8611679629997397E-2</v>
      </c>
      <c r="F903">
        <v>4.0738591746190392E-2</v>
      </c>
      <c r="G903">
        <v>4.2335313004762398E-2</v>
      </c>
      <c r="H903">
        <v>4.3610979739537065E-2</v>
      </c>
      <c r="I903">
        <v>4.4672471811807279E-2</v>
      </c>
      <c r="J903">
        <v>4.5579725859854058E-2</v>
      </c>
      <c r="K903">
        <v>4.6367077281144455E-2</v>
      </c>
      <c r="L903">
        <v>4.7054820496435966E-2</v>
      </c>
      <c r="M903">
        <v>4.7656290582840974E-2</v>
      </c>
      <c r="N903">
        <v>4.8181324974876698E-2</v>
      </c>
      <c r="O903">
        <v>4.8633607757881545E-2</v>
      </c>
      <c r="P903">
        <v>4.9014688413817037E-2</v>
      </c>
      <c r="Q903">
        <v>4.9325790977273583E-2</v>
      </c>
      <c r="R903">
        <v>4.9570348695169672E-2</v>
      </c>
      <c r="S903">
        <v>4.9755147297736529E-2</v>
      </c>
      <c r="T903">
        <v>4.9889497009442299E-2</v>
      </c>
      <c r="U903">
        <v>4.9984822947006846E-2</v>
      </c>
      <c r="V903">
        <v>5.0050834065738299E-2</v>
      </c>
      <c r="W903">
        <v>5.0096320038561445E-2</v>
      </c>
      <c r="X903">
        <v>5.0127143118518888E-2</v>
      </c>
      <c r="Y903">
        <v>5.0147746229324469E-2</v>
      </c>
      <c r="Z903">
        <v>5.016162501727283E-2</v>
      </c>
      <c r="AA903">
        <v>5.0171962128099906E-2</v>
      </c>
      <c r="AB903">
        <v>5.0179887859202792E-2</v>
      </c>
      <c r="AC903">
        <v>5.0183397484786674E-2</v>
      </c>
      <c r="AD903">
        <v>5.018022191184756E-2</v>
      </c>
      <c r="AE903">
        <v>5.0168138261798438E-2</v>
      </c>
      <c r="AF903">
        <v>5.0145609144508087E-2</v>
      </c>
      <c r="AG903">
        <v>5.0111621800058133E-2</v>
      </c>
      <c r="AH903">
        <v>5.0065176788265046E-2</v>
      </c>
      <c r="AI903">
        <v>5.0005274668945311E-2</v>
      </c>
      <c r="AJ903">
        <v>4.993091600191539E-2</v>
      </c>
      <c r="AK903">
        <v>4.9841101346991754E-2</v>
      </c>
      <c r="AL903">
        <v>4.973485492079685E-2</v>
      </c>
      <c r="AM903">
        <v>4.9612376659666141E-2</v>
      </c>
      <c r="AN903">
        <v>4.9475561054195843E-2</v>
      </c>
      <c r="AO903">
        <v>4.932643438480952E-2</v>
      </c>
      <c r="AP903">
        <v>4.9167022931930704E-2</v>
      </c>
      <c r="AQ903">
        <v>4.8999352975982943E-2</v>
      </c>
      <c r="AR903">
        <v>4.8825450797389799E-2</v>
      </c>
      <c r="AS903">
        <v>4.8647342415641434E-2</v>
      </c>
      <c r="AT903">
        <v>4.8466812160928158E-2</v>
      </c>
      <c r="AU903">
        <v>4.8284955227589993E-2</v>
      </c>
      <c r="AV903">
        <v>4.8102744790225999E-2</v>
      </c>
      <c r="AW903">
        <v>4.7921154023435199E-2</v>
      </c>
      <c r="AX903">
        <v>4.7741156101816659E-2</v>
      </c>
      <c r="AY903">
        <v>4.756372419996939E-2</v>
      </c>
      <c r="AZ903">
        <v>4.7389831492492457E-2</v>
      </c>
    </row>
    <row r="904" spans="1:52" x14ac:dyDescent="0.25">
      <c r="A904" s="1">
        <v>903</v>
      </c>
      <c r="B904">
        <v>3.3176897694556215E-2</v>
      </c>
      <c r="C904">
        <v>3.2749302483767E-2</v>
      </c>
      <c r="D904">
        <v>3.5996832804702728E-2</v>
      </c>
      <c r="E904">
        <v>3.8928245275532E-2</v>
      </c>
      <c r="F904">
        <v>4.105779083773424E-2</v>
      </c>
      <c r="G904">
        <v>4.2659948944150171E-2</v>
      </c>
      <c r="H904">
        <v>4.3937812056875719E-2</v>
      </c>
      <c r="I904">
        <v>4.4997262496687923E-2</v>
      </c>
      <c r="J904">
        <v>4.5898335688706347E-2</v>
      </c>
      <c r="K904">
        <v>4.6676132427234569E-2</v>
      </c>
      <c r="L904">
        <v>4.7351736565032061E-2</v>
      </c>
      <c r="M904">
        <v>4.7939173177110092E-2</v>
      </c>
      <c r="N904">
        <v>4.8449097672888061E-2</v>
      </c>
      <c r="O904">
        <v>4.8886047921086549E-2</v>
      </c>
      <c r="P904">
        <v>4.9252300977146835E-2</v>
      </c>
      <c r="Q904">
        <v>4.9549618715494542E-2</v>
      </c>
      <c r="R904">
        <v>4.9781825084732369E-2</v>
      </c>
      <c r="S904">
        <v>4.9955887183766708E-2</v>
      </c>
      <c r="T904">
        <v>5.0081181129479679E-2</v>
      </c>
      <c r="U904">
        <v>5.0169072866700526E-2</v>
      </c>
      <c r="V904">
        <v>5.0229148628435798E-2</v>
      </c>
      <c r="W904">
        <v>5.0270070493010556E-2</v>
      </c>
      <c r="X904">
        <v>5.0297564658369334E-2</v>
      </c>
      <c r="Y904">
        <v>5.0315948142821282E-2</v>
      </c>
      <c r="Z904">
        <v>5.0328583009315336E-2</v>
      </c>
      <c r="AA904">
        <v>5.0338518709553186E-2</v>
      </c>
      <c r="AB904">
        <v>5.0346733157173258E-2</v>
      </c>
      <c r="AC904">
        <v>5.035108566290656E-2</v>
      </c>
      <c r="AD904">
        <v>5.0349177768745396E-2</v>
      </c>
      <c r="AE904">
        <v>5.0338661237016781E-2</v>
      </c>
      <c r="AF904">
        <v>5.0317916729504565E-2</v>
      </c>
      <c r="AG904">
        <v>5.0285874704275771E-2</v>
      </c>
      <c r="AH904">
        <v>5.0241479123846376E-2</v>
      </c>
      <c r="AI904">
        <v>5.0183673950732303E-2</v>
      </c>
      <c r="AJ904">
        <v>5.0111403147449544E-2</v>
      </c>
      <c r="AK904">
        <v>5.0023610676514056E-2</v>
      </c>
      <c r="AL904">
        <v>4.9919265652083905E-2</v>
      </c>
      <c r="AM904">
        <v>4.9798543239472838E-2</v>
      </c>
      <c r="AN904">
        <v>4.9663331878142779E-2</v>
      </c>
      <c r="AO904">
        <v>4.9515650539184136E-2</v>
      </c>
      <c r="AP904">
        <v>4.9357518193687291E-2</v>
      </c>
      <c r="AQ904">
        <v>4.9190953812742653E-2</v>
      </c>
      <c r="AR904">
        <v>4.9017976367440604E-2</v>
      </c>
      <c r="AS904">
        <v>4.8840604531272147E-2</v>
      </c>
      <c r="AT904">
        <v>4.8660613847290091E-2</v>
      </c>
      <c r="AU904">
        <v>4.8479097477945189E-2</v>
      </c>
      <c r="AV904">
        <v>4.8297029761770104E-2</v>
      </c>
      <c r="AW904">
        <v>4.8115385037297419E-2</v>
      </c>
      <c r="AX904">
        <v>4.7935137643059796E-2</v>
      </c>
      <c r="AY904">
        <v>4.7757261917589833E-2</v>
      </c>
      <c r="AZ904">
        <v>4.7582732199420184E-2</v>
      </c>
    </row>
    <row r="905" spans="1:52" x14ac:dyDescent="0.25">
      <c r="A905" s="1">
        <v>904</v>
      </c>
      <c r="B905">
        <v>3.3138121482893829E-2</v>
      </c>
      <c r="C905">
        <v>3.3004631871799563E-2</v>
      </c>
      <c r="D905">
        <v>3.716104246251202E-2</v>
      </c>
      <c r="E905">
        <v>4.0391342863080153E-2</v>
      </c>
      <c r="F905">
        <v>4.2463781607101445E-2</v>
      </c>
      <c r="G905">
        <v>4.3939144137205927E-2</v>
      </c>
      <c r="H905">
        <v>4.5090432468063629E-2</v>
      </c>
      <c r="I905">
        <v>4.6035593569868215E-2</v>
      </c>
      <c r="J905">
        <v>4.6836176241079365E-2</v>
      </c>
      <c r="K905">
        <v>4.7526323150468633E-2</v>
      </c>
      <c r="L905">
        <v>4.81258537616693E-2</v>
      </c>
      <c r="M905">
        <v>4.8647956407992646E-2</v>
      </c>
      <c r="N905">
        <v>4.9102589192672713E-2</v>
      </c>
      <c r="O905">
        <v>4.9493593954346056E-2</v>
      </c>
      <c r="P905">
        <v>4.9822497624247293E-2</v>
      </c>
      <c r="Q905">
        <v>5.0090202649620899E-2</v>
      </c>
      <c r="R905">
        <v>5.0299552502465893E-2</v>
      </c>
      <c r="S905">
        <v>5.0456384981416108E-2</v>
      </c>
      <c r="T905">
        <v>5.0568925004140119E-2</v>
      </c>
      <c r="U905">
        <v>5.0647451079420792E-2</v>
      </c>
      <c r="V905">
        <v>5.0700740073065888E-2</v>
      </c>
      <c r="W905">
        <v>5.073674370098008E-2</v>
      </c>
      <c r="X905">
        <v>5.0760769421237854E-2</v>
      </c>
      <c r="Y905">
        <v>5.0776863727441654E-2</v>
      </c>
      <c r="Z905">
        <v>5.0788188960541741E-2</v>
      </c>
      <c r="AA905">
        <v>5.0797618435281328E-2</v>
      </c>
      <c r="AB905">
        <v>5.0805987337373126E-2</v>
      </c>
      <c r="AC905">
        <v>5.081110682915066E-2</v>
      </c>
      <c r="AD905">
        <v>5.0810543109877558E-2</v>
      </c>
      <c r="AE905">
        <v>5.0801913758242924E-2</v>
      </c>
      <c r="AF905">
        <v>5.0783566173982303E-2</v>
      </c>
      <c r="AG905">
        <v>5.0754390288598759E-2</v>
      </c>
      <c r="AH905">
        <v>5.0713288919495468E-2</v>
      </c>
      <c r="AI905">
        <v>5.0659164884075632E-2</v>
      </c>
      <c r="AJ905">
        <v>5.0590920999742411E-2</v>
      </c>
      <c r="AK905">
        <v>5.0507460083899017E-2</v>
      </c>
      <c r="AL905">
        <v>5.0407711205570943E-2</v>
      </c>
      <c r="AM905">
        <v>5.029181866026864E-2</v>
      </c>
      <c r="AN905">
        <v>5.0161628257597915E-2</v>
      </c>
      <c r="AO905">
        <v>5.0019112783542027E-2</v>
      </c>
      <c r="AP905">
        <v>4.9866245024084203E-2</v>
      </c>
      <c r="AQ905">
        <v>4.9704997765207704E-2</v>
      </c>
      <c r="AR905">
        <v>4.9537343792895747E-2</v>
      </c>
      <c r="AS905">
        <v>4.9365255571548895E-2</v>
      </c>
      <c r="AT905">
        <v>4.9190472421590956E-2</v>
      </c>
      <c r="AU905">
        <v>4.9014089542860691E-2</v>
      </c>
      <c r="AV905">
        <v>4.8837091833975471E-2</v>
      </c>
      <c r="AW905">
        <v>4.8660464193552674E-2</v>
      </c>
      <c r="AX905">
        <v>4.8485191520209678E-2</v>
      </c>
      <c r="AY905">
        <v>4.8312258712563852E-2</v>
      </c>
      <c r="AZ905">
        <v>4.814265066923256E-2</v>
      </c>
    </row>
    <row r="906" spans="1:52" x14ac:dyDescent="0.25">
      <c r="A906" s="1">
        <v>905</v>
      </c>
      <c r="B906">
        <v>3.3473510936335986E-2</v>
      </c>
      <c r="C906">
        <v>3.5274866300256003E-2</v>
      </c>
      <c r="D906">
        <v>3.9456480036027794E-2</v>
      </c>
      <c r="E906">
        <v>4.2263139480282694E-2</v>
      </c>
      <c r="F906">
        <v>4.3966375538208091E-2</v>
      </c>
      <c r="G906">
        <v>4.5108059757392516E-2</v>
      </c>
      <c r="H906">
        <v>4.594304450732694E-2</v>
      </c>
      <c r="I906">
        <v>4.6584753551595214E-2</v>
      </c>
      <c r="J906">
        <v>4.7094158571995906E-2</v>
      </c>
      <c r="K906">
        <v>4.7506926213845037E-2</v>
      </c>
      <c r="L906">
        <v>4.7845752657898671E-2</v>
      </c>
      <c r="M906">
        <v>4.8128142585404612E-2</v>
      </c>
      <c r="N906">
        <v>4.8368463418870473E-2</v>
      </c>
      <c r="O906">
        <v>4.8573706004298146E-2</v>
      </c>
      <c r="P906">
        <v>4.8747005567640188E-2</v>
      </c>
      <c r="Q906">
        <v>4.8888988140640161E-2</v>
      </c>
      <c r="R906">
        <v>4.9000773475075449E-2</v>
      </c>
      <c r="S906">
        <v>4.9084761808510728E-2</v>
      </c>
      <c r="T906">
        <v>4.9144866413948309E-2</v>
      </c>
      <c r="U906">
        <v>4.9186451253098118E-2</v>
      </c>
      <c r="V906">
        <v>4.9214066104318069E-2</v>
      </c>
      <c r="W906">
        <v>4.9231791997942892E-2</v>
      </c>
      <c r="X906">
        <v>4.924224333131838E-2</v>
      </c>
      <c r="Y906">
        <v>4.9247449340606278E-2</v>
      </c>
      <c r="Z906">
        <v>4.9249351406061306E-2</v>
      </c>
      <c r="AA906">
        <v>4.9249834109132945E-2</v>
      </c>
      <c r="AB906">
        <v>4.9249185506064726E-2</v>
      </c>
      <c r="AC906">
        <v>4.9245425685972656E-2</v>
      </c>
      <c r="AD906">
        <v>4.9236401945132569E-2</v>
      </c>
      <c r="AE906">
        <v>4.9220006040561384E-2</v>
      </c>
      <c r="AF906">
        <v>4.9194722307401337E-2</v>
      </c>
      <c r="AG906">
        <v>4.9159456715733893E-2</v>
      </c>
      <c r="AH906">
        <v>4.9113124261454456E-2</v>
      </c>
      <c r="AI906">
        <v>4.9054639940458451E-2</v>
      </c>
      <c r="AJ906">
        <v>4.8982918748641274E-2</v>
      </c>
      <c r="AK906">
        <v>4.889687568189835E-2</v>
      </c>
      <c r="AL906">
        <v>4.879545331165807E-2</v>
      </c>
      <c r="AM906">
        <v>4.8678746461448708E-2</v>
      </c>
      <c r="AN906">
        <v>4.8548394927985281E-2</v>
      </c>
      <c r="AO906">
        <v>4.8406146751766951E-2</v>
      </c>
      <c r="AP906">
        <v>4.8253749973292806E-2</v>
      </c>
      <c r="AQ906">
        <v>4.8092952633061979E-2</v>
      </c>
      <c r="AR906">
        <v>4.7925502771573571E-2</v>
      </c>
      <c r="AS906">
        <v>4.7753148079430915E-2</v>
      </c>
      <c r="AT906">
        <v>4.7577453281883078E-2</v>
      </c>
      <c r="AU906">
        <v>4.7399500852007032E-2</v>
      </c>
      <c r="AV906">
        <v>4.7220294740813795E-2</v>
      </c>
      <c r="AW906">
        <v>4.7040838899314326E-2</v>
      </c>
      <c r="AX906">
        <v>4.6862137278519594E-2</v>
      </c>
      <c r="AY906">
        <v>4.6685193829440606E-2</v>
      </c>
      <c r="AZ906">
        <v>4.6511012503088318E-2</v>
      </c>
    </row>
    <row r="907" spans="1:52" x14ac:dyDescent="0.25">
      <c r="A907" s="1">
        <v>906</v>
      </c>
      <c r="B907">
        <v>3.3166692093737515E-2</v>
      </c>
      <c r="C907">
        <v>3.5466347680313537E-2</v>
      </c>
      <c r="D907">
        <v>3.9357718876939812E-2</v>
      </c>
      <c r="E907">
        <v>4.2030667107952627E-2</v>
      </c>
      <c r="F907">
        <v>4.3682051564520166E-2</v>
      </c>
      <c r="G907">
        <v>4.477001621782345E-2</v>
      </c>
      <c r="H907">
        <v>4.5551578439561723E-2</v>
      </c>
      <c r="I907">
        <v>4.6146106613288336E-2</v>
      </c>
      <c r="J907">
        <v>4.6616771039227317E-2</v>
      </c>
      <c r="K907">
        <v>4.6998547148564801E-2</v>
      </c>
      <c r="L907">
        <v>4.7312269982356145E-2</v>
      </c>
      <c r="M907">
        <v>4.7573537545185764E-2</v>
      </c>
      <c r="N907">
        <v>4.7794919166919324E-2</v>
      </c>
      <c r="O907">
        <v>4.798179823878191E-2</v>
      </c>
      <c r="P907">
        <v>4.8135886010846542E-2</v>
      </c>
      <c r="Q907">
        <v>4.8256601631413917E-2</v>
      </c>
      <c r="R907">
        <v>4.8344114878943814E-2</v>
      </c>
      <c r="S907">
        <v>4.8400310858494E-2</v>
      </c>
      <c r="T907">
        <v>4.842911267941543E-2</v>
      </c>
      <c r="U907">
        <v>4.8436549139422864E-2</v>
      </c>
      <c r="V907">
        <v>4.8428146242397524E-2</v>
      </c>
      <c r="W907">
        <v>4.8408988071151023E-2</v>
      </c>
      <c r="X907">
        <v>4.8382692699997933E-2</v>
      </c>
      <c r="Y907">
        <v>4.8352245761146426E-2</v>
      </c>
      <c r="Z907">
        <v>4.8320306297850502E-2</v>
      </c>
      <c r="AA907">
        <v>4.8289408106368795E-2</v>
      </c>
      <c r="AB907">
        <v>4.8260308115213306E-2</v>
      </c>
      <c r="AC907">
        <v>4.8231275351069774E-2</v>
      </c>
      <c r="AD907">
        <v>4.820039317965967E-2</v>
      </c>
      <c r="AE907">
        <v>4.8165773970826102E-2</v>
      </c>
      <c r="AF907">
        <v>4.8125908663287219E-2</v>
      </c>
      <c r="AG907">
        <v>4.8079553645092948E-2</v>
      </c>
      <c r="AH907">
        <v>4.8025470787031857E-2</v>
      </c>
      <c r="AI907">
        <v>4.7962421959892546E-2</v>
      </c>
      <c r="AJ907">
        <v>4.7889169034463601E-2</v>
      </c>
      <c r="AK907">
        <v>4.7804473881533617E-2</v>
      </c>
      <c r="AL907">
        <v>4.7707126557569771E-2</v>
      </c>
      <c r="AM907">
        <v>4.7597056512336033E-2</v>
      </c>
      <c r="AN907">
        <v>4.7475699082212233E-2</v>
      </c>
      <c r="AO907">
        <v>4.7344592879692303E-2</v>
      </c>
      <c r="AP907">
        <v>4.7205276517270238E-2</v>
      </c>
      <c r="AQ907">
        <v>4.7059288607439992E-2</v>
      </c>
      <c r="AR907">
        <v>4.6908167762695532E-2</v>
      </c>
      <c r="AS907">
        <v>4.6753452259757883E-2</v>
      </c>
      <c r="AT907">
        <v>4.6596521469373986E-2</v>
      </c>
      <c r="AU907">
        <v>4.6438342413047826E-2</v>
      </c>
      <c r="AV907">
        <v>4.6279816096610638E-2</v>
      </c>
      <c r="AW907">
        <v>4.6121843525893692E-2</v>
      </c>
      <c r="AX907">
        <v>4.5965325706728247E-2</v>
      </c>
      <c r="AY907">
        <v>4.5811163644945536E-2</v>
      </c>
      <c r="AZ907">
        <v>4.5660258346376839E-2</v>
      </c>
    </row>
    <row r="908" spans="1:52" x14ac:dyDescent="0.25">
      <c r="A908" s="1">
        <v>907</v>
      </c>
      <c r="B908">
        <v>3.315967783712611E-2</v>
      </c>
      <c r="C908">
        <v>3.5464459261123064E-2</v>
      </c>
      <c r="D908">
        <v>3.9780638321270032E-2</v>
      </c>
      <c r="E908">
        <v>4.2459206727280534E-2</v>
      </c>
      <c r="F908">
        <v>4.4008595355148013E-2</v>
      </c>
      <c r="G908">
        <v>4.5014259751225749E-2</v>
      </c>
      <c r="H908">
        <v>4.574719148064519E-2</v>
      </c>
      <c r="I908">
        <v>4.6320312170029167E-2</v>
      </c>
      <c r="J908">
        <v>4.6790101257684534E-2</v>
      </c>
      <c r="K908">
        <v>4.7186001713336853E-2</v>
      </c>
      <c r="L908">
        <v>4.7524074588538967E-2</v>
      </c>
      <c r="M908">
        <v>4.7816115468246913E-2</v>
      </c>
      <c r="N908">
        <v>4.8071553993673702E-2</v>
      </c>
      <c r="O908">
        <v>4.8293380593009E-2</v>
      </c>
      <c r="P908">
        <v>4.8481564226703716E-2</v>
      </c>
      <c r="Q908">
        <v>4.8634501513515192E-2</v>
      </c>
      <c r="R908">
        <v>4.875188848750691E-2</v>
      </c>
      <c r="S908">
        <v>4.8835726461794488E-2</v>
      </c>
      <c r="T908">
        <v>4.8890307352105131E-2</v>
      </c>
      <c r="U908">
        <v>4.8922094389254864E-2</v>
      </c>
      <c r="V908">
        <v>4.8936909816739392E-2</v>
      </c>
      <c r="W908">
        <v>4.8940081653146512E-2</v>
      </c>
      <c r="X908">
        <v>4.8935321828594031E-2</v>
      </c>
      <c r="Y908">
        <v>4.8925668301922284E-2</v>
      </c>
      <c r="Z908">
        <v>4.891386247567997E-2</v>
      </c>
      <c r="AA908">
        <v>4.890252652198155E-2</v>
      </c>
      <c r="AB908">
        <v>4.8892420316624906E-2</v>
      </c>
      <c r="AC908">
        <v>4.8881733625620566E-2</v>
      </c>
      <c r="AD908">
        <v>4.8868468381971869E-2</v>
      </c>
      <c r="AE908">
        <v>4.8850660803174135E-2</v>
      </c>
      <c r="AF908">
        <v>4.8826785399598005E-2</v>
      </c>
      <c r="AG908">
        <v>4.8795619539429291E-2</v>
      </c>
      <c r="AH908">
        <v>4.8755946622892038E-2</v>
      </c>
      <c r="AI908">
        <v>4.8706550050210309E-2</v>
      </c>
      <c r="AJ908">
        <v>4.8646213221608156E-2</v>
      </c>
      <c r="AK908">
        <v>4.8573719537309629E-2</v>
      </c>
      <c r="AL908">
        <v>4.8487882496433959E-2</v>
      </c>
      <c r="AM908">
        <v>4.8388693283908754E-2</v>
      </c>
      <c r="AN908">
        <v>4.8277677346270018E-2</v>
      </c>
      <c r="AO908">
        <v>4.8156463111763873E-2</v>
      </c>
      <c r="AP908">
        <v>4.8026679008636435E-2</v>
      </c>
      <c r="AQ908">
        <v>4.7889953465133847E-2</v>
      </c>
      <c r="AR908">
        <v>4.774791490950224E-2</v>
      </c>
      <c r="AS908">
        <v>4.7602191332264177E-2</v>
      </c>
      <c r="AT908">
        <v>4.7454222482237629E-2</v>
      </c>
      <c r="AU908">
        <v>4.7304967184251402E-2</v>
      </c>
      <c r="AV908">
        <v>4.7155308561906806E-2</v>
      </c>
      <c r="AW908">
        <v>4.7006129738805143E-2</v>
      </c>
      <c r="AX908">
        <v>4.6858313838547716E-2</v>
      </c>
      <c r="AY908">
        <v>4.6712743984735842E-2</v>
      </c>
      <c r="AZ908">
        <v>4.6570303300970804E-2</v>
      </c>
    </row>
    <row r="909" spans="1:52" x14ac:dyDescent="0.25">
      <c r="A909" s="1">
        <v>908</v>
      </c>
      <c r="B909">
        <v>3.3114569389069495E-2</v>
      </c>
      <c r="C909">
        <v>3.5745503516961166E-2</v>
      </c>
      <c r="D909">
        <v>3.9510363420329084E-2</v>
      </c>
      <c r="E909">
        <v>4.1906026244652471E-2</v>
      </c>
      <c r="F909">
        <v>4.3380781649719348E-2</v>
      </c>
      <c r="G909">
        <v>4.4362812920898574E-2</v>
      </c>
      <c r="H909">
        <v>4.5081344296049514E-2</v>
      </c>
      <c r="I909">
        <v>4.5639546856962782E-2</v>
      </c>
      <c r="J909">
        <v>4.6091254749894596E-2</v>
      </c>
      <c r="K909">
        <v>4.6465964881729091E-2</v>
      </c>
      <c r="L909">
        <v>4.6780482925040438E-2</v>
      </c>
      <c r="M909">
        <v>4.7047439256885148E-2</v>
      </c>
      <c r="N909">
        <v>4.7277036071815853E-2</v>
      </c>
      <c r="O909">
        <v>4.7472887664492515E-2</v>
      </c>
      <c r="P909">
        <v>4.7635466333086809E-2</v>
      </c>
      <c r="Q909">
        <v>4.7763530817380474E-2</v>
      </c>
      <c r="R909">
        <v>4.7857076048618531E-2</v>
      </c>
      <c r="S909">
        <v>4.7918334822182086E-2</v>
      </c>
      <c r="T909">
        <v>4.79518178500088E-2</v>
      </c>
      <c r="U909">
        <v>4.7964157395681856E-2</v>
      </c>
      <c r="V909">
        <v>4.7961289516082785E-2</v>
      </c>
      <c r="W909">
        <v>4.7948631360162822E-2</v>
      </c>
      <c r="X909">
        <v>4.7929878752285979E-2</v>
      </c>
      <c r="Y909">
        <v>4.7907994120227129E-2</v>
      </c>
      <c r="Z909">
        <v>4.7885523681396196E-2</v>
      </c>
      <c r="AA909">
        <v>4.7864864903946119E-2</v>
      </c>
      <c r="AB909">
        <v>4.7846621853177028E-2</v>
      </c>
      <c r="AC909">
        <v>4.7828959028159632E-2</v>
      </c>
      <c r="AD909">
        <v>4.7809866346453241E-2</v>
      </c>
      <c r="AE909">
        <v>4.7787369956866901E-2</v>
      </c>
      <c r="AF909">
        <v>4.7759949735404233E-2</v>
      </c>
      <c r="AG909">
        <v>4.7726394515422432E-2</v>
      </c>
      <c r="AH909">
        <v>4.768549906043397E-2</v>
      </c>
      <c r="AI909">
        <v>4.7636058133951303E-2</v>
      </c>
      <c r="AJ909">
        <v>4.7576866499486913E-2</v>
      </c>
      <c r="AK909">
        <v>4.7506718920553255E-2</v>
      </c>
      <c r="AL909">
        <v>4.7424440513670604E-2</v>
      </c>
      <c r="AM909">
        <v>4.7330006452821788E-2</v>
      </c>
      <c r="AN909">
        <v>4.7224868797379756E-2</v>
      </c>
      <c r="AO909">
        <v>4.7110576609919158E-2</v>
      </c>
      <c r="AP909">
        <v>4.6988678953014597E-2</v>
      </c>
      <c r="AQ909">
        <v>4.6860724889240715E-2</v>
      </c>
      <c r="AR909">
        <v>4.6728263481172129E-2</v>
      </c>
      <c r="AS909">
        <v>4.6592843313516506E-2</v>
      </c>
      <c r="AT909">
        <v>4.6455825535626431E-2</v>
      </c>
      <c r="AU909">
        <v>4.6318099816165983E-2</v>
      </c>
      <c r="AV909">
        <v>4.6180482858836941E-2</v>
      </c>
      <c r="AW909">
        <v>4.6043791367341089E-2</v>
      </c>
      <c r="AX909">
        <v>4.5908842045380191E-2</v>
      </c>
      <c r="AY909">
        <v>4.5776451596656054E-2</v>
      </c>
      <c r="AZ909">
        <v>4.5647436724870441E-2</v>
      </c>
    </row>
    <row r="910" spans="1:52" x14ac:dyDescent="0.25">
      <c r="A910" s="1">
        <v>909</v>
      </c>
      <c r="B910">
        <v>3.2965019104930743E-2</v>
      </c>
      <c r="C910">
        <v>3.5089146013876076E-2</v>
      </c>
      <c r="D910">
        <v>3.9050718254642861E-2</v>
      </c>
      <c r="E910">
        <v>4.1520683023115096E-2</v>
      </c>
      <c r="F910">
        <v>4.2978277191111115E-2</v>
      </c>
      <c r="G910">
        <v>4.3944787296840634E-2</v>
      </c>
      <c r="H910">
        <v>4.4665159262636124E-2</v>
      </c>
      <c r="I910">
        <v>4.5240410991307559E-2</v>
      </c>
      <c r="J910">
        <v>4.5719298793965614E-2</v>
      </c>
      <c r="K910">
        <v>4.6126423732641364E-2</v>
      </c>
      <c r="L910">
        <v>4.6474216034026149E-2</v>
      </c>
      <c r="M910">
        <v>4.6771647853606352E-2</v>
      </c>
      <c r="N910">
        <v>4.7025951126875555E-2</v>
      </c>
      <c r="O910">
        <v>4.7238797266370557E-2</v>
      </c>
      <c r="P910">
        <v>4.7409635869314001E-2</v>
      </c>
      <c r="Q910">
        <v>4.7537181974205749E-2</v>
      </c>
      <c r="R910">
        <v>4.7622070211579326E-2</v>
      </c>
      <c r="S910">
        <v>4.7667882331270367E-2</v>
      </c>
      <c r="T910">
        <v>4.7680784622500978E-2</v>
      </c>
      <c r="U910">
        <v>4.7669136196971662E-2</v>
      </c>
      <c r="V910">
        <v>4.7640321635179811E-2</v>
      </c>
      <c r="W910">
        <v>4.7601092000727464E-2</v>
      </c>
      <c r="X910">
        <v>4.7556114613461514E-2</v>
      </c>
      <c r="Y910">
        <v>4.7509127189028347E-2</v>
      </c>
      <c r="Z910">
        <v>4.7463153356862631E-2</v>
      </c>
      <c r="AA910">
        <v>4.7420987439328793E-2</v>
      </c>
      <c r="AB910">
        <v>4.7383413240491896E-2</v>
      </c>
      <c r="AC910">
        <v>4.7348518802881809E-2</v>
      </c>
      <c r="AD910">
        <v>4.731420329881586E-2</v>
      </c>
      <c r="AE910">
        <v>4.7278401543643274E-2</v>
      </c>
      <c r="AF910">
        <v>4.7239485666078364E-2</v>
      </c>
      <c r="AG910">
        <v>4.7196121233392611E-2</v>
      </c>
      <c r="AH910">
        <v>4.7146979237245576E-2</v>
      </c>
      <c r="AI910">
        <v>4.7090730669296837E-2</v>
      </c>
      <c r="AJ910">
        <v>4.7026046521205955E-2</v>
      </c>
      <c r="AK910">
        <v>4.6951597784632496E-2</v>
      </c>
      <c r="AL910">
        <v>4.6866087908640039E-2</v>
      </c>
      <c r="AM910">
        <v>4.6769411775227407E-2</v>
      </c>
      <c r="AN910">
        <v>4.6662972469055909E-2</v>
      </c>
      <c r="AO910">
        <v>4.6548269992080983E-2</v>
      </c>
      <c r="AP910">
        <v>4.642680434625808E-2</v>
      </c>
      <c r="AQ910">
        <v>4.6300075533542623E-2</v>
      </c>
      <c r="AR910">
        <v>4.6169583555890077E-2</v>
      </c>
      <c r="AS910">
        <v>4.6036827890660985E-2</v>
      </c>
      <c r="AT910">
        <v>4.5903119696789466E-2</v>
      </c>
      <c r="AU910">
        <v>4.5769303717477137E-2</v>
      </c>
      <c r="AV910">
        <v>4.5636153733875313E-2</v>
      </c>
      <c r="AW910">
        <v>4.5504443527135272E-2</v>
      </c>
      <c r="AX910">
        <v>4.5374946878408352E-2</v>
      </c>
      <c r="AY910">
        <v>4.5248437568845841E-2</v>
      </c>
      <c r="AZ910">
        <v>4.5125689379599043E-2</v>
      </c>
    </row>
    <row r="911" spans="1:52" x14ac:dyDescent="0.25">
      <c r="A911" s="1">
        <v>910</v>
      </c>
      <c r="B911">
        <v>3.2912535324953703E-2</v>
      </c>
      <c r="C911">
        <v>3.4674216501006959E-2</v>
      </c>
      <c r="D911">
        <v>3.8045741436491629E-2</v>
      </c>
      <c r="E911">
        <v>4.036107770997692E-2</v>
      </c>
      <c r="F911">
        <v>4.1847480797999485E-2</v>
      </c>
      <c r="G911">
        <v>4.2875898215631418E-2</v>
      </c>
      <c r="H911">
        <v>4.3658540412765422E-2</v>
      </c>
      <c r="I911">
        <v>4.4292049036751352E-2</v>
      </c>
      <c r="J911">
        <v>4.4824271398761432E-2</v>
      </c>
      <c r="K911">
        <v>4.5279582817440378E-2</v>
      </c>
      <c r="L911">
        <v>4.567038272964892E-2</v>
      </c>
      <c r="M911">
        <v>4.6005868430265412E-2</v>
      </c>
      <c r="N911">
        <v>4.6293658199469824E-2</v>
      </c>
      <c r="O911">
        <v>4.6535881679667004E-2</v>
      </c>
      <c r="P911">
        <v>4.6732594836279139E-2</v>
      </c>
      <c r="Q911">
        <v>4.6883309195094418E-2</v>
      </c>
      <c r="R911">
        <v>4.698964134656871E-2</v>
      </c>
      <c r="S911">
        <v>4.7056161933102476E-2</v>
      </c>
      <c r="T911">
        <v>4.7089847253343031E-2</v>
      </c>
      <c r="U911">
        <v>4.7099688075411213E-2</v>
      </c>
      <c r="V911">
        <v>4.7093358560464711E-2</v>
      </c>
      <c r="W911">
        <v>4.7077784041667028E-2</v>
      </c>
      <c r="X911">
        <v>4.705745753565041E-2</v>
      </c>
      <c r="Y911">
        <v>4.703583604102711E-2</v>
      </c>
      <c r="Z911">
        <v>4.7015615476544405E-2</v>
      </c>
      <c r="AA911">
        <v>4.6999251020750782E-2</v>
      </c>
      <c r="AB911">
        <v>4.6987046973239611E-2</v>
      </c>
      <c r="AC911">
        <v>4.697654550944047E-2</v>
      </c>
      <c r="AD911">
        <v>4.6965107385877947E-2</v>
      </c>
      <c r="AE911">
        <v>4.6950158489240001E-2</v>
      </c>
      <c r="AF911">
        <v>4.6929876806596174E-2</v>
      </c>
      <c r="AG911">
        <v>4.6902923169492669E-2</v>
      </c>
      <c r="AH911">
        <v>4.6867966350570375E-2</v>
      </c>
      <c r="AI911">
        <v>4.6823675122470119E-2</v>
      </c>
      <c r="AJ911">
        <v>4.6768718257832756E-2</v>
      </c>
      <c r="AK911">
        <v>4.6701764529299125E-2</v>
      </c>
      <c r="AL911">
        <v>4.6621522246063488E-2</v>
      </c>
      <c r="AM911">
        <v>4.6528022848868499E-2</v>
      </c>
      <c r="AN911">
        <v>4.6422902176049344E-2</v>
      </c>
      <c r="AO911">
        <v>4.6307892511641337E-2</v>
      </c>
      <c r="AP911">
        <v>4.6184726139679874E-2</v>
      </c>
      <c r="AQ911">
        <v>4.6055135344200276E-2</v>
      </c>
      <c r="AR911">
        <v>4.5920852409237906E-2</v>
      </c>
      <c r="AS911">
        <v>4.5783608737384976E-2</v>
      </c>
      <c r="AT911">
        <v>4.5644888629909348E-2</v>
      </c>
      <c r="AU911">
        <v>4.550559206144153E-2</v>
      </c>
      <c r="AV911">
        <v>4.5366534560508848E-2</v>
      </c>
      <c r="AW911">
        <v>4.5228531655638615E-2</v>
      </c>
      <c r="AX911">
        <v>4.5092398875358146E-2</v>
      </c>
      <c r="AY911">
        <v>4.4958951748194774E-2</v>
      </c>
      <c r="AZ911">
        <v>4.4829005802675799E-2</v>
      </c>
    </row>
    <row r="912" spans="1:52" x14ac:dyDescent="0.25">
      <c r="A912" s="1">
        <v>911</v>
      </c>
      <c r="B912">
        <v>3.3009170341660399E-2</v>
      </c>
      <c r="C912">
        <v>3.544287640987713E-2</v>
      </c>
      <c r="D912">
        <v>3.9184267799214731E-2</v>
      </c>
      <c r="E912">
        <v>4.1472489860455285E-2</v>
      </c>
      <c r="F912">
        <v>4.2830762970980291E-2</v>
      </c>
      <c r="G912">
        <v>4.3743763839767608E-2</v>
      </c>
      <c r="H912">
        <v>4.443539379023953E-2</v>
      </c>
      <c r="I912">
        <v>4.4998710610687727E-2</v>
      </c>
      <c r="J912">
        <v>4.5477832765937955E-2</v>
      </c>
      <c r="K912">
        <v>4.5894766878452418E-2</v>
      </c>
      <c r="L912">
        <v>4.6260213310499357E-2</v>
      </c>
      <c r="M912">
        <v>4.6581227971974733E-2</v>
      </c>
      <c r="N912">
        <v>4.6863044442439439E-2</v>
      </c>
      <c r="O912">
        <v>4.7105893051626484E-2</v>
      </c>
      <c r="P912">
        <v>4.7308277752589764E-2</v>
      </c>
      <c r="Q912">
        <v>4.7468379337300463E-2</v>
      </c>
      <c r="R912">
        <v>4.7586608744889951E-2</v>
      </c>
      <c r="S912">
        <v>4.7666478868481604E-2</v>
      </c>
      <c r="T912">
        <v>4.7714029746517908E-2</v>
      </c>
      <c r="U912">
        <v>4.7737397082847445E-2</v>
      </c>
      <c r="V912">
        <v>4.7743600592563717E-2</v>
      </c>
      <c r="W912">
        <v>4.7738989625987494E-2</v>
      </c>
      <c r="X912">
        <v>4.7727745285767773E-2</v>
      </c>
      <c r="Y912">
        <v>4.771315813991503E-2</v>
      </c>
      <c r="Z912">
        <v>4.7697932205218091E-2</v>
      </c>
      <c r="AA912">
        <v>4.7684575973966144E-2</v>
      </c>
      <c r="AB912">
        <v>4.7673541146094213E-2</v>
      </c>
      <c r="AC912">
        <v>4.7662675783737313E-2</v>
      </c>
      <c r="AD912">
        <v>4.764966063895295E-2</v>
      </c>
      <c r="AE912">
        <v>4.7632235103991685E-2</v>
      </c>
      <c r="AF912">
        <v>4.7608802356567621E-2</v>
      </c>
      <c r="AG912">
        <v>4.7578185470848106E-2</v>
      </c>
      <c r="AH912">
        <v>4.7539214153414333E-2</v>
      </c>
      <c r="AI912">
        <v>4.749071811084745E-2</v>
      </c>
      <c r="AJ912">
        <v>4.7431527049728646E-2</v>
      </c>
      <c r="AK912">
        <v>4.7360470676639087E-2</v>
      </c>
      <c r="AL912">
        <v>4.7276417416567657E-2</v>
      </c>
      <c r="AM912">
        <v>4.7179493163566955E-2</v>
      </c>
      <c r="AN912">
        <v>4.7071326913126314E-2</v>
      </c>
      <c r="AO912">
        <v>4.6953635996430314E-2</v>
      </c>
      <c r="AP912">
        <v>4.6828137744663441E-2</v>
      </c>
      <c r="AQ912">
        <v>4.6696549489010239E-2</v>
      </c>
      <c r="AR912">
        <v>4.6560588560655258E-2</v>
      </c>
      <c r="AS912">
        <v>4.6421971320175205E-2</v>
      </c>
      <c r="AT912">
        <v>4.6282162167064801E-2</v>
      </c>
      <c r="AU912">
        <v>4.6142038760466499E-2</v>
      </c>
      <c r="AV912">
        <v>4.6002395414690971E-2</v>
      </c>
      <c r="AW912">
        <v>4.5864026444048883E-2</v>
      </c>
      <c r="AX912">
        <v>4.5727726162850903E-2</v>
      </c>
      <c r="AY912">
        <v>4.5594288885407688E-2</v>
      </c>
      <c r="AZ912">
        <v>4.5464508926029913E-2</v>
      </c>
    </row>
    <row r="913" spans="1:52" x14ac:dyDescent="0.25">
      <c r="A913" s="1">
        <v>912</v>
      </c>
      <c r="B913">
        <v>3.2854127657700356E-2</v>
      </c>
      <c r="C913">
        <v>3.6051266607253808E-2</v>
      </c>
      <c r="D913">
        <v>3.9944357848144867E-2</v>
      </c>
      <c r="E913">
        <v>4.2106464804878244E-2</v>
      </c>
      <c r="F913">
        <v>4.3338550507906248E-2</v>
      </c>
      <c r="G913">
        <v>4.414391893626074E-2</v>
      </c>
      <c r="H913">
        <v>4.4741057892383723E-2</v>
      </c>
      <c r="I913">
        <v>4.5218400957729256E-2</v>
      </c>
      <c r="J913">
        <v>4.5617819980616717E-2</v>
      </c>
      <c r="K913">
        <v>4.5961216062224433E-2</v>
      </c>
      <c r="L913">
        <v>4.6260277127883838E-2</v>
      </c>
      <c r="M913">
        <v>4.6523494714328283E-2</v>
      </c>
      <c r="N913">
        <v>4.6757503607832172E-2</v>
      </c>
      <c r="O913">
        <v>4.6963618156138726E-2</v>
      </c>
      <c r="P913">
        <v>4.7140982417745475E-2</v>
      </c>
      <c r="Q913">
        <v>4.7287895542187618E-2</v>
      </c>
      <c r="R913">
        <v>4.7404370077766031E-2</v>
      </c>
      <c r="S913">
        <v>4.7492927040890719E-2</v>
      </c>
      <c r="T913">
        <v>4.7558263494057895E-2</v>
      </c>
      <c r="U913">
        <v>4.7606792557926172E-2</v>
      </c>
      <c r="V913">
        <v>4.7643809799541692E-2</v>
      </c>
      <c r="W913">
        <v>4.7673991284415435E-2</v>
      </c>
      <c r="X913">
        <v>4.7700042853739924E-2</v>
      </c>
      <c r="Y913">
        <v>4.7723932921352297E-2</v>
      </c>
      <c r="Z913">
        <v>4.7747335008547456E-2</v>
      </c>
      <c r="AA913">
        <v>4.7771802148882367E-2</v>
      </c>
      <c r="AB913">
        <v>4.7797054022484534E-2</v>
      </c>
      <c r="AC913">
        <v>4.7820522581303766E-2</v>
      </c>
      <c r="AD913">
        <v>4.7839495973606053E-2</v>
      </c>
      <c r="AE913">
        <v>4.7851346575094551E-2</v>
      </c>
      <c r="AF913">
        <v>4.785438147650322E-2</v>
      </c>
      <c r="AG913">
        <v>4.7847490363121359E-2</v>
      </c>
      <c r="AH913">
        <v>4.7829571751484883E-2</v>
      </c>
      <c r="AI913">
        <v>4.7799524158129672E-2</v>
      </c>
      <c r="AJ913">
        <v>4.7756246099591643E-2</v>
      </c>
      <c r="AK913">
        <v>4.7698636092406682E-2</v>
      </c>
      <c r="AL913">
        <v>4.7625634336414382E-2</v>
      </c>
      <c r="AM913">
        <v>4.7537495313159116E-2</v>
      </c>
      <c r="AN913">
        <v>4.7436022197565354E-2</v>
      </c>
      <c r="AO913">
        <v>4.732310712642087E-2</v>
      </c>
      <c r="AP913">
        <v>4.7200642236513365E-2</v>
      </c>
      <c r="AQ913">
        <v>4.707051966463064E-2</v>
      </c>
      <c r="AR913">
        <v>4.6934631547560418E-2</v>
      </c>
      <c r="AS913">
        <v>4.6794868872714945E-2</v>
      </c>
      <c r="AT913">
        <v>4.6652845652195178E-2</v>
      </c>
      <c r="AU913">
        <v>4.6509540711723051E-2</v>
      </c>
      <c r="AV913">
        <v>4.6365844198754974E-2</v>
      </c>
      <c r="AW913">
        <v>4.6222646260747291E-2</v>
      </c>
      <c r="AX913">
        <v>4.608083704515642E-2</v>
      </c>
      <c r="AY913">
        <v>4.5941306699438723E-2</v>
      </c>
      <c r="AZ913">
        <v>4.5804945371050593E-2</v>
      </c>
    </row>
    <row r="914" spans="1:52" x14ac:dyDescent="0.25">
      <c r="A914" s="1">
        <v>913</v>
      </c>
      <c r="B914">
        <v>3.3076986615833304E-2</v>
      </c>
      <c r="C914">
        <v>3.5548295690577311E-2</v>
      </c>
      <c r="D914">
        <v>4.0142459839335884E-2</v>
      </c>
      <c r="E914">
        <v>4.2764850187807978E-2</v>
      </c>
      <c r="F914">
        <v>4.4210213894243344E-2</v>
      </c>
      <c r="G914">
        <v>4.5136034352404153E-2</v>
      </c>
      <c r="H914">
        <v>4.5816704170859944E-2</v>
      </c>
      <c r="I914">
        <v>4.636102647650904E-2</v>
      </c>
      <c r="J914">
        <v>4.6820539152376342E-2</v>
      </c>
      <c r="K914">
        <v>4.7220798449539358E-2</v>
      </c>
      <c r="L914">
        <v>4.7573846871274021E-2</v>
      </c>
      <c r="M914">
        <v>4.7886701159883402E-2</v>
      </c>
      <c r="N914">
        <v>4.8163561650250139E-2</v>
      </c>
      <c r="O914">
        <v>4.8403040584520059E-2</v>
      </c>
      <c r="P914">
        <v>4.8602181048938604E-2</v>
      </c>
      <c r="Q914">
        <v>4.8757990568735601E-2</v>
      </c>
      <c r="R914">
        <v>4.8870144446398818E-2</v>
      </c>
      <c r="S914">
        <v>4.8941919056614734E-2</v>
      </c>
      <c r="T914">
        <v>4.8979413341364061E-2</v>
      </c>
      <c r="U914">
        <v>4.8990892765971267E-2</v>
      </c>
      <c r="V914">
        <v>4.8983637390478466E-2</v>
      </c>
      <c r="W914">
        <v>4.8964287056725626E-2</v>
      </c>
      <c r="X914">
        <v>4.893737873841663E-2</v>
      </c>
      <c r="Y914">
        <v>4.8906607315278745E-2</v>
      </c>
      <c r="Z914">
        <v>4.8875114213276553E-2</v>
      </c>
      <c r="AA914">
        <v>4.8845850380400242E-2</v>
      </c>
      <c r="AB914">
        <v>4.8819591686870216E-2</v>
      </c>
      <c r="AC914">
        <v>4.8794438496092864E-2</v>
      </c>
      <c r="AD914">
        <v>4.8768326690570525E-2</v>
      </c>
      <c r="AE914">
        <v>4.8739242897364685E-2</v>
      </c>
      <c r="AF914">
        <v>4.870572589908187E-2</v>
      </c>
      <c r="AG914">
        <v>4.8666653565119372E-2</v>
      </c>
      <c r="AH914">
        <v>4.8620908693756723E-2</v>
      </c>
      <c r="AI914">
        <v>4.8567374083273433E-2</v>
      </c>
      <c r="AJ914">
        <v>4.8504932531949041E-2</v>
      </c>
      <c r="AK914">
        <v>4.8432466838063064E-2</v>
      </c>
      <c r="AL914">
        <v>4.8348899085369892E-2</v>
      </c>
      <c r="AM914">
        <v>4.825435437196357E-2</v>
      </c>
      <c r="AN914">
        <v>4.8150355249720868E-2</v>
      </c>
      <c r="AO914">
        <v>4.8038502717740475E-2</v>
      </c>
      <c r="AP914">
        <v>4.7920397775121047E-2</v>
      </c>
      <c r="AQ914">
        <v>4.7797641420961254E-2</v>
      </c>
      <c r="AR914">
        <v>4.7671834654359743E-2</v>
      </c>
      <c r="AS914">
        <v>4.7544577304297855E-2</v>
      </c>
      <c r="AT914">
        <v>4.7417206831226688E-2</v>
      </c>
      <c r="AU914">
        <v>4.7290468131726E-2</v>
      </c>
      <c r="AV914">
        <v>4.7165024799093444E-2</v>
      </c>
      <c r="AW914">
        <v>4.7041540426626692E-2</v>
      </c>
      <c r="AX914">
        <v>4.6920678607623369E-2</v>
      </c>
      <c r="AY914">
        <v>4.6803102935381154E-2</v>
      </c>
      <c r="AZ914">
        <v>4.6689477003197692E-2</v>
      </c>
    </row>
    <row r="915" spans="1:52" x14ac:dyDescent="0.25">
      <c r="A915" s="1">
        <v>914</v>
      </c>
      <c r="B915">
        <v>3.2959033419613662E-2</v>
      </c>
      <c r="C915">
        <v>3.594985491813539E-2</v>
      </c>
      <c r="D915">
        <v>4.0829601034421667E-2</v>
      </c>
      <c r="E915">
        <v>4.3579360578684279E-2</v>
      </c>
      <c r="F915">
        <v>4.5082530167548346E-2</v>
      </c>
      <c r="G915">
        <v>4.601646107411192E-2</v>
      </c>
      <c r="H915">
        <v>4.666974634510597E-2</v>
      </c>
      <c r="I915">
        <v>4.7164630469276242E-2</v>
      </c>
      <c r="J915">
        <v>4.7564241463016209E-2</v>
      </c>
      <c r="K915">
        <v>4.7903155710674203E-2</v>
      </c>
      <c r="L915">
        <v>4.8200312127327664E-2</v>
      </c>
      <c r="M915">
        <v>4.8467721607779499E-2</v>
      </c>
      <c r="N915">
        <v>4.8712942501409159E-2</v>
      </c>
      <c r="O915">
        <v>4.8936329841149068E-2</v>
      </c>
      <c r="P915">
        <v>4.9135320158761979E-2</v>
      </c>
      <c r="Q915">
        <v>4.9305853528512994E-2</v>
      </c>
      <c r="R915">
        <v>4.9445250679490016E-2</v>
      </c>
      <c r="S915">
        <v>4.955294950439753E-2</v>
      </c>
      <c r="T915">
        <v>4.9630322959016315E-2</v>
      </c>
      <c r="U915">
        <v>4.9680274616255293E-2</v>
      </c>
      <c r="V915">
        <v>4.9704667858987597E-2</v>
      </c>
      <c r="W915">
        <v>4.9704928742561799E-2</v>
      </c>
      <c r="X915">
        <v>4.9681370828157038E-2</v>
      </c>
      <c r="Y915">
        <v>4.9633977464316477E-2</v>
      </c>
      <c r="Z915">
        <v>4.9562841134114223E-2</v>
      </c>
      <c r="AA915">
        <v>4.9468125275764233E-2</v>
      </c>
      <c r="AB915">
        <v>4.935153857906082E-2</v>
      </c>
      <c r="AC915">
        <v>4.9216663468843368E-2</v>
      </c>
      <c r="AD915">
        <v>4.9067194178921171E-2</v>
      </c>
      <c r="AE915">
        <v>4.8906469079899685E-2</v>
      </c>
      <c r="AF915">
        <v>4.8736917375338501E-2</v>
      </c>
      <c r="AG915">
        <v>4.8560825158738379E-2</v>
      </c>
      <c r="AH915">
        <v>4.8380478523600064E-2</v>
      </c>
      <c r="AI915">
        <v>4.8198163563424302E-2</v>
      </c>
      <c r="AJ915">
        <v>4.8016166371711862E-2</v>
      </c>
      <c r="AK915">
        <v>4.7836773041963501E-2</v>
      </c>
      <c r="AL915">
        <v>4.7662242300464536E-2</v>
      </c>
      <c r="AM915">
        <v>4.7494018651497057E-2</v>
      </c>
      <c r="AN915">
        <v>4.7332614198753301E-2</v>
      </c>
      <c r="AO915">
        <v>4.7178489906819304E-2</v>
      </c>
      <c r="AP915">
        <v>4.7032106740281111E-2</v>
      </c>
      <c r="AQ915">
        <v>4.6893925663724773E-2</v>
      </c>
      <c r="AR915">
        <v>4.6764407641736325E-2</v>
      </c>
      <c r="AS915">
        <v>4.6644012859458538E-2</v>
      </c>
      <c r="AT915">
        <v>4.6533038524813879E-2</v>
      </c>
      <c r="AU915">
        <v>4.6431419328054509E-2</v>
      </c>
      <c r="AV915">
        <v>4.633904107937234E-2</v>
      </c>
      <c r="AW915">
        <v>4.6255789588959324E-2</v>
      </c>
      <c r="AX915">
        <v>4.6181550667007382E-2</v>
      </c>
      <c r="AY915">
        <v>4.6116210123708458E-2</v>
      </c>
      <c r="AZ915">
        <v>4.6059653769254499E-2</v>
      </c>
    </row>
    <row r="916" spans="1:52" x14ac:dyDescent="0.25">
      <c r="A916" s="1">
        <v>915</v>
      </c>
      <c r="B916">
        <v>3.2728319258685169E-2</v>
      </c>
      <c r="C916">
        <v>3.5585164769107551E-2</v>
      </c>
      <c r="D916">
        <v>4.0220633829698642E-2</v>
      </c>
      <c r="E916">
        <v>4.2974386017745198E-2</v>
      </c>
      <c r="F916">
        <v>4.4547036692978305E-2</v>
      </c>
      <c r="G916">
        <v>4.5554147077827158E-2</v>
      </c>
      <c r="H916">
        <v>4.6272116537686737E-2</v>
      </c>
      <c r="I916">
        <v>4.6820237284616283E-2</v>
      </c>
      <c r="J916">
        <v>4.7261124019037502E-2</v>
      </c>
      <c r="K916">
        <v>4.763006924503925E-2</v>
      </c>
      <c r="L916">
        <v>4.794710752916416E-2</v>
      </c>
      <c r="M916">
        <v>4.8225455021385491E-2</v>
      </c>
      <c r="N916">
        <v>4.8473660340506368E-2</v>
      </c>
      <c r="O916">
        <v>4.8692989325870496E-2</v>
      </c>
      <c r="P916">
        <v>4.8881905308473146E-2</v>
      </c>
      <c r="Q916">
        <v>4.9037495204130692E-2</v>
      </c>
      <c r="R916">
        <v>4.9158343259197296E-2</v>
      </c>
      <c r="S916">
        <v>4.9245156990732272E-2</v>
      </c>
      <c r="T916">
        <v>4.9300494170560955E-2</v>
      </c>
      <c r="U916">
        <v>4.9328228087128022E-2</v>
      </c>
      <c r="V916">
        <v>4.9330840037770531E-2</v>
      </c>
      <c r="W916">
        <v>4.9310291124012362E-2</v>
      </c>
      <c r="X916">
        <v>4.9267236100640426E-2</v>
      </c>
      <c r="Y916">
        <v>4.9201923366894509E-2</v>
      </c>
      <c r="Z916">
        <v>4.9114590532316219E-2</v>
      </c>
      <c r="AA916">
        <v>4.9005521698063707E-2</v>
      </c>
      <c r="AB916">
        <v>4.8876495193289599E-2</v>
      </c>
      <c r="AC916">
        <v>4.8731025082657503E-2</v>
      </c>
      <c r="AD916">
        <v>4.8572721705840399E-2</v>
      </c>
      <c r="AE916">
        <v>4.8404812433379442E-2</v>
      </c>
      <c r="AF916">
        <v>4.8229590675865304E-2</v>
      </c>
      <c r="AG916">
        <v>4.8049210155125331E-2</v>
      </c>
      <c r="AH916">
        <v>4.7865824592986855E-2</v>
      </c>
      <c r="AI916">
        <v>4.7681587711277201E-2</v>
      </c>
      <c r="AJ916">
        <v>4.7498653231823722E-2</v>
      </c>
      <c r="AK916">
        <v>4.7319174876453735E-2</v>
      </c>
      <c r="AL916">
        <v>4.7145276415619525E-2</v>
      </c>
      <c r="AM916">
        <v>4.6978262644072372E-2</v>
      </c>
      <c r="AN916">
        <v>4.6818539838548723E-2</v>
      </c>
      <c r="AO916">
        <v>4.6666468373084163E-2</v>
      </c>
      <c r="AP916">
        <v>4.6522408621714292E-2</v>
      </c>
      <c r="AQ916">
        <v>4.6386720958474709E-2</v>
      </c>
      <c r="AR916">
        <v>4.6259765757400997E-2</v>
      </c>
      <c r="AS916">
        <v>4.614190255845723E-2</v>
      </c>
      <c r="AT916">
        <v>4.6033347762465697E-2</v>
      </c>
      <c r="AU916">
        <v>4.593401354948197E-2</v>
      </c>
      <c r="AV916">
        <v>4.584377318535978E-2</v>
      </c>
      <c r="AW916">
        <v>4.5762499935952883E-2</v>
      </c>
      <c r="AX916">
        <v>4.5690067067115016E-2</v>
      </c>
      <c r="AY916">
        <v>4.5626347844699919E-2</v>
      </c>
      <c r="AZ916">
        <v>4.5571215534561359E-2</v>
      </c>
    </row>
    <row r="917" spans="1:52" x14ac:dyDescent="0.25">
      <c r="A917" s="1">
        <v>916</v>
      </c>
      <c r="B917">
        <v>3.288551440782559E-2</v>
      </c>
      <c r="C917">
        <v>3.5803069380269878E-2</v>
      </c>
      <c r="D917">
        <v>4.0182451284865792E-2</v>
      </c>
      <c r="E917">
        <v>4.2864681153331183E-2</v>
      </c>
      <c r="F917">
        <v>4.4454719498094028E-2</v>
      </c>
      <c r="G917">
        <v>4.5484095492066598E-2</v>
      </c>
      <c r="H917">
        <v>4.6213412037542534E-2</v>
      </c>
      <c r="I917">
        <v>4.6761999748294182E-2</v>
      </c>
      <c r="J917">
        <v>4.7194386870947055E-2</v>
      </c>
      <c r="K917">
        <v>4.7547932883592763E-2</v>
      </c>
      <c r="L917">
        <v>4.7844984635440041E-2</v>
      </c>
      <c r="M917">
        <v>4.810095687406428E-2</v>
      </c>
      <c r="N917">
        <v>4.8326015556167334E-2</v>
      </c>
      <c r="O917">
        <v>4.8522502252275432E-2</v>
      </c>
      <c r="P917">
        <v>4.8689629124644772E-2</v>
      </c>
      <c r="Q917">
        <v>4.8824919745198925E-2</v>
      </c>
      <c r="R917">
        <v>4.8927194835213725E-2</v>
      </c>
      <c r="S917">
        <v>4.89972113743209E-2</v>
      </c>
      <c r="T917">
        <v>4.9037575896393112E-2</v>
      </c>
      <c r="U917">
        <v>4.9052257583543597E-2</v>
      </c>
      <c r="V917">
        <v>4.9043676364395071E-2</v>
      </c>
      <c r="W917">
        <v>4.9013676850391284E-2</v>
      </c>
      <c r="X917">
        <v>4.8962649392898669E-2</v>
      </c>
      <c r="Y917">
        <v>4.8890557548675245E-2</v>
      </c>
      <c r="Z917">
        <v>4.8797415657503007E-2</v>
      </c>
      <c r="AA917">
        <v>4.8683304250387922E-2</v>
      </c>
      <c r="AB917">
        <v>4.8549951715075979E-2</v>
      </c>
      <c r="AC917">
        <v>4.8400973470930059E-2</v>
      </c>
      <c r="AD917">
        <v>4.8240087001430156E-2</v>
      </c>
      <c r="AE917">
        <v>4.8070574706372125E-2</v>
      </c>
      <c r="AF917">
        <v>4.7894674175401185E-2</v>
      </c>
      <c r="AG917">
        <v>4.7714469385200499E-2</v>
      </c>
      <c r="AH917">
        <v>4.7532044312453198E-2</v>
      </c>
      <c r="AI917">
        <v>4.7349482933842418E-2</v>
      </c>
      <c r="AJ917">
        <v>4.7168869226051263E-2</v>
      </c>
      <c r="AK917">
        <v>4.6992287165762911E-2</v>
      </c>
      <c r="AL917">
        <v>4.6821788983291167E-2</v>
      </c>
      <c r="AM917">
        <v>4.665858236588518E-2</v>
      </c>
      <c r="AN917">
        <v>4.6502961559054118E-2</v>
      </c>
      <c r="AO917">
        <v>4.6355175255626699E-2</v>
      </c>
      <c r="AP917">
        <v>4.6215472148431601E-2</v>
      </c>
      <c r="AQ917">
        <v>4.608410093029755E-2</v>
      </c>
      <c r="AR917">
        <v>4.5961310294053252E-2</v>
      </c>
      <c r="AS917">
        <v>4.5847348294493481E-2</v>
      </c>
      <c r="AT917">
        <v>4.5742360089747913E-2</v>
      </c>
      <c r="AU917">
        <v>4.5646275425413732E-2</v>
      </c>
      <c r="AV917">
        <v>4.555899697621537E-2</v>
      </c>
      <c r="AW917">
        <v>4.5480427416877231E-2</v>
      </c>
      <c r="AX917">
        <v>4.5410469422123761E-2</v>
      </c>
      <c r="AY917">
        <v>4.5349025666679338E-2</v>
      </c>
      <c r="AZ917">
        <v>4.5295998825268399E-2</v>
      </c>
    </row>
    <row r="918" spans="1:52" x14ac:dyDescent="0.25">
      <c r="A918" s="1">
        <v>917</v>
      </c>
      <c r="B918">
        <v>3.3037629724965351E-2</v>
      </c>
      <c r="C918">
        <v>3.6034982124849235E-2</v>
      </c>
      <c r="D918">
        <v>4.0441412880436081E-2</v>
      </c>
      <c r="E918">
        <v>4.3079229075836264E-2</v>
      </c>
      <c r="F918">
        <v>4.4599640278345981E-2</v>
      </c>
      <c r="G918">
        <v>4.5559392878109992E-2</v>
      </c>
      <c r="H918">
        <v>4.6225536613168805E-2</v>
      </c>
      <c r="I918">
        <v>4.6719133201179062E-2</v>
      </c>
      <c r="J918">
        <v>4.7105080161234339E-2</v>
      </c>
      <c r="K918">
        <v>4.7420208818682259E-2</v>
      </c>
      <c r="L918">
        <v>4.7685660910281022E-2</v>
      </c>
      <c r="M918">
        <v>4.7915649255378667E-2</v>
      </c>
      <c r="N918">
        <v>4.8119194441069338E-2</v>
      </c>
      <c r="O918">
        <v>4.8297569555668191E-2</v>
      </c>
      <c r="P918">
        <v>4.8449023424194729E-2</v>
      </c>
      <c r="Q918">
        <v>4.8570233930836898E-2</v>
      </c>
      <c r="R918">
        <v>4.8659314845139107E-2</v>
      </c>
      <c r="S918">
        <v>4.871646219426095E-2</v>
      </c>
      <c r="T918">
        <v>4.8743791151231168E-2</v>
      </c>
      <c r="U918">
        <v>4.8744814475218279E-2</v>
      </c>
      <c r="V918">
        <v>4.872167888905872E-2</v>
      </c>
      <c r="W918">
        <v>4.8676034081653559E-2</v>
      </c>
      <c r="X918">
        <v>4.8608322824992535E-2</v>
      </c>
      <c r="Y918">
        <v>4.8518666696345976E-2</v>
      </c>
      <c r="Z918">
        <v>4.8407319585873437E-2</v>
      </c>
      <c r="AA918">
        <v>4.8274622487870851E-2</v>
      </c>
      <c r="AB918">
        <v>4.8122635572638989E-2</v>
      </c>
      <c r="AC918">
        <v>4.7955359789686902E-2</v>
      </c>
      <c r="AD918">
        <v>4.777689819566415E-2</v>
      </c>
      <c r="AE918">
        <v>4.7590829218237679E-2</v>
      </c>
      <c r="AF918">
        <v>4.7399490682031066E-2</v>
      </c>
      <c r="AG918">
        <v>4.7205041121357982E-2</v>
      </c>
      <c r="AH918">
        <v>4.7009639070532086E-2</v>
      </c>
      <c r="AI918">
        <v>4.6815443063867014E-2</v>
      </c>
      <c r="AJ918">
        <v>4.6624611635676431E-2</v>
      </c>
      <c r="AK918">
        <v>4.643930332027401E-2</v>
      </c>
      <c r="AL918">
        <v>4.6261640479195558E-2</v>
      </c>
      <c r="AM918">
        <v>4.6092808941769953E-2</v>
      </c>
      <c r="AN918">
        <v>4.5932995948243863E-2</v>
      </c>
      <c r="AO918">
        <v>4.5782340138690876E-2</v>
      </c>
      <c r="AP918">
        <v>4.564098015318456E-2</v>
      </c>
      <c r="AQ918">
        <v>4.5509054631798537E-2</v>
      </c>
      <c r="AR918">
        <v>4.5386702214606368E-2</v>
      </c>
      <c r="AS918">
        <v>4.5274060946316495E-2</v>
      </c>
      <c r="AT918">
        <v>4.517117849353857E-2</v>
      </c>
      <c r="AU918">
        <v>4.5077916148164851E-2</v>
      </c>
      <c r="AV918">
        <v>4.4994112193056851E-2</v>
      </c>
      <c r="AW918">
        <v>4.4919604911076119E-2</v>
      </c>
      <c r="AX918">
        <v>4.4854232585084197E-2</v>
      </c>
      <c r="AY918">
        <v>4.479783349794262E-2</v>
      </c>
      <c r="AZ918">
        <v>4.475024593251295E-2</v>
      </c>
    </row>
    <row r="919" spans="1:52" x14ac:dyDescent="0.25">
      <c r="A919" s="1">
        <v>918</v>
      </c>
      <c r="B919">
        <v>3.352092680203609E-2</v>
      </c>
      <c r="C919">
        <v>3.5908958435839175E-2</v>
      </c>
      <c r="D919">
        <v>4.0587801794192434E-2</v>
      </c>
      <c r="E919">
        <v>4.3386429895492115E-2</v>
      </c>
      <c r="F919">
        <v>4.4955977990150074E-2</v>
      </c>
      <c r="G919">
        <v>4.5924126629781604E-2</v>
      </c>
      <c r="H919">
        <v>4.658440616080213E-2</v>
      </c>
      <c r="I919">
        <v>4.7068261493986532E-2</v>
      </c>
      <c r="J919">
        <v>4.7445330543530055E-2</v>
      </c>
      <c r="K919">
        <v>4.7753867608434371E-2</v>
      </c>
      <c r="L919">
        <v>4.8014894686252585E-2</v>
      </c>
      <c r="M919">
        <v>4.8242242551608153E-2</v>
      </c>
      <c r="N919">
        <v>4.84445795131839E-2</v>
      </c>
      <c r="O919">
        <v>4.8623061485898476E-2</v>
      </c>
      <c r="P919">
        <v>4.877605567943108E-2</v>
      </c>
      <c r="Q919">
        <v>4.890057611819066E-2</v>
      </c>
      <c r="R919">
        <v>4.8995223483920762E-2</v>
      </c>
      <c r="S919">
        <v>4.9060703830994618E-2</v>
      </c>
      <c r="T919">
        <v>4.9099496448286581E-2</v>
      </c>
      <c r="U919">
        <v>4.9115225977495507E-2</v>
      </c>
      <c r="V919">
        <v>4.9109861436595084E-2</v>
      </c>
      <c r="W919">
        <v>4.9084785386693142E-2</v>
      </c>
      <c r="X919">
        <v>4.9039910013546538E-2</v>
      </c>
      <c r="Y919">
        <v>4.897475213849433E-2</v>
      </c>
      <c r="Z919">
        <v>4.8888950687847321E-2</v>
      </c>
      <c r="AA919">
        <v>4.8782231126444538E-2</v>
      </c>
      <c r="AB919">
        <v>4.8656046158373371E-2</v>
      </c>
      <c r="AC919">
        <v>4.8513770725306694E-2</v>
      </c>
      <c r="AD919">
        <v>4.8358878951510025E-2</v>
      </c>
      <c r="AE919">
        <v>4.8194483152490968E-2</v>
      </c>
      <c r="AF919">
        <v>4.8022853101818329E-2</v>
      </c>
      <c r="AG919">
        <v>4.7846138892315787E-2</v>
      </c>
      <c r="AH919">
        <v>4.7666490616807035E-2</v>
      </c>
      <c r="AI919">
        <v>4.748605836811573E-2</v>
      </c>
      <c r="AJ919">
        <v>4.7306992239065586E-2</v>
      </c>
      <c r="AK919">
        <v>4.713144232248026E-2</v>
      </c>
      <c r="AL919">
        <v>4.6961525311292496E-2</v>
      </c>
      <c r="AM919">
        <v>4.6798516048269227E-2</v>
      </c>
      <c r="AN919">
        <v>4.664280445337525E-2</v>
      </c>
      <c r="AO919">
        <v>4.6494738425435715E-2</v>
      </c>
      <c r="AP919">
        <v>4.6354665863275774E-2</v>
      </c>
      <c r="AQ919">
        <v>4.6222934665720562E-2</v>
      </c>
      <c r="AR919">
        <v>4.6099892731595239E-2</v>
      </c>
      <c r="AS919">
        <v>4.5985886973188735E-2</v>
      </c>
      <c r="AT919">
        <v>4.5881123109765193E-2</v>
      </c>
      <c r="AU919">
        <v>4.5785520043191232E-2</v>
      </c>
      <c r="AV919">
        <v>4.5698961892546366E-2</v>
      </c>
      <c r="AW919">
        <v>4.5621332776910099E-2</v>
      </c>
      <c r="AX919">
        <v>4.555251681536196E-2</v>
      </c>
      <c r="AY919">
        <v>4.549239812698145E-2</v>
      </c>
      <c r="AZ919">
        <v>4.5440860830848084E-2</v>
      </c>
    </row>
    <row r="920" spans="1:52" x14ac:dyDescent="0.25">
      <c r="A920" s="1">
        <v>919</v>
      </c>
      <c r="B920">
        <v>3.3481992091958464E-2</v>
      </c>
      <c r="C920">
        <v>3.6393550034243292E-2</v>
      </c>
      <c r="D920">
        <v>4.1124704586298674E-2</v>
      </c>
      <c r="E920">
        <v>4.3863147499237101E-2</v>
      </c>
      <c r="F920">
        <v>4.5368097258989895E-2</v>
      </c>
      <c r="G920">
        <v>4.6275444037936445E-2</v>
      </c>
      <c r="H920">
        <v>4.6883486967234142E-2</v>
      </c>
      <c r="I920">
        <v>4.7323898881318847E-2</v>
      </c>
      <c r="J920">
        <v>4.7665202313352119E-2</v>
      </c>
      <c r="K920">
        <v>4.7944726974489281E-2</v>
      </c>
      <c r="L920">
        <v>4.8182639963332087E-2</v>
      </c>
      <c r="M920">
        <v>4.839197702429944E-2</v>
      </c>
      <c r="N920">
        <v>4.8580602320834096E-2</v>
      </c>
      <c r="O920">
        <v>4.8748862998888115E-2</v>
      </c>
      <c r="P920">
        <v>4.8894327422517952E-2</v>
      </c>
      <c r="Q920">
        <v>4.9013221152924398E-2</v>
      </c>
      <c r="R920">
        <v>4.9103329801495101E-2</v>
      </c>
      <c r="S920">
        <v>4.9164544632396195E-2</v>
      </c>
      <c r="T920">
        <v>4.9198586343444435E-2</v>
      </c>
      <c r="U920">
        <v>4.9208422573600863E-2</v>
      </c>
      <c r="V920">
        <v>4.9195599849858988E-2</v>
      </c>
      <c r="W920">
        <v>4.9161163824850959E-2</v>
      </c>
      <c r="X920">
        <v>4.9104944757657754E-2</v>
      </c>
      <c r="Y920">
        <v>4.9026496880736604E-2</v>
      </c>
      <c r="Z920">
        <v>4.8925619679994009E-2</v>
      </c>
      <c r="AA920">
        <v>4.8802226774653443E-2</v>
      </c>
      <c r="AB920">
        <v>4.8657996914454785E-2</v>
      </c>
      <c r="AC920">
        <v>4.8496545416473517E-2</v>
      </c>
      <c r="AD920">
        <v>4.8321584998714806E-2</v>
      </c>
      <c r="AE920">
        <v>4.8136459026979148E-2</v>
      </c>
      <c r="AF920">
        <v>4.7943663833085209E-2</v>
      </c>
      <c r="AG920">
        <v>4.7745577494582844E-2</v>
      </c>
      <c r="AH920">
        <v>4.7544578089021891E-2</v>
      </c>
      <c r="AI920">
        <v>4.7343043693952189E-2</v>
      </c>
      <c r="AJ920">
        <v>4.7143352386923618E-2</v>
      </c>
      <c r="AK920">
        <v>4.6947882245485989E-2</v>
      </c>
      <c r="AL920">
        <v>4.6758973826936362E-2</v>
      </c>
      <c r="AM920">
        <v>4.6578046737598605E-2</v>
      </c>
      <c r="AN920">
        <v>4.6405566218367958E-2</v>
      </c>
      <c r="AO920">
        <v>4.624195330433685E-2</v>
      </c>
      <c r="AP920">
        <v>4.6087629030597731E-2</v>
      </c>
      <c r="AQ920">
        <v>4.5943014432243051E-2</v>
      </c>
      <c r="AR920">
        <v>4.5808530544365247E-2</v>
      </c>
      <c r="AS920">
        <v>4.5684596951041004E-2</v>
      </c>
      <c r="AT920">
        <v>4.5571437148889317E-2</v>
      </c>
      <c r="AU920">
        <v>4.5468882238292874E-2</v>
      </c>
      <c r="AV920">
        <v>4.5376716578674738E-2</v>
      </c>
      <c r="AW920">
        <v>4.5294724529458014E-2</v>
      </c>
      <c r="AX920">
        <v>4.5222690450065758E-2</v>
      </c>
      <c r="AY920">
        <v>4.5160398699921084E-2</v>
      </c>
      <c r="AZ920">
        <v>4.5107633638447074E-2</v>
      </c>
    </row>
    <row r="921" spans="1:52" x14ac:dyDescent="0.25">
      <c r="A921" s="1">
        <v>920</v>
      </c>
      <c r="B921">
        <v>3.3709382588880961E-2</v>
      </c>
      <c r="C921">
        <v>3.6738024586793365E-2</v>
      </c>
      <c r="D921">
        <v>4.1553395242192828E-2</v>
      </c>
      <c r="E921">
        <v>4.4175747503745845E-2</v>
      </c>
      <c r="F921">
        <v>4.5583886968047035E-2</v>
      </c>
      <c r="G921">
        <v>4.6417352854311443E-2</v>
      </c>
      <c r="H921">
        <v>4.6964541820737421E-2</v>
      </c>
      <c r="I921">
        <v>4.7349990660582521E-2</v>
      </c>
      <c r="J921">
        <v>4.7637789008302206E-2</v>
      </c>
      <c r="K921">
        <v>4.7864138428545727E-2</v>
      </c>
      <c r="L921">
        <v>4.8049917331084477E-2</v>
      </c>
      <c r="M921">
        <v>4.8209630954860347E-2</v>
      </c>
      <c r="N921">
        <v>4.8352559035304263E-2</v>
      </c>
      <c r="O921">
        <v>4.8479982487936821E-2</v>
      </c>
      <c r="P921">
        <v>4.8589992012258776E-2</v>
      </c>
      <c r="Q921">
        <v>4.8679004727437469E-2</v>
      </c>
      <c r="R921">
        <v>4.8744811349816793E-2</v>
      </c>
      <c r="S921">
        <v>4.8787008210633837E-2</v>
      </c>
      <c r="T921">
        <v>4.8806768694576078E-2</v>
      </c>
      <c r="U921">
        <v>4.880621986966846E-2</v>
      </c>
      <c r="V921">
        <v>4.8786057854800023E-2</v>
      </c>
      <c r="W921">
        <v>4.8746532989170935E-2</v>
      </c>
      <c r="X921">
        <v>4.8686889074919214E-2</v>
      </c>
      <c r="Y921">
        <v>4.8606228510156502E-2</v>
      </c>
      <c r="Z921">
        <v>4.8504053556090027E-2</v>
      </c>
      <c r="AA921">
        <v>4.8380021508510784E-2</v>
      </c>
      <c r="AB921">
        <v>4.8235737848925736E-2</v>
      </c>
      <c r="AC921">
        <v>4.8074826929642267E-2</v>
      </c>
      <c r="AD921">
        <v>4.7901004435778806E-2</v>
      </c>
      <c r="AE921">
        <v>4.7717587145048146E-2</v>
      </c>
      <c r="AF921">
        <v>4.7527031083204857E-2</v>
      </c>
      <c r="AG921">
        <v>4.7331680214956783E-2</v>
      </c>
      <c r="AH921">
        <v>4.7133878505011807E-2</v>
      </c>
      <c r="AI921">
        <v>4.6935969918077802E-2</v>
      </c>
      <c r="AJ921">
        <v>4.6740298418862632E-2</v>
      </c>
      <c r="AK921">
        <v>4.6549207972074159E-2</v>
      </c>
      <c r="AL921">
        <v>4.6365000078138888E-2</v>
      </c>
      <c r="AM921">
        <v>4.618903614789318E-2</v>
      </c>
      <c r="AN921">
        <v>4.6021757391246358E-2</v>
      </c>
      <c r="AO921">
        <v>4.5863566532145086E-2</v>
      </c>
      <c r="AP921">
        <v>4.5714866294535944E-2</v>
      </c>
      <c r="AQ921">
        <v>4.5576059402365553E-2</v>
      </c>
      <c r="AR921">
        <v>4.5447548579580527E-2</v>
      </c>
      <c r="AS921">
        <v>4.5329734779113423E-2</v>
      </c>
      <c r="AT921">
        <v>4.5222826068909698E-2</v>
      </c>
      <c r="AU921">
        <v>4.5126666901060618E-2</v>
      </c>
      <c r="AV921">
        <v>4.504106144523614E-2</v>
      </c>
      <c r="AW921">
        <v>4.4965813871106229E-2</v>
      </c>
      <c r="AX921">
        <v>4.490072834834085E-2</v>
      </c>
      <c r="AY921">
        <v>4.4845609046609974E-2</v>
      </c>
      <c r="AZ921">
        <v>4.4800260135583567E-2</v>
      </c>
    </row>
    <row r="922" spans="1:52" x14ac:dyDescent="0.25">
      <c r="A922" s="1">
        <v>921</v>
      </c>
      <c r="B922">
        <v>3.3679932878106215E-2</v>
      </c>
      <c r="C922">
        <v>3.680150460180235E-2</v>
      </c>
      <c r="D922">
        <v>4.1551708156230799E-2</v>
      </c>
      <c r="E922">
        <v>4.4191043400669192E-2</v>
      </c>
      <c r="F922">
        <v>4.5611343527654592E-2</v>
      </c>
      <c r="G922">
        <v>4.6447428191368968E-2</v>
      </c>
      <c r="H922">
        <v>4.6993281779046853E-2</v>
      </c>
      <c r="I922">
        <v>4.7377415381760019E-2</v>
      </c>
      <c r="J922">
        <v>4.76656965273623E-2</v>
      </c>
      <c r="K922">
        <v>4.7894695051315835E-2</v>
      </c>
      <c r="L922">
        <v>4.8084749441870869E-2</v>
      </c>
      <c r="M922">
        <v>4.8249648374133126E-2</v>
      </c>
      <c r="N922">
        <v>4.8398067827208499E-2</v>
      </c>
      <c r="O922">
        <v>4.8530854603951061E-2</v>
      </c>
      <c r="P922">
        <v>4.8645784340496517E-2</v>
      </c>
      <c r="Q922">
        <v>4.8739069204002193E-2</v>
      </c>
      <c r="R922">
        <v>4.8808404006413363E-2</v>
      </c>
      <c r="S922">
        <v>4.8853368726030875E-2</v>
      </c>
      <c r="T922">
        <v>4.8875148108004723E-2</v>
      </c>
      <c r="U922">
        <v>4.8875872673354782E-2</v>
      </c>
      <c r="V922">
        <v>4.8856219882830787E-2</v>
      </c>
      <c r="W922">
        <v>4.8816423295715519E-2</v>
      </c>
      <c r="X922">
        <v>4.8755727683181219E-2</v>
      </c>
      <c r="Y922">
        <v>4.8673272207277789E-2</v>
      </c>
      <c r="Z922">
        <v>4.8568669299847066E-2</v>
      </c>
      <c r="AA922">
        <v>4.8441702995249948E-2</v>
      </c>
      <c r="AB922">
        <v>4.8294154282334988E-2</v>
      </c>
      <c r="AC922">
        <v>4.8129844265553202E-2</v>
      </c>
      <c r="AD922">
        <v>4.7952683595626218E-2</v>
      </c>
      <c r="AE922">
        <v>4.7766135579646429E-2</v>
      </c>
      <c r="AF922">
        <v>4.7572712762996294E-2</v>
      </c>
      <c r="AG922">
        <v>4.7374806074984531E-2</v>
      </c>
      <c r="AH922">
        <v>4.7174806444919851E-2</v>
      </c>
      <c r="AI922">
        <v>4.6975104802110951E-2</v>
      </c>
      <c r="AJ922">
        <v>4.6778092075866556E-2</v>
      </c>
      <c r="AK922">
        <v>4.6586159195495386E-2</v>
      </c>
      <c r="AL922">
        <v>4.6401651119363618E-2</v>
      </c>
      <c r="AM922">
        <v>4.6225920332464379E-2</v>
      </c>
      <c r="AN922">
        <v>4.6059361595137988E-2</v>
      </c>
      <c r="AO922">
        <v>4.5902330649280024E-2</v>
      </c>
      <c r="AP922">
        <v>4.5755183236785998E-2</v>
      </c>
      <c r="AQ922">
        <v>4.5618275099551499E-2</v>
      </c>
      <c r="AR922">
        <v>4.5491961979472036E-2</v>
      </c>
      <c r="AS922">
        <v>4.5376597828759163E-2</v>
      </c>
      <c r="AT922">
        <v>4.5272351335784944E-2</v>
      </c>
      <c r="AU922">
        <v>4.5179047088002446E-2</v>
      </c>
      <c r="AV922">
        <v>4.5096472245472086E-2</v>
      </c>
      <c r="AW922">
        <v>4.502441396825424E-2</v>
      </c>
      <c r="AX922">
        <v>4.4962659416409298E-2</v>
      </c>
      <c r="AY922">
        <v>4.4910995749997643E-2</v>
      </c>
      <c r="AZ922">
        <v>4.486921012907967E-2</v>
      </c>
    </row>
    <row r="923" spans="1:52" x14ac:dyDescent="0.25">
      <c r="A923" s="1">
        <v>922</v>
      </c>
      <c r="B923">
        <v>3.4308375549173729E-2</v>
      </c>
      <c r="C923">
        <v>3.6555336669415961E-2</v>
      </c>
      <c r="D923">
        <v>4.1396504677975815E-2</v>
      </c>
      <c r="E923">
        <v>4.4245459509865637E-2</v>
      </c>
      <c r="F923">
        <v>4.5819034059451813E-2</v>
      </c>
      <c r="G923">
        <v>4.6759120838540141E-2</v>
      </c>
      <c r="H923">
        <v>4.7370788936108868E-2</v>
      </c>
      <c r="I923">
        <v>4.7792037423221224E-2</v>
      </c>
      <c r="J923">
        <v>4.8095664618774264E-2</v>
      </c>
      <c r="K923">
        <v>4.8324340679990099E-2</v>
      </c>
      <c r="L923">
        <v>4.8503500659125925E-2</v>
      </c>
      <c r="M923">
        <v>4.8650759134611941E-2</v>
      </c>
      <c r="N923">
        <v>4.8777859834324817E-2</v>
      </c>
      <c r="O923">
        <v>4.8888255766821299E-2</v>
      </c>
      <c r="P923">
        <v>4.8981892762147788E-2</v>
      </c>
      <c r="Q923">
        <v>4.9056717756445732E-2</v>
      </c>
      <c r="R923">
        <v>4.9111734402583068E-2</v>
      </c>
      <c r="S923">
        <v>4.9147290093681732E-2</v>
      </c>
      <c r="T923">
        <v>4.9164911545129628E-2</v>
      </c>
      <c r="U923">
        <v>4.9166624276237941E-2</v>
      </c>
      <c r="V923">
        <v>4.9152707544118227E-2</v>
      </c>
      <c r="W923">
        <v>4.9122926720624689E-2</v>
      </c>
      <c r="X923">
        <v>4.9075875436557205E-2</v>
      </c>
      <c r="Y923">
        <v>4.9010009999991666E-2</v>
      </c>
      <c r="Z923">
        <v>4.8924288023923207E-2</v>
      </c>
      <c r="AA923">
        <v>4.8817842748573009E-2</v>
      </c>
      <c r="AB923">
        <v>4.8691761206830747E-2</v>
      </c>
      <c r="AC923">
        <v>4.8549098199869072E-2</v>
      </c>
      <c r="AD923">
        <v>4.8392993641231737E-2</v>
      </c>
      <c r="AE923">
        <v>4.8226338361824522E-2</v>
      </c>
      <c r="AF923">
        <v>4.8051501741926558E-2</v>
      </c>
      <c r="AG923">
        <v>4.7870787631177719E-2</v>
      </c>
      <c r="AH923">
        <v>4.7686499879217872E-2</v>
      </c>
      <c r="AI923">
        <v>4.7500942335686892E-2</v>
      </c>
      <c r="AJ923">
        <v>4.7316418850224667E-2</v>
      </c>
      <c r="AK923">
        <v>4.7135233272471065E-2</v>
      </c>
      <c r="AL923">
        <v>4.6959648715464056E-2</v>
      </c>
      <c r="AM923">
        <v>4.6791070420519908E-2</v>
      </c>
      <c r="AN923">
        <v>4.6630087513184849E-2</v>
      </c>
      <c r="AO923">
        <v>4.647725674011137E-2</v>
      </c>
      <c r="AP923">
        <v>4.6333134847951908E-2</v>
      </c>
      <c r="AQ923">
        <v>4.6198278583358926E-2</v>
      </c>
      <c r="AR923">
        <v>4.6073244692984877E-2</v>
      </c>
      <c r="AS923">
        <v>4.5958587432686798E-2</v>
      </c>
      <c r="AT923">
        <v>4.5854615706996379E-2</v>
      </c>
      <c r="AU923">
        <v>4.5761189419509629E-2</v>
      </c>
      <c r="AV923">
        <v>4.5678120528934697E-2</v>
      </c>
      <c r="AW923">
        <v>4.5605220993979761E-2</v>
      </c>
      <c r="AX923">
        <v>4.5542302773352944E-2</v>
      </c>
      <c r="AY923">
        <v>4.5489177825762429E-2</v>
      </c>
      <c r="AZ923">
        <v>4.5445658109916368E-2</v>
      </c>
    </row>
    <row r="924" spans="1:52" x14ac:dyDescent="0.25">
      <c r="A924" s="1">
        <v>923</v>
      </c>
      <c r="B924">
        <v>3.4355587479029073E-2</v>
      </c>
      <c r="C924">
        <v>3.667973755291469E-2</v>
      </c>
      <c r="D924">
        <v>4.1498071113591495E-2</v>
      </c>
      <c r="E924">
        <v>4.4108403868692012E-2</v>
      </c>
      <c r="F924">
        <v>4.5476101687362401E-2</v>
      </c>
      <c r="G924">
        <v>4.6283000352042206E-2</v>
      </c>
      <c r="H924">
        <v>4.6814592578503206E-2</v>
      </c>
      <c r="I924">
        <v>4.7185037158022969E-2</v>
      </c>
      <c r="J924">
        <v>4.7454420567800283E-2</v>
      </c>
      <c r="K924">
        <v>4.7660865874132957E-2</v>
      </c>
      <c r="L924">
        <v>4.7826475614575897E-2</v>
      </c>
      <c r="M924">
        <v>4.7965694356429972E-2</v>
      </c>
      <c r="N924">
        <v>4.8087627611377186E-2</v>
      </c>
      <c r="O924">
        <v>4.8194414476227403E-2</v>
      </c>
      <c r="P924">
        <v>4.8285941412428673E-2</v>
      </c>
      <c r="Q924">
        <v>4.8361634319602394E-2</v>
      </c>
      <c r="R924">
        <v>4.8421916302101978E-2</v>
      </c>
      <c r="S924">
        <v>4.8467724394906E-2</v>
      </c>
      <c r="T924">
        <v>4.8499801788711452E-2</v>
      </c>
      <c r="U924">
        <v>4.8518621561625924E-2</v>
      </c>
      <c r="V924">
        <v>4.8523252361008878E-2</v>
      </c>
      <c r="W924">
        <v>4.851216562611594E-2</v>
      </c>
      <c r="X924">
        <v>4.8482112951919572E-2</v>
      </c>
      <c r="Y924">
        <v>4.8429528217593276E-2</v>
      </c>
      <c r="Z924">
        <v>4.835159980952896E-2</v>
      </c>
      <c r="AA924">
        <v>4.8245930887812677E-2</v>
      </c>
      <c r="AB924">
        <v>4.8113217719339095E-2</v>
      </c>
      <c r="AC924">
        <v>4.7957227269588752E-2</v>
      </c>
      <c r="AD924">
        <v>4.7781857587715464E-2</v>
      </c>
      <c r="AE924">
        <v>4.7590897658669556E-2</v>
      </c>
      <c r="AF924">
        <v>4.7387911558827787E-2</v>
      </c>
      <c r="AG924">
        <v>4.7176435598308836E-2</v>
      </c>
      <c r="AH924">
        <v>4.6960006087231415E-2</v>
      </c>
      <c r="AI924">
        <v>4.6742159335714205E-2</v>
      </c>
      <c r="AJ924">
        <v>4.6526431653875905E-2</v>
      </c>
      <c r="AK924">
        <v>4.6316359351835236E-2</v>
      </c>
      <c r="AL924">
        <v>4.6115383657508967E-2</v>
      </c>
      <c r="AM924">
        <v>4.5924992142174936E-2</v>
      </c>
      <c r="AN924">
        <v>4.574484012960716E-2</v>
      </c>
      <c r="AO924">
        <v>4.5574512174541164E-2</v>
      </c>
      <c r="AP924">
        <v>4.5413592831712479E-2</v>
      </c>
      <c r="AQ924">
        <v>4.5261666655856632E-2</v>
      </c>
      <c r="AR924">
        <v>4.5118318201709154E-2</v>
      </c>
      <c r="AS924">
        <v>4.498313202400557E-2</v>
      </c>
      <c r="AT924">
        <v>4.4855625729833232E-2</v>
      </c>
      <c r="AU924">
        <v>4.4734834181706346E-2</v>
      </c>
      <c r="AV924">
        <v>4.4619580497880978E-2</v>
      </c>
      <c r="AW924">
        <v>4.4508686892984685E-2</v>
      </c>
      <c r="AX924">
        <v>4.4400975581645061E-2</v>
      </c>
      <c r="AY924">
        <v>4.4295268778489688E-2</v>
      </c>
      <c r="AZ924">
        <v>4.4190388698146128E-2</v>
      </c>
    </row>
    <row r="925" spans="1:52" x14ac:dyDescent="0.25">
      <c r="A925" s="1">
        <v>924</v>
      </c>
      <c r="B925">
        <v>3.4515969456554343E-2</v>
      </c>
      <c r="C925">
        <v>3.6873514467993009E-2</v>
      </c>
      <c r="D925">
        <v>4.1711731184640194E-2</v>
      </c>
      <c r="E925">
        <v>4.4281364008166582E-2</v>
      </c>
      <c r="F925">
        <v>4.562268991507179E-2</v>
      </c>
      <c r="G925">
        <v>4.6419001023130659E-2</v>
      </c>
      <c r="H925">
        <v>4.6952545116104444E-2</v>
      </c>
      <c r="I925">
        <v>4.7333413108218307E-2</v>
      </c>
      <c r="J925">
        <v>4.7618013124663981E-2</v>
      </c>
      <c r="K925">
        <v>4.7841953699195958E-2</v>
      </c>
      <c r="L925">
        <v>4.8025556392665786E-2</v>
      </c>
      <c r="M925">
        <v>4.8182038231926946E-2</v>
      </c>
      <c r="N925">
        <v>4.8319633549099725E-2</v>
      </c>
      <c r="O925">
        <v>4.8439858606051864E-2</v>
      </c>
      <c r="P925">
        <v>4.8542196162987071E-2</v>
      </c>
      <c r="Q925">
        <v>4.8625815911691482E-2</v>
      </c>
      <c r="R925">
        <v>4.8690999282371139E-2</v>
      </c>
      <c r="S925">
        <v>4.8738618376151829E-2</v>
      </c>
      <c r="T925">
        <v>4.8769435678320837E-2</v>
      </c>
      <c r="U925">
        <v>4.8784108181940289E-2</v>
      </c>
      <c r="V925">
        <v>4.8782070494168502E-2</v>
      </c>
      <c r="W925">
        <v>4.8762183218772924E-2</v>
      </c>
      <c r="X925">
        <v>4.8721657444267097E-2</v>
      </c>
      <c r="Y925">
        <v>4.8657420478145058E-2</v>
      </c>
      <c r="Z925">
        <v>4.8567090904320279E-2</v>
      </c>
      <c r="AA925">
        <v>4.8448680976494012E-2</v>
      </c>
      <c r="AB925">
        <v>4.8303369303803204E-2</v>
      </c>
      <c r="AC925">
        <v>4.8135346474608577E-2</v>
      </c>
      <c r="AD925">
        <v>4.79489207227164E-2</v>
      </c>
      <c r="AE925">
        <v>4.7748163496847781E-2</v>
      </c>
      <c r="AF925">
        <v>4.7536679450749991E-2</v>
      </c>
      <c r="AG925">
        <v>4.7318018627398969E-2</v>
      </c>
      <c r="AH925">
        <v>4.7095731069770712E-2</v>
      </c>
      <c r="AI925">
        <v>4.6873366820841221E-2</v>
      </c>
      <c r="AJ925">
        <v>4.6654475923586451E-2</v>
      </c>
      <c r="AK925">
        <v>4.6442608420982398E-2</v>
      </c>
      <c r="AL925">
        <v>4.6241205828846228E-2</v>
      </c>
      <c r="AM925">
        <v>4.6051635467541457E-2</v>
      </c>
      <c r="AN925">
        <v>4.5873400875496712E-2</v>
      </c>
      <c r="AO925">
        <v>4.57059392976727E-2</v>
      </c>
      <c r="AP925">
        <v>4.5548687979030091E-2</v>
      </c>
      <c r="AQ925">
        <v>4.540108416452962E-2</v>
      </c>
      <c r="AR925">
        <v>4.5262565099131943E-2</v>
      </c>
      <c r="AS925">
        <v>4.5132568027797776E-2</v>
      </c>
      <c r="AT925">
        <v>4.5010469439509398E-2</v>
      </c>
      <c r="AU925">
        <v>4.4895230083737185E-2</v>
      </c>
      <c r="AV925">
        <v>4.4785636645927586E-2</v>
      </c>
      <c r="AW925">
        <v>4.4680475221647017E-2</v>
      </c>
      <c r="AX925">
        <v>4.4578531906461896E-2</v>
      </c>
      <c r="AY925">
        <v>4.4478592795938646E-2</v>
      </c>
      <c r="AZ925">
        <v>4.4379443985643668E-2</v>
      </c>
    </row>
    <row r="926" spans="1:52" x14ac:dyDescent="0.25">
      <c r="A926" s="1">
        <v>925</v>
      </c>
      <c r="B926">
        <v>3.4870988992822219E-2</v>
      </c>
      <c r="C926">
        <v>3.733383059079752E-2</v>
      </c>
      <c r="D926">
        <v>4.1888828374224259E-2</v>
      </c>
      <c r="E926">
        <v>4.4362241284202956E-2</v>
      </c>
      <c r="F926">
        <v>4.5682124887728243E-2</v>
      </c>
      <c r="G926">
        <v>4.6472534695717924E-2</v>
      </c>
      <c r="H926">
        <v>4.7002904085870684E-2</v>
      </c>
      <c r="I926">
        <v>4.7380757956258707E-2</v>
      </c>
      <c r="J926">
        <v>4.7661409008222577E-2</v>
      </c>
      <c r="K926">
        <v>4.7880031517458663E-2</v>
      </c>
      <c r="L926">
        <v>4.8056950889827671E-2</v>
      </c>
      <c r="M926">
        <v>4.8205857583834708E-2</v>
      </c>
      <c r="N926">
        <v>4.8335597812088196E-2</v>
      </c>
      <c r="O926">
        <v>4.844830729657288E-2</v>
      </c>
      <c r="P926">
        <v>4.8543990766166507E-2</v>
      </c>
      <c r="Q926">
        <v>4.8622220482814615E-2</v>
      </c>
      <c r="R926">
        <v>4.8683530284170794E-2</v>
      </c>
      <c r="S926">
        <v>4.8728830769169916E-2</v>
      </c>
      <c r="T926">
        <v>4.8758767002973026E-2</v>
      </c>
      <c r="U926">
        <v>4.8773752614157485E-2</v>
      </c>
      <c r="V926">
        <v>4.8772955442828246E-2</v>
      </c>
      <c r="W926">
        <v>4.8754980339857139E-2</v>
      </c>
      <c r="X926">
        <v>4.8716834149869978E-2</v>
      </c>
      <c r="Y926">
        <v>4.8655272597392669E-2</v>
      </c>
      <c r="Z926">
        <v>4.8567807147588418E-2</v>
      </c>
      <c r="AA926">
        <v>4.8452368491672546E-2</v>
      </c>
      <c r="AB926">
        <v>4.831012230409E-2</v>
      </c>
      <c r="AC926">
        <v>4.8145267966744731E-2</v>
      </c>
      <c r="AD926">
        <v>4.7962119977557567E-2</v>
      </c>
      <c r="AE926">
        <v>4.7764743768429783E-2</v>
      </c>
      <c r="AF926">
        <v>4.7556721047952319E-2</v>
      </c>
      <c r="AG926">
        <v>4.7341577948002783E-2</v>
      </c>
      <c r="AH926">
        <v>4.7122840600458724E-2</v>
      </c>
      <c r="AI926">
        <v>4.6904035137197778E-2</v>
      </c>
      <c r="AJ926">
        <v>4.6688687690097493E-2</v>
      </c>
      <c r="AK926">
        <v>4.6480324391035485E-2</v>
      </c>
      <c r="AL926">
        <v>4.628235986689333E-2</v>
      </c>
      <c r="AM926">
        <v>4.6096127483006871E-2</v>
      </c>
      <c r="AN926">
        <v>4.5921116986941693E-2</v>
      </c>
      <c r="AO926">
        <v>4.5756754369160157E-2</v>
      </c>
      <c r="AP926">
        <v>4.5602465620124641E-2</v>
      </c>
      <c r="AQ926">
        <v>4.5457676730297533E-2</v>
      </c>
      <c r="AR926">
        <v>4.5321813690141183E-2</v>
      </c>
      <c r="AS926">
        <v>4.519430249011798E-2</v>
      </c>
      <c r="AT926">
        <v>4.5074510364907033E-2</v>
      </c>
      <c r="AU926">
        <v>4.4961409409964723E-2</v>
      </c>
      <c r="AV926">
        <v>4.4853808839940078E-2</v>
      </c>
      <c r="AW926">
        <v>4.4750517361086241E-2</v>
      </c>
      <c r="AX926">
        <v>4.4650343679656375E-2</v>
      </c>
      <c r="AY926">
        <v>4.4552096501903608E-2</v>
      </c>
      <c r="AZ926">
        <v>4.4454584534081104E-2</v>
      </c>
    </row>
    <row r="927" spans="1:52" x14ac:dyDescent="0.25">
      <c r="A927" s="1">
        <v>926</v>
      </c>
      <c r="B927">
        <v>3.5030805147500628E-2</v>
      </c>
      <c r="C927">
        <v>3.7941381933699968E-2</v>
      </c>
      <c r="D927">
        <v>4.2819322829206884E-2</v>
      </c>
      <c r="E927">
        <v>4.5465854244907282E-2</v>
      </c>
      <c r="F927">
        <v>4.6883969100207638E-2</v>
      </c>
      <c r="G927">
        <v>4.7737113286481725E-2</v>
      </c>
      <c r="H927">
        <v>4.8309705905444353E-2</v>
      </c>
      <c r="I927">
        <v>4.8716585493729828E-2</v>
      </c>
      <c r="J927">
        <v>4.9017803561462771E-2</v>
      </c>
      <c r="K927">
        <v>4.9251360284410267E-2</v>
      </c>
      <c r="L927">
        <v>4.9438700028878173E-2</v>
      </c>
      <c r="M927">
        <v>4.9593495724580675E-2</v>
      </c>
      <c r="N927">
        <v>4.9724023977775339E-2</v>
      </c>
      <c r="O927">
        <v>4.9831782968459803E-2</v>
      </c>
      <c r="P927">
        <v>4.9916310770811941E-2</v>
      </c>
      <c r="Q927">
        <v>4.9976860310873311E-2</v>
      </c>
      <c r="R927">
        <v>5.0013880002536489E-2</v>
      </c>
      <c r="S927">
        <v>5.0028537539951692E-2</v>
      </c>
      <c r="T927">
        <v>5.002206192604567E-2</v>
      </c>
      <c r="U927">
        <v>4.9995825858507363E-2</v>
      </c>
      <c r="V927">
        <v>4.9950176333999334E-2</v>
      </c>
      <c r="W927">
        <v>4.9884906433178167E-2</v>
      </c>
      <c r="X927">
        <v>4.9798210036644683E-2</v>
      </c>
      <c r="Y927">
        <v>4.9688002116402868E-2</v>
      </c>
      <c r="Z927">
        <v>4.9552755719985901E-2</v>
      </c>
      <c r="AA927">
        <v>4.9391286783626261E-2</v>
      </c>
      <c r="AB927">
        <v>4.9205472231175947E-2</v>
      </c>
      <c r="AC927">
        <v>4.900001894227772E-2</v>
      </c>
      <c r="AD927">
        <v>4.8779736354377753E-2</v>
      </c>
      <c r="AE927">
        <v>4.854899563106059E-2</v>
      </c>
      <c r="AF927">
        <v>4.8311329340802824E-2</v>
      </c>
      <c r="AG927">
        <v>4.8070175438072911E-2</v>
      </c>
      <c r="AH927">
        <v>4.782897187733922E-2</v>
      </c>
      <c r="AI927">
        <v>4.7591156613070201E-2</v>
      </c>
      <c r="AJ927">
        <v>4.7360167599734264E-2</v>
      </c>
      <c r="AK927">
        <v>4.7139442791799831E-2</v>
      </c>
      <c r="AL927">
        <v>4.6932300589637224E-2</v>
      </c>
      <c r="AM927">
        <v>4.6739879607663931E-2</v>
      </c>
      <c r="AN927">
        <v>4.6561414954728084E-2</v>
      </c>
      <c r="AO927">
        <v>4.6396077760024218E-2</v>
      </c>
      <c r="AP927">
        <v>4.6243039152746836E-2</v>
      </c>
      <c r="AQ927">
        <v>4.6101470262090494E-2</v>
      </c>
      <c r="AR927">
        <v>4.5970542217249707E-2</v>
      </c>
      <c r="AS927">
        <v>4.5849426147418999E-2</v>
      </c>
      <c r="AT927">
        <v>4.5737246437278022E-2</v>
      </c>
      <c r="AU927">
        <v>4.5632818497983819E-2</v>
      </c>
      <c r="AV927">
        <v>4.5534832352484338E-2</v>
      </c>
      <c r="AW927">
        <v>4.5441977664341132E-2</v>
      </c>
      <c r="AX927">
        <v>4.5352944097115752E-2</v>
      </c>
      <c r="AY927">
        <v>4.5266421314369774E-2</v>
      </c>
      <c r="AZ927">
        <v>4.5181098979664741E-2</v>
      </c>
    </row>
    <row r="928" spans="1:52" x14ac:dyDescent="0.25">
      <c r="A928" s="1">
        <v>927</v>
      </c>
      <c r="B928">
        <v>3.5229589682971657E-2</v>
      </c>
      <c r="C928">
        <v>3.7988837551587579E-2</v>
      </c>
      <c r="D928">
        <v>4.3185728161983766E-2</v>
      </c>
      <c r="E928">
        <v>4.5932147824434902E-2</v>
      </c>
      <c r="F928">
        <v>4.7343547384580187E-2</v>
      </c>
      <c r="G928">
        <v>4.8164119031540123E-2</v>
      </c>
      <c r="H928">
        <v>4.8698783227221307E-2</v>
      </c>
      <c r="I928">
        <v>4.9067321591321884E-2</v>
      </c>
      <c r="J928">
        <v>4.9331476598646319E-2</v>
      </c>
      <c r="K928">
        <v>4.9530009627938923E-2</v>
      </c>
      <c r="L928">
        <v>4.9684604739722402E-2</v>
      </c>
      <c r="M928">
        <v>4.9808958725853933E-2</v>
      </c>
      <c r="N928">
        <v>4.9911209755575253E-2</v>
      </c>
      <c r="O928">
        <v>4.9992687368696151E-2</v>
      </c>
      <c r="P928">
        <v>5.0052791382389064E-2</v>
      </c>
      <c r="Q928">
        <v>5.0090640972008348E-2</v>
      </c>
      <c r="R928">
        <v>5.010651592268902E-2</v>
      </c>
      <c r="S928">
        <v>5.010138252238882E-2</v>
      </c>
      <c r="T928">
        <v>5.0076266463601173E-2</v>
      </c>
      <c r="U928">
        <v>5.0032378783592651E-2</v>
      </c>
      <c r="V928">
        <v>4.997005588111772E-2</v>
      </c>
      <c r="W928">
        <v>4.9889112005536834E-2</v>
      </c>
      <c r="X928">
        <v>4.9787833752813572E-2</v>
      </c>
      <c r="Y928">
        <v>4.9664245545818358E-2</v>
      </c>
      <c r="Z928">
        <v>4.951688727067434E-2</v>
      </c>
      <c r="AA928">
        <v>4.9344628310851055E-2</v>
      </c>
      <c r="AB928">
        <v>4.9149403088134938E-2</v>
      </c>
      <c r="AC928">
        <v>4.8935939611517654E-2</v>
      </c>
      <c r="AD928">
        <v>4.8709063692419521E-2</v>
      </c>
      <c r="AE928">
        <v>4.8473125858880681E-2</v>
      </c>
      <c r="AF928">
        <v>4.8231580661501704E-2</v>
      </c>
      <c r="AG928">
        <v>4.798778339191731E-2</v>
      </c>
      <c r="AH928">
        <v>4.7745089341762206E-2</v>
      </c>
      <c r="AI928">
        <v>4.7506853802671126E-2</v>
      </c>
      <c r="AJ928">
        <v>4.7276432066278753E-2</v>
      </c>
      <c r="AK928">
        <v>4.7057179424219824E-2</v>
      </c>
      <c r="AL928">
        <v>4.6852326122704631E-2</v>
      </c>
      <c r="AM928">
        <v>4.6662874856656329E-2</v>
      </c>
      <c r="AN928">
        <v>4.6487910707599743E-2</v>
      </c>
      <c r="AO928">
        <v>4.6326456135727542E-2</v>
      </c>
      <c r="AP928">
        <v>4.6177533601232376E-2</v>
      </c>
      <c r="AQ928">
        <v>4.6040165564306873E-2</v>
      </c>
      <c r="AR928">
        <v>4.5913374485143696E-2</v>
      </c>
      <c r="AS928">
        <v>4.5796182823935487E-2</v>
      </c>
      <c r="AT928">
        <v>4.5687574977069004E-2</v>
      </c>
      <c r="AU928">
        <v>4.5586288044990264E-2</v>
      </c>
      <c r="AV928">
        <v>4.5490960329374178E-2</v>
      </c>
      <c r="AW928">
        <v>4.5400229872691593E-2</v>
      </c>
      <c r="AX928">
        <v>4.5312734717413407E-2</v>
      </c>
      <c r="AY928">
        <v>4.5227112906010503E-2</v>
      </c>
      <c r="AZ928">
        <v>4.5142002480953763E-2</v>
      </c>
    </row>
    <row r="929" spans="1:52" x14ac:dyDescent="0.25">
      <c r="A929" s="1">
        <v>928</v>
      </c>
      <c r="B929">
        <v>3.512701043491602E-2</v>
      </c>
      <c r="C929">
        <v>3.8022417292416899E-2</v>
      </c>
      <c r="D929">
        <v>4.2773602047665567E-2</v>
      </c>
      <c r="E929">
        <v>4.5457796560847828E-2</v>
      </c>
      <c r="F929">
        <v>4.6932704702564963E-2</v>
      </c>
      <c r="G929">
        <v>4.7823656190985171E-2</v>
      </c>
      <c r="H929">
        <v>4.8414870526043007E-2</v>
      </c>
      <c r="I929">
        <v>4.882691463744384E-2</v>
      </c>
      <c r="J929">
        <v>4.9124381685208676E-2</v>
      </c>
      <c r="K929">
        <v>4.9348627610143143E-2</v>
      </c>
      <c r="L929">
        <v>4.9522991935914182E-2</v>
      </c>
      <c r="M929">
        <v>4.9662201957407441E-2</v>
      </c>
      <c r="N929">
        <v>4.9775035582840819E-2</v>
      </c>
      <c r="O929">
        <v>4.9863343553922947E-2</v>
      </c>
      <c r="P929">
        <v>4.9927128483127324E-2</v>
      </c>
      <c r="Q929">
        <v>4.9966189939235205E-2</v>
      </c>
      <c r="R929">
        <v>4.9981646937467851E-2</v>
      </c>
      <c r="S929">
        <v>4.9975405729972125E-2</v>
      </c>
      <c r="T929">
        <v>4.9949459940209107E-2</v>
      </c>
      <c r="U929">
        <v>4.9905890353843407E-2</v>
      </c>
      <c r="V929">
        <v>4.9845663309945026E-2</v>
      </c>
      <c r="W929">
        <v>4.976907145214949E-2</v>
      </c>
      <c r="X929">
        <v>4.9674430241805088E-2</v>
      </c>
      <c r="Y929">
        <v>4.9559649647567386E-2</v>
      </c>
      <c r="Z929">
        <v>4.94229051714139E-2</v>
      </c>
      <c r="AA929">
        <v>4.9262615326056046E-2</v>
      </c>
      <c r="AB929">
        <v>4.9080167888096528E-2</v>
      </c>
      <c r="AC929">
        <v>4.8879618636424184E-2</v>
      </c>
      <c r="AD929">
        <v>4.8665115528592651E-2</v>
      </c>
      <c r="AE929">
        <v>4.8440524913349423E-2</v>
      </c>
      <c r="AF929">
        <v>4.8209190091626185E-2</v>
      </c>
      <c r="AG929">
        <v>4.7974397473147468E-2</v>
      </c>
      <c r="AH929">
        <v>4.7739433467637822E-2</v>
      </c>
      <c r="AI929">
        <v>4.7507584484821778E-2</v>
      </c>
      <c r="AJ929">
        <v>4.7282136934423867E-2</v>
      </c>
      <c r="AK929">
        <v>4.7066377226168597E-2</v>
      </c>
      <c r="AL929">
        <v>4.6863470757366604E-2</v>
      </c>
      <c r="AM929">
        <v>4.6674476279677496E-2</v>
      </c>
      <c r="AN929">
        <v>4.6498664762956048E-2</v>
      </c>
      <c r="AO929">
        <v>4.6335250476389048E-2</v>
      </c>
      <c r="AP929">
        <v>4.6183447689163278E-2</v>
      </c>
      <c r="AQ929">
        <v>4.6042470670465525E-2</v>
      </c>
      <c r="AR929">
        <v>4.5911533689482573E-2</v>
      </c>
      <c r="AS929">
        <v>4.5789851015401235E-2</v>
      </c>
      <c r="AT929">
        <v>4.5676580389690608E-2</v>
      </c>
      <c r="AU929">
        <v>4.5570518557915343E-2</v>
      </c>
      <c r="AV929">
        <v>4.547032028805767E-2</v>
      </c>
      <c r="AW929">
        <v>4.5374640008342848E-2</v>
      </c>
      <c r="AX929">
        <v>4.5282132146996154E-2</v>
      </c>
      <c r="AY929">
        <v>4.5191451132242842E-2</v>
      </c>
      <c r="AZ929">
        <v>4.5101251392308174E-2</v>
      </c>
    </row>
    <row r="930" spans="1:52" x14ac:dyDescent="0.25">
      <c r="A930" s="1">
        <v>929</v>
      </c>
      <c r="B930">
        <v>3.512896316809478E-2</v>
      </c>
      <c r="C930">
        <v>3.7537961741651749E-2</v>
      </c>
      <c r="D930">
        <v>4.1653826247548487E-2</v>
      </c>
      <c r="E930">
        <v>4.4147528026186912E-2</v>
      </c>
      <c r="F930">
        <v>4.5678560751214931E-2</v>
      </c>
      <c r="G930">
        <v>4.6697844038309275E-2</v>
      </c>
      <c r="H930">
        <v>4.7433327477560322E-2</v>
      </c>
      <c r="I930">
        <v>4.7993326904757015E-2</v>
      </c>
      <c r="J930">
        <v>4.8437631329635467E-2</v>
      </c>
      <c r="K930">
        <v>4.8804214421585702E-2</v>
      </c>
      <c r="L930">
        <v>4.9113217951335615E-2</v>
      </c>
      <c r="M930">
        <v>4.9376594439603204E-2</v>
      </c>
      <c r="N930">
        <v>4.9600577157200704E-2</v>
      </c>
      <c r="O930">
        <v>4.9785134449000144E-2</v>
      </c>
      <c r="P930">
        <v>4.9929151825103678E-2</v>
      </c>
      <c r="Q930">
        <v>5.0031891622734533E-2</v>
      </c>
      <c r="R930">
        <v>5.0094691054551888E-2</v>
      </c>
      <c r="S930">
        <v>5.012054389998663E-2</v>
      </c>
      <c r="T930">
        <v>5.0113254137919519E-2</v>
      </c>
      <c r="U930">
        <v>5.007734689722431E-2</v>
      </c>
      <c r="V930">
        <v>5.001621855340227E-2</v>
      </c>
      <c r="W930">
        <v>4.9932396373659788E-2</v>
      </c>
      <c r="X930">
        <v>4.9825885650768162E-2</v>
      </c>
      <c r="Y930">
        <v>4.9696103320164449E-2</v>
      </c>
      <c r="Z930">
        <v>4.9542289619777052E-2</v>
      </c>
      <c r="AA930">
        <v>4.9363780881531726E-2</v>
      </c>
      <c r="AB930">
        <v>4.9162615087987721E-2</v>
      </c>
      <c r="AC930">
        <v>4.8943155986561238E-2</v>
      </c>
      <c r="AD930">
        <v>4.8709839334942912E-2</v>
      </c>
      <c r="AE930">
        <v>4.846674837143395E-2</v>
      </c>
      <c r="AF930">
        <v>4.8217339999132941E-2</v>
      </c>
      <c r="AG930">
        <v>4.7965006680301361E-2</v>
      </c>
      <c r="AH930">
        <v>4.7713140877200681E-2</v>
      </c>
      <c r="AI930">
        <v>4.7465135052092405E-2</v>
      </c>
      <c r="AJ930">
        <v>4.7224381667237997E-2</v>
      </c>
      <c r="AK930">
        <v>4.6994273184898926E-2</v>
      </c>
      <c r="AL930">
        <v>4.6778066502566572E-2</v>
      </c>
      <c r="AM930">
        <v>4.6576813371296794E-2</v>
      </c>
      <c r="AN930">
        <v>4.6389772848176442E-2</v>
      </c>
      <c r="AO930">
        <v>4.6216152026434039E-2</v>
      </c>
      <c r="AP930">
        <v>4.6055157999298151E-2</v>
      </c>
      <c r="AQ930">
        <v>4.5905997859997313E-2</v>
      </c>
      <c r="AR930">
        <v>4.5767878701760092E-2</v>
      </c>
      <c r="AS930">
        <v>4.5640007617815004E-2</v>
      </c>
      <c r="AT930">
        <v>4.552152136920843E-2</v>
      </c>
      <c r="AU930">
        <v>4.5411130011508892E-2</v>
      </c>
      <c r="AV930">
        <v>4.5307383535752227E-2</v>
      </c>
      <c r="AW930">
        <v>4.5208831649000754E-2</v>
      </c>
      <c r="AX930">
        <v>4.5114024058316771E-2</v>
      </c>
      <c r="AY930">
        <v>4.5021510470762569E-2</v>
      </c>
      <c r="AZ930">
        <v>4.492984059340048E-2</v>
      </c>
    </row>
    <row r="931" spans="1:52" x14ac:dyDescent="0.25">
      <c r="A931" s="1">
        <v>930</v>
      </c>
      <c r="B931">
        <v>3.5289877172334831E-2</v>
      </c>
      <c r="C931">
        <v>3.6805503910089903E-2</v>
      </c>
      <c r="D931">
        <v>4.0744531240995821E-2</v>
      </c>
      <c r="E931">
        <v>4.3330892078127257E-2</v>
      </c>
      <c r="F931">
        <v>4.4927719120711293E-2</v>
      </c>
      <c r="G931">
        <v>4.6004028505730821E-2</v>
      </c>
      <c r="H931">
        <v>4.6795119157896581E-2</v>
      </c>
      <c r="I931">
        <v>4.7410090789756089E-2</v>
      </c>
      <c r="J931">
        <v>4.7908595260279817E-2</v>
      </c>
      <c r="K931">
        <v>4.8328161171294702E-2</v>
      </c>
      <c r="L931">
        <v>4.8688301427192868E-2</v>
      </c>
      <c r="M931">
        <v>4.9000088409264467E-2</v>
      </c>
      <c r="N931">
        <v>4.926865002615996E-2</v>
      </c>
      <c r="O931">
        <v>4.9492830413939093E-2</v>
      </c>
      <c r="P931">
        <v>4.9670700728860616E-2</v>
      </c>
      <c r="Q931">
        <v>4.9801016107554393E-2</v>
      </c>
      <c r="R931">
        <v>4.9885043838971257E-2</v>
      </c>
      <c r="S931">
        <v>4.9926158416258574E-2</v>
      </c>
      <c r="T931">
        <v>4.9928857874316085E-2</v>
      </c>
      <c r="U931">
        <v>4.9898594058191997E-2</v>
      </c>
      <c r="V931">
        <v>4.9839655980626889E-2</v>
      </c>
      <c r="W931">
        <v>4.9755374725517623E-2</v>
      </c>
      <c r="X931">
        <v>4.9646318823035968E-2</v>
      </c>
      <c r="Y931">
        <v>4.9512380118835013E-2</v>
      </c>
      <c r="Z931">
        <v>4.9353051622794089E-2</v>
      </c>
      <c r="AA931">
        <v>4.9167860649105763E-2</v>
      </c>
      <c r="AB931">
        <v>4.895907992440654E-2</v>
      </c>
      <c r="AC931">
        <v>4.8731312070531697E-2</v>
      </c>
      <c r="AD931">
        <v>4.8489228983007129E-2</v>
      </c>
      <c r="AE931">
        <v>4.8237107892038625E-2</v>
      </c>
      <c r="AF931">
        <v>4.7978535066914851E-2</v>
      </c>
      <c r="AG931">
        <v>4.7717027006121106E-2</v>
      </c>
      <c r="AH931">
        <v>4.7456100208142768E-2</v>
      </c>
      <c r="AI931">
        <v>4.7199271171465169E-2</v>
      </c>
      <c r="AJ931">
        <v>4.6950056394573628E-2</v>
      </c>
      <c r="AK931">
        <v>4.6711972375953523E-2</v>
      </c>
      <c r="AL931">
        <v>4.6488391390959949E-2</v>
      </c>
      <c r="AM931">
        <v>4.6280391314040603E-2</v>
      </c>
      <c r="AN931">
        <v>4.6087211318748163E-2</v>
      </c>
      <c r="AO931">
        <v>4.5908038898414889E-2</v>
      </c>
      <c r="AP931">
        <v>4.5742061546373017E-2</v>
      </c>
      <c r="AQ931">
        <v>4.5588466755954807E-2</v>
      </c>
      <c r="AR931">
        <v>4.5446442020492486E-2</v>
      </c>
      <c r="AS931">
        <v>4.5315174833318331E-2</v>
      </c>
      <c r="AT931">
        <v>4.5193779140973042E-2</v>
      </c>
      <c r="AU931">
        <v>4.5080930203311345E-2</v>
      </c>
      <c r="AV931">
        <v>4.4975141308804242E-2</v>
      </c>
      <c r="AW931">
        <v>4.4874925488155429E-2</v>
      </c>
      <c r="AX931">
        <v>4.4778795772068572E-2</v>
      </c>
      <c r="AY931">
        <v>4.4685265191247374E-2</v>
      </c>
      <c r="AZ931">
        <v>4.4592846776395481E-2</v>
      </c>
    </row>
    <row r="932" spans="1:52" x14ac:dyDescent="0.25">
      <c r="A932" s="1">
        <v>931</v>
      </c>
      <c r="B932">
        <v>3.5272020696027487E-2</v>
      </c>
      <c r="C932">
        <v>3.715333572097447E-2</v>
      </c>
      <c r="D932">
        <v>4.1441281639712974E-2</v>
      </c>
      <c r="E932">
        <v>4.408080345955067E-2</v>
      </c>
      <c r="F932">
        <v>4.5644420050386818E-2</v>
      </c>
      <c r="G932">
        <v>4.6675565413301666E-2</v>
      </c>
      <c r="H932">
        <v>4.7428753410451364E-2</v>
      </c>
      <c r="I932">
        <v>4.8016861685866601E-2</v>
      </c>
      <c r="J932">
        <v>4.8499232368661688E-2</v>
      </c>
      <c r="K932">
        <v>4.8911998183317221E-2</v>
      </c>
      <c r="L932">
        <v>4.9272834708523054E-2</v>
      </c>
      <c r="M932">
        <v>4.9590955937357767E-2</v>
      </c>
      <c r="N932">
        <v>4.9869940157478171E-2</v>
      </c>
      <c r="O932">
        <v>5.0107446984054199E-2</v>
      </c>
      <c r="P932">
        <v>5.0300610108762349E-2</v>
      </c>
      <c r="Q932">
        <v>5.0447411799802284E-2</v>
      </c>
      <c r="R932">
        <v>5.0548473814826481E-2</v>
      </c>
      <c r="S932">
        <v>5.0606639244724583E-2</v>
      </c>
      <c r="T932">
        <v>5.0625957936360801E-2</v>
      </c>
      <c r="U932">
        <v>5.0611523557161454E-2</v>
      </c>
      <c r="V932">
        <v>5.0567347164301418E-2</v>
      </c>
      <c r="W932">
        <v>5.0496493434807707E-2</v>
      </c>
      <c r="X932">
        <v>5.0399315320880766E-2</v>
      </c>
      <c r="Y932">
        <v>5.0275521931501456E-2</v>
      </c>
      <c r="Z932">
        <v>5.0124490405900272E-2</v>
      </c>
      <c r="AA932">
        <v>4.994566117691332E-2</v>
      </c>
      <c r="AB932">
        <v>4.9741271206246232E-2</v>
      </c>
      <c r="AC932">
        <v>4.9515897004139886E-2</v>
      </c>
      <c r="AD932">
        <v>4.9274182923958375E-2</v>
      </c>
      <c r="AE932">
        <v>4.9020431083658472E-2</v>
      </c>
      <c r="AF932">
        <v>4.8758353179811441E-2</v>
      </c>
      <c r="AG932">
        <v>4.8491602402503962E-2</v>
      </c>
      <c r="AH932">
        <v>4.822383194182274E-2</v>
      </c>
      <c r="AI932">
        <v>4.7958694987854461E-2</v>
      </c>
      <c r="AJ932">
        <v>4.7699844730685823E-2</v>
      </c>
      <c r="AK932">
        <v>4.7450934360403506E-2</v>
      </c>
      <c r="AL932">
        <v>4.7215469754585154E-2</v>
      </c>
      <c r="AM932">
        <v>4.6994664350438101E-2</v>
      </c>
      <c r="AN932">
        <v>4.6787920628969977E-2</v>
      </c>
      <c r="AO932">
        <v>4.6594591736530147E-2</v>
      </c>
      <c r="AP932">
        <v>4.6414030819468065E-2</v>
      </c>
      <c r="AQ932">
        <v>4.6245591024133087E-2</v>
      </c>
      <c r="AR932">
        <v>4.6088625496874647E-2</v>
      </c>
      <c r="AS932">
        <v>4.5942487384042142E-2</v>
      </c>
      <c r="AT932">
        <v>4.5806439088552517E-2</v>
      </c>
      <c r="AU932">
        <v>4.5679210855263871E-2</v>
      </c>
      <c r="AV932">
        <v>4.5559339543019647E-2</v>
      </c>
      <c r="AW932">
        <v>4.5445361735992652E-2</v>
      </c>
      <c r="AX932">
        <v>4.5335814018355736E-2</v>
      </c>
      <c r="AY932">
        <v>4.5229232974281677E-2</v>
      </c>
      <c r="AZ932">
        <v>4.5124155187943368E-2</v>
      </c>
    </row>
    <row r="933" spans="1:52" x14ac:dyDescent="0.25">
      <c r="A933" s="1">
        <v>932</v>
      </c>
      <c r="B933">
        <v>3.5202258305301645E-2</v>
      </c>
      <c r="C933">
        <v>3.7012228790742945E-2</v>
      </c>
      <c r="D933">
        <v>4.0927544631866451E-2</v>
      </c>
      <c r="E933">
        <v>4.3476701952920221E-2</v>
      </c>
      <c r="F933">
        <v>4.5027318729256069E-2</v>
      </c>
      <c r="G933">
        <v>4.6062229381831389E-2</v>
      </c>
      <c r="H933">
        <v>4.6821273610568849E-2</v>
      </c>
      <c r="I933">
        <v>4.7414012415950328E-2</v>
      </c>
      <c r="J933">
        <v>4.789883165494576E-2</v>
      </c>
      <c r="K933">
        <v>4.8312040732133237E-2</v>
      </c>
      <c r="L933">
        <v>4.8672209667171902E-2</v>
      </c>
      <c r="M933">
        <v>4.8989646473814742E-2</v>
      </c>
      <c r="N933">
        <v>4.9268989840097713E-2</v>
      </c>
      <c r="O933">
        <v>4.9508710878815802E-2</v>
      </c>
      <c r="P933">
        <v>4.9706446066545909E-2</v>
      </c>
      <c r="Q933">
        <v>4.9860433175366842E-2</v>
      </c>
      <c r="R933">
        <v>4.9971296716545766E-2</v>
      </c>
      <c r="S933">
        <v>5.0041628194882656E-2</v>
      </c>
      <c r="T933">
        <v>5.0075105542559631E-2</v>
      </c>
      <c r="U933">
        <v>5.0076351696388813E-2</v>
      </c>
      <c r="V933">
        <v>5.004885726166601E-2</v>
      </c>
      <c r="W933">
        <v>4.9995153864016435E-2</v>
      </c>
      <c r="X933">
        <v>4.9915059987379017E-2</v>
      </c>
      <c r="Y933">
        <v>4.980778398859674E-2</v>
      </c>
      <c r="Z933">
        <v>4.9672325957655382E-2</v>
      </c>
      <c r="AA933">
        <v>4.9507797394476298E-2</v>
      </c>
      <c r="AB933">
        <v>4.9316200740741341E-2</v>
      </c>
      <c r="AC933">
        <v>4.9101922580064808E-2</v>
      </c>
      <c r="AD933">
        <v>4.8869417329240307E-2</v>
      </c>
      <c r="AE933">
        <v>4.8622873434522609E-2</v>
      </c>
      <c r="AF933">
        <v>4.8366027179393541E-2</v>
      </c>
      <c r="AG933">
        <v>4.8102570881708703E-2</v>
      </c>
      <c r="AH933">
        <v>4.78361968593237E-2</v>
      </c>
      <c r="AI933">
        <v>4.7570597430094154E-2</v>
      </c>
      <c r="AJ933">
        <v>4.7309464911875668E-2</v>
      </c>
      <c r="AK933">
        <v>4.7056491622523844E-2</v>
      </c>
      <c r="AL933">
        <v>4.6815220949742373E-2</v>
      </c>
      <c r="AM933">
        <v>4.6586928801882782E-2</v>
      </c>
      <c r="AN933">
        <v>4.6371125390645057E-2</v>
      </c>
      <c r="AO933">
        <v>4.6167274326406993E-2</v>
      </c>
      <c r="AP933">
        <v>4.5974839219546378E-2</v>
      </c>
      <c r="AQ933">
        <v>4.5793283680440972E-2</v>
      </c>
      <c r="AR933">
        <v>4.5622071319468577E-2</v>
      </c>
      <c r="AS933">
        <v>4.5460665747006974E-2</v>
      </c>
      <c r="AT933">
        <v>4.5308432055394962E-2</v>
      </c>
      <c r="AU933">
        <v>4.5164167278236765E-2</v>
      </c>
      <c r="AV933">
        <v>4.5026465278008174E-2</v>
      </c>
      <c r="AW933">
        <v>4.4893919661069336E-2</v>
      </c>
      <c r="AX933">
        <v>4.4765124033780329E-2</v>
      </c>
      <c r="AY933">
        <v>4.4638672002501288E-2</v>
      </c>
      <c r="AZ933">
        <v>4.4513157173592305E-2</v>
      </c>
    </row>
    <row r="934" spans="1:52" x14ac:dyDescent="0.25">
      <c r="A934" s="1">
        <v>933</v>
      </c>
      <c r="B934">
        <v>3.5286857504179647E-2</v>
      </c>
      <c r="C934">
        <v>3.6922942477386846E-2</v>
      </c>
      <c r="D934">
        <v>4.120649425816264E-2</v>
      </c>
      <c r="E934">
        <v>4.3874341036408818E-2</v>
      </c>
      <c r="F934">
        <v>4.5409901735104084E-2</v>
      </c>
      <c r="G934">
        <v>4.6403688173229679E-2</v>
      </c>
      <c r="H934">
        <v>4.7119859240649806E-2</v>
      </c>
      <c r="I934">
        <v>4.7672788410434812E-2</v>
      </c>
      <c r="J934">
        <v>4.8122779212979735E-2</v>
      </c>
      <c r="K934">
        <v>4.8507005094465552E-2</v>
      </c>
      <c r="L934">
        <v>4.8844546535163451E-2</v>
      </c>
      <c r="M934">
        <v>4.914584699813758E-2</v>
      </c>
      <c r="N934">
        <v>4.9415381349405957E-2</v>
      </c>
      <c r="O934">
        <v>4.9651220473790572E-2</v>
      </c>
      <c r="P934">
        <v>4.9850424976032412E-2</v>
      </c>
      <c r="Q934">
        <v>5.0010505902777655E-2</v>
      </c>
      <c r="R934">
        <v>5.0131116976439592E-2</v>
      </c>
      <c r="S934">
        <v>5.0213681111797859E-2</v>
      </c>
      <c r="T934">
        <v>5.0260648343927121E-2</v>
      </c>
      <c r="U934">
        <v>5.0275481947650642E-2</v>
      </c>
      <c r="V934">
        <v>5.0260723243486967E-2</v>
      </c>
      <c r="W934">
        <v>5.0218097287980976E-2</v>
      </c>
      <c r="X934">
        <v>5.0147052245983682E-2</v>
      </c>
      <c r="Y934">
        <v>5.0046584406246292E-2</v>
      </c>
      <c r="Z934">
        <v>4.9915765406150635E-2</v>
      </c>
      <c r="AA934">
        <v>4.9753871865812142E-2</v>
      </c>
      <c r="AB934">
        <v>4.9563153599049586E-2</v>
      </c>
      <c r="AC934">
        <v>4.9348277502173091E-2</v>
      </c>
      <c r="AD934">
        <v>4.9113976369389134E-2</v>
      </c>
      <c r="AE934">
        <v>4.8864671814414319E-2</v>
      </c>
      <c r="AF934">
        <v>4.8604264125300646E-2</v>
      </c>
      <c r="AG934">
        <v>4.8336603855618332E-2</v>
      </c>
      <c r="AH934">
        <v>4.8065541558937601E-2</v>
      </c>
      <c r="AI934">
        <v>4.7794927788828677E-2</v>
      </c>
      <c r="AJ934">
        <v>4.7528613098861798E-2</v>
      </c>
      <c r="AK934">
        <v>4.7270448042607181E-2</v>
      </c>
      <c r="AL934">
        <v>4.7024125676391276E-2</v>
      </c>
      <c r="AM934">
        <v>4.6790992601271064E-2</v>
      </c>
      <c r="AN934">
        <v>4.6570594299741766E-2</v>
      </c>
      <c r="AO934">
        <v>4.6362430221918827E-2</v>
      </c>
      <c r="AP934">
        <v>4.616599981791765E-2</v>
      </c>
      <c r="AQ934">
        <v>4.5980802537853666E-2</v>
      </c>
      <c r="AR934">
        <v>4.5806337831842292E-2</v>
      </c>
      <c r="AS934">
        <v>4.564210514999896E-2</v>
      </c>
      <c r="AT934">
        <v>4.5487496706799302E-2</v>
      </c>
      <c r="AU934">
        <v>4.5341296742515462E-2</v>
      </c>
      <c r="AV934">
        <v>4.5202075493267414E-2</v>
      </c>
      <c r="AW934">
        <v>4.5068402957202415E-2</v>
      </c>
      <c r="AX934">
        <v>4.4938849132467693E-2</v>
      </c>
      <c r="AY934">
        <v>4.4811984017210454E-2</v>
      </c>
      <c r="AZ934">
        <v>4.4686377609577999E-2</v>
      </c>
    </row>
    <row r="935" spans="1:52" x14ac:dyDescent="0.25">
      <c r="A935" s="1">
        <v>934</v>
      </c>
      <c r="B935">
        <v>3.5336968752336988E-2</v>
      </c>
      <c r="C935">
        <v>3.6901878024300991E-2</v>
      </c>
      <c r="D935">
        <v>4.0234125939505067E-2</v>
      </c>
      <c r="E935">
        <v>4.2534301003551295E-2</v>
      </c>
      <c r="F935">
        <v>4.4048012707150044E-2</v>
      </c>
      <c r="G935">
        <v>4.5086990022460055E-2</v>
      </c>
      <c r="H935">
        <v>4.5843413973417603E-2</v>
      </c>
      <c r="I935">
        <v>4.6421413307782926E-2</v>
      </c>
      <c r="J935">
        <v>4.6881489128705447E-2</v>
      </c>
      <c r="K935">
        <v>4.726447398212031E-2</v>
      </c>
      <c r="L935">
        <v>4.7594444727300997E-2</v>
      </c>
      <c r="M935">
        <v>4.7887006020733522E-2</v>
      </c>
      <c r="N935">
        <v>4.8151113926870853E-2</v>
      </c>
      <c r="O935">
        <v>4.8388209578799038E-2</v>
      </c>
      <c r="P935">
        <v>4.8597444285213814E-2</v>
      </c>
      <c r="Q935">
        <v>4.8777388028339946E-2</v>
      </c>
      <c r="R935">
        <v>4.8927662497844041E-2</v>
      </c>
      <c r="S935">
        <v>4.9048636695717435E-2</v>
      </c>
      <c r="T935">
        <v>4.9141147294817757E-2</v>
      </c>
      <c r="U935">
        <v>4.9206449182951334E-2</v>
      </c>
      <c r="V935">
        <v>4.9244775470901295E-2</v>
      </c>
      <c r="W935">
        <v>4.925562511701715E-2</v>
      </c>
      <c r="X935">
        <v>4.9236543014557876E-2</v>
      </c>
      <c r="Y935">
        <v>4.9184857946865439E-2</v>
      </c>
      <c r="Z935">
        <v>4.9098644258904416E-2</v>
      </c>
      <c r="AA935">
        <v>4.8976411758458752E-2</v>
      </c>
      <c r="AB935">
        <v>4.8820115942392731E-2</v>
      </c>
      <c r="AC935">
        <v>4.8634395473294983E-2</v>
      </c>
      <c r="AD935">
        <v>4.8423957409994681E-2</v>
      </c>
      <c r="AE935">
        <v>4.8193349450922962E-2</v>
      </c>
      <c r="AF935">
        <v>4.7946863760668104E-2</v>
      </c>
      <c r="AG935">
        <v>4.7688769494885694E-2</v>
      </c>
      <c r="AH935">
        <v>4.7423335809231429E-2</v>
      </c>
      <c r="AI935">
        <v>4.715483185936091E-2</v>
      </c>
      <c r="AJ935">
        <v>4.6887526800929794E-2</v>
      </c>
      <c r="AK935">
        <v>4.6625689789593708E-2</v>
      </c>
      <c r="AL935">
        <v>4.6373413463729168E-2</v>
      </c>
      <c r="AM935">
        <v>4.6132323845320428E-2</v>
      </c>
      <c r="AN935">
        <v>4.590223366822662E-2</v>
      </c>
      <c r="AO935">
        <v>4.5682913705290186E-2</v>
      </c>
      <c r="AP935">
        <v>4.547413472935357E-2</v>
      </c>
      <c r="AQ935">
        <v>4.5275667513259232E-2</v>
      </c>
      <c r="AR935">
        <v>4.5087282829849605E-2</v>
      </c>
      <c r="AS935">
        <v>4.4908751451967141E-2</v>
      </c>
      <c r="AT935">
        <v>4.4739698784089926E-2</v>
      </c>
      <c r="AU935">
        <v>4.4578966597291991E-2</v>
      </c>
      <c r="AV935">
        <v>4.4425133781102348E-2</v>
      </c>
      <c r="AW935">
        <v>4.4276779032851217E-2</v>
      </c>
      <c r="AX935">
        <v>4.4132481049868916E-2</v>
      </c>
      <c r="AY935">
        <v>4.3990818529485665E-2</v>
      </c>
      <c r="AZ935">
        <v>4.385037016903176E-2</v>
      </c>
    </row>
    <row r="936" spans="1:52" x14ac:dyDescent="0.25">
      <c r="A936" s="1">
        <v>935</v>
      </c>
      <c r="B936">
        <v>3.5279511015553461E-2</v>
      </c>
      <c r="C936">
        <v>3.6741836534738767E-2</v>
      </c>
      <c r="D936">
        <v>4.0400046394511918E-2</v>
      </c>
      <c r="E936">
        <v>4.2883573214418338E-2</v>
      </c>
      <c r="F936">
        <v>4.4424322848379702E-2</v>
      </c>
      <c r="G936">
        <v>4.5448672453345031E-2</v>
      </c>
      <c r="H936">
        <v>4.6185398371961922E-2</v>
      </c>
      <c r="I936">
        <v>4.6746617433515186E-2</v>
      </c>
      <c r="J936">
        <v>4.7194714187495074E-2</v>
      </c>
      <c r="K936">
        <v>4.7570491580570924E-2</v>
      </c>
      <c r="L936">
        <v>4.7896984589796784E-2</v>
      </c>
      <c r="M936">
        <v>4.8188754239578274E-2</v>
      </c>
      <c r="N936">
        <v>4.8453970274150729E-2</v>
      </c>
      <c r="O936">
        <v>4.8693609130584133E-2</v>
      </c>
      <c r="P936">
        <v>4.89064863044762E-2</v>
      </c>
      <c r="Q936">
        <v>4.9090880980968941E-2</v>
      </c>
      <c r="R936">
        <v>4.9246081371732614E-2</v>
      </c>
      <c r="S936">
        <v>4.9372045625716406E-2</v>
      </c>
      <c r="T936">
        <v>4.9469148950758261E-2</v>
      </c>
      <c r="U936">
        <v>4.9538185768396553E-2</v>
      </c>
      <c r="V936">
        <v>4.957897599868466E-2</v>
      </c>
      <c r="W936">
        <v>4.9590689365127165E-2</v>
      </c>
      <c r="X936">
        <v>4.9570810392850856E-2</v>
      </c>
      <c r="Y936">
        <v>4.9516724629667878E-2</v>
      </c>
      <c r="Z936">
        <v>4.9426812196268398E-2</v>
      </c>
      <c r="AA936">
        <v>4.929996356159147E-2</v>
      </c>
      <c r="AB936">
        <v>4.9138583582304364E-2</v>
      </c>
      <c r="AC936">
        <v>4.8947774721414733E-2</v>
      </c>
      <c r="AD936">
        <v>4.8732703196779206E-2</v>
      </c>
      <c r="AE936">
        <v>4.8498206960057126E-2</v>
      </c>
      <c r="AF936">
        <v>4.8248605196118469E-2</v>
      </c>
      <c r="AG936">
        <v>4.7988171280710708E-2</v>
      </c>
      <c r="AH936">
        <v>4.7721178589581317E-2</v>
      </c>
      <c r="AI936">
        <v>4.7451900498477764E-2</v>
      </c>
      <c r="AJ936">
        <v>4.7184610383147529E-2</v>
      </c>
      <c r="AK936">
        <v>4.6923581619338101E-2</v>
      </c>
      <c r="AL936">
        <v>4.6672901089555872E-2</v>
      </c>
      <c r="AM936">
        <v>4.6434103897940601E-2</v>
      </c>
      <c r="AN936">
        <v>4.6206876135669255E-2</v>
      </c>
      <c r="AO936">
        <v>4.5990862541978414E-2</v>
      </c>
      <c r="AP936">
        <v>4.5785707856104689E-2</v>
      </c>
      <c r="AQ936">
        <v>4.5591056817284661E-2</v>
      </c>
      <c r="AR936">
        <v>4.5406554164754913E-2</v>
      </c>
      <c r="AS936">
        <v>4.5231844637752081E-2</v>
      </c>
      <c r="AT936">
        <v>4.5066442627736111E-2</v>
      </c>
      <c r="AU936">
        <v>4.4909171533259885E-2</v>
      </c>
      <c r="AV936">
        <v>4.4758626652145354E-2</v>
      </c>
      <c r="AW936">
        <v>4.4613403139660113E-2</v>
      </c>
      <c r="AX936">
        <v>4.4472096151071755E-2</v>
      </c>
      <c r="AY936">
        <v>4.4333300841647875E-2</v>
      </c>
      <c r="AZ936">
        <v>4.4195612366656069E-2</v>
      </c>
    </row>
    <row r="937" spans="1:52" x14ac:dyDescent="0.25">
      <c r="A937" s="1">
        <v>936</v>
      </c>
      <c r="B937">
        <v>3.5237649732880884E-2</v>
      </c>
      <c r="C937">
        <v>3.7358075961447301E-2</v>
      </c>
      <c r="D937">
        <v>4.1208931276272287E-2</v>
      </c>
      <c r="E937">
        <v>4.3743237653654121E-2</v>
      </c>
      <c r="F937">
        <v>4.5277280544036576E-2</v>
      </c>
      <c r="G937">
        <v>4.6263477379696522E-2</v>
      </c>
      <c r="H937">
        <v>4.6945370409049086E-2</v>
      </c>
      <c r="I937">
        <v>4.7443051222638061E-2</v>
      </c>
      <c r="J937">
        <v>4.7823296372694619E-2</v>
      </c>
      <c r="K937">
        <v>4.8130370006514017E-2</v>
      </c>
      <c r="L937">
        <v>4.8390292243211536E-2</v>
      </c>
      <c r="M937">
        <v>4.862033236880639E-2</v>
      </c>
      <c r="N937">
        <v>4.8830823262317705E-2</v>
      </c>
      <c r="O937">
        <v>4.9024294527050712E-2</v>
      </c>
      <c r="P937">
        <v>4.9200399983281719E-2</v>
      </c>
      <c r="Q937">
        <v>4.9357697582213172E-2</v>
      </c>
      <c r="R937">
        <v>4.9495161054961684E-2</v>
      </c>
      <c r="S937">
        <v>4.9611933559097633E-2</v>
      </c>
      <c r="T937">
        <v>4.9707336698612138E-2</v>
      </c>
      <c r="U937">
        <v>4.9780970287716705E-2</v>
      </c>
      <c r="V937">
        <v>4.9831533332983326E-2</v>
      </c>
      <c r="W937">
        <v>4.9857148783511877E-2</v>
      </c>
      <c r="X937">
        <v>4.9854468659537993E-2</v>
      </c>
      <c r="Y937">
        <v>4.9820123872712063E-2</v>
      </c>
      <c r="Z937">
        <v>4.975186266301708E-2</v>
      </c>
      <c r="AA937">
        <v>4.9647974778409258E-2</v>
      </c>
      <c r="AB937">
        <v>4.951022321010666E-2</v>
      </c>
      <c r="AC937">
        <v>4.9342998891890713E-2</v>
      </c>
      <c r="AD937">
        <v>4.9150755852857185E-2</v>
      </c>
      <c r="AE937">
        <v>4.8937831815379453E-2</v>
      </c>
      <c r="AF937">
        <v>4.8708383351674739E-2</v>
      </c>
      <c r="AG937">
        <v>4.8466551348492475E-2</v>
      </c>
      <c r="AH937">
        <v>4.8216476692582069E-2</v>
      </c>
      <c r="AI937">
        <v>4.796230027069294E-2</v>
      </c>
      <c r="AJ937">
        <v>4.7708162969574516E-2</v>
      </c>
      <c r="AK937">
        <v>4.7458205675976209E-2</v>
      </c>
      <c r="AL937">
        <v>4.7216391389860626E-2</v>
      </c>
      <c r="AM937">
        <v>4.6984299385325209E-2</v>
      </c>
      <c r="AN937">
        <v>4.6761806472284097E-2</v>
      </c>
      <c r="AO937">
        <v>4.65487526836003E-2</v>
      </c>
      <c r="AP937">
        <v>4.6344978052136797E-2</v>
      </c>
      <c r="AQ937">
        <v>4.6150322610756592E-2</v>
      </c>
      <c r="AR937">
        <v>4.5964626392322676E-2</v>
      </c>
      <c r="AS937">
        <v>4.5787729429698061E-2</v>
      </c>
      <c r="AT937">
        <v>4.5619325072673016E-2</v>
      </c>
      <c r="AU937">
        <v>4.5458341973574831E-2</v>
      </c>
      <c r="AV937">
        <v>4.5303460394982294E-2</v>
      </c>
      <c r="AW937">
        <v>4.5153360468124841E-2</v>
      </c>
      <c r="AX937">
        <v>4.500672232423196E-2</v>
      </c>
      <c r="AY937">
        <v>4.4862226094533136E-2</v>
      </c>
      <c r="AZ937">
        <v>4.4718551910257816E-2</v>
      </c>
    </row>
    <row r="938" spans="1:52" x14ac:dyDescent="0.25">
      <c r="A938" s="1">
        <v>937</v>
      </c>
      <c r="B938">
        <v>3.5291403321862397E-2</v>
      </c>
      <c r="C938">
        <v>3.8423307023186234E-2</v>
      </c>
      <c r="D938">
        <v>4.2315812572846098E-2</v>
      </c>
      <c r="E938">
        <v>4.4596885833198589E-2</v>
      </c>
      <c r="F938">
        <v>4.5906846186807598E-2</v>
      </c>
      <c r="G938">
        <v>4.671341914143616E-2</v>
      </c>
      <c r="H938">
        <v>4.7252956725590003E-2</v>
      </c>
      <c r="I938">
        <v>4.763768003403071E-2</v>
      </c>
      <c r="J938">
        <v>4.7928426529351184E-2</v>
      </c>
      <c r="K938">
        <v>4.816413765965339E-2</v>
      </c>
      <c r="L938">
        <v>4.8366308343051098E-2</v>
      </c>
      <c r="M938">
        <v>4.8548833121953544E-2</v>
      </c>
      <c r="N938">
        <v>4.8719621917641363E-2</v>
      </c>
      <c r="O938">
        <v>4.8879557014103868E-2</v>
      </c>
      <c r="P938">
        <v>4.9027165324663141E-2</v>
      </c>
      <c r="Q938">
        <v>4.9160219098618091E-2</v>
      </c>
      <c r="R938">
        <v>4.9277117557885226E-2</v>
      </c>
      <c r="S938">
        <v>4.9376419594256732E-2</v>
      </c>
      <c r="T938">
        <v>4.9456694259608726E-2</v>
      </c>
      <c r="U938">
        <v>4.9516673113439727E-2</v>
      </c>
      <c r="V938">
        <v>4.9554302496467521E-2</v>
      </c>
      <c r="W938">
        <v>4.9567091896783391E-2</v>
      </c>
      <c r="X938">
        <v>4.9551473839321909E-2</v>
      </c>
      <c r="Y938">
        <v>4.9503978760454405E-2</v>
      </c>
      <c r="Z938">
        <v>4.9422411858605547E-2</v>
      </c>
      <c r="AA938">
        <v>4.9305179528159361E-2</v>
      </c>
      <c r="AB938">
        <v>4.9154410549431871E-2</v>
      </c>
      <c r="AC938">
        <v>4.8975009882264227E-2</v>
      </c>
      <c r="AD938">
        <v>4.8771943939410638E-2</v>
      </c>
      <c r="AE938">
        <v>4.8549887616652597E-2</v>
      </c>
      <c r="AF938">
        <v>4.831306830806871E-2</v>
      </c>
      <c r="AG938">
        <v>4.8065675416859063E-2</v>
      </c>
      <c r="AH938">
        <v>4.7811898346223819E-2</v>
      </c>
      <c r="AI938">
        <v>4.7555926499363105E-2</v>
      </c>
      <c r="AJ938">
        <v>4.7301949279477055E-2</v>
      </c>
      <c r="AK938">
        <v>4.7054156089765771E-2</v>
      </c>
      <c r="AL938">
        <v>4.6816542699871191E-2</v>
      </c>
      <c r="AM938">
        <v>4.6590563370175635E-2</v>
      </c>
      <c r="AN938">
        <v>4.6375883277687394E-2</v>
      </c>
      <c r="AO938">
        <v>4.6172130288917881E-2</v>
      </c>
      <c r="AP938">
        <v>4.5978932270378546E-2</v>
      </c>
      <c r="AQ938">
        <v>4.5795917088580815E-2</v>
      </c>
      <c r="AR938">
        <v>4.5622712610036122E-2</v>
      </c>
      <c r="AS938">
        <v>4.5458946701255915E-2</v>
      </c>
      <c r="AT938">
        <v>4.5304119707703316E-2</v>
      </c>
      <c r="AU938">
        <v>4.5157078177605954E-2</v>
      </c>
      <c r="AV938">
        <v>4.5016459698980285E-2</v>
      </c>
      <c r="AW938">
        <v>4.4880901767436539E-2</v>
      </c>
      <c r="AX938">
        <v>4.4749041878584903E-2</v>
      </c>
      <c r="AY938">
        <v>4.4619517528035606E-2</v>
      </c>
      <c r="AZ938">
        <v>4.449096621139885E-2</v>
      </c>
    </row>
    <row r="939" spans="1:52" x14ac:dyDescent="0.25">
      <c r="A939" s="1">
        <v>938</v>
      </c>
      <c r="B939">
        <v>3.5163252025449829E-2</v>
      </c>
      <c r="C939">
        <v>3.8250188042651435E-2</v>
      </c>
      <c r="D939">
        <v>4.2333018984126662E-2</v>
      </c>
      <c r="E939">
        <v>4.457416206531617E-2</v>
      </c>
      <c r="F939">
        <v>4.5787682211035852E-2</v>
      </c>
      <c r="G939">
        <v>4.6509124649482966E-2</v>
      </c>
      <c r="H939">
        <v>4.6980329974793997E-2</v>
      </c>
      <c r="I939">
        <v>4.7309378912815163E-2</v>
      </c>
      <c r="J939">
        <v>4.7553799630299529E-2</v>
      </c>
      <c r="K939">
        <v>4.7750274124773305E-2</v>
      </c>
      <c r="L939">
        <v>4.7918737544295806E-2</v>
      </c>
      <c r="M939">
        <v>4.8072228659563419E-2</v>
      </c>
      <c r="N939">
        <v>4.8218415010460897E-2</v>
      </c>
      <c r="O939">
        <v>4.8358541496537386E-2</v>
      </c>
      <c r="P939">
        <v>4.8492065128298768E-2</v>
      </c>
      <c r="Q939">
        <v>4.8618084395949696E-2</v>
      </c>
      <c r="R939">
        <v>4.8736587932525666E-2</v>
      </c>
      <c r="S939">
        <v>4.8847420498754686E-2</v>
      </c>
      <c r="T939">
        <v>4.8950138926235939E-2</v>
      </c>
      <c r="U939">
        <v>4.9043349926176268E-2</v>
      </c>
      <c r="V939">
        <v>4.9122527334351046E-2</v>
      </c>
      <c r="W939">
        <v>4.9182533593422992E-2</v>
      </c>
      <c r="X939">
        <v>4.9216262969250274E-2</v>
      </c>
      <c r="Y939">
        <v>4.9216633155303328E-2</v>
      </c>
      <c r="Z939">
        <v>4.9179571196016104E-2</v>
      </c>
      <c r="AA939">
        <v>4.9102112805642112E-2</v>
      </c>
      <c r="AB939">
        <v>4.8985737418291819E-2</v>
      </c>
      <c r="AC939">
        <v>4.8835191185304279E-2</v>
      </c>
      <c r="AD939">
        <v>4.8655294306276506E-2</v>
      </c>
      <c r="AE939">
        <v>4.8450779974835406E-2</v>
      </c>
      <c r="AF939">
        <v>4.8226249745030092E-2</v>
      </c>
      <c r="AG939">
        <v>4.7986294215189129E-2</v>
      </c>
      <c r="AH939">
        <v>4.7735503983641105E-2</v>
      </c>
      <c r="AI939">
        <v>4.7478469648714598E-2</v>
      </c>
      <c r="AJ939">
        <v>4.721978180873819E-2</v>
      </c>
      <c r="AK939">
        <v>4.6964031062040439E-2</v>
      </c>
      <c r="AL939">
        <v>4.6715606151097946E-2</v>
      </c>
      <c r="AM939">
        <v>4.6476300354832786E-2</v>
      </c>
      <c r="AN939">
        <v>4.6246106161400152E-2</v>
      </c>
      <c r="AO939">
        <v>4.6024979825015168E-2</v>
      </c>
      <c r="AP939">
        <v>4.581287759989297E-2</v>
      </c>
      <c r="AQ939">
        <v>4.5609755740248684E-2</v>
      </c>
      <c r="AR939">
        <v>4.5415570500297452E-2</v>
      </c>
      <c r="AS939">
        <v>4.5230278134254398E-2</v>
      </c>
      <c r="AT939">
        <v>4.5053672975064248E-2</v>
      </c>
      <c r="AU939">
        <v>4.4884732908916966E-2</v>
      </c>
      <c r="AV939">
        <v>4.4722179071836503E-2</v>
      </c>
      <c r="AW939">
        <v>4.456473250614483E-2</v>
      </c>
      <c r="AX939">
        <v>4.4411114254163955E-2</v>
      </c>
      <c r="AY939">
        <v>4.4260045358215899E-2</v>
      </c>
      <c r="AZ939">
        <v>4.4110246860622669E-2</v>
      </c>
    </row>
    <row r="940" spans="1:52" x14ac:dyDescent="0.25">
      <c r="A940" s="1">
        <v>939</v>
      </c>
      <c r="B940">
        <v>3.5331668055474989E-2</v>
      </c>
      <c r="C940">
        <v>3.8247142714591065E-2</v>
      </c>
      <c r="D940">
        <v>4.2286806624229241E-2</v>
      </c>
      <c r="E940">
        <v>4.4468274033539729E-2</v>
      </c>
      <c r="F940">
        <v>4.5641523081960775E-2</v>
      </c>
      <c r="G940">
        <v>4.6329045757556211E-2</v>
      </c>
      <c r="H940">
        <v>4.6773292862362002E-2</v>
      </c>
      <c r="I940">
        <v>4.7085169074036204E-2</v>
      </c>
      <c r="J940">
        <v>4.7322608706207532E-2</v>
      </c>
      <c r="K940">
        <v>4.7520739882829205E-2</v>
      </c>
      <c r="L940">
        <v>4.7696889005176851E-2</v>
      </c>
      <c r="M940">
        <v>4.7861605776624391E-2</v>
      </c>
      <c r="N940">
        <v>4.8020197608072676E-2</v>
      </c>
      <c r="O940">
        <v>4.8171955087203414E-2</v>
      </c>
      <c r="P940">
        <v>4.8314953316867762E-2</v>
      </c>
      <c r="Q940">
        <v>4.8447334308316999E-2</v>
      </c>
      <c r="R940">
        <v>4.8568673178763809E-2</v>
      </c>
      <c r="S940">
        <v>4.867890007444034E-2</v>
      </c>
      <c r="T940">
        <v>4.8778019727723658E-2</v>
      </c>
      <c r="U940">
        <v>4.8865274218027735E-2</v>
      </c>
      <c r="V940">
        <v>4.8936832287758053E-2</v>
      </c>
      <c r="W940">
        <v>4.898823010430195E-2</v>
      </c>
      <c r="X940">
        <v>4.9012926083789578E-2</v>
      </c>
      <c r="Y940">
        <v>4.9004388022880013E-2</v>
      </c>
      <c r="Z940">
        <v>4.8958908781481202E-2</v>
      </c>
      <c r="AA940">
        <v>4.8873815382377492E-2</v>
      </c>
      <c r="AB940">
        <v>4.8750736942311329E-2</v>
      </c>
      <c r="AC940">
        <v>4.8594331016627912E-2</v>
      </c>
      <c r="AD940">
        <v>4.8409316864468345E-2</v>
      </c>
      <c r="AE940">
        <v>4.8200340594576806E-2</v>
      </c>
      <c r="AF940">
        <v>4.797194233504605E-2</v>
      </c>
      <c r="AG940">
        <v>4.7728653910801479E-2</v>
      </c>
      <c r="AH940">
        <v>4.7475007146768514E-2</v>
      </c>
      <c r="AI940">
        <v>4.7215533867872549E-2</v>
      </c>
      <c r="AJ940">
        <v>4.6954765899038999E-2</v>
      </c>
      <c r="AK940">
        <v>4.6697235065193299E-2</v>
      </c>
      <c r="AL940">
        <v>4.6447258133849957E-2</v>
      </c>
      <c r="AM940">
        <v>4.620655001060528E-2</v>
      </c>
      <c r="AN940">
        <v>4.5975097332525694E-2</v>
      </c>
      <c r="AO940">
        <v>4.5752855617204588E-2</v>
      </c>
      <c r="AP940">
        <v>4.5539780382235315E-2</v>
      </c>
      <c r="AQ940">
        <v>4.5335827145211276E-2</v>
      </c>
      <c r="AR940">
        <v>4.5140951423725817E-2</v>
      </c>
      <c r="AS940">
        <v>4.4955108735372319E-2</v>
      </c>
      <c r="AT940">
        <v>4.4778080686861566E-2</v>
      </c>
      <c r="AU940">
        <v>4.4608814630147077E-2</v>
      </c>
      <c r="AV940">
        <v>4.4446008061866882E-2</v>
      </c>
      <c r="AW940">
        <v>4.4288358432359433E-2</v>
      </c>
      <c r="AX940">
        <v>4.4134563191963308E-2</v>
      </c>
      <c r="AY940">
        <v>4.3983319791017009E-2</v>
      </c>
      <c r="AZ940">
        <v>4.383332567985905E-2</v>
      </c>
    </row>
    <row r="941" spans="1:52" x14ac:dyDescent="0.25">
      <c r="A941" s="1">
        <v>940</v>
      </c>
      <c r="B941">
        <v>3.524670743836638E-2</v>
      </c>
      <c r="C941">
        <v>3.8048783515343985E-2</v>
      </c>
      <c r="D941">
        <v>4.2034871155412115E-2</v>
      </c>
      <c r="E941">
        <v>4.4252844079813086E-2</v>
      </c>
      <c r="F941">
        <v>4.544594755933784E-2</v>
      </c>
      <c r="G941">
        <v>4.615787337496409E-2</v>
      </c>
      <c r="H941">
        <v>4.6634467530613108E-2</v>
      </c>
      <c r="I941">
        <v>4.6984261380563892E-2</v>
      </c>
      <c r="J941">
        <v>4.7262483463065948E-2</v>
      </c>
      <c r="K941">
        <v>4.7501604705792476E-2</v>
      </c>
      <c r="L941">
        <v>4.7716454151687453E-2</v>
      </c>
      <c r="M941">
        <v>4.7915459048659056E-2</v>
      </c>
      <c r="N941">
        <v>4.8102142673318908E-2</v>
      </c>
      <c r="O941">
        <v>4.8274465618758866E-2</v>
      </c>
      <c r="P941">
        <v>4.8429935096858424E-2</v>
      </c>
      <c r="Q941">
        <v>4.8566723020021713E-2</v>
      </c>
      <c r="R941">
        <v>4.8685210581876276E-2</v>
      </c>
      <c r="S941">
        <v>4.8786740023578676E-2</v>
      </c>
      <c r="T941">
        <v>4.8873116459158518E-2</v>
      </c>
      <c r="U941">
        <v>4.8945509497686682E-2</v>
      </c>
      <c r="V941">
        <v>4.9001596036436411E-2</v>
      </c>
      <c r="W941">
        <v>4.9038262078636111E-2</v>
      </c>
      <c r="X941">
        <v>4.9049681389194882E-2</v>
      </c>
      <c r="Y941">
        <v>4.9029776552306184E-2</v>
      </c>
      <c r="Z941">
        <v>4.8975004050343059E-2</v>
      </c>
      <c r="AA941">
        <v>4.8882760597797635E-2</v>
      </c>
      <c r="AB941">
        <v>4.8754518593788987E-2</v>
      </c>
      <c r="AC941">
        <v>4.8594578238796655E-2</v>
      </c>
      <c r="AD941">
        <v>4.8407296792206858E-2</v>
      </c>
      <c r="AE941">
        <v>4.8197039303336534E-2</v>
      </c>
      <c r="AF941">
        <v>4.7968181946123678E-2</v>
      </c>
      <c r="AG941">
        <v>4.7725101748459411E-2</v>
      </c>
      <c r="AH941">
        <v>4.7472175738234854E-2</v>
      </c>
      <c r="AI941">
        <v>4.7213780943341097E-2</v>
      </c>
      <c r="AJ941">
        <v>4.6954294391669246E-2</v>
      </c>
      <c r="AK941">
        <v>4.6698093111110436E-2</v>
      </c>
      <c r="AL941">
        <v>4.6449341665409156E-2</v>
      </c>
      <c r="AM941">
        <v>4.6209685092579729E-2</v>
      </c>
      <c r="AN941">
        <v>4.5979119049286525E-2</v>
      </c>
      <c r="AO941">
        <v>4.5757610609404989E-2</v>
      </c>
      <c r="AP941">
        <v>4.5545126846810502E-2</v>
      </c>
      <c r="AQ941">
        <v>4.534163483537848E-2</v>
      </c>
      <c r="AR941">
        <v>4.5147101648984347E-2</v>
      </c>
      <c r="AS941">
        <v>4.4961494361503498E-2</v>
      </c>
      <c r="AT941">
        <v>4.4784602286211041E-2</v>
      </c>
      <c r="AU941">
        <v>4.4615376034797614E-2</v>
      </c>
      <c r="AV941">
        <v>4.445251909870146E-2</v>
      </c>
      <c r="AW941">
        <v>4.4294734934423825E-2</v>
      </c>
      <c r="AX941">
        <v>4.4140726998465996E-2</v>
      </c>
      <c r="AY941">
        <v>4.3989198747329226E-2</v>
      </c>
      <c r="AZ941">
        <v>4.3838853637514746E-2</v>
      </c>
    </row>
    <row r="942" spans="1:52" x14ac:dyDescent="0.25">
      <c r="A942" s="1">
        <v>941</v>
      </c>
      <c r="B942">
        <v>3.5320900633217849E-2</v>
      </c>
      <c r="C942">
        <v>3.8056842376606524E-2</v>
      </c>
      <c r="D942">
        <v>4.1893324420948369E-2</v>
      </c>
      <c r="E942">
        <v>4.4055732506757088E-2</v>
      </c>
      <c r="F942">
        <v>4.5252789213970634E-2</v>
      </c>
      <c r="G942">
        <v>4.5978798108214217E-2</v>
      </c>
      <c r="H942">
        <v>4.6467438861402678E-2</v>
      </c>
      <c r="I942">
        <v>4.6825667673689682E-2</v>
      </c>
      <c r="J942">
        <v>4.7108193362888989E-2</v>
      </c>
      <c r="K942">
        <v>4.7348062785096658E-2</v>
      </c>
      <c r="L942">
        <v>4.7561159673693877E-2</v>
      </c>
      <c r="M942">
        <v>4.775688879730125E-2</v>
      </c>
      <c r="N942">
        <v>4.7939631828905559E-2</v>
      </c>
      <c r="O942">
        <v>4.8108115674941485E-2</v>
      </c>
      <c r="P942">
        <v>4.826044593439572E-2</v>
      </c>
      <c r="Q942">
        <v>4.8395250228791965E-2</v>
      </c>
      <c r="R942">
        <v>4.8513190805799411E-2</v>
      </c>
      <c r="S942">
        <v>4.8615742180877566E-2</v>
      </c>
      <c r="T942">
        <v>4.8704808950120262E-2</v>
      </c>
      <c r="U942">
        <v>4.8781589503876607E-2</v>
      </c>
      <c r="V942">
        <v>4.8843721118051395E-2</v>
      </c>
      <c r="W942">
        <v>4.8888014911496691E-2</v>
      </c>
      <c r="X942">
        <v>4.8908423048959128E-2</v>
      </c>
      <c r="Y942">
        <v>4.8898609172922651E-2</v>
      </c>
      <c r="Z942">
        <v>4.8854713916047593E-2</v>
      </c>
      <c r="AA942">
        <v>4.8773807446233122E-2</v>
      </c>
      <c r="AB942">
        <v>4.8657120420535674E-2</v>
      </c>
      <c r="AC942">
        <v>4.850872857324702E-2</v>
      </c>
      <c r="AD942">
        <v>4.8332764491804722E-2</v>
      </c>
      <c r="AE942">
        <v>4.8133438281692503E-2</v>
      </c>
      <c r="AF942">
        <v>4.7915069167900108E-2</v>
      </c>
      <c r="AG942">
        <v>4.7681984581265553E-2</v>
      </c>
      <c r="AH942">
        <v>4.7438511952626806E-2</v>
      </c>
      <c r="AI942">
        <v>4.7188978712821877E-2</v>
      </c>
      <c r="AJ942">
        <v>4.6937712292688741E-2</v>
      </c>
      <c r="AK942">
        <v>4.6689040123065378E-2</v>
      </c>
      <c r="AL942">
        <v>4.6447075878475623E-2</v>
      </c>
      <c r="AM942">
        <v>4.6213448316239816E-2</v>
      </c>
      <c r="AN942">
        <v>4.5988183021305779E-2</v>
      </c>
      <c r="AO942">
        <v>4.5771278859078307E-2</v>
      </c>
      <c r="AP942">
        <v>4.5562734694962213E-2</v>
      </c>
      <c r="AQ942">
        <v>4.5362549394362281E-2</v>
      </c>
      <c r="AR942">
        <v>4.5170721822683314E-2</v>
      </c>
      <c r="AS942">
        <v>4.4987250845330104E-2</v>
      </c>
      <c r="AT942">
        <v>4.4811956198152487E-2</v>
      </c>
      <c r="AU942">
        <v>4.4643826338238081E-2</v>
      </c>
      <c r="AV942">
        <v>4.4481608761398714E-2</v>
      </c>
      <c r="AW942">
        <v>4.432405093822607E-2</v>
      </c>
      <c r="AX942">
        <v>4.4169900339311841E-2</v>
      </c>
      <c r="AY942">
        <v>4.4017904435247737E-2</v>
      </c>
      <c r="AZ942">
        <v>4.3866810696625444E-2</v>
      </c>
    </row>
    <row r="943" spans="1:52" x14ac:dyDescent="0.25">
      <c r="A943" s="1">
        <v>942</v>
      </c>
      <c r="B943">
        <v>3.5387077978380851E-2</v>
      </c>
      <c r="C943">
        <v>3.7908306187756223E-2</v>
      </c>
      <c r="D943">
        <v>4.137856695438849E-2</v>
      </c>
      <c r="E943">
        <v>4.3532519461861631E-2</v>
      </c>
      <c r="F943">
        <v>4.4882141399597425E-2</v>
      </c>
      <c r="G943">
        <v>4.5781557471200954E-2</v>
      </c>
      <c r="H943">
        <v>4.6426386238694051E-2</v>
      </c>
      <c r="I943">
        <v>4.6917697011351719E-2</v>
      </c>
      <c r="J943">
        <v>4.7310859288102393E-2</v>
      </c>
      <c r="K943">
        <v>4.7641688779324134E-2</v>
      </c>
      <c r="L943">
        <v>4.7929043208903413E-2</v>
      </c>
      <c r="M943">
        <v>4.8184243526700747E-2</v>
      </c>
      <c r="N943">
        <v>4.841269450074303E-2</v>
      </c>
      <c r="O943">
        <v>4.8613697651204192E-2</v>
      </c>
      <c r="P943">
        <v>4.8786091130931908E-2</v>
      </c>
      <c r="Q943">
        <v>4.8929435707422725E-2</v>
      </c>
      <c r="R943">
        <v>4.9045763325748816E-2</v>
      </c>
      <c r="S943">
        <v>4.913823262255345E-2</v>
      </c>
      <c r="T943">
        <v>4.9210623699684992E-2</v>
      </c>
      <c r="U943">
        <v>4.926598351201826E-2</v>
      </c>
      <c r="V943">
        <v>4.9303531159639077E-2</v>
      </c>
      <c r="W943">
        <v>4.9321541825348057E-2</v>
      </c>
      <c r="X943">
        <v>4.9314951706348469E-2</v>
      </c>
      <c r="Y943">
        <v>4.9278202870689874E-2</v>
      </c>
      <c r="Z943">
        <v>4.9207918537483936E-2</v>
      </c>
      <c r="AA943">
        <v>4.9101565756541496E-2</v>
      </c>
      <c r="AB943">
        <v>4.896062047642577E-2</v>
      </c>
      <c r="AC943">
        <v>4.8789260536424128E-2</v>
      </c>
      <c r="AD943">
        <v>4.8591715091533066E-2</v>
      </c>
      <c r="AE943">
        <v>4.8372249465484476E-2</v>
      </c>
      <c r="AF943">
        <v>4.8135179168724458E-2</v>
      </c>
      <c r="AG943">
        <v>4.788482340842122E-2</v>
      </c>
      <c r="AH943">
        <v>4.7625501391743062E-2</v>
      </c>
      <c r="AI943">
        <v>4.7361532325858199E-2</v>
      </c>
      <c r="AJ943">
        <v>4.7097235417934868E-2</v>
      </c>
      <c r="AK943">
        <v>4.6836929875141327E-2</v>
      </c>
      <c r="AL943">
        <v>4.6584712945678015E-2</v>
      </c>
      <c r="AM943">
        <v>4.6342152110352704E-2</v>
      </c>
      <c r="AN943">
        <v>4.6109206408285981E-2</v>
      </c>
      <c r="AO943">
        <v>4.5885809114725194E-2</v>
      </c>
      <c r="AP943">
        <v>4.5671893504917668E-2</v>
      </c>
      <c r="AQ943">
        <v>4.5467392854110764E-2</v>
      </c>
      <c r="AR943">
        <v>4.5272240437551819E-2</v>
      </c>
      <c r="AS943">
        <v>4.5086369530488168E-2</v>
      </c>
      <c r="AT943">
        <v>4.4909529642440299E-2</v>
      </c>
      <c r="AU943">
        <v>4.4740631483388388E-2</v>
      </c>
      <c r="AV943">
        <v>4.4578346570640331E-2</v>
      </c>
      <c r="AW943">
        <v>4.442134640364042E-2</v>
      </c>
      <c r="AX943">
        <v>4.4268302481832923E-2</v>
      </c>
      <c r="AY943">
        <v>4.411788630466211E-2</v>
      </c>
      <c r="AZ943">
        <v>4.3968769371572278E-2</v>
      </c>
    </row>
    <row r="944" spans="1:52" x14ac:dyDescent="0.25">
      <c r="A944" s="1">
        <v>943</v>
      </c>
      <c r="B944">
        <v>3.5449294740091009E-2</v>
      </c>
      <c r="C944">
        <v>3.7273723820993969E-2</v>
      </c>
      <c r="D944">
        <v>4.0905320056962576E-2</v>
      </c>
      <c r="E944">
        <v>4.3243045480800199E-2</v>
      </c>
      <c r="F944">
        <v>4.4676650041032759E-2</v>
      </c>
      <c r="G944">
        <v>4.5625395638874397E-2</v>
      </c>
      <c r="H944">
        <v>4.6302798079654935E-2</v>
      </c>
      <c r="I944">
        <v>4.6814739468379385E-2</v>
      </c>
      <c r="J944">
        <v>4.7219942963319959E-2</v>
      </c>
      <c r="K944">
        <v>4.7556516367693827E-2</v>
      </c>
      <c r="L944">
        <v>4.78451648071192E-2</v>
      </c>
      <c r="M944">
        <v>4.8098733216433251E-2</v>
      </c>
      <c r="N944">
        <v>4.8324161072413253E-2</v>
      </c>
      <c r="O944">
        <v>4.8522283183754268E-2</v>
      </c>
      <c r="P944">
        <v>4.8693360200772522E-2</v>
      </c>
      <c r="Q944">
        <v>4.8838272179895767E-2</v>
      </c>
      <c r="R944">
        <v>4.8960202986993509E-2</v>
      </c>
      <c r="S944">
        <v>4.9063045223332276E-2</v>
      </c>
      <c r="T944">
        <v>4.9150922811127568E-2</v>
      </c>
      <c r="U944">
        <v>4.9226650775040938E-2</v>
      </c>
      <c r="V944">
        <v>4.9288881386470418E-2</v>
      </c>
      <c r="W944">
        <v>4.9335244406661947E-2</v>
      </c>
      <c r="X944">
        <v>4.9359742144143931E-2</v>
      </c>
      <c r="Y944">
        <v>4.9355840501491388E-2</v>
      </c>
      <c r="Z944">
        <v>4.9319268128298281E-2</v>
      </c>
      <c r="AA944">
        <v>4.9246614148789482E-2</v>
      </c>
      <c r="AB944">
        <v>4.9138469798815393E-2</v>
      </c>
      <c r="AC944">
        <v>4.8998084688640059E-2</v>
      </c>
      <c r="AD944">
        <v>4.8828765277170533E-2</v>
      </c>
      <c r="AE944">
        <v>4.8634211194975817E-2</v>
      </c>
      <c r="AF944">
        <v>4.8418659847881129E-2</v>
      </c>
      <c r="AG944">
        <v>4.8186387436160188E-2</v>
      </c>
      <c r="AH944">
        <v>4.7941670160086644E-2</v>
      </c>
      <c r="AI944">
        <v>4.7688784219934194E-2</v>
      </c>
      <c r="AJ944">
        <v>4.7432005815976529E-2</v>
      </c>
      <c r="AK944">
        <v>4.7175611148487319E-2</v>
      </c>
      <c r="AL944">
        <v>4.6923669314497186E-2</v>
      </c>
      <c r="AM944">
        <v>4.6677934877595778E-2</v>
      </c>
      <c r="AN944">
        <v>4.6438712178558578E-2</v>
      </c>
      <c r="AO944">
        <v>4.6206283249272208E-2</v>
      </c>
      <c r="AP944">
        <v>4.5980930121623284E-2</v>
      </c>
      <c r="AQ944">
        <v>4.5762934827498422E-2</v>
      </c>
      <c r="AR944">
        <v>4.5552579398784238E-2</v>
      </c>
      <c r="AS944">
        <v>4.5350145867367325E-2</v>
      </c>
      <c r="AT944">
        <v>4.515569621499569E-2</v>
      </c>
      <c r="AU944">
        <v>4.4968304472238485E-2</v>
      </c>
      <c r="AV944">
        <v>4.478676752619596E-2</v>
      </c>
      <c r="AW944">
        <v>4.4609882249886032E-2</v>
      </c>
      <c r="AX944">
        <v>4.4436445516326639E-2</v>
      </c>
      <c r="AY944">
        <v>4.4265254198535678E-2</v>
      </c>
      <c r="AZ944">
        <v>4.4095105169531058E-2</v>
      </c>
    </row>
    <row r="945" spans="1:52" x14ac:dyDescent="0.25">
      <c r="A945" s="1">
        <v>944</v>
      </c>
      <c r="B945">
        <v>3.5529245550843989E-2</v>
      </c>
      <c r="C945">
        <v>3.7283887447161441E-2</v>
      </c>
      <c r="D945">
        <v>4.0655248144366579E-2</v>
      </c>
      <c r="E945">
        <v>4.2858819384080843E-2</v>
      </c>
      <c r="F945">
        <v>4.4225627677768692E-2</v>
      </c>
      <c r="G945">
        <v>4.5111061998568049E-2</v>
      </c>
      <c r="H945">
        <v>4.5720644871443984E-2</v>
      </c>
      <c r="I945">
        <v>4.6164359489946322E-2</v>
      </c>
      <c r="J945">
        <v>4.6503817068047432E-2</v>
      </c>
      <c r="K945">
        <v>4.6779249404093601E-2</v>
      </c>
      <c r="L945">
        <v>4.7013222668223886E-2</v>
      </c>
      <c r="M945">
        <v>4.7220434198878024E-2</v>
      </c>
      <c r="N945">
        <v>4.7409277667266443E-2</v>
      </c>
      <c r="O945">
        <v>4.758158004366627E-2</v>
      </c>
      <c r="P945">
        <v>4.7737998017466185E-2</v>
      </c>
      <c r="Q945">
        <v>4.7879358100482182E-2</v>
      </c>
      <c r="R945">
        <v>4.8008296861295839E-2</v>
      </c>
      <c r="S945">
        <v>4.812779207147258E-2</v>
      </c>
      <c r="T945">
        <v>4.8240962650591079E-2</v>
      </c>
      <c r="U945">
        <v>4.8349405417907318E-2</v>
      </c>
      <c r="V945">
        <v>4.8450590585048713E-2</v>
      </c>
      <c r="W945">
        <v>4.8540913301747729E-2</v>
      </c>
      <c r="X945">
        <v>4.8612947580161908E-2</v>
      </c>
      <c r="Y945">
        <v>4.8658848411641149E-2</v>
      </c>
      <c r="Z945">
        <v>4.867335642326729E-2</v>
      </c>
      <c r="AA945">
        <v>4.865153332500366E-2</v>
      </c>
      <c r="AB945">
        <v>4.8592041668677526E-2</v>
      </c>
      <c r="AC945">
        <v>4.8497056518328627E-2</v>
      </c>
      <c r="AD945">
        <v>4.8368841900268092E-2</v>
      </c>
      <c r="AE945">
        <v>4.8210539190622216E-2</v>
      </c>
      <c r="AF945">
        <v>4.802643929749599E-2</v>
      </c>
      <c r="AG945">
        <v>4.7820910950386347E-2</v>
      </c>
      <c r="AH945">
        <v>4.7598322878790233E-2</v>
      </c>
      <c r="AI945">
        <v>4.7363043812204596E-2</v>
      </c>
      <c r="AJ945">
        <v>4.7119442480126353E-2</v>
      </c>
      <c r="AK945">
        <v>4.6871887612052479E-2</v>
      </c>
      <c r="AL945">
        <v>4.6624545245295045E-2</v>
      </c>
      <c r="AM945">
        <v>4.6379444298303533E-2</v>
      </c>
      <c r="AN945">
        <v>4.6137332311328466E-2</v>
      </c>
      <c r="AO945">
        <v>4.5898939447016417E-2</v>
      </c>
      <c r="AP945">
        <v>4.5664995868013959E-2</v>
      </c>
      <c r="AQ945">
        <v>4.5436231736967682E-2</v>
      </c>
      <c r="AR945">
        <v>4.5213377216524166E-2</v>
      </c>
      <c r="AS945">
        <v>4.4997162469330013E-2</v>
      </c>
      <c r="AT945">
        <v>4.4788032275975824E-2</v>
      </c>
      <c r="AU945">
        <v>4.4585212063944599E-2</v>
      </c>
      <c r="AV945">
        <v>4.4387601657860293E-2</v>
      </c>
      <c r="AW945">
        <v>4.4194100879108175E-2</v>
      </c>
      <c r="AX945">
        <v>4.4003609549073508E-2</v>
      </c>
      <c r="AY945">
        <v>4.381502748914156E-2</v>
      </c>
      <c r="AZ945">
        <v>4.3627254520697586E-2</v>
      </c>
    </row>
    <row r="946" spans="1:52" x14ac:dyDescent="0.25">
      <c r="A946" s="1">
        <v>945</v>
      </c>
      <c r="B946">
        <v>3.5471907380302467E-2</v>
      </c>
      <c r="C946">
        <v>3.7263584271074242E-2</v>
      </c>
      <c r="D946">
        <v>4.0576857780701296E-2</v>
      </c>
      <c r="E946">
        <v>4.2806017087539699E-2</v>
      </c>
      <c r="F946">
        <v>4.4253203534917532E-2</v>
      </c>
      <c r="G946">
        <v>4.5233375945839524E-2</v>
      </c>
      <c r="H946">
        <v>4.5933168220589134E-2</v>
      </c>
      <c r="I946">
        <v>4.6457324860629277E-2</v>
      </c>
      <c r="J946">
        <v>4.686683026547999E-2</v>
      </c>
      <c r="K946">
        <v>4.7201780636399168E-2</v>
      </c>
      <c r="L946">
        <v>4.748443096288496E-2</v>
      </c>
      <c r="M946">
        <v>4.7728957858880323E-2</v>
      </c>
      <c r="N946">
        <v>4.7943155801172456E-2</v>
      </c>
      <c r="O946">
        <v>4.8128472063284716E-2</v>
      </c>
      <c r="P946">
        <v>4.8285766954017297E-2</v>
      </c>
      <c r="Q946">
        <v>4.8416516819453352E-2</v>
      </c>
      <c r="R946">
        <v>4.852465745027066E-2</v>
      </c>
      <c r="S946">
        <v>4.8614994109973025E-2</v>
      </c>
      <c r="T946">
        <v>4.8692817987157071E-2</v>
      </c>
      <c r="U946">
        <v>4.8762034297324564E-2</v>
      </c>
      <c r="V946">
        <v>4.882226746263487E-2</v>
      </c>
      <c r="W946">
        <v>4.8871927158275257E-2</v>
      </c>
      <c r="X946">
        <v>4.8905038230613374E-2</v>
      </c>
      <c r="Y946">
        <v>4.8914898278989941E-2</v>
      </c>
      <c r="Z946">
        <v>4.8896785072098631E-2</v>
      </c>
      <c r="AA946">
        <v>4.8846043278439971E-2</v>
      </c>
      <c r="AB946">
        <v>4.8761289655258659E-2</v>
      </c>
      <c r="AC946">
        <v>4.8644565053224703E-2</v>
      </c>
      <c r="AD946">
        <v>4.8497996120973441E-2</v>
      </c>
      <c r="AE946">
        <v>4.8324544731348847E-2</v>
      </c>
      <c r="AF946">
        <v>4.8128251555625029E-2</v>
      </c>
      <c r="AG946">
        <v>4.7913228743945158E-2</v>
      </c>
      <c r="AH946">
        <v>4.7683588446452464E-2</v>
      </c>
      <c r="AI946">
        <v>4.7443442813290139E-2</v>
      </c>
      <c r="AJ946">
        <v>4.7196903994601393E-2</v>
      </c>
      <c r="AK946">
        <v>4.6948084140529402E-2</v>
      </c>
      <c r="AL946">
        <v>4.6700893015398141E-2</v>
      </c>
      <c r="AM946">
        <v>4.6457147031782949E-2</v>
      </c>
      <c r="AN946">
        <v>4.6217425815180666E-2</v>
      </c>
      <c r="AO946">
        <v>4.5982292935058879E-2</v>
      </c>
      <c r="AP946">
        <v>4.575231196088516E-2</v>
      </c>
      <c r="AQ946">
        <v>4.5528046462127068E-2</v>
      </c>
      <c r="AR946">
        <v>4.531006000825219E-2</v>
      </c>
      <c r="AS946">
        <v>4.5098916168728097E-2</v>
      </c>
      <c r="AT946">
        <v>4.4894912143425142E-2</v>
      </c>
      <c r="AU946">
        <v>4.4697225632100851E-2</v>
      </c>
      <c r="AV946">
        <v>4.4504740276285017E-2</v>
      </c>
      <c r="AW946">
        <v>4.4316339716252463E-2</v>
      </c>
      <c r="AX946">
        <v>4.4130907592277946E-2</v>
      </c>
      <c r="AY946">
        <v>4.3947327544636282E-2</v>
      </c>
      <c r="AZ946">
        <v>4.3764483213602254E-2</v>
      </c>
    </row>
    <row r="947" spans="1:52" x14ac:dyDescent="0.25">
      <c r="A947" s="1">
        <v>946</v>
      </c>
      <c r="B947">
        <v>3.5388669980557994E-2</v>
      </c>
      <c r="C947">
        <v>3.7176648099574765E-2</v>
      </c>
      <c r="D947">
        <v>4.0029820178004695E-2</v>
      </c>
      <c r="E947">
        <v>4.2109313602942865E-2</v>
      </c>
      <c r="F947">
        <v>4.3596131473929087E-2</v>
      </c>
      <c r="G947">
        <v>4.4673403719069471E-2</v>
      </c>
      <c r="H947">
        <v>4.5476705015162724E-2</v>
      </c>
      <c r="I947">
        <v>4.60946209147245E-2</v>
      </c>
      <c r="J947">
        <v>4.6584443601338087E-2</v>
      </c>
      <c r="K947">
        <v>4.6986451460427035E-2</v>
      </c>
      <c r="L947">
        <v>4.7324482492970929E-2</v>
      </c>
      <c r="M947">
        <v>4.7614344549025092E-2</v>
      </c>
      <c r="N947">
        <v>4.7865021148725519E-2</v>
      </c>
      <c r="O947">
        <v>4.8078721883749613E-2</v>
      </c>
      <c r="P947">
        <v>4.8256809098785443E-2</v>
      </c>
      <c r="Q947">
        <v>4.8401118832738198E-2</v>
      </c>
      <c r="R947">
        <v>4.8515942852059631E-2</v>
      </c>
      <c r="S947">
        <v>4.8606625084568533E-2</v>
      </c>
      <c r="T947">
        <v>4.8679232830702836E-2</v>
      </c>
      <c r="U947">
        <v>4.8738576686615138E-2</v>
      </c>
      <c r="V947">
        <v>4.8785230496007873E-2</v>
      </c>
      <c r="W947">
        <v>4.8818517863650775E-2</v>
      </c>
      <c r="X947">
        <v>4.8833249815648204E-2</v>
      </c>
      <c r="Y947">
        <v>4.8823462212354223E-2</v>
      </c>
      <c r="Z947">
        <v>4.8785029107492994E-2</v>
      </c>
      <c r="AA947">
        <v>4.8713833412566493E-2</v>
      </c>
      <c r="AB947">
        <v>4.8608946436666647E-2</v>
      </c>
      <c r="AC947">
        <v>4.8472780760161038E-2</v>
      </c>
      <c r="AD947">
        <v>4.8307827936621195E-2</v>
      </c>
      <c r="AE947">
        <v>4.8117278074207986E-2</v>
      </c>
      <c r="AF947">
        <v>4.7905210752821482E-2</v>
      </c>
      <c r="AG947">
        <v>4.7675763222940842E-2</v>
      </c>
      <c r="AH947">
        <v>4.743307273504524E-2</v>
      </c>
      <c r="AI947">
        <v>4.7181276539613834E-2</v>
      </c>
      <c r="AJ947">
        <v>4.6924511887125819E-2</v>
      </c>
      <c r="AK947">
        <v>4.6666916028060335E-2</v>
      </c>
      <c r="AL947">
        <v>4.64124104472384E-2</v>
      </c>
      <c r="AM947">
        <v>4.6162727042371843E-2</v>
      </c>
      <c r="AN947">
        <v>4.5918323012046083E-2</v>
      </c>
      <c r="AO947">
        <v>4.5679639727995311E-2</v>
      </c>
      <c r="AP947">
        <v>4.5447118561953791E-2</v>
      </c>
      <c r="AQ947">
        <v>4.5221200885655718E-2</v>
      </c>
      <c r="AR947">
        <v>4.5002328070835304E-2</v>
      </c>
      <c r="AS947">
        <v>4.4790941489226792E-2</v>
      </c>
      <c r="AT947">
        <v>4.458722089028791E-2</v>
      </c>
      <c r="AU947">
        <v>4.4390264457220149E-2</v>
      </c>
      <c r="AV947">
        <v>4.4198890920446356E-2</v>
      </c>
      <c r="AW947">
        <v>4.4011919010026851E-2</v>
      </c>
      <c r="AX947">
        <v>4.3828167456021958E-2</v>
      </c>
      <c r="AY947">
        <v>4.3646454988492026E-2</v>
      </c>
      <c r="AZ947">
        <v>4.3465600337497363E-2</v>
      </c>
    </row>
    <row r="948" spans="1:52" x14ac:dyDescent="0.25">
      <c r="A948" s="1">
        <v>947</v>
      </c>
      <c r="B948">
        <v>3.5347623540494706E-2</v>
      </c>
      <c r="C948">
        <v>3.6976935941429249E-2</v>
      </c>
      <c r="D948">
        <v>3.9855028211168854E-2</v>
      </c>
      <c r="E948">
        <v>4.2076195838832889E-2</v>
      </c>
      <c r="F948">
        <v>4.3631088733627969E-2</v>
      </c>
      <c r="G948">
        <v>4.4731523523005218E-2</v>
      </c>
      <c r="H948">
        <v>4.5537624886670021E-2</v>
      </c>
      <c r="I948">
        <v>4.6150092727852296E-2</v>
      </c>
      <c r="J948">
        <v>4.6630969172366754E-2</v>
      </c>
      <c r="K948">
        <v>4.7023383632046854E-2</v>
      </c>
      <c r="L948">
        <v>4.7352826409037603E-2</v>
      </c>
      <c r="M948">
        <v>4.7636220856423571E-2</v>
      </c>
      <c r="N948">
        <v>4.7883275209223877E-2</v>
      </c>
      <c r="O948">
        <v>4.8096760277321966E-2</v>
      </c>
      <c r="P948">
        <v>4.8278305884017908E-2</v>
      </c>
      <c r="Q948">
        <v>4.8429786232703512E-2</v>
      </c>
      <c r="R948">
        <v>4.8555246385655296E-2</v>
      </c>
      <c r="S948">
        <v>4.8659617683502049E-2</v>
      </c>
      <c r="T948">
        <v>4.8748563819732429E-2</v>
      </c>
      <c r="U948">
        <v>4.8826528804942385E-2</v>
      </c>
      <c r="V948">
        <v>4.8893751672879918E-2</v>
      </c>
      <c r="W948">
        <v>4.8949212982142346E-2</v>
      </c>
      <c r="X948">
        <v>4.8987381678104576E-2</v>
      </c>
      <c r="Y948">
        <v>4.9001964543220734E-2</v>
      </c>
      <c r="Z948">
        <v>4.8988447864985352E-2</v>
      </c>
      <c r="AA948">
        <v>4.8942329752509221E-2</v>
      </c>
      <c r="AB948">
        <v>4.8862316342123971E-2</v>
      </c>
      <c r="AC948">
        <v>4.8750371301678939E-2</v>
      </c>
      <c r="AD948">
        <v>4.8608538453957066E-2</v>
      </c>
      <c r="AE948">
        <v>4.8439732552915803E-2</v>
      </c>
      <c r="AF948">
        <v>4.8247961592446716E-2</v>
      </c>
      <c r="AG948">
        <v>4.8037302916362226E-2</v>
      </c>
      <c r="AH948">
        <v>4.7811833868474783E-2</v>
      </c>
      <c r="AI948">
        <v>4.7575631792596801E-2</v>
      </c>
      <c r="AJ948">
        <v>4.73327740325407E-2</v>
      </c>
      <c r="AK948">
        <v>4.7087337932118951E-2</v>
      </c>
      <c r="AL948">
        <v>4.6843191465330357E-2</v>
      </c>
      <c r="AM948">
        <v>4.6602117837771379E-2</v>
      </c>
      <c r="AN948">
        <v>4.6364704383841542E-2</v>
      </c>
      <c r="AO948">
        <v>4.6131524250254345E-2</v>
      </c>
      <c r="AP948">
        <v>4.5903150583723261E-2</v>
      </c>
      <c r="AQ948">
        <v>4.5680156530961781E-2</v>
      </c>
      <c r="AR948">
        <v>4.5463115238683391E-2</v>
      </c>
      <c r="AS948">
        <v>4.5252599853601569E-2</v>
      </c>
      <c r="AT948">
        <v>4.5048909204959721E-2</v>
      </c>
      <c r="AU948">
        <v>4.4851226615057339E-2</v>
      </c>
      <c r="AV948">
        <v>4.4658451894658037E-2</v>
      </c>
      <c r="AW948">
        <v>4.4469484854481427E-2</v>
      </c>
      <c r="AX948">
        <v>4.4283225305247129E-2</v>
      </c>
      <c r="AY948">
        <v>4.4098573057674742E-2</v>
      </c>
      <c r="AZ948">
        <v>4.3914427922483866E-2</v>
      </c>
    </row>
    <row r="949" spans="1:52" x14ac:dyDescent="0.25">
      <c r="A949" s="1">
        <v>948</v>
      </c>
      <c r="B949">
        <v>3.5433877404940334E-2</v>
      </c>
      <c r="C949">
        <v>3.7729547515076824E-2</v>
      </c>
      <c r="D949">
        <v>4.1153204856977404E-2</v>
      </c>
      <c r="E949">
        <v>4.3490790251721465E-2</v>
      </c>
      <c r="F949">
        <v>4.502026695531515E-2</v>
      </c>
      <c r="G949">
        <v>4.6067685412445082E-2</v>
      </c>
      <c r="H949">
        <v>4.6821509697906105E-2</v>
      </c>
      <c r="I949">
        <v>4.7386525703661142E-2</v>
      </c>
      <c r="J949">
        <v>4.7825002827241156E-2</v>
      </c>
      <c r="K949">
        <v>4.8180000959445947E-2</v>
      </c>
      <c r="L949">
        <v>4.847646890478375E-2</v>
      </c>
      <c r="M949">
        <v>4.8730408548673283E-2</v>
      </c>
      <c r="N949">
        <v>4.8950470533466017E-2</v>
      </c>
      <c r="O949">
        <v>4.9138652823032834E-2</v>
      </c>
      <c r="P949">
        <v>4.9296018884619659E-2</v>
      </c>
      <c r="Q949">
        <v>4.9423976851125519E-2</v>
      </c>
      <c r="R949">
        <v>4.9526166819568097E-2</v>
      </c>
      <c r="S949">
        <v>4.9607131253053854E-2</v>
      </c>
      <c r="T949">
        <v>4.9672146088575897E-2</v>
      </c>
      <c r="U949">
        <v>4.9725355225843287E-2</v>
      </c>
      <c r="V949">
        <v>4.9766913734046028E-2</v>
      </c>
      <c r="W949">
        <v>4.9795778973091197E-2</v>
      </c>
      <c r="X949">
        <v>4.9806657006328151E-2</v>
      </c>
      <c r="Y949">
        <v>4.979362509300498E-2</v>
      </c>
      <c r="Z949">
        <v>4.975264278789128E-2</v>
      </c>
      <c r="AA949">
        <v>4.9679680718300478E-2</v>
      </c>
      <c r="AB949">
        <v>4.9574024941977074E-2</v>
      </c>
      <c r="AC949">
        <v>4.9438279198937861E-2</v>
      </c>
      <c r="AD949">
        <v>4.9275119170198813E-2</v>
      </c>
      <c r="AE949">
        <v>4.9087826333637424E-2</v>
      </c>
      <c r="AF949">
        <v>4.8880431825899476E-2</v>
      </c>
      <c r="AG949">
        <v>4.8657013301909788E-2</v>
      </c>
      <c r="AH949">
        <v>4.8421648416593237E-2</v>
      </c>
      <c r="AI949">
        <v>4.8178414824874657E-2</v>
      </c>
      <c r="AJ949">
        <v>4.7931390181678885E-2</v>
      </c>
      <c r="AK949">
        <v>4.768465214193076E-2</v>
      </c>
      <c r="AL949">
        <v>4.7442049550737379E-2</v>
      </c>
      <c r="AM949">
        <v>4.7205195482980432E-2</v>
      </c>
      <c r="AN949">
        <v>4.6974439374637189E-2</v>
      </c>
      <c r="AO949">
        <v>4.6750116350658184E-2</v>
      </c>
      <c r="AP949">
        <v>4.653256153599386E-2</v>
      </c>
      <c r="AQ949">
        <v>4.6322110055594737E-2</v>
      </c>
      <c r="AR949">
        <v>4.6119097034411312E-2</v>
      </c>
      <c r="AS949">
        <v>4.5923857597394056E-2</v>
      </c>
      <c r="AT949">
        <v>4.5736472568338772E-2</v>
      </c>
      <c r="AU949">
        <v>4.5556005566401353E-2</v>
      </c>
      <c r="AV949">
        <v>4.5381265909588742E-2</v>
      </c>
      <c r="AW949">
        <v>4.5211062915905008E-2</v>
      </c>
      <c r="AX949">
        <v>4.5044205903354229E-2</v>
      </c>
      <c r="AY949">
        <v>4.4879504189940474E-2</v>
      </c>
      <c r="AZ949">
        <v>4.4715767093667785E-2</v>
      </c>
    </row>
    <row r="950" spans="1:52" x14ac:dyDescent="0.25">
      <c r="A950" s="1">
        <v>949</v>
      </c>
      <c r="B950">
        <v>3.5541646421938231E-2</v>
      </c>
      <c r="C950">
        <v>3.8799458445927276E-2</v>
      </c>
      <c r="D950">
        <v>4.2842616415125774E-2</v>
      </c>
      <c r="E950">
        <v>4.5108978531148376E-2</v>
      </c>
      <c r="F950">
        <v>4.6454287759842866E-2</v>
      </c>
      <c r="G950">
        <v>4.7339885032441548E-2</v>
      </c>
      <c r="H950">
        <v>4.7964285713740215E-2</v>
      </c>
      <c r="I950">
        <v>4.8423126448664956E-2</v>
      </c>
      <c r="J950">
        <v>4.8771750014229703E-2</v>
      </c>
      <c r="K950">
        <v>4.9048194141506497E-2</v>
      </c>
      <c r="L950">
        <v>4.9273869959658725E-2</v>
      </c>
      <c r="M950">
        <v>4.9462525741063718E-2</v>
      </c>
      <c r="N950">
        <v>4.9621253311852041E-2</v>
      </c>
      <c r="O950">
        <v>4.975097894577319E-2</v>
      </c>
      <c r="P950">
        <v>4.9851863918142739E-2</v>
      </c>
      <c r="Q950">
        <v>4.9924475373093219E-2</v>
      </c>
      <c r="R950">
        <v>4.9971621627559373E-2</v>
      </c>
      <c r="S950">
        <v>4.9996996909620978E-2</v>
      </c>
      <c r="T950">
        <v>5.0005048236852395E-2</v>
      </c>
      <c r="U950">
        <v>4.9999316517705512E-2</v>
      </c>
      <c r="V950">
        <v>4.9979892574862364E-2</v>
      </c>
      <c r="W950">
        <v>4.9945819940433414E-2</v>
      </c>
      <c r="X950">
        <v>4.9892536082859908E-2</v>
      </c>
      <c r="Y950">
        <v>4.981515448397051E-2</v>
      </c>
      <c r="Z950">
        <v>4.9710820153337998E-2</v>
      </c>
      <c r="AA950">
        <v>4.9576622414392514E-2</v>
      </c>
      <c r="AB950">
        <v>4.941315118352109E-2</v>
      </c>
      <c r="AC950">
        <v>4.9224425038325526E-2</v>
      </c>
      <c r="AD950">
        <v>4.9014509549451878E-2</v>
      </c>
      <c r="AE950">
        <v>4.8787387547754288E-2</v>
      </c>
      <c r="AF950">
        <v>4.8546943758703699E-2</v>
      </c>
      <c r="AG950">
        <v>4.8297057215966027E-2</v>
      </c>
      <c r="AH950">
        <v>4.8041606953207146E-2</v>
      </c>
      <c r="AI950">
        <v>4.7784472004092943E-2</v>
      </c>
      <c r="AJ950">
        <v>4.7529531402289299E-2</v>
      </c>
      <c r="AK950">
        <v>4.7280664181462109E-2</v>
      </c>
      <c r="AL950">
        <v>4.7041474481434357E-2</v>
      </c>
      <c r="AM950">
        <v>4.6813026628984768E-2</v>
      </c>
      <c r="AN950">
        <v>4.6595012075209927E-2</v>
      </c>
      <c r="AO950">
        <v>4.6387108829978319E-2</v>
      </c>
      <c r="AP950">
        <v>4.6188994903158427E-2</v>
      </c>
      <c r="AQ950">
        <v>4.6000348304618702E-2</v>
      </c>
      <c r="AR950">
        <v>4.582084704422764E-2</v>
      </c>
      <c r="AS950">
        <v>4.5650169131153599E-2</v>
      </c>
      <c r="AT950">
        <v>4.5487828701910198E-2</v>
      </c>
      <c r="AU950">
        <v>4.5332716018413578E-2</v>
      </c>
      <c r="AV950">
        <v>4.5183572900233143E-2</v>
      </c>
      <c r="AW950">
        <v>4.5039141166938322E-2</v>
      </c>
      <c r="AX950">
        <v>4.489816263809851E-2</v>
      </c>
      <c r="AY950">
        <v>4.4759379133283123E-2</v>
      </c>
      <c r="AZ950">
        <v>4.4621532472061597E-2</v>
      </c>
    </row>
    <row r="951" spans="1:52" x14ac:dyDescent="0.25">
      <c r="A951" s="1">
        <v>950</v>
      </c>
      <c r="B951">
        <v>3.559120755981425E-2</v>
      </c>
      <c r="C951">
        <v>3.9317952839143612E-2</v>
      </c>
      <c r="D951">
        <v>4.2908296391739958E-2</v>
      </c>
      <c r="E951">
        <v>4.4943736103969026E-2</v>
      </c>
      <c r="F951">
        <v>4.6243128466514932E-2</v>
      </c>
      <c r="G951">
        <v>4.7115390586679851E-2</v>
      </c>
      <c r="H951">
        <v>4.7719601747255362E-2</v>
      </c>
      <c r="I951">
        <v>4.8147029340009792E-2</v>
      </c>
      <c r="J951">
        <v>4.8454118253063741E-2</v>
      </c>
      <c r="K951">
        <v>4.8681242675616208E-2</v>
      </c>
      <c r="L951">
        <v>4.885271053501173E-2</v>
      </c>
      <c r="M951">
        <v>4.8985152663317294E-2</v>
      </c>
      <c r="N951">
        <v>4.9088359572768671E-2</v>
      </c>
      <c r="O951">
        <v>4.916560996829622E-2</v>
      </c>
      <c r="P951">
        <v>4.9218728573425831E-2</v>
      </c>
      <c r="Q951">
        <v>4.9249449497230022E-2</v>
      </c>
      <c r="R951">
        <v>4.9261041283289203E-2</v>
      </c>
      <c r="S951">
        <v>4.9257193639815018E-2</v>
      </c>
      <c r="T951">
        <v>4.9242161978411164E-2</v>
      </c>
      <c r="U951">
        <v>4.9219159325780665E-2</v>
      </c>
      <c r="V951">
        <v>4.9188020183338968E-2</v>
      </c>
      <c r="W951">
        <v>4.9147541391426547E-2</v>
      </c>
      <c r="X951">
        <v>4.9092969124216145E-2</v>
      </c>
      <c r="Y951">
        <v>4.9019207078793883E-2</v>
      </c>
      <c r="Z951">
        <v>4.8923005173225148E-2</v>
      </c>
      <c r="AA951">
        <v>4.8800995493414302E-2</v>
      </c>
      <c r="AB951">
        <v>4.8653150227045236E-2</v>
      </c>
      <c r="AC951">
        <v>4.8482726094287429E-2</v>
      </c>
      <c r="AD951">
        <v>4.829302841007508E-2</v>
      </c>
      <c r="AE951">
        <v>4.8087457432936714E-2</v>
      </c>
      <c r="AF951">
        <v>4.7869524406807494E-2</v>
      </c>
      <c r="AG951">
        <v>4.764274686949925E-2</v>
      </c>
      <c r="AH951">
        <v>4.74106423588238E-2</v>
      </c>
      <c r="AI951">
        <v>4.7176728412592989E-2</v>
      </c>
      <c r="AJ951">
        <v>4.6944522568618592E-2</v>
      </c>
      <c r="AK951">
        <v>4.6717542364712462E-2</v>
      </c>
      <c r="AL951">
        <v>4.6499049183453864E-2</v>
      </c>
      <c r="AM951">
        <v>4.6289981044997E-2</v>
      </c>
      <c r="AN951">
        <v>4.6090038696849869E-2</v>
      </c>
      <c r="AO951">
        <v>4.5898911372533394E-2</v>
      </c>
      <c r="AP951">
        <v>4.5716288305568523E-2</v>
      </c>
      <c r="AQ951">
        <v>4.5541858729476206E-2</v>
      </c>
      <c r="AR951">
        <v>4.5375311877777366E-2</v>
      </c>
      <c r="AS951">
        <v>4.5216336982454572E-2</v>
      </c>
      <c r="AT951">
        <v>4.5064469248154555E-2</v>
      </c>
      <c r="AU951">
        <v>4.4918667061065107E-2</v>
      </c>
      <c r="AV951">
        <v>4.4777753806590354E-2</v>
      </c>
      <c r="AW951">
        <v>4.4640552870134451E-2</v>
      </c>
      <c r="AX951">
        <v>4.4505887637101518E-2</v>
      </c>
      <c r="AY951">
        <v>4.4372581492895698E-2</v>
      </c>
      <c r="AZ951">
        <v>4.4239457822921144E-2</v>
      </c>
    </row>
    <row r="952" spans="1:52" x14ac:dyDescent="0.25">
      <c r="A952" s="1">
        <v>951</v>
      </c>
      <c r="B952">
        <v>3.5593042348124999E-2</v>
      </c>
      <c r="C952">
        <v>3.9181527814628782E-2</v>
      </c>
      <c r="D952">
        <v>4.2860677624538421E-2</v>
      </c>
      <c r="E952">
        <v>4.4912462238328121E-2</v>
      </c>
      <c r="F952">
        <v>4.6232662970461032E-2</v>
      </c>
      <c r="G952">
        <v>4.7148322441206994E-2</v>
      </c>
      <c r="H952">
        <v>4.7810702969972807E-2</v>
      </c>
      <c r="I952">
        <v>4.8304206142848562E-2</v>
      </c>
      <c r="J952">
        <v>4.8681356111496897E-2</v>
      </c>
      <c r="K952">
        <v>4.897887708271053E-2</v>
      </c>
      <c r="L952">
        <v>4.9217779891100696E-2</v>
      </c>
      <c r="M952">
        <v>4.9411711117656479E-2</v>
      </c>
      <c r="N952">
        <v>4.9568028146622603E-2</v>
      </c>
      <c r="O952">
        <v>4.9688195228333149E-2</v>
      </c>
      <c r="P952">
        <v>4.9772984188407234E-2</v>
      </c>
      <c r="Q952">
        <v>4.9823594741818134E-2</v>
      </c>
      <c r="R952">
        <v>4.9843477659138075E-2</v>
      </c>
      <c r="S952">
        <v>4.9837147350589965E-2</v>
      </c>
      <c r="T952">
        <v>4.9810140280561167E-2</v>
      </c>
      <c r="U952">
        <v>4.976730926491555E-2</v>
      </c>
      <c r="V952">
        <v>4.971016173278682E-2</v>
      </c>
      <c r="W952">
        <v>4.96391079297882E-2</v>
      </c>
      <c r="X952">
        <v>4.9550807810200902E-2</v>
      </c>
      <c r="Y952">
        <v>4.9441472502058874E-2</v>
      </c>
      <c r="Z952">
        <v>4.930891401525167E-2</v>
      </c>
      <c r="AA952">
        <v>4.9150658388289352E-2</v>
      </c>
      <c r="AB952">
        <v>4.8967506914478112E-2</v>
      </c>
      <c r="AC952">
        <v>4.8763631978460002E-2</v>
      </c>
      <c r="AD952">
        <v>4.8543242372497117E-2</v>
      </c>
      <c r="AE952">
        <v>4.8310282275483951E-2</v>
      </c>
      <c r="AF952">
        <v>4.8068390910287161E-2</v>
      </c>
      <c r="AG952">
        <v>4.7821190599424766E-2</v>
      </c>
      <c r="AH952">
        <v>4.7572303665414831E-2</v>
      </c>
      <c r="AI952">
        <v>4.7325352430775389E-2</v>
      </c>
      <c r="AJ952">
        <v>4.708395921802451E-2</v>
      </c>
      <c r="AK952">
        <v>4.6851746349680194E-2</v>
      </c>
      <c r="AL952">
        <v>4.6632045183515845E-2</v>
      </c>
      <c r="AM952">
        <v>4.6425596059442506E-2</v>
      </c>
      <c r="AN952">
        <v>4.6231779988197302E-2</v>
      </c>
      <c r="AO952">
        <v>4.6049965971228471E-2</v>
      </c>
      <c r="AP952">
        <v>4.5879523009984276E-2</v>
      </c>
      <c r="AQ952">
        <v>4.5719820105912953E-2</v>
      </c>
      <c r="AR952">
        <v>4.5570226260462768E-2</v>
      </c>
      <c r="AS952">
        <v>4.5430110472626503E-2</v>
      </c>
      <c r="AT952">
        <v>4.5298713217199277E-2</v>
      </c>
      <c r="AU952">
        <v>4.5174801510125789E-2</v>
      </c>
      <c r="AV952">
        <v>4.5057033370718438E-2</v>
      </c>
      <c r="AW952">
        <v>4.4944066818289573E-2</v>
      </c>
      <c r="AX952">
        <v>4.4834559872151569E-2</v>
      </c>
      <c r="AY952">
        <v>4.4727170551616832E-2</v>
      </c>
      <c r="AZ952">
        <v>4.4620556875997704E-2</v>
      </c>
    </row>
    <row r="953" spans="1:52" x14ac:dyDescent="0.25">
      <c r="A953" s="1">
        <v>952</v>
      </c>
      <c r="B953">
        <v>3.5498759535351053E-2</v>
      </c>
      <c r="C953">
        <v>3.9443370679296985E-2</v>
      </c>
      <c r="D953">
        <v>4.2941265971130328E-2</v>
      </c>
      <c r="E953">
        <v>4.4882938340772435E-2</v>
      </c>
      <c r="F953">
        <v>4.621744195046186E-2</v>
      </c>
      <c r="G953">
        <v>4.7178625489629145E-2</v>
      </c>
      <c r="H953">
        <v>4.7886821347199099E-2</v>
      </c>
      <c r="I953">
        <v>4.8418441677978798E-2</v>
      </c>
      <c r="J953">
        <v>4.8824256957792606E-2</v>
      </c>
      <c r="K953">
        <v>4.9141444930673156E-2</v>
      </c>
      <c r="L953">
        <v>4.9392630673773974E-2</v>
      </c>
      <c r="M953">
        <v>4.9593241476400485E-2</v>
      </c>
      <c r="N953">
        <v>4.9752599183477353E-2</v>
      </c>
      <c r="O953">
        <v>4.9874108671860339E-2</v>
      </c>
      <c r="P953">
        <v>4.9960249238411809E-2</v>
      </c>
      <c r="Q953">
        <v>5.00137433077842E-2</v>
      </c>
      <c r="R953">
        <v>5.0039209706312614E-2</v>
      </c>
      <c r="S953">
        <v>5.0041838271457383E-2</v>
      </c>
      <c r="T953">
        <v>5.0027471612299521E-2</v>
      </c>
      <c r="U953">
        <v>5.0000722927591223E-2</v>
      </c>
      <c r="V953">
        <v>4.9962589229837345E-2</v>
      </c>
      <c r="W953">
        <v>4.9912882357677366E-2</v>
      </c>
      <c r="X953">
        <v>4.9847390367200275E-2</v>
      </c>
      <c r="Y953">
        <v>4.9761427851481896E-2</v>
      </c>
      <c r="Z953">
        <v>4.9651972537364635E-2</v>
      </c>
      <c r="AA953">
        <v>4.9515776743155063E-2</v>
      </c>
      <c r="AB953">
        <v>4.9353119417464245E-2</v>
      </c>
      <c r="AC953">
        <v>4.9167684264046906E-2</v>
      </c>
      <c r="AD953">
        <v>4.8963196859512031E-2</v>
      </c>
      <c r="AE953">
        <v>4.874335112588965E-2</v>
      </c>
      <c r="AF953">
        <v>4.8511805019277189E-2</v>
      </c>
      <c r="AG953">
        <v>4.8272214548344489E-2</v>
      </c>
      <c r="AH953">
        <v>4.8028235721761341E-2</v>
      </c>
      <c r="AI953">
        <v>4.7783524548197592E-2</v>
      </c>
      <c r="AJ953">
        <v>4.754173703632307E-2</v>
      </c>
      <c r="AK953">
        <v>4.7306529194807601E-2</v>
      </c>
      <c r="AL953">
        <v>4.7081271951776166E-2</v>
      </c>
      <c r="AM953">
        <v>4.686684363767965E-2</v>
      </c>
      <c r="AN953">
        <v>4.6662834337155547E-2</v>
      </c>
      <c r="AO953">
        <v>4.6468823343399676E-2</v>
      </c>
      <c r="AP953">
        <v>4.6284389949607811E-2</v>
      </c>
      <c r="AQ953">
        <v>4.610911344897576E-2</v>
      </c>
      <c r="AR953">
        <v>4.5942573134699322E-2</v>
      </c>
      <c r="AS953">
        <v>4.5784348295083974E-2</v>
      </c>
      <c r="AT953">
        <v>4.5633867755592777E-2</v>
      </c>
      <c r="AU953">
        <v>4.549001509952031E-2</v>
      </c>
      <c r="AV953">
        <v>4.5351550443363371E-2</v>
      </c>
      <c r="AW953">
        <v>4.5217233903618675E-2</v>
      </c>
      <c r="AX953">
        <v>4.5085825596783043E-2</v>
      </c>
      <c r="AY953">
        <v>4.4956085639353216E-2</v>
      </c>
      <c r="AZ953">
        <v>4.482677414782598E-2</v>
      </c>
    </row>
    <row r="954" spans="1:52" x14ac:dyDescent="0.25">
      <c r="A954" s="1">
        <v>953</v>
      </c>
      <c r="B954">
        <v>3.5526564930362201E-2</v>
      </c>
      <c r="C954">
        <v>3.933080364604067E-2</v>
      </c>
      <c r="D954">
        <v>4.3113181966612221E-2</v>
      </c>
      <c r="E954">
        <v>4.5311318714533595E-2</v>
      </c>
      <c r="F954">
        <v>4.6762929107018888E-2</v>
      </c>
      <c r="G954">
        <v>4.7790611210527141E-2</v>
      </c>
      <c r="H954">
        <v>4.8543018286012429E-2</v>
      </c>
      <c r="I954">
        <v>4.9102344419660195E-2</v>
      </c>
      <c r="J954">
        <v>4.9522056759959875E-2</v>
      </c>
      <c r="K954">
        <v>4.9841844333467548E-2</v>
      </c>
      <c r="L954">
        <v>5.0086371359471429E-2</v>
      </c>
      <c r="M954">
        <v>5.027214620084975E-2</v>
      </c>
      <c r="N954">
        <v>5.0409108781005157E-2</v>
      </c>
      <c r="O954">
        <v>5.050085495465198E-2</v>
      </c>
      <c r="P954">
        <v>5.0550015986672844E-2</v>
      </c>
      <c r="Q954">
        <v>5.0559524115230813E-2</v>
      </c>
      <c r="R954">
        <v>5.0534496666715632E-2</v>
      </c>
      <c r="S954">
        <v>5.0480953983263202E-2</v>
      </c>
      <c r="T954">
        <v>5.0405850583222112E-2</v>
      </c>
      <c r="U954">
        <v>5.0315156808489074E-2</v>
      </c>
      <c r="V954">
        <v>5.0211313024562297E-2</v>
      </c>
      <c r="W954">
        <v>5.0095551672302507E-2</v>
      </c>
      <c r="X954">
        <v>4.996502744681805E-2</v>
      </c>
      <c r="Y954">
        <v>4.9816345794944157E-2</v>
      </c>
      <c r="Z954">
        <v>4.9647512949906075E-2</v>
      </c>
      <c r="AA954">
        <v>4.9456158555108702E-2</v>
      </c>
      <c r="AB954">
        <v>4.9243194696546852E-2</v>
      </c>
      <c r="AC954">
        <v>4.9012857570805625E-2</v>
      </c>
      <c r="AD954">
        <v>4.8769408778182172E-2</v>
      </c>
      <c r="AE954">
        <v>4.8516680800055105E-2</v>
      </c>
      <c r="AF954">
        <v>4.825802543024578E-2</v>
      </c>
      <c r="AG954">
        <v>4.7996769037847074E-2</v>
      </c>
      <c r="AH954">
        <v>4.7736237991951869E-2</v>
      </c>
      <c r="AI954">
        <v>4.7479758661653035E-2</v>
      </c>
      <c r="AJ954">
        <v>4.7230657416043417E-2</v>
      </c>
      <c r="AK954">
        <v>4.6992260624215909E-2</v>
      </c>
      <c r="AL954">
        <v>4.6767596239140403E-2</v>
      </c>
      <c r="AM954">
        <v>4.6557130098515337E-2</v>
      </c>
      <c r="AN954">
        <v>4.6360023600798862E-2</v>
      </c>
      <c r="AO954">
        <v>4.6175427797258847E-2</v>
      </c>
      <c r="AP954">
        <v>4.600249373916309E-2</v>
      </c>
      <c r="AQ954">
        <v>4.584037247777948E-2</v>
      </c>
      <c r="AR954">
        <v>4.5688215064375821E-2</v>
      </c>
      <c r="AS954">
        <v>4.5545172545943056E-2</v>
      </c>
      <c r="AT954">
        <v>4.5410311819542686E-2</v>
      </c>
      <c r="AU954">
        <v>4.5282399807546572E-2</v>
      </c>
      <c r="AV954">
        <v>4.5160136617820257E-2</v>
      </c>
      <c r="AW954">
        <v>4.5042222358229328E-2</v>
      </c>
      <c r="AX954">
        <v>4.4927357136639409E-2</v>
      </c>
      <c r="AY954">
        <v>4.4814241060916034E-2</v>
      </c>
      <c r="AZ954">
        <v>4.4701574238924825E-2</v>
      </c>
    </row>
    <row r="955" spans="1:52" x14ac:dyDescent="0.25">
      <c r="A955" s="1">
        <v>954</v>
      </c>
      <c r="B955">
        <v>3.5208048640557175E-2</v>
      </c>
      <c r="C955">
        <v>3.9048163733786626E-2</v>
      </c>
      <c r="D955">
        <v>4.2841015760805547E-2</v>
      </c>
      <c r="E955">
        <v>4.4920565133026821E-2</v>
      </c>
      <c r="F955">
        <v>4.6281737766989552E-2</v>
      </c>
      <c r="G955">
        <v>4.7242014299573462E-2</v>
      </c>
      <c r="H955">
        <v>4.7941841421327583E-2</v>
      </c>
      <c r="I955">
        <v>4.8456919728978073E-2</v>
      </c>
      <c r="J955">
        <v>4.8836945888520084E-2</v>
      </c>
      <c r="K955">
        <v>4.912021522088876E-2</v>
      </c>
      <c r="L955">
        <v>4.9331402068564588E-2</v>
      </c>
      <c r="M955">
        <v>4.9488087190065332E-2</v>
      </c>
      <c r="N955">
        <v>4.9601399857186854E-2</v>
      </c>
      <c r="O955">
        <v>4.967613881488122E-2</v>
      </c>
      <c r="P955">
        <v>4.9715739249167272E-2</v>
      </c>
      <c r="Q955">
        <v>4.972361724034674E-2</v>
      </c>
      <c r="R955">
        <v>4.9704804594057433E-2</v>
      </c>
      <c r="S955">
        <v>4.966477263347268E-2</v>
      </c>
      <c r="T955">
        <v>4.9609705850192365E-2</v>
      </c>
      <c r="U955">
        <v>4.9544442606672068E-2</v>
      </c>
      <c r="V955">
        <v>4.9470274999790502E-2</v>
      </c>
      <c r="W955">
        <v>4.9387261987625782E-2</v>
      </c>
      <c r="X955">
        <v>4.929142599402405E-2</v>
      </c>
      <c r="Y955">
        <v>4.917837841854731E-2</v>
      </c>
      <c r="Z955">
        <v>4.9045290343132972E-2</v>
      </c>
      <c r="AA955">
        <v>4.8889051159491909E-2</v>
      </c>
      <c r="AB955">
        <v>4.8710085197195246E-2</v>
      </c>
      <c r="AC955">
        <v>4.8512021095975293E-2</v>
      </c>
      <c r="AD955">
        <v>4.8298514266555619E-2</v>
      </c>
      <c r="AE955">
        <v>4.8073061500610789E-2</v>
      </c>
      <c r="AF955">
        <v>4.7838989315781927E-2</v>
      </c>
      <c r="AG955">
        <v>4.7599615846394279E-2</v>
      </c>
      <c r="AH955">
        <v>4.7358259226773135E-2</v>
      </c>
      <c r="AI955">
        <v>4.7118237591243742E-2</v>
      </c>
      <c r="AJ955">
        <v>4.6882869074131389E-2</v>
      </c>
      <c r="AK955">
        <v>4.6655471809761317E-2</v>
      </c>
      <c r="AL955">
        <v>4.6439063244228238E-2</v>
      </c>
      <c r="AM955">
        <v>4.6234215246447316E-2</v>
      </c>
      <c r="AN955">
        <v>4.6040309655247726E-2</v>
      </c>
      <c r="AO955">
        <v>4.5856720362386791E-2</v>
      </c>
      <c r="AP955">
        <v>4.5682821259621781E-2</v>
      </c>
      <c r="AQ955">
        <v>4.5517986238709993E-2</v>
      </c>
      <c r="AR955">
        <v>4.5361589191408702E-2</v>
      </c>
      <c r="AS955">
        <v>4.5213003993403972E-2</v>
      </c>
      <c r="AT955">
        <v>4.5071490877498371E-2</v>
      </c>
      <c r="AU955">
        <v>4.4935924383776395E-2</v>
      </c>
      <c r="AV955">
        <v>4.4805097305770529E-2</v>
      </c>
      <c r="AW955">
        <v>4.467780243701322E-2</v>
      </c>
      <c r="AX955">
        <v>4.4552832571036906E-2</v>
      </c>
      <c r="AY955">
        <v>4.4428980501374095E-2</v>
      </c>
      <c r="AZ955">
        <v>4.4305039021557205E-2</v>
      </c>
    </row>
    <row r="956" spans="1:52" x14ac:dyDescent="0.25">
      <c r="A956" s="1">
        <v>955</v>
      </c>
      <c r="B956">
        <v>3.5275013976249193E-2</v>
      </c>
      <c r="C956">
        <v>3.9289328794076553E-2</v>
      </c>
      <c r="D956">
        <v>4.3414739027906608E-2</v>
      </c>
      <c r="E956">
        <v>4.5701780381720972E-2</v>
      </c>
      <c r="F956">
        <v>4.7168154510378452E-2</v>
      </c>
      <c r="G956">
        <v>4.8188114543394375E-2</v>
      </c>
      <c r="H956">
        <v>4.892299553381798E-2</v>
      </c>
      <c r="I956">
        <v>4.9457517737310323E-2</v>
      </c>
      <c r="J956">
        <v>4.9846547918647822E-2</v>
      </c>
      <c r="K956">
        <v>5.0131793111477065E-2</v>
      </c>
      <c r="L956">
        <v>5.0339710549768671E-2</v>
      </c>
      <c r="M956">
        <v>5.0488520583665902E-2</v>
      </c>
      <c r="N956">
        <v>5.0589125312260695E-2</v>
      </c>
      <c r="O956">
        <v>5.0645780521903744E-2</v>
      </c>
      <c r="P956">
        <v>5.0661508188696927E-2</v>
      </c>
      <c r="Q956">
        <v>5.0639465505743914E-2</v>
      </c>
      <c r="R956">
        <v>5.0584829138845343E-2</v>
      </c>
      <c r="S956">
        <v>5.0503567808494659E-2</v>
      </c>
      <c r="T956">
        <v>5.0402568830877861E-2</v>
      </c>
      <c r="U956">
        <v>5.0287557795322749E-2</v>
      </c>
      <c r="V956">
        <v>5.016087693250644E-2</v>
      </c>
      <c r="W956">
        <v>5.0023644132414447E-2</v>
      </c>
      <c r="X956">
        <v>4.9872998225508128E-2</v>
      </c>
      <c r="Y956">
        <v>4.9705654884967448E-2</v>
      </c>
      <c r="Z956">
        <v>4.951974888086464E-2</v>
      </c>
      <c r="AA956">
        <v>4.9312991848681306E-2</v>
      </c>
      <c r="AB956">
        <v>4.908652063118845E-2</v>
      </c>
      <c r="AC956">
        <v>4.884470318411413E-2</v>
      </c>
      <c r="AD956">
        <v>4.8591916649341996E-2</v>
      </c>
      <c r="AE956">
        <v>4.8331962764106312E-2</v>
      </c>
      <c r="AF956">
        <v>4.8068034281609412E-2</v>
      </c>
      <c r="AG956">
        <v>4.7803294693746057E-2</v>
      </c>
      <c r="AH956">
        <v>4.7540907492411015E-2</v>
      </c>
      <c r="AI956">
        <v>4.7284036169499076E-2</v>
      </c>
      <c r="AJ956">
        <v>4.703584421690498E-2</v>
      </c>
      <c r="AK956">
        <v>4.679949512652351E-2</v>
      </c>
      <c r="AL956">
        <v>4.6577828225667701E-2</v>
      </c>
      <c r="AM956">
        <v>4.637109307211424E-2</v>
      </c>
      <c r="AN956">
        <v>4.6178297973653783E-2</v>
      </c>
      <c r="AO956">
        <v>4.5998443435248434E-2</v>
      </c>
      <c r="AP956">
        <v>4.5830529961860274E-2</v>
      </c>
      <c r="AQ956">
        <v>4.5673558058451399E-2</v>
      </c>
      <c r="AR956">
        <v>4.5526528229983904E-2</v>
      </c>
      <c r="AS956">
        <v>4.5388440971191255E-2</v>
      </c>
      <c r="AT956">
        <v>4.525824152897491E-2</v>
      </c>
      <c r="AU956">
        <v>4.5134690680527056E-2</v>
      </c>
      <c r="AV956">
        <v>4.5016510747997528E-2</v>
      </c>
      <c r="AW956">
        <v>4.4902424053536144E-2</v>
      </c>
      <c r="AX956">
        <v>4.4791152919292726E-2</v>
      </c>
      <c r="AY956">
        <v>4.4681419667417115E-2</v>
      </c>
      <c r="AZ956">
        <v>4.4571946620059123E-2</v>
      </c>
    </row>
    <row r="957" spans="1:52" x14ac:dyDescent="0.25">
      <c r="A957" s="1">
        <v>956</v>
      </c>
      <c r="B957">
        <v>3.5231715317107358E-2</v>
      </c>
      <c r="C957">
        <v>3.9873644662161235E-2</v>
      </c>
      <c r="D957">
        <v>4.4305927167090753E-2</v>
      </c>
      <c r="E957">
        <v>4.6570032016130393E-2</v>
      </c>
      <c r="F957">
        <v>4.7922926432063591E-2</v>
      </c>
      <c r="G957">
        <v>4.882680298446479E-2</v>
      </c>
      <c r="H957">
        <v>4.9461583833736021E-2</v>
      </c>
      <c r="I957">
        <v>4.9910771966864532E-2</v>
      </c>
      <c r="J957">
        <v>5.0225494744906563E-2</v>
      </c>
      <c r="K957">
        <v>5.0444650236544847E-2</v>
      </c>
      <c r="L957">
        <v>5.0593167473326137E-2</v>
      </c>
      <c r="M957">
        <v>5.068903265490176E-2</v>
      </c>
      <c r="N957">
        <v>5.0743535420126419E-2</v>
      </c>
      <c r="O957">
        <v>5.076155667874626E-2</v>
      </c>
      <c r="P957">
        <v>5.0746522562488156E-2</v>
      </c>
      <c r="Q957">
        <v>5.0701783041489271E-2</v>
      </c>
      <c r="R957">
        <v>5.0632218694719476E-2</v>
      </c>
      <c r="S957">
        <v>5.0543035184572677E-2</v>
      </c>
      <c r="T957">
        <v>5.044003197022727E-2</v>
      </c>
      <c r="U957">
        <v>5.0327602178370012E-2</v>
      </c>
      <c r="V957">
        <v>5.0206855172733683E-2</v>
      </c>
      <c r="W957">
        <v>5.0077742458730444E-2</v>
      </c>
      <c r="X957">
        <v>4.9936506650877586E-2</v>
      </c>
      <c r="Y957">
        <v>4.9779145724076289E-2</v>
      </c>
      <c r="Z957">
        <v>4.9603332357841347E-2</v>
      </c>
      <c r="AA957">
        <v>4.9406396061668009E-2</v>
      </c>
      <c r="AB957">
        <v>4.9189268900744085E-2</v>
      </c>
      <c r="AC957">
        <v>4.8956118104414921E-2</v>
      </c>
      <c r="AD957">
        <v>4.8711120276720477E-2</v>
      </c>
      <c r="AE957">
        <v>4.8457944549690685E-2</v>
      </c>
      <c r="AF957">
        <v>4.8199730531590129E-2</v>
      </c>
      <c r="AG957">
        <v>4.7939593005839963E-2</v>
      </c>
      <c r="AH957">
        <v>4.7680646755861339E-2</v>
      </c>
      <c r="AI957">
        <v>4.7426006565075382E-2</v>
      </c>
      <c r="AJ957">
        <v>4.717878721690328E-2</v>
      </c>
      <c r="AK957">
        <v>4.694210349476613E-2</v>
      </c>
      <c r="AL957">
        <v>4.671874982990469E-2</v>
      </c>
      <c r="AM957">
        <v>4.6509006532785918E-2</v>
      </c>
      <c r="AN957">
        <v>4.6311967076964188E-2</v>
      </c>
      <c r="AO957">
        <v>4.6126717924678859E-2</v>
      </c>
      <c r="AP957">
        <v>4.595234553816932E-2</v>
      </c>
      <c r="AQ957">
        <v>4.5787936379674966E-2</v>
      </c>
      <c r="AR957">
        <v>4.5632576911435165E-2</v>
      </c>
      <c r="AS957">
        <v>4.5485353582289785E-2</v>
      </c>
      <c r="AT957">
        <v>4.5345296264552797E-2</v>
      </c>
      <c r="AU957">
        <v>4.5211248977716292E-2</v>
      </c>
      <c r="AV957">
        <v>4.5082017635642624E-2</v>
      </c>
      <c r="AW957">
        <v>4.4956408152194122E-2</v>
      </c>
      <c r="AX957">
        <v>4.4833226441233116E-2</v>
      </c>
      <c r="AY957">
        <v>4.4711278416621994E-2</v>
      </c>
      <c r="AZ957">
        <v>4.458936999222305E-2</v>
      </c>
    </row>
    <row r="958" spans="1:52" x14ac:dyDescent="0.25">
      <c r="A958" s="1">
        <v>957</v>
      </c>
      <c r="B958">
        <v>3.537595446108853E-2</v>
      </c>
      <c r="C958">
        <v>4.0349531535048749E-2</v>
      </c>
      <c r="D958">
        <v>4.4903043082226812E-2</v>
      </c>
      <c r="E958">
        <v>4.7149594744994007E-2</v>
      </c>
      <c r="F958">
        <v>4.8480459272071064E-2</v>
      </c>
      <c r="G958">
        <v>4.937082580199071E-2</v>
      </c>
      <c r="H958">
        <v>4.9998517756269095E-2</v>
      </c>
      <c r="I958">
        <v>5.0444692725725097E-2</v>
      </c>
      <c r="J958">
        <v>5.0759474106536515E-2</v>
      </c>
      <c r="K958">
        <v>5.098059693947999E-2</v>
      </c>
      <c r="L958">
        <v>5.1131505664191737E-2</v>
      </c>
      <c r="M958">
        <v>5.1228722222091801E-2</v>
      </c>
      <c r="N958">
        <v>5.1282122634458263E-2</v>
      </c>
      <c r="O958">
        <v>5.1295548676630179E-2</v>
      </c>
      <c r="P958">
        <v>5.1271863503539787E-2</v>
      </c>
      <c r="Q958">
        <v>5.1214138146879924E-2</v>
      </c>
      <c r="R958">
        <v>5.1127297730582624E-2</v>
      </c>
      <c r="S958">
        <v>5.1016848484572469E-2</v>
      </c>
      <c r="T958">
        <v>5.0889025743448342E-2</v>
      </c>
      <c r="U958">
        <v>5.0748711543728023E-2</v>
      </c>
      <c r="V958">
        <v>5.0597569008685526E-2</v>
      </c>
      <c r="W958">
        <v>5.043607445126326E-2</v>
      </c>
      <c r="X958">
        <v>5.0260927169880648E-2</v>
      </c>
      <c r="Y958">
        <v>5.0068537204397752E-2</v>
      </c>
      <c r="Z958">
        <v>4.9856845413664377E-2</v>
      </c>
      <c r="AA958">
        <v>4.9623323843192645E-2</v>
      </c>
      <c r="AB958">
        <v>4.9369110581042007E-2</v>
      </c>
      <c r="AC958">
        <v>4.9098689883527058E-2</v>
      </c>
      <c r="AD958">
        <v>4.8816548713594289E-2</v>
      </c>
      <c r="AE958">
        <v>4.8526530336835398E-2</v>
      </c>
      <c r="AF958">
        <v>4.8231815807358691E-2</v>
      </c>
      <c r="AG958">
        <v>4.7935555896058045E-2</v>
      </c>
      <c r="AH958">
        <v>4.7640901373827343E-2</v>
      </c>
      <c r="AI958">
        <v>4.735100301156047E-2</v>
      </c>
      <c r="AJ958">
        <v>4.7069011580151331E-2</v>
      </c>
      <c r="AK958">
        <v>4.679807785049378E-2</v>
      </c>
      <c r="AL958">
        <v>4.6541015618855736E-2</v>
      </c>
      <c r="AM958">
        <v>4.6298040617243005E-2</v>
      </c>
      <c r="AN958">
        <v>4.606816063429376E-2</v>
      </c>
      <c r="AO958">
        <v>4.5850376764370135E-2</v>
      </c>
      <c r="AP958">
        <v>4.5643690101834319E-2</v>
      </c>
      <c r="AQ958">
        <v>4.5447101741048469E-2</v>
      </c>
      <c r="AR958">
        <v>4.5259612776374775E-2</v>
      </c>
      <c r="AS958">
        <v>4.5080224291663536E-2</v>
      </c>
      <c r="AT958">
        <v>4.4907901950808696E-2</v>
      </c>
      <c r="AU958">
        <v>4.4741496941104512E-2</v>
      </c>
      <c r="AV958">
        <v>4.4579837365401692E-2</v>
      </c>
      <c r="AW958">
        <v>4.4421751326550976E-2</v>
      </c>
      <c r="AX958">
        <v>4.4266066927403022E-2</v>
      </c>
      <c r="AY958">
        <v>4.4111612270808599E-2</v>
      </c>
      <c r="AZ958">
        <v>4.3957215459618372E-2</v>
      </c>
    </row>
    <row r="959" spans="1:52" x14ac:dyDescent="0.25">
      <c r="A959" s="1">
        <v>958</v>
      </c>
      <c r="B959">
        <v>3.5477781196629386E-2</v>
      </c>
      <c r="C959">
        <v>4.0185963996446805E-2</v>
      </c>
      <c r="D959">
        <v>4.4780423245414563E-2</v>
      </c>
      <c r="E959">
        <v>4.7096758759402599E-2</v>
      </c>
      <c r="F959">
        <v>4.8460109985118967E-2</v>
      </c>
      <c r="G959">
        <v>4.935468397939171E-2</v>
      </c>
      <c r="H959">
        <v>4.9968273821110729E-2</v>
      </c>
      <c r="I959">
        <v>5.0388948687414462E-2</v>
      </c>
      <c r="J959">
        <v>5.0671093833170901E-2</v>
      </c>
      <c r="K959">
        <v>5.0855494016951136E-2</v>
      </c>
      <c r="L959">
        <v>5.096771226993374E-2</v>
      </c>
      <c r="M959">
        <v>5.102605772979904E-2</v>
      </c>
      <c r="N959">
        <v>5.1041790675154616E-2</v>
      </c>
      <c r="O959">
        <v>5.1019959850180985E-2</v>
      </c>
      <c r="P959">
        <v>5.0964418921121642E-2</v>
      </c>
      <c r="Q959">
        <v>5.0879078880425442E-2</v>
      </c>
      <c r="R959">
        <v>5.0769436350503197E-2</v>
      </c>
      <c r="S959">
        <v>5.0641240377216554E-2</v>
      </c>
      <c r="T959">
        <v>5.0500716284054684E-2</v>
      </c>
      <c r="U959">
        <v>5.0352391629922139E-2</v>
      </c>
      <c r="V959">
        <v>5.0197495086097881E-2</v>
      </c>
      <c r="W959">
        <v>5.0036044007943606E-2</v>
      </c>
      <c r="X959">
        <v>4.9864244581225875E-2</v>
      </c>
      <c r="Y959">
        <v>4.9678045799660023E-2</v>
      </c>
      <c r="Z959">
        <v>4.9474971687384538E-2</v>
      </c>
      <c r="AA959">
        <v>4.9252141060846473E-2</v>
      </c>
      <c r="AB959">
        <v>4.9010276316554802E-2</v>
      </c>
      <c r="AC959">
        <v>4.8753267712197991E-2</v>
      </c>
      <c r="AD959">
        <v>4.8485013418796491E-2</v>
      </c>
      <c r="AE959">
        <v>4.8208984963669363E-2</v>
      </c>
      <c r="AF959">
        <v>4.7928221138398293E-2</v>
      </c>
      <c r="AG959">
        <v>4.7645741436271545E-2</v>
      </c>
      <c r="AH959">
        <v>4.7364565350577398E-2</v>
      </c>
      <c r="AI959">
        <v>4.7087712374604136E-2</v>
      </c>
      <c r="AJ959">
        <v>4.6818202001640039E-2</v>
      </c>
      <c r="AK959">
        <v>4.6559053724973383E-2</v>
      </c>
      <c r="AL959">
        <v>4.6312964067531028E-2</v>
      </c>
      <c r="AM959">
        <v>4.6080183081661466E-2</v>
      </c>
      <c r="AN959">
        <v>4.5859840574005606E-2</v>
      </c>
      <c r="AO959">
        <v>4.5651060538081649E-2</v>
      </c>
      <c r="AP959">
        <v>4.545296696740779E-2</v>
      </c>
      <c r="AQ959">
        <v>4.5264683855502232E-2</v>
      </c>
      <c r="AR959">
        <v>4.5085335195883133E-2</v>
      </c>
      <c r="AS959">
        <v>4.4914044957925378E-2</v>
      </c>
      <c r="AT959">
        <v>4.4749870956251644E-2</v>
      </c>
      <c r="AU959">
        <v>4.4591660638210191E-2</v>
      </c>
      <c r="AV959">
        <v>4.4438219730196751E-2</v>
      </c>
      <c r="AW959">
        <v>4.4288353958607092E-2</v>
      </c>
      <c r="AX959">
        <v>4.4140869049836925E-2</v>
      </c>
      <c r="AY959">
        <v>4.3994570730282012E-2</v>
      </c>
      <c r="AZ959">
        <v>4.3848264726338126E-2</v>
      </c>
    </row>
    <row r="960" spans="1:52" x14ac:dyDescent="0.25">
      <c r="A960" s="1">
        <v>959</v>
      </c>
      <c r="B960">
        <v>3.5672244037616943E-2</v>
      </c>
      <c r="C960">
        <v>4.079171611025998E-2</v>
      </c>
      <c r="D960">
        <v>4.5540838000944966E-2</v>
      </c>
      <c r="E960">
        <v>4.7817595185565158E-2</v>
      </c>
      <c r="F960">
        <v>4.9124532822417265E-2</v>
      </c>
      <c r="G960">
        <v>4.9942979607502214E-2</v>
      </c>
      <c r="H960">
        <v>5.0460635841958472E-2</v>
      </c>
      <c r="I960">
        <v>5.0771390774916395E-2</v>
      </c>
      <c r="J960">
        <v>5.0935121326377363E-2</v>
      </c>
      <c r="K960">
        <v>5.09976021799231E-2</v>
      </c>
      <c r="L960">
        <v>5.0989159171962714E-2</v>
      </c>
      <c r="M960">
        <v>5.0932524385244399E-2</v>
      </c>
      <c r="N960">
        <v>5.0842547640308967E-2</v>
      </c>
      <c r="O960">
        <v>5.0727108673920239E-2</v>
      </c>
      <c r="P960">
        <v>5.0591629410941169E-2</v>
      </c>
      <c r="Q960">
        <v>5.0440780025000152E-2</v>
      </c>
      <c r="R960">
        <v>5.0279589781798292E-2</v>
      </c>
      <c r="S960">
        <v>5.0112306235408431E-2</v>
      </c>
      <c r="T960">
        <v>4.9943019916107091E-2</v>
      </c>
      <c r="U960">
        <v>4.9773788865935392E-2</v>
      </c>
      <c r="V960">
        <v>4.9603711545321678E-2</v>
      </c>
      <c r="W960">
        <v>4.9430807533218345E-2</v>
      </c>
      <c r="X960">
        <v>4.92498253304249E-2</v>
      </c>
      <c r="Y960">
        <v>4.9055577107628194E-2</v>
      </c>
      <c r="Z960">
        <v>4.8844796658180444E-2</v>
      </c>
      <c r="AA960">
        <v>4.8613911819181468E-2</v>
      </c>
      <c r="AB960">
        <v>4.8363382220079132E-2</v>
      </c>
      <c r="AC960">
        <v>4.8096864412452485E-2</v>
      </c>
      <c r="AD960">
        <v>4.7818023621791134E-2</v>
      </c>
      <c r="AE960">
        <v>4.7530245953256521E-2</v>
      </c>
      <c r="AF960">
        <v>4.7236646195383397E-2</v>
      </c>
      <c r="AG960">
        <v>4.6940327933540506E-2</v>
      </c>
      <c r="AH960">
        <v>4.6644394753096591E-2</v>
      </c>
      <c r="AI960">
        <v>4.6351950239420375E-2</v>
      </c>
      <c r="AJ960">
        <v>4.6066097977880596E-2</v>
      </c>
      <c r="AK960">
        <v>4.5789941553845984E-2</v>
      </c>
      <c r="AL960">
        <v>4.5526246086444191E-2</v>
      </c>
      <c r="AM960">
        <v>4.527534426695283E-2</v>
      </c>
      <c r="AN960">
        <v>4.5036505010249417E-2</v>
      </c>
      <c r="AO960">
        <v>4.4808992754752003E-2</v>
      </c>
      <c r="AP960">
        <v>4.459207193887859E-2</v>
      </c>
      <c r="AQ960">
        <v>4.4385007001047215E-2</v>
      </c>
      <c r="AR960">
        <v>4.4187062379675901E-2</v>
      </c>
      <c r="AS960">
        <v>4.3997502451329135E-2</v>
      </c>
      <c r="AT960">
        <v>4.3815492621135751E-2</v>
      </c>
      <c r="AU960">
        <v>4.3639898476857536E-2</v>
      </c>
      <c r="AV960">
        <v>4.3469529049196876E-2</v>
      </c>
      <c r="AW960">
        <v>4.3303193368856151E-2</v>
      </c>
      <c r="AX960">
        <v>4.3139700466537728E-2</v>
      </c>
      <c r="AY960">
        <v>4.2977859372944002E-2</v>
      </c>
      <c r="AZ960">
        <v>4.2816479118777381E-2</v>
      </c>
    </row>
    <row r="961" spans="1:52" x14ac:dyDescent="0.25">
      <c r="A961" s="1">
        <v>960</v>
      </c>
      <c r="B961">
        <v>3.580042493753291E-2</v>
      </c>
      <c r="C961">
        <v>4.0819961553586859E-2</v>
      </c>
      <c r="D961">
        <v>4.5648732779125484E-2</v>
      </c>
      <c r="E961">
        <v>4.7912711502876452E-2</v>
      </c>
      <c r="F961">
        <v>4.9177282752241765E-2</v>
      </c>
      <c r="G961">
        <v>4.9947686720259267E-2</v>
      </c>
      <c r="H961">
        <v>5.0421134019119122E-2</v>
      </c>
      <c r="I961">
        <v>5.0694734330964969E-2</v>
      </c>
      <c r="J961">
        <v>5.0828729084696746E-2</v>
      </c>
      <c r="K961">
        <v>5.0868343209555585E-2</v>
      </c>
      <c r="L961">
        <v>5.0843179711136527E-2</v>
      </c>
      <c r="M961">
        <v>5.0775216131201673E-2</v>
      </c>
      <c r="N961">
        <v>5.0678602833021086E-2</v>
      </c>
      <c r="O961">
        <v>5.0560483427449981E-2</v>
      </c>
      <c r="P961">
        <v>5.0425518027880686E-2</v>
      </c>
      <c r="Q961">
        <v>5.0277627658001575E-2</v>
      </c>
      <c r="R961">
        <v>5.012117093264485E-2</v>
      </c>
      <c r="S961">
        <v>4.9959896645863554E-2</v>
      </c>
      <c r="T961">
        <v>4.9797547809401162E-2</v>
      </c>
      <c r="U961">
        <v>4.9635934589621525E-2</v>
      </c>
      <c r="V961">
        <v>4.9473968021264844E-2</v>
      </c>
      <c r="W961">
        <v>4.9309483677525724E-2</v>
      </c>
      <c r="X961">
        <v>4.913709412518294E-2</v>
      </c>
      <c r="Y961">
        <v>4.8951500263045816E-2</v>
      </c>
      <c r="Z961">
        <v>4.8749302589997025E-2</v>
      </c>
      <c r="AA961">
        <v>4.8526834640500172E-2</v>
      </c>
      <c r="AB961">
        <v>4.8284428920698216E-2</v>
      </c>
      <c r="AC961">
        <v>4.8025485379228183E-2</v>
      </c>
      <c r="AD961">
        <v>4.7753416141460822E-2</v>
      </c>
      <c r="AE961">
        <v>4.7471484257296789E-2</v>
      </c>
      <c r="AF961">
        <v>4.7182809909369607E-2</v>
      </c>
      <c r="AG961">
        <v>4.6890507533762109E-2</v>
      </c>
      <c r="AH961">
        <v>4.659769156655711E-2</v>
      </c>
      <c r="AI961">
        <v>4.6307476443837474E-2</v>
      </c>
      <c r="AJ961">
        <v>4.6022976601686055E-2</v>
      </c>
      <c r="AK961">
        <v>4.5747306476185676E-2</v>
      </c>
      <c r="AL961">
        <v>4.5483244133789104E-2</v>
      </c>
      <c r="AM961">
        <v>4.5231192011885399E-2</v>
      </c>
      <c r="AN961">
        <v>4.4990529482672181E-2</v>
      </c>
      <c r="AO961">
        <v>4.4760631921707414E-2</v>
      </c>
      <c r="AP961">
        <v>4.4540874704549059E-2</v>
      </c>
      <c r="AQ961">
        <v>4.433063320675508E-2</v>
      </c>
      <c r="AR961">
        <v>4.4129282803883424E-2</v>
      </c>
      <c r="AS961">
        <v>4.3936198780924182E-2</v>
      </c>
      <c r="AT961">
        <v>4.375063256037133E-2</v>
      </c>
      <c r="AU961">
        <v>4.3571466338275633E-2</v>
      </c>
      <c r="AV961">
        <v>4.3397513817138543E-2</v>
      </c>
      <c r="AW961">
        <v>4.3227588699461486E-2</v>
      </c>
      <c r="AX961">
        <v>4.3060504687745908E-2</v>
      </c>
      <c r="AY961">
        <v>4.2895075484493228E-2</v>
      </c>
      <c r="AZ961">
        <v>4.2730114792204892E-2</v>
      </c>
    </row>
    <row r="962" spans="1:52" x14ac:dyDescent="0.25">
      <c r="A962" s="1">
        <v>961</v>
      </c>
      <c r="B962">
        <v>3.5683877907211226E-2</v>
      </c>
      <c r="C962">
        <v>4.0548358571672091E-2</v>
      </c>
      <c r="D962">
        <v>4.5010701249240503E-2</v>
      </c>
      <c r="E962">
        <v>4.726704678007862E-2</v>
      </c>
      <c r="F962">
        <v>4.8633028715128451E-2</v>
      </c>
      <c r="G962">
        <v>4.9507339454426057E-2</v>
      </c>
      <c r="H962">
        <v>5.0062186398176306E-2</v>
      </c>
      <c r="I962">
        <v>5.0394767007261837E-2</v>
      </c>
      <c r="J962">
        <v>5.0570162535791455E-2</v>
      </c>
      <c r="K962">
        <v>5.0638357829408696E-2</v>
      </c>
      <c r="L962">
        <v>5.0633121315949214E-2</v>
      </c>
      <c r="M962">
        <v>5.0579419929263431E-2</v>
      </c>
      <c r="N962">
        <v>5.0493577061773334E-2</v>
      </c>
      <c r="O962">
        <v>5.0384261095047969E-2</v>
      </c>
      <c r="P962">
        <v>5.0257317889667981E-2</v>
      </c>
      <c r="Q962">
        <v>5.0117719550377131E-2</v>
      </c>
      <c r="R962">
        <v>4.9970790053471582E-2</v>
      </c>
      <c r="S962">
        <v>4.9821009247691776E-2</v>
      </c>
      <c r="T962">
        <v>4.9672681567064884E-2</v>
      </c>
      <c r="U962">
        <v>4.9527778063664867E-2</v>
      </c>
      <c r="V962">
        <v>4.9385113506641348E-2</v>
      </c>
      <c r="W962">
        <v>4.9242314873434931E-2</v>
      </c>
      <c r="X962">
        <v>4.9093486702643754E-2</v>
      </c>
      <c r="Y962">
        <v>4.8932762310377728E-2</v>
      </c>
      <c r="Z962">
        <v>4.8756122119351902E-2</v>
      </c>
      <c r="AA962">
        <v>4.8559314649239106E-2</v>
      </c>
      <c r="AB962">
        <v>4.8342122243948446E-2</v>
      </c>
      <c r="AC962">
        <v>4.8107309851525032E-2</v>
      </c>
      <c r="AD962">
        <v>4.7857667561842489E-2</v>
      </c>
      <c r="AE962">
        <v>4.7596148410627662E-2</v>
      </c>
      <c r="AF962">
        <v>4.7325859394684172E-2</v>
      </c>
      <c r="AG962">
        <v>4.7049913541475592E-2</v>
      </c>
      <c r="AH962">
        <v>4.6771423878465494E-2</v>
      </c>
      <c r="AI962">
        <v>4.6493503433117464E-2</v>
      </c>
      <c r="AJ962">
        <v>4.6219265232895074E-2</v>
      </c>
      <c r="AK962">
        <v>4.5951822305261916E-2</v>
      </c>
      <c r="AL962">
        <v>4.5693962932588351E-2</v>
      </c>
      <c r="AM962">
        <v>4.5446221325943767E-2</v>
      </c>
      <c r="AN962">
        <v>4.5208175844288184E-2</v>
      </c>
      <c r="AO962">
        <v>4.497940138869376E-2</v>
      </c>
      <c r="AP962">
        <v>4.4759472860232678E-2</v>
      </c>
      <c r="AQ962">
        <v>4.4547965159977068E-2</v>
      </c>
      <c r="AR962">
        <v>4.4344453188999114E-2</v>
      </c>
      <c r="AS962">
        <v>4.4148511712851606E-2</v>
      </c>
      <c r="AT962">
        <v>4.3959555601457687E-2</v>
      </c>
      <c r="AU962">
        <v>4.3776530683919429E-2</v>
      </c>
      <c r="AV962">
        <v>4.3598297227317978E-2</v>
      </c>
      <c r="AW962">
        <v>4.3423715498734444E-2</v>
      </c>
      <c r="AX962">
        <v>4.3251645765249973E-2</v>
      </c>
      <c r="AY962">
        <v>4.3080948293945716E-2</v>
      </c>
      <c r="AZ962">
        <v>4.291048335190277E-2</v>
      </c>
    </row>
    <row r="963" spans="1:52" x14ac:dyDescent="0.25">
      <c r="A963" s="1">
        <v>962</v>
      </c>
      <c r="B963">
        <v>3.6516186415136723E-2</v>
      </c>
      <c r="C963">
        <v>4.1780647947414887E-2</v>
      </c>
      <c r="D963">
        <v>4.6250648953734555E-2</v>
      </c>
      <c r="E963">
        <v>4.837975551466054E-2</v>
      </c>
      <c r="F963">
        <v>4.9585983770426452E-2</v>
      </c>
      <c r="G963">
        <v>5.0315848756914389E-2</v>
      </c>
      <c r="H963">
        <v>5.0750126682177384E-2</v>
      </c>
      <c r="I963">
        <v>5.0982232223254792E-2</v>
      </c>
      <c r="J963">
        <v>5.1072422753053459E-2</v>
      </c>
      <c r="K963">
        <v>5.1066752571698217E-2</v>
      </c>
      <c r="L963">
        <v>5.0996516235579915E-2</v>
      </c>
      <c r="M963">
        <v>5.0885389940751098E-2</v>
      </c>
      <c r="N963">
        <v>5.0749178267490043E-2</v>
      </c>
      <c r="O963">
        <v>5.0596375666306731E-2</v>
      </c>
      <c r="P963">
        <v>5.0432812444857068E-2</v>
      </c>
      <c r="Q963">
        <v>5.0263482528510567E-2</v>
      </c>
      <c r="R963">
        <v>5.0093534473937516E-2</v>
      </c>
      <c r="S963">
        <v>4.992700680266348E-2</v>
      </c>
      <c r="T963">
        <v>4.9767512413900025E-2</v>
      </c>
      <c r="U963">
        <v>4.9616064404688638E-2</v>
      </c>
      <c r="V963">
        <v>4.9470559363117214E-2</v>
      </c>
      <c r="W963">
        <v>4.9327750551809588E-2</v>
      </c>
      <c r="X963">
        <v>4.918105016263128E-2</v>
      </c>
      <c r="Y963">
        <v>4.902400910145488E-2</v>
      </c>
      <c r="Z963">
        <v>4.8852145585266113E-2</v>
      </c>
      <c r="AA963">
        <v>4.8660794111750831E-2</v>
      </c>
      <c r="AB963">
        <v>4.8449444010501927E-2</v>
      </c>
      <c r="AC963">
        <v>4.8220550476025158E-2</v>
      </c>
      <c r="AD963">
        <v>4.7976597471723545E-2</v>
      </c>
      <c r="AE963">
        <v>4.7720329053806729E-2</v>
      </c>
      <c r="AF963">
        <v>4.745473156827227E-2</v>
      </c>
      <c r="AG963">
        <v>4.718280060042148E-2</v>
      </c>
      <c r="AH963">
        <v>4.6907531735555702E-2</v>
      </c>
      <c r="AI963">
        <v>4.6631920558976241E-2</v>
      </c>
      <c r="AJ963">
        <v>4.6358962655984409E-2</v>
      </c>
      <c r="AK963">
        <v>4.6091653611881528E-2</v>
      </c>
      <c r="AL963">
        <v>4.5832672887176622E-2</v>
      </c>
      <c r="AM963">
        <v>4.5582543330893198E-2</v>
      </c>
      <c r="AN963">
        <v>4.5340887305343316E-2</v>
      </c>
      <c r="AO963">
        <v>4.5107324164143127E-2</v>
      </c>
      <c r="AP963">
        <v>4.488147326090873E-2</v>
      </c>
      <c r="AQ963">
        <v>4.4662953949256214E-2</v>
      </c>
      <c r="AR963">
        <v>4.4451385582801727E-2</v>
      </c>
      <c r="AS963">
        <v>4.4246387364041739E-2</v>
      </c>
      <c r="AT963">
        <v>4.4047423409653001E-2</v>
      </c>
      <c r="AU963">
        <v>4.3853510140779928E-2</v>
      </c>
      <c r="AV963">
        <v>4.3663583671748663E-2</v>
      </c>
      <c r="AW963">
        <v>4.3476580116885294E-2</v>
      </c>
      <c r="AX963">
        <v>4.3291435590515973E-2</v>
      </c>
      <c r="AY963">
        <v>4.3107086206966801E-2</v>
      </c>
      <c r="AZ963">
        <v>4.2922468080563901E-2</v>
      </c>
    </row>
    <row r="964" spans="1:52" x14ac:dyDescent="0.25">
      <c r="A964" s="1">
        <v>963</v>
      </c>
      <c r="B964">
        <v>3.6638710673983908E-2</v>
      </c>
      <c r="C964">
        <v>4.1770345969495706E-2</v>
      </c>
      <c r="D964">
        <v>4.6546805601232505E-2</v>
      </c>
      <c r="E964">
        <v>4.8727321761589878E-2</v>
      </c>
      <c r="F964">
        <v>4.9881259489127611E-2</v>
      </c>
      <c r="G964">
        <v>5.0556251201170029E-2</v>
      </c>
      <c r="H964">
        <v>5.0955701081235351E-2</v>
      </c>
      <c r="I964">
        <v>5.1172705086742661E-2</v>
      </c>
      <c r="J964">
        <v>5.1263040660983562E-2</v>
      </c>
      <c r="K964">
        <v>5.1267641073454169E-2</v>
      </c>
      <c r="L964">
        <v>5.1213203368541273E-2</v>
      </c>
      <c r="M964">
        <v>5.1119721739309225E-2</v>
      </c>
      <c r="N964">
        <v>5.1000377382955063E-2</v>
      </c>
      <c r="O964">
        <v>5.0861849543201852E-2</v>
      </c>
      <c r="P964">
        <v>5.0708954390086755E-2</v>
      </c>
      <c r="Q964">
        <v>5.0546139176189608E-2</v>
      </c>
      <c r="R964">
        <v>5.0378589990774748E-2</v>
      </c>
      <c r="S964">
        <v>5.0210704595413755E-2</v>
      </c>
      <c r="T964">
        <v>5.0046600623934998E-2</v>
      </c>
      <c r="U964">
        <v>4.9887822161882908E-2</v>
      </c>
      <c r="V964">
        <v>4.9732788240877832E-2</v>
      </c>
      <c r="W964">
        <v>4.9578746916729324E-2</v>
      </c>
      <c r="X964">
        <v>4.9419563402317471E-2</v>
      </c>
      <c r="Y964">
        <v>4.9249233599369335E-2</v>
      </c>
      <c r="Z964">
        <v>4.9063664001000998E-2</v>
      </c>
      <c r="AA964">
        <v>4.8858577817915763E-2</v>
      </c>
      <c r="AB964">
        <v>4.8633779808987268E-2</v>
      </c>
      <c r="AC964">
        <v>4.8391933905343576E-2</v>
      </c>
      <c r="AD964">
        <v>4.8135726924655786E-2</v>
      </c>
      <c r="AE964">
        <v>4.7868015919824994E-2</v>
      </c>
      <c r="AF964">
        <v>4.7591814292526749E-2</v>
      </c>
      <c r="AG964">
        <v>4.7310141246858166E-2</v>
      </c>
      <c r="AH964">
        <v>4.7026015986916338E-2</v>
      </c>
      <c r="AI964">
        <v>4.6742457716798386E-2</v>
      </c>
      <c r="AJ964">
        <v>4.6462485640601375E-2</v>
      </c>
      <c r="AK964">
        <v>4.6189118962422421E-2</v>
      </c>
      <c r="AL964">
        <v>4.5925048540917758E-2</v>
      </c>
      <c r="AM964">
        <v>4.5670763541083924E-2</v>
      </c>
      <c r="AN964">
        <v>4.5425847961315456E-2</v>
      </c>
      <c r="AO964">
        <v>4.518988301462093E-2</v>
      </c>
      <c r="AP964">
        <v>4.4962449914008926E-2</v>
      </c>
      <c r="AQ964">
        <v>4.4743129872488054E-2</v>
      </c>
      <c r="AR964">
        <v>4.4531504103066902E-2</v>
      </c>
      <c r="AS964">
        <v>4.4327153643141382E-2</v>
      </c>
      <c r="AT964">
        <v>4.4129501597485465E-2</v>
      </c>
      <c r="AU964">
        <v>4.3937522392946633E-2</v>
      </c>
      <c r="AV964">
        <v>4.3750111317698327E-2</v>
      </c>
      <c r="AW964">
        <v>4.3566163659914017E-2</v>
      </c>
      <c r="AX964">
        <v>4.338457470776718E-2</v>
      </c>
      <c r="AY964">
        <v>4.3204239749431272E-2</v>
      </c>
      <c r="AZ964">
        <v>4.3024054073079743E-2</v>
      </c>
    </row>
    <row r="965" spans="1:52" x14ac:dyDescent="0.25">
      <c r="A965" s="1">
        <v>964</v>
      </c>
      <c r="B965">
        <v>3.6889742219028562E-2</v>
      </c>
      <c r="C965">
        <v>4.207543522693058E-2</v>
      </c>
      <c r="D965">
        <v>4.7030978339033289E-2</v>
      </c>
      <c r="E965">
        <v>4.9207119688032777E-2</v>
      </c>
      <c r="F965">
        <v>5.0331125731346377E-2</v>
      </c>
      <c r="G965">
        <v>5.0971623660758671E-2</v>
      </c>
      <c r="H965">
        <v>5.1335412469404415E-2</v>
      </c>
      <c r="I965">
        <v>5.1516270732670261E-2</v>
      </c>
      <c r="J965">
        <v>5.1570293328431681E-2</v>
      </c>
      <c r="K965">
        <v>5.1538567014090847E-2</v>
      </c>
      <c r="L965">
        <v>5.144739959246028E-2</v>
      </c>
      <c r="M965">
        <v>5.1316562136906371E-2</v>
      </c>
      <c r="N965">
        <v>5.1159047487108381E-2</v>
      </c>
      <c r="O965">
        <v>5.0981685933694981E-2</v>
      </c>
      <c r="P965">
        <v>5.0789589829040659E-2</v>
      </c>
      <c r="Q965">
        <v>5.0587562278961655E-2</v>
      </c>
      <c r="R965">
        <v>5.0381114852299923E-2</v>
      </c>
      <c r="S965">
        <v>5.0174879773957522E-2</v>
      </c>
      <c r="T965">
        <v>4.9973139385254016E-2</v>
      </c>
      <c r="U965">
        <v>4.9777444692171803E-2</v>
      </c>
      <c r="V965">
        <v>4.9586314910828683E-2</v>
      </c>
      <c r="W965">
        <v>4.9397076616444949E-2</v>
      </c>
      <c r="X965">
        <v>4.9203730917012363E-2</v>
      </c>
      <c r="Y965">
        <v>4.9000466058546716E-2</v>
      </c>
      <c r="Z965">
        <v>4.8783321654237433E-2</v>
      </c>
      <c r="AA965">
        <v>4.8548119625808725E-2</v>
      </c>
      <c r="AB965">
        <v>4.8294833147741058E-2</v>
      </c>
      <c r="AC965">
        <v>4.8026203748131539E-2</v>
      </c>
      <c r="AD965">
        <v>4.7744989836308899E-2</v>
      </c>
      <c r="AE965">
        <v>4.7454059006556824E-2</v>
      </c>
      <c r="AF965">
        <v>4.7156374949873417E-2</v>
      </c>
      <c r="AG965">
        <v>4.6854904638264402E-2</v>
      </c>
      <c r="AH965">
        <v>4.6552615043735514E-2</v>
      </c>
      <c r="AI965">
        <v>4.6252473138292463E-2</v>
      </c>
      <c r="AJ965">
        <v>4.5957445893940976E-2</v>
      </c>
      <c r="AK965">
        <v>4.5670500282686766E-2</v>
      </c>
      <c r="AL965">
        <v>4.5394254948414883E-2</v>
      </c>
      <c r="AM965">
        <v>4.5129109882388579E-2</v>
      </c>
      <c r="AN965">
        <v>4.4874594588990846E-2</v>
      </c>
      <c r="AO965">
        <v>4.4630236519230634E-2</v>
      </c>
      <c r="AP965">
        <v>4.4395563124116848E-2</v>
      </c>
      <c r="AQ965">
        <v>4.4170101854658431E-2</v>
      </c>
      <c r="AR965">
        <v>4.3953380161864314E-2</v>
      </c>
      <c r="AS965">
        <v>4.3744925238899918E-2</v>
      </c>
      <c r="AT965">
        <v>4.3544102259822005E-2</v>
      </c>
      <c r="AU965">
        <v>4.3349837582739789E-2</v>
      </c>
      <c r="AV965">
        <v>4.3160983997300291E-2</v>
      </c>
      <c r="AW965">
        <v>4.2976394293150477E-2</v>
      </c>
      <c r="AX965">
        <v>4.2794921259937363E-2</v>
      </c>
      <c r="AY965">
        <v>4.2615417687307942E-2</v>
      </c>
      <c r="AZ965">
        <v>4.2436736364909196E-2</v>
      </c>
    </row>
    <row r="966" spans="1:52" x14ac:dyDescent="0.25">
      <c r="A966" s="1">
        <v>965</v>
      </c>
      <c r="B966">
        <v>3.6990593343630723E-2</v>
      </c>
      <c r="C966">
        <v>4.2325953741285609E-2</v>
      </c>
      <c r="D966">
        <v>4.7421741531234476E-2</v>
      </c>
      <c r="E966">
        <v>4.9642978557790568E-2</v>
      </c>
      <c r="F966">
        <v>5.0781919008349066E-2</v>
      </c>
      <c r="G966">
        <v>5.1435848007537741E-2</v>
      </c>
      <c r="H966">
        <v>5.1817444025840674E-2</v>
      </c>
      <c r="I966">
        <v>5.2018865939448246E-2</v>
      </c>
      <c r="J966">
        <v>5.2093198310004182E-2</v>
      </c>
      <c r="K966">
        <v>5.2078947087506336E-2</v>
      </c>
      <c r="L966">
        <v>5.2000272759840073E-2</v>
      </c>
      <c r="M966">
        <v>5.1875385731654913E-2</v>
      </c>
      <c r="N966">
        <v>5.1716185594223904E-2</v>
      </c>
      <c r="O966">
        <v>5.1528886265684422E-2</v>
      </c>
      <c r="P966">
        <v>5.1318555946371094E-2</v>
      </c>
      <c r="Q966">
        <v>5.10902925404789E-2</v>
      </c>
      <c r="R966">
        <v>5.0850371548040903E-2</v>
      </c>
      <c r="S966">
        <v>5.0604468359762157E-2</v>
      </c>
      <c r="T966">
        <v>5.035806203409645E-2</v>
      </c>
      <c r="U966">
        <v>5.0113953541621535E-2</v>
      </c>
      <c r="V966">
        <v>4.9871914154834801E-2</v>
      </c>
      <c r="W966">
        <v>4.9630473081895062E-2</v>
      </c>
      <c r="X966">
        <v>4.9384732368287984E-2</v>
      </c>
      <c r="Y966">
        <v>4.9129907000607702E-2</v>
      </c>
      <c r="Z966">
        <v>4.8862886777150089E-2</v>
      </c>
      <c r="AA966">
        <v>4.8580301776456093E-2</v>
      </c>
      <c r="AB966">
        <v>4.8282695249259211E-2</v>
      </c>
      <c r="AC966">
        <v>4.7973214101375096E-2</v>
      </c>
      <c r="AD966">
        <v>4.7655005534196986E-2</v>
      </c>
      <c r="AE966">
        <v>4.7331050119900665E-2</v>
      </c>
      <c r="AF966">
        <v>4.7004183844877978E-2</v>
      </c>
      <c r="AG966">
        <v>4.6677237897621543E-2</v>
      </c>
      <c r="AH966">
        <v>4.6353043466624028E-2</v>
      </c>
      <c r="AI966">
        <v>4.6034431740378065E-2</v>
      </c>
      <c r="AJ966">
        <v>4.5724233907376316E-2</v>
      </c>
      <c r="AK966">
        <v>4.5425281156111413E-2</v>
      </c>
      <c r="AL966">
        <v>4.5140042362211502E-2</v>
      </c>
      <c r="AM966">
        <v>4.4868717655574736E-2</v>
      </c>
      <c r="AN966">
        <v>4.4610630851749759E-2</v>
      </c>
      <c r="AO966">
        <v>4.4365103887825816E-2</v>
      </c>
      <c r="AP966">
        <v>4.4131458700892148E-2</v>
      </c>
      <c r="AQ966">
        <v>4.3909017228038014E-2</v>
      </c>
      <c r="AR966">
        <v>4.3697101406352662E-2</v>
      </c>
      <c r="AS966">
        <v>4.3495032917054866E-2</v>
      </c>
      <c r="AT966">
        <v>4.3301989219826462E-2</v>
      </c>
      <c r="AU966">
        <v>4.3116763303622803E-2</v>
      </c>
      <c r="AV966">
        <v>4.2938084786610646E-2</v>
      </c>
      <c r="AW966">
        <v>4.2764683286956852E-2</v>
      </c>
      <c r="AX966">
        <v>4.2595288422828156E-2</v>
      </c>
      <c r="AY966">
        <v>4.242862981239142E-2</v>
      </c>
      <c r="AZ966">
        <v>4.2263437073813394E-2</v>
      </c>
    </row>
    <row r="967" spans="1:52" x14ac:dyDescent="0.25">
      <c r="A967" s="1">
        <v>966</v>
      </c>
      <c r="B967">
        <v>3.727660467433476E-2</v>
      </c>
      <c r="C967">
        <v>4.2589555978913847E-2</v>
      </c>
      <c r="D967">
        <v>4.7605758607107411E-2</v>
      </c>
      <c r="E967">
        <v>4.9811786178169698E-2</v>
      </c>
      <c r="F967">
        <v>5.0914774677347771E-2</v>
      </c>
      <c r="G967">
        <v>5.1503270411823052E-2</v>
      </c>
      <c r="H967">
        <v>5.1801814479779107E-2</v>
      </c>
      <c r="I967">
        <v>5.191346591306005E-2</v>
      </c>
      <c r="J967">
        <v>5.1896764948232012E-2</v>
      </c>
      <c r="K967">
        <v>5.1793559252074385E-2</v>
      </c>
      <c r="L967">
        <v>5.1630544965481813E-2</v>
      </c>
      <c r="M967">
        <v>5.1428450761588883E-2</v>
      </c>
      <c r="N967">
        <v>5.1201358841993408E-2</v>
      </c>
      <c r="O967">
        <v>5.0957185111837715E-2</v>
      </c>
      <c r="P967">
        <v>5.0701859919587484E-2</v>
      </c>
      <c r="Q967">
        <v>5.0440815233688013E-2</v>
      </c>
      <c r="R967">
        <v>5.0179777046114565E-2</v>
      </c>
      <c r="S967">
        <v>4.9923155485284844E-2</v>
      </c>
      <c r="T967">
        <v>4.9674690734642597E-2</v>
      </c>
      <c r="U967">
        <v>4.9435190232014328E-2</v>
      </c>
      <c r="V967">
        <v>4.9202591477658215E-2</v>
      </c>
      <c r="W967">
        <v>4.8973718807761066E-2</v>
      </c>
      <c r="X967">
        <v>4.8742377259268971E-2</v>
      </c>
      <c r="Y967">
        <v>4.8502746926080517E-2</v>
      </c>
      <c r="Z967">
        <v>4.8251048698965168E-2</v>
      </c>
      <c r="AA967">
        <v>4.7983379618124669E-2</v>
      </c>
      <c r="AB967">
        <v>4.7700082527707785E-2</v>
      </c>
      <c r="AC967">
        <v>4.7404158063072604E-2</v>
      </c>
      <c r="AD967">
        <v>4.7098611164550913E-2</v>
      </c>
      <c r="AE967">
        <v>4.6786367131571194E-2</v>
      </c>
      <c r="AF967">
        <v>4.6470283133830392E-2</v>
      </c>
      <c r="AG967">
        <v>4.6153214144536034E-2</v>
      </c>
      <c r="AH967">
        <v>4.5838015136895692E-2</v>
      </c>
      <c r="AI967">
        <v>4.5527541084116871E-2</v>
      </c>
      <c r="AJ967">
        <v>4.5224646959407123E-2</v>
      </c>
      <c r="AK967">
        <v>4.4932187735973989E-2</v>
      </c>
      <c r="AL967">
        <v>4.4652650970739949E-2</v>
      </c>
      <c r="AM967">
        <v>4.4386262276222249E-2</v>
      </c>
      <c r="AN967">
        <v>4.4132387180870689E-2</v>
      </c>
      <c r="AO967">
        <v>4.3890389544430558E-2</v>
      </c>
      <c r="AP967">
        <v>4.3659633226647163E-2</v>
      </c>
      <c r="AQ967">
        <v>4.3439482087265807E-2</v>
      </c>
      <c r="AR967">
        <v>4.3229299986031811E-2</v>
      </c>
      <c r="AS967">
        <v>4.3028450496046047E-2</v>
      </c>
      <c r="AT967">
        <v>4.283615157566753E-2</v>
      </c>
      <c r="AU967">
        <v>4.2651239087866104E-2</v>
      </c>
      <c r="AV967">
        <v>4.2472486980681727E-2</v>
      </c>
      <c r="AW967">
        <v>4.2298669202154283E-2</v>
      </c>
      <c r="AX967">
        <v>4.2128559700323712E-2</v>
      </c>
      <c r="AY967">
        <v>4.1960932423229916E-2</v>
      </c>
      <c r="AZ967">
        <v>4.1794561318912821E-2</v>
      </c>
    </row>
    <row r="968" spans="1:52" x14ac:dyDescent="0.25">
      <c r="A968" s="1">
        <v>967</v>
      </c>
      <c r="B968">
        <v>3.7050587365058778E-2</v>
      </c>
      <c r="C968">
        <v>4.2417497416659546E-2</v>
      </c>
      <c r="D968">
        <v>4.7690080665835063E-2</v>
      </c>
      <c r="E968">
        <v>5.0100442932960225E-2</v>
      </c>
      <c r="F968">
        <v>5.1309355230969439E-2</v>
      </c>
      <c r="G968">
        <v>5.1963341975840939E-2</v>
      </c>
      <c r="H968">
        <v>5.2307467494739621E-2</v>
      </c>
      <c r="I968">
        <v>5.2452235372698823E-2</v>
      </c>
      <c r="J968">
        <v>5.2459710867663191E-2</v>
      </c>
      <c r="K968">
        <v>5.2374271271432737E-2</v>
      </c>
      <c r="L968">
        <v>5.2224000411032791E-2</v>
      </c>
      <c r="M968">
        <v>5.2030383756023667E-2</v>
      </c>
      <c r="N968">
        <v>5.180787269618152E-2</v>
      </c>
      <c r="O968">
        <v>5.156481851536495E-2</v>
      </c>
      <c r="P968">
        <v>5.1307828048079235E-2</v>
      </c>
      <c r="Q968">
        <v>5.1043178584545143E-2</v>
      </c>
      <c r="R968">
        <v>5.0777726620392316E-2</v>
      </c>
      <c r="S968">
        <v>5.0517101352466787E-2</v>
      </c>
      <c r="T968">
        <v>5.0266310454015868E-2</v>
      </c>
      <c r="U968">
        <v>5.0027111854971593E-2</v>
      </c>
      <c r="V968">
        <v>4.9798105801336076E-2</v>
      </c>
      <c r="W968">
        <v>4.9576549638510062E-2</v>
      </c>
      <c r="X968">
        <v>4.9356081719747771E-2</v>
      </c>
      <c r="Y968">
        <v>4.91304506022553E-2</v>
      </c>
      <c r="Z968">
        <v>4.8895050452850912E-2</v>
      </c>
      <c r="AA968">
        <v>4.8645007985378165E-2</v>
      </c>
      <c r="AB968">
        <v>4.8379703038754475E-2</v>
      </c>
      <c r="AC968">
        <v>4.8101209627853019E-2</v>
      </c>
      <c r="AD968">
        <v>4.7811631570897059E-2</v>
      </c>
      <c r="AE968">
        <v>4.7513444346065581E-2</v>
      </c>
      <c r="AF968">
        <v>4.7209436881074353E-2</v>
      </c>
      <c r="AG968">
        <v>4.6902407918244106E-2</v>
      </c>
      <c r="AH968">
        <v>4.6595156199895543E-2</v>
      </c>
      <c r="AI968">
        <v>4.6290480468349389E-2</v>
      </c>
      <c r="AJ968">
        <v>4.5991179465926339E-2</v>
      </c>
      <c r="AK968">
        <v>4.5700051934947118E-2</v>
      </c>
      <c r="AL968">
        <v>4.5419554533824111E-2</v>
      </c>
      <c r="AM968">
        <v>4.515007331721517E-2</v>
      </c>
      <c r="AN968">
        <v>4.4891219298974105E-2</v>
      </c>
      <c r="AO968">
        <v>4.4642602137823478E-2</v>
      </c>
      <c r="AP968">
        <v>4.4403831492485855E-2</v>
      </c>
      <c r="AQ968">
        <v>4.4174517021683783E-2</v>
      </c>
      <c r="AR968">
        <v>4.3954268384139829E-2</v>
      </c>
      <c r="AS968">
        <v>4.3742694817707671E-2</v>
      </c>
      <c r="AT968">
        <v>4.3539212039297517E-2</v>
      </c>
      <c r="AU968">
        <v>4.3342735910561675E-2</v>
      </c>
      <c r="AV968">
        <v>4.3152102668812267E-2</v>
      </c>
      <c r="AW968">
        <v>4.2966148551361473E-2</v>
      </c>
      <c r="AX968">
        <v>4.2783709795521478E-2</v>
      </c>
      <c r="AY968">
        <v>4.260362263860442E-2</v>
      </c>
      <c r="AZ968">
        <v>4.2424723317922443E-2</v>
      </c>
    </row>
    <row r="969" spans="1:52" x14ac:dyDescent="0.25">
      <c r="A969" s="1">
        <v>968</v>
      </c>
      <c r="B969">
        <v>3.7263555258340915E-2</v>
      </c>
      <c r="C969">
        <v>4.2494003368908066E-2</v>
      </c>
      <c r="D969">
        <v>4.7378294417465369E-2</v>
      </c>
      <c r="E969">
        <v>4.9669723610715394E-2</v>
      </c>
      <c r="F969">
        <v>5.094908157452939E-2</v>
      </c>
      <c r="G969">
        <v>5.1719659191057109E-2</v>
      </c>
      <c r="H969">
        <v>5.2179828670289675E-2</v>
      </c>
      <c r="I969">
        <v>5.2428754953024292E-2</v>
      </c>
      <c r="J969">
        <v>5.2526606167872657E-2</v>
      </c>
      <c r="K969">
        <v>5.2518211730254769E-2</v>
      </c>
      <c r="L969">
        <v>5.2432403098374249E-2</v>
      </c>
      <c r="M969">
        <v>5.2291057340943949E-2</v>
      </c>
      <c r="N969">
        <v>5.2108689904330235E-2</v>
      </c>
      <c r="O969">
        <v>5.1893832826665459E-2</v>
      </c>
      <c r="P969">
        <v>5.1653651070513631E-2</v>
      </c>
      <c r="Q969">
        <v>5.1395235905269135E-2</v>
      </c>
      <c r="R969">
        <v>5.1126696503272805E-2</v>
      </c>
      <c r="S969">
        <v>5.0855196009750504E-2</v>
      </c>
      <c r="T969">
        <v>5.0587487008516847E-2</v>
      </c>
      <c r="U969">
        <v>5.032704097686156E-2</v>
      </c>
      <c r="V969">
        <v>5.0074028398126122E-2</v>
      </c>
      <c r="W969">
        <v>4.9827115359079584E-2</v>
      </c>
      <c r="X969">
        <v>4.958095185985175E-2</v>
      </c>
      <c r="Y969">
        <v>4.93300850607786E-2</v>
      </c>
      <c r="Z969">
        <v>4.907035141448042E-2</v>
      </c>
      <c r="AA969">
        <v>4.8797194688863774E-2</v>
      </c>
      <c r="AB969">
        <v>4.8510102634185842E-2</v>
      </c>
      <c r="AC969">
        <v>4.821116619394368E-2</v>
      </c>
      <c r="AD969">
        <v>4.7902504030447463E-2</v>
      </c>
      <c r="AE969">
        <v>4.7586578572865884E-2</v>
      </c>
      <c r="AF969">
        <v>4.7266138077743734E-2</v>
      </c>
      <c r="AG969">
        <v>4.694393949029798E-2</v>
      </c>
      <c r="AH969">
        <v>4.6622739755745608E-2</v>
      </c>
      <c r="AI969">
        <v>4.6305295819303607E-2</v>
      </c>
      <c r="AJ969">
        <v>4.5994364626188958E-2</v>
      </c>
      <c r="AK969">
        <v>4.5692703121618633E-2</v>
      </c>
      <c r="AL969">
        <v>4.5402717025661621E-2</v>
      </c>
      <c r="AM969">
        <v>4.5124721754817729E-2</v>
      </c>
      <c r="AN969">
        <v>4.4858262550790846E-2</v>
      </c>
      <c r="AO969">
        <v>4.4602883447393771E-2</v>
      </c>
      <c r="AP969">
        <v>4.4358128478439333E-2</v>
      </c>
      <c r="AQ969">
        <v>4.4123541677740373E-2</v>
      </c>
      <c r="AR969">
        <v>4.3898667079109666E-2</v>
      </c>
      <c r="AS969">
        <v>4.3683048260148898E-2</v>
      </c>
      <c r="AT969">
        <v>4.3476038158364594E-2</v>
      </c>
      <c r="AU969">
        <v>4.3276504984748637E-2</v>
      </c>
      <c r="AV969">
        <v>4.3083241047820554E-2</v>
      </c>
      <c r="AW969">
        <v>4.2895038656099921E-2</v>
      </c>
      <c r="AX969">
        <v>4.2710690118106263E-2</v>
      </c>
      <c r="AY969">
        <v>4.2528987742359116E-2</v>
      </c>
      <c r="AZ969">
        <v>4.2348723837378026E-2</v>
      </c>
    </row>
    <row r="970" spans="1:52" x14ac:dyDescent="0.25">
      <c r="A970" s="1">
        <v>969</v>
      </c>
      <c r="B970">
        <v>3.7502861383268908E-2</v>
      </c>
      <c r="C970">
        <v>4.2151749958655005E-2</v>
      </c>
      <c r="D970">
        <v>4.6912126663506235E-2</v>
      </c>
      <c r="E970">
        <v>4.9237175433381075E-2</v>
      </c>
      <c r="F970">
        <v>5.0539731693521842E-2</v>
      </c>
      <c r="G970">
        <v>5.1319755750282081E-2</v>
      </c>
      <c r="H970">
        <v>5.1780123797591997E-2</v>
      </c>
      <c r="I970">
        <v>5.2024352381061102E-2</v>
      </c>
      <c r="J970">
        <v>5.2114995009732795E-2</v>
      </c>
      <c r="K970">
        <v>5.2098047499151236E-2</v>
      </c>
      <c r="L970">
        <v>5.2003352931653798E-2</v>
      </c>
      <c r="M970">
        <v>5.1853646378782467E-2</v>
      </c>
      <c r="N970">
        <v>5.1664106504742124E-2</v>
      </c>
      <c r="O970">
        <v>5.1443941096983289E-2</v>
      </c>
      <c r="P970">
        <v>5.1200941592804687E-2</v>
      </c>
      <c r="Q970">
        <v>5.0942812088506303E-2</v>
      </c>
      <c r="R970">
        <v>5.0678199782469263E-2</v>
      </c>
      <c r="S970">
        <v>5.04145312764697E-2</v>
      </c>
      <c r="T970">
        <v>5.0158627758232044E-2</v>
      </c>
      <c r="U970">
        <v>4.9913629840527468E-2</v>
      </c>
      <c r="V970">
        <v>4.9679317498433601E-2</v>
      </c>
      <c r="W970">
        <v>4.9453871907162064E-2</v>
      </c>
      <c r="X970">
        <v>4.9231370378566168E-2</v>
      </c>
      <c r="Y970">
        <v>4.9005834041078271E-2</v>
      </c>
      <c r="Z970">
        <v>4.8772566667075988E-2</v>
      </c>
      <c r="AA970">
        <v>4.8526471618398001E-2</v>
      </c>
      <c r="AB970">
        <v>4.8266619531135514E-2</v>
      </c>
      <c r="AC970">
        <v>4.7994613342995499E-2</v>
      </c>
      <c r="AD970">
        <v>4.771209997068207E-2</v>
      </c>
      <c r="AE970">
        <v>4.7421336797245077E-2</v>
      </c>
      <c r="AF970">
        <v>4.7125067534573059E-2</v>
      </c>
      <c r="AG970">
        <v>4.6826049389220262E-2</v>
      </c>
      <c r="AH970">
        <v>4.6527039567740902E-2</v>
      </c>
      <c r="AI970">
        <v>4.6230795276689218E-2</v>
      </c>
      <c r="AJ970">
        <v>4.5940073722619455E-2</v>
      </c>
      <c r="AK970">
        <v>4.5657632112085816E-2</v>
      </c>
      <c r="AL970">
        <v>4.5385862765687027E-2</v>
      </c>
      <c r="AM970">
        <v>4.5125093276124267E-2</v>
      </c>
      <c r="AN970">
        <v>4.4874925792836494E-2</v>
      </c>
      <c r="AO970">
        <v>4.4634961670444381E-2</v>
      </c>
      <c r="AP970">
        <v>4.4404802263568667E-2</v>
      </c>
      <c r="AQ970">
        <v>4.4184048926830047E-2</v>
      </c>
      <c r="AR970">
        <v>4.397230301484923E-2</v>
      </c>
      <c r="AS970">
        <v>4.3769165195234147E-2</v>
      </c>
      <c r="AT970">
        <v>4.3574016029444468E-2</v>
      </c>
      <c r="AU970">
        <v>4.3385702114408523E-2</v>
      </c>
      <c r="AV970">
        <v>4.3202990648448208E-2</v>
      </c>
      <c r="AW970">
        <v>4.3024648829885395E-2</v>
      </c>
      <c r="AX970">
        <v>4.2849443857042008E-2</v>
      </c>
      <c r="AY970">
        <v>4.2676142928239909E-2</v>
      </c>
      <c r="AZ970">
        <v>4.2503513241801016E-2</v>
      </c>
    </row>
    <row r="971" spans="1:52" x14ac:dyDescent="0.25">
      <c r="A971" s="1">
        <v>970</v>
      </c>
      <c r="B971">
        <v>3.781774913009639E-2</v>
      </c>
      <c r="C971">
        <v>4.2950330124152301E-2</v>
      </c>
      <c r="D971">
        <v>4.7873373784513722E-2</v>
      </c>
      <c r="E971">
        <v>5.0227601902012121E-2</v>
      </c>
      <c r="F971">
        <v>5.1547212085910295E-2</v>
      </c>
      <c r="G971">
        <v>5.2343102260077302E-2</v>
      </c>
      <c r="H971">
        <v>5.2819087700918893E-2</v>
      </c>
      <c r="I971">
        <v>5.3078234439284736E-2</v>
      </c>
      <c r="J971">
        <v>5.3182549065007301E-2</v>
      </c>
      <c r="K971">
        <v>5.3177104754785993E-2</v>
      </c>
      <c r="L971">
        <v>5.3090608974278218E-2</v>
      </c>
      <c r="M971">
        <v>5.2944202934125217E-2</v>
      </c>
      <c r="N971">
        <v>5.2751375879830496E-2</v>
      </c>
      <c r="O971">
        <v>5.2519791160282707E-2</v>
      </c>
      <c r="P971">
        <v>5.2256217336155153E-2</v>
      </c>
      <c r="Q971">
        <v>5.1967702496986734E-2</v>
      </c>
      <c r="R971">
        <v>5.1662961591004454E-2</v>
      </c>
      <c r="S971">
        <v>5.1350383180189453E-2</v>
      </c>
      <c r="T971">
        <v>5.1038690462947303E-2</v>
      </c>
      <c r="U971">
        <v>5.0733595946368795E-2</v>
      </c>
      <c r="V971">
        <v>5.043731433650863E-2</v>
      </c>
      <c r="W971">
        <v>5.0150216477528022E-2</v>
      </c>
      <c r="X971">
        <v>4.9867987721246093E-2</v>
      </c>
      <c r="Y971">
        <v>4.9585983831963894E-2</v>
      </c>
      <c r="Z971">
        <v>4.930043948738641E-2</v>
      </c>
      <c r="AA971">
        <v>4.9006964256079616E-2</v>
      </c>
      <c r="AB971">
        <v>4.870507500812913E-2</v>
      </c>
      <c r="AC971">
        <v>4.8396780231971942E-2</v>
      </c>
      <c r="AD971">
        <v>4.8084106104179944E-2</v>
      </c>
      <c r="AE971">
        <v>4.7769279015097622E-2</v>
      </c>
      <c r="AF971">
        <v>4.745468259476146E-2</v>
      </c>
      <c r="AG971">
        <v>4.7142704702040718E-2</v>
      </c>
      <c r="AH971">
        <v>4.6835733195804655E-2</v>
      </c>
      <c r="AI971">
        <v>4.6536155934922475E-2</v>
      </c>
      <c r="AJ971">
        <v>4.6246360778263454E-2</v>
      </c>
      <c r="AK971">
        <v>4.5968735584696802E-2</v>
      </c>
      <c r="AL971">
        <v>4.5705291944769508E-2</v>
      </c>
      <c r="AM971">
        <v>4.5455947677365112E-2</v>
      </c>
      <c r="AN971">
        <v>4.5219896568166634E-2</v>
      </c>
      <c r="AO971">
        <v>4.4996331707796398E-2</v>
      </c>
      <c r="AP971">
        <v>4.4784446186876721E-2</v>
      </c>
      <c r="AQ971">
        <v>4.4583433096029926E-2</v>
      </c>
      <c r="AR971">
        <v>4.4392485525878322E-2</v>
      </c>
      <c r="AS971">
        <v>4.421079612776916E-2</v>
      </c>
      <c r="AT971">
        <v>4.4037427930167045E-2</v>
      </c>
      <c r="AU971">
        <v>4.3871134366519675E-2</v>
      </c>
      <c r="AV971">
        <v>4.3710623626203871E-2</v>
      </c>
      <c r="AW971">
        <v>4.3554603898596417E-2</v>
      </c>
      <c r="AX971">
        <v>4.3401783373074071E-2</v>
      </c>
      <c r="AY971">
        <v>4.3250870239013667E-2</v>
      </c>
      <c r="AZ971">
        <v>4.3100572685791955E-2</v>
      </c>
    </row>
    <row r="972" spans="1:52" x14ac:dyDescent="0.25">
      <c r="A972" s="1">
        <v>971</v>
      </c>
      <c r="B972">
        <v>3.7800711283558254E-2</v>
      </c>
      <c r="C972">
        <v>4.2786415263880384E-2</v>
      </c>
      <c r="D972">
        <v>4.7526058473577354E-2</v>
      </c>
      <c r="E972">
        <v>4.9789918577142461E-2</v>
      </c>
      <c r="F972">
        <v>5.1064376312435905E-2</v>
      </c>
      <c r="G972">
        <v>5.1820461988111174E-2</v>
      </c>
      <c r="H972">
        <v>5.2255239472699916E-2</v>
      </c>
      <c r="I972">
        <v>5.2474394527516212E-2</v>
      </c>
      <c r="J972">
        <v>5.2542513636693954E-2</v>
      </c>
      <c r="K972">
        <v>5.2505932960768581E-2</v>
      </c>
      <c r="L972">
        <v>5.2394383908224651E-2</v>
      </c>
      <c r="M972">
        <v>5.2229796107017362E-2</v>
      </c>
      <c r="N972">
        <v>5.2026407661060856E-2</v>
      </c>
      <c r="O972">
        <v>5.1792362126590392E-2</v>
      </c>
      <c r="P972">
        <v>5.1534313102796166E-2</v>
      </c>
      <c r="Q972">
        <v>5.1258834266962039E-2</v>
      </c>
      <c r="R972">
        <v>5.0973581962415145E-2</v>
      </c>
      <c r="S972">
        <v>5.0685624470433732E-2</v>
      </c>
      <c r="T972">
        <v>5.0402261694183784E-2</v>
      </c>
      <c r="U972">
        <v>5.0127774617374075E-2</v>
      </c>
      <c r="V972">
        <v>4.9863069265454925E-2</v>
      </c>
      <c r="W972">
        <v>4.9607270349072558E-2</v>
      </c>
      <c r="X972">
        <v>4.9355040315406183E-2</v>
      </c>
      <c r="Y972">
        <v>4.9100898810273311E-2</v>
      </c>
      <c r="Z972">
        <v>4.88405039677356E-2</v>
      </c>
      <c r="AA972">
        <v>4.8569006931285935E-2</v>
      </c>
      <c r="AB972">
        <v>4.8285794997211848E-2</v>
      </c>
      <c r="AC972">
        <v>4.7992797600875062E-2</v>
      </c>
      <c r="AD972">
        <v>4.7691973778497196E-2</v>
      </c>
      <c r="AE972">
        <v>4.7385665364172685E-2</v>
      </c>
      <c r="AF972">
        <v>4.7076510560644852E-2</v>
      </c>
      <c r="AG972">
        <v>4.6767155292557067E-2</v>
      </c>
      <c r="AH972">
        <v>4.6460245484552673E-2</v>
      </c>
      <c r="AI972">
        <v>4.6158427061275036E-2</v>
      </c>
      <c r="AJ972">
        <v>4.5864345947367546E-2</v>
      </c>
      <c r="AK972">
        <v>4.5580648067473535E-2</v>
      </c>
      <c r="AL972">
        <v>4.5309589183934476E-2</v>
      </c>
      <c r="AM972">
        <v>4.5051289961682547E-2</v>
      </c>
      <c r="AN972">
        <v>4.4805144424737556E-2</v>
      </c>
      <c r="AO972">
        <v>4.4570545990415739E-2</v>
      </c>
      <c r="AP972">
        <v>4.4346888076033375E-2</v>
      </c>
      <c r="AQ972">
        <v>4.4133564098906702E-2</v>
      </c>
      <c r="AR972">
        <v>4.3929967476351986E-2</v>
      </c>
      <c r="AS972">
        <v>4.3735490955365858E-2</v>
      </c>
      <c r="AT972">
        <v>4.354934458770144E-2</v>
      </c>
      <c r="AU972">
        <v>4.3370308801760897E-2</v>
      </c>
      <c r="AV972">
        <v>4.3197102324102274E-2</v>
      </c>
      <c r="AW972">
        <v>4.3028443881283567E-2</v>
      </c>
      <c r="AX972">
        <v>4.2863052199862806E-2</v>
      </c>
      <c r="AY972">
        <v>4.2699646006397994E-2</v>
      </c>
      <c r="AZ972">
        <v>4.2536944027447149E-2</v>
      </c>
    </row>
    <row r="973" spans="1:52" x14ac:dyDescent="0.25">
      <c r="A973" s="1">
        <v>972</v>
      </c>
      <c r="B973">
        <v>3.7504778666650126E-2</v>
      </c>
      <c r="C973">
        <v>4.2658427637461534E-2</v>
      </c>
      <c r="D973">
        <v>4.7039056065403789E-2</v>
      </c>
      <c r="E973">
        <v>4.9212834359800513E-2</v>
      </c>
      <c r="F973">
        <v>5.0482228443772217E-2</v>
      </c>
      <c r="G973">
        <v>5.1250845399914098E-2</v>
      </c>
      <c r="H973">
        <v>5.1699748075100922E-2</v>
      </c>
      <c r="I973">
        <v>5.1932348577874689E-2</v>
      </c>
      <c r="J973">
        <v>5.2012743123538228E-2</v>
      </c>
      <c r="K973">
        <v>5.1986399247072497E-2</v>
      </c>
      <c r="L973">
        <v>5.188254607625721E-2</v>
      </c>
      <c r="M973">
        <v>5.1722868211667009E-2</v>
      </c>
      <c r="N973">
        <v>5.1521680104241366E-2</v>
      </c>
      <c r="O973">
        <v>5.128726187070512E-2</v>
      </c>
      <c r="P973">
        <v>5.102654001821634E-2</v>
      </c>
      <c r="Q973">
        <v>5.074644392559783E-2</v>
      </c>
      <c r="R973">
        <v>5.0455064722038798E-2</v>
      </c>
      <c r="S973">
        <v>5.0159853295856031E-2</v>
      </c>
      <c r="T973">
        <v>4.9868424263881786E-2</v>
      </c>
      <c r="U973">
        <v>4.958524689327129E-2</v>
      </c>
      <c r="V973">
        <v>4.931142112335004E-2</v>
      </c>
      <c r="W973">
        <v>4.9046257932277057E-2</v>
      </c>
      <c r="X973">
        <v>4.8784648524073354E-2</v>
      </c>
      <c r="Y973">
        <v>4.8521367869377982E-2</v>
      </c>
      <c r="Z973">
        <v>4.8252325847679689E-2</v>
      </c>
      <c r="AA973">
        <v>4.7972903290837747E-2</v>
      </c>
      <c r="AB973">
        <v>4.7682620946230846E-2</v>
      </c>
      <c r="AC973">
        <v>4.7383465137012221E-2</v>
      </c>
      <c r="AD973">
        <v>4.7077446500297299E-2</v>
      </c>
      <c r="AE973">
        <v>4.6766880866685651E-2</v>
      </c>
      <c r="AF973">
        <v>4.6454316997572388E-2</v>
      </c>
      <c r="AG973">
        <v>4.6142309531313111E-2</v>
      </c>
      <c r="AH973">
        <v>4.583341310626339E-2</v>
      </c>
      <c r="AI973">
        <v>4.5530182360778805E-2</v>
      </c>
      <c r="AJ973">
        <v>4.5235171933214954E-2</v>
      </c>
      <c r="AK973">
        <v>4.4950936461927403E-2</v>
      </c>
      <c r="AL973">
        <v>4.467963543680549E-2</v>
      </c>
      <c r="AM973">
        <v>4.4421301740030533E-2</v>
      </c>
      <c r="AN973">
        <v>4.4175255979525693E-2</v>
      </c>
      <c r="AO973">
        <v>4.3940818250202997E-2</v>
      </c>
      <c r="AP973">
        <v>4.3717308646974498E-2</v>
      </c>
      <c r="AQ973">
        <v>4.3504047264752252E-2</v>
      </c>
      <c r="AR973">
        <v>4.3300354198448285E-2</v>
      </c>
      <c r="AS973">
        <v>4.3105548895427885E-2</v>
      </c>
      <c r="AT973">
        <v>4.2918787359984042E-2</v>
      </c>
      <c r="AU973">
        <v>4.273884716109258E-2</v>
      </c>
      <c r="AV973">
        <v>4.2564452458172169E-2</v>
      </c>
      <c r="AW973">
        <v>4.2394327410641426E-2</v>
      </c>
      <c r="AX973">
        <v>4.2227196177919056E-2</v>
      </c>
      <c r="AY973">
        <v>4.2061782919423661E-2</v>
      </c>
      <c r="AZ973">
        <v>4.189681179457392E-2</v>
      </c>
    </row>
    <row r="974" spans="1:52" x14ac:dyDescent="0.25">
      <c r="A974" s="1">
        <v>973</v>
      </c>
      <c r="B974">
        <v>3.754112550019563E-2</v>
      </c>
      <c r="C974">
        <v>4.2975525423671189E-2</v>
      </c>
      <c r="D974">
        <v>4.7462990743177197E-2</v>
      </c>
      <c r="E974">
        <v>4.9664568751684721E-2</v>
      </c>
      <c r="F974">
        <v>5.096540870156218E-2</v>
      </c>
      <c r="G974">
        <v>5.1778557004924675E-2</v>
      </c>
      <c r="H974">
        <v>5.2279340104481868E-2</v>
      </c>
      <c r="I974">
        <v>5.2566911670917593E-2</v>
      </c>
      <c r="J974">
        <v>5.2703439811817382E-2</v>
      </c>
      <c r="K974">
        <v>5.2732157491862386E-2</v>
      </c>
      <c r="L974">
        <v>5.2679520339456012E-2</v>
      </c>
      <c r="M974">
        <v>5.2564206443176852E-2</v>
      </c>
      <c r="N974">
        <v>5.23979411329039E-2</v>
      </c>
      <c r="O974">
        <v>5.2187044671758408E-2</v>
      </c>
      <c r="P974">
        <v>5.193748141371439E-2</v>
      </c>
      <c r="Q974">
        <v>5.1655803333622213E-2</v>
      </c>
      <c r="R974">
        <v>5.1350631779753103E-2</v>
      </c>
      <c r="S974">
        <v>5.103066784821652E-2</v>
      </c>
      <c r="T974">
        <v>5.0705335509021419E-2</v>
      </c>
      <c r="U974">
        <v>5.0381342917937916E-2</v>
      </c>
      <c r="V974">
        <v>5.0062059268498008E-2</v>
      </c>
      <c r="W974">
        <v>4.9748936819726607E-2</v>
      </c>
      <c r="X974">
        <v>4.9438744248859905E-2</v>
      </c>
      <c r="Y974">
        <v>4.9127855125195428E-2</v>
      </c>
      <c r="Z974">
        <v>4.8813276765763816E-2</v>
      </c>
      <c r="AA974">
        <v>4.8491256664277331E-2</v>
      </c>
      <c r="AB974">
        <v>4.8161752472530905E-2</v>
      </c>
      <c r="AC974">
        <v>4.7827059832041441E-2</v>
      </c>
      <c r="AD974">
        <v>4.7489479226519915E-2</v>
      </c>
      <c r="AE974">
        <v>4.7151336257762744E-2</v>
      </c>
      <c r="AF974">
        <v>4.6814975425794519E-2</v>
      </c>
      <c r="AG974">
        <v>4.648274169214394E-2</v>
      </c>
      <c r="AH974">
        <v>4.6156980018339705E-2</v>
      </c>
      <c r="AI974">
        <v>4.5840035365910484E-2</v>
      </c>
      <c r="AJ974">
        <v>4.5534252696384947E-2</v>
      </c>
      <c r="AK974">
        <v>4.5241976971291793E-2</v>
      </c>
      <c r="AL974">
        <v>4.4965144995037655E-2</v>
      </c>
      <c r="AM974">
        <v>4.4703533230605913E-2</v>
      </c>
      <c r="AN974">
        <v>4.4456206067283163E-2</v>
      </c>
      <c r="AO974">
        <v>4.4222227455975115E-2</v>
      </c>
      <c r="AP974">
        <v>4.4000661347587441E-2</v>
      </c>
      <c r="AQ974">
        <v>4.3790571693025838E-2</v>
      </c>
      <c r="AR974">
        <v>4.3591022443195987E-2</v>
      </c>
      <c r="AS974">
        <v>4.3401077082066773E-2</v>
      </c>
      <c r="AT974">
        <v>4.3219689677475158E-2</v>
      </c>
      <c r="AU974">
        <v>4.304556484520275E-2</v>
      </c>
      <c r="AV974">
        <v>4.2877372606691735E-2</v>
      </c>
      <c r="AW974">
        <v>4.2713782983384227E-2</v>
      </c>
      <c r="AX974">
        <v>4.2553465996722405E-2</v>
      </c>
      <c r="AY974">
        <v>4.2395091668148387E-2</v>
      </c>
      <c r="AZ974">
        <v>4.2237330019104367E-2</v>
      </c>
    </row>
    <row r="975" spans="1:52" x14ac:dyDescent="0.25">
      <c r="A975" s="1">
        <v>974</v>
      </c>
      <c r="B975">
        <v>3.7505631826945218E-2</v>
      </c>
      <c r="C975">
        <v>4.3124530138509948E-2</v>
      </c>
      <c r="D975">
        <v>4.7452506615949977E-2</v>
      </c>
      <c r="E975">
        <v>4.9652074826550485E-2</v>
      </c>
      <c r="F975">
        <v>5.0988473269847144E-2</v>
      </c>
      <c r="G975">
        <v>5.183309603303185E-2</v>
      </c>
      <c r="H975">
        <v>5.2356968829811154E-2</v>
      </c>
      <c r="I975">
        <v>5.266093713036385E-2</v>
      </c>
      <c r="J975">
        <v>5.280822783352692E-2</v>
      </c>
      <c r="K975">
        <v>5.2843259448187373E-2</v>
      </c>
      <c r="L975">
        <v>5.2793550973569484E-2</v>
      </c>
      <c r="M975">
        <v>5.267900818470253E-2</v>
      </c>
      <c r="N975">
        <v>5.251202581301715E-2</v>
      </c>
      <c r="O975">
        <v>5.2299426062822361E-2</v>
      </c>
      <c r="P975">
        <v>5.2047507776769156E-2</v>
      </c>
      <c r="Q975">
        <v>5.1763112170602185E-2</v>
      </c>
      <c r="R975">
        <v>5.145513314194794E-2</v>
      </c>
      <c r="S975">
        <v>5.1132501055409035E-2</v>
      </c>
      <c r="T975">
        <v>5.08048993821925E-2</v>
      </c>
      <c r="U975">
        <v>5.0479152928340577E-2</v>
      </c>
      <c r="V975">
        <v>5.0158783242686654E-2</v>
      </c>
      <c r="W975">
        <v>4.9845273374119668E-2</v>
      </c>
      <c r="X975">
        <v>4.9535322427745075E-2</v>
      </c>
      <c r="Y975">
        <v>4.9225234239847329E-2</v>
      </c>
      <c r="Z975">
        <v>4.8911872686727566E-2</v>
      </c>
      <c r="AA975">
        <v>4.8591337135233947E-2</v>
      </c>
      <c r="AB975">
        <v>4.8263562027667621E-2</v>
      </c>
      <c r="AC975">
        <v>4.7930746772384653E-2</v>
      </c>
      <c r="AD975">
        <v>4.7595098096009168E-2</v>
      </c>
      <c r="AE975">
        <v>4.7258895389324707E-2</v>
      </c>
      <c r="AF975">
        <v>4.69244704109806E-2</v>
      </c>
      <c r="AG975">
        <v>4.6594156075744048E-2</v>
      </c>
      <c r="AH975">
        <v>4.6270285298382313E-2</v>
      </c>
      <c r="AI975">
        <v>4.595519099366261E-2</v>
      </c>
      <c r="AJ975">
        <v>4.5651206076352195E-2</v>
      </c>
      <c r="AK975">
        <v>4.5360663461218281E-2</v>
      </c>
      <c r="AL975">
        <v>4.5085466218579826E-2</v>
      </c>
      <c r="AM975">
        <v>4.4825352796749318E-2</v>
      </c>
      <c r="AN975">
        <v>4.4579381773929755E-2</v>
      </c>
      <c r="AO975">
        <v>4.4346611483960768E-2</v>
      </c>
      <c r="AP975">
        <v>4.4126100260682005E-2</v>
      </c>
      <c r="AQ975">
        <v>4.3916906437933119E-2</v>
      </c>
      <c r="AR975">
        <v>4.3718088349553749E-2</v>
      </c>
      <c r="AS975">
        <v>4.3528703730293342E-2</v>
      </c>
      <c r="AT975">
        <v>4.3347696456634673E-2</v>
      </c>
      <c r="AU975">
        <v>4.3173762544692511E-2</v>
      </c>
      <c r="AV975">
        <v>4.3005565409673319E-2</v>
      </c>
      <c r="AW975">
        <v>4.2841768466783579E-2</v>
      </c>
      <c r="AX975">
        <v>4.2681035131229769E-2</v>
      </c>
      <c r="AY975">
        <v>4.2522028818218364E-2</v>
      </c>
      <c r="AZ975">
        <v>4.2363412942955828E-2</v>
      </c>
    </row>
    <row r="976" spans="1:52" x14ac:dyDescent="0.25">
      <c r="A976" s="1">
        <v>975</v>
      </c>
      <c r="B976">
        <v>3.7424578931601428E-2</v>
      </c>
      <c r="C976">
        <v>4.2665755729201324E-2</v>
      </c>
      <c r="D976">
        <v>4.6676733279880936E-2</v>
      </c>
      <c r="E976">
        <v>4.8835689149724498E-2</v>
      </c>
      <c r="F976">
        <v>5.0266165453256392E-2</v>
      </c>
      <c r="G976">
        <v>5.1243781068119706E-2</v>
      </c>
      <c r="H976">
        <v>5.1904430904441148E-2</v>
      </c>
      <c r="I976">
        <v>5.233492668613389E-2</v>
      </c>
      <c r="J976">
        <v>5.2593946957523813E-2</v>
      </c>
      <c r="K976">
        <v>5.2725270060549473E-2</v>
      </c>
      <c r="L976">
        <v>5.2757040819016547E-2</v>
      </c>
      <c r="M976">
        <v>5.2709953891683127E-2</v>
      </c>
      <c r="N976">
        <v>5.2597020247882445E-2</v>
      </c>
      <c r="O976">
        <v>5.2425770350895282E-2</v>
      </c>
      <c r="P976">
        <v>5.2203594018502129E-2</v>
      </c>
      <c r="Q976">
        <v>5.1938696685149811E-2</v>
      </c>
      <c r="R976">
        <v>5.1641829618986931E-2</v>
      </c>
      <c r="S976">
        <v>5.1323952381074095E-2</v>
      </c>
      <c r="T976">
        <v>5.0996884351756616E-2</v>
      </c>
      <c r="U976">
        <v>5.0669290292270144E-2</v>
      </c>
      <c r="V976">
        <v>5.0346286945936208E-2</v>
      </c>
      <c r="W976">
        <v>5.0030684472527474E-2</v>
      </c>
      <c r="X976">
        <v>4.9719945739167645E-2</v>
      </c>
      <c r="Y976">
        <v>4.9410848860872762E-2</v>
      </c>
      <c r="Z976">
        <v>4.9100321839790892E-2</v>
      </c>
      <c r="AA976">
        <v>4.8784360871815459E-2</v>
      </c>
      <c r="AB976">
        <v>4.8462572824392786E-2</v>
      </c>
      <c r="AC976">
        <v>4.8136764575551771E-2</v>
      </c>
      <c r="AD976">
        <v>4.7808759028748551E-2</v>
      </c>
      <c r="AE976">
        <v>4.7480570275628867E-2</v>
      </c>
      <c r="AF976">
        <v>4.7154348227208827E-2</v>
      </c>
      <c r="AG976">
        <v>4.6832245690750833E-2</v>
      </c>
      <c r="AH976">
        <v>4.6516415473517272E-2</v>
      </c>
      <c r="AI976">
        <v>4.6209010382770532E-2</v>
      </c>
      <c r="AJ976">
        <v>4.5912183225773007E-2</v>
      </c>
      <c r="AK976">
        <v>4.5628086809787083E-2</v>
      </c>
      <c r="AL976">
        <v>4.535846034287036E-2</v>
      </c>
      <c r="AM976">
        <v>4.5102994401457049E-2</v>
      </c>
      <c r="AN976">
        <v>4.4860746430414766E-2</v>
      </c>
      <c r="AO976">
        <v>4.4630773689656678E-2</v>
      </c>
      <c r="AP976">
        <v>4.4412133439095933E-2</v>
      </c>
      <c r="AQ976">
        <v>4.4203882938645703E-2</v>
      </c>
      <c r="AR976">
        <v>4.4005079448219145E-2</v>
      </c>
      <c r="AS976">
        <v>4.3814779660275388E-2</v>
      </c>
      <c r="AT976">
        <v>4.3631939282335178E-2</v>
      </c>
      <c r="AU976">
        <v>4.3455297529502307E-2</v>
      </c>
      <c r="AV976">
        <v>4.3283565643738066E-2</v>
      </c>
      <c r="AW976">
        <v>4.3115454867003772E-2</v>
      </c>
      <c r="AX976">
        <v>4.2949676441260728E-2</v>
      </c>
      <c r="AY976">
        <v>4.278494160847026E-2</v>
      </c>
      <c r="AZ976">
        <v>4.2619961610593629E-2</v>
      </c>
    </row>
    <row r="977" spans="1:52" x14ac:dyDescent="0.25">
      <c r="A977" s="1">
        <v>976</v>
      </c>
      <c r="B977">
        <v>3.7256019630064197E-2</v>
      </c>
      <c r="C977">
        <v>4.217596168135563E-2</v>
      </c>
      <c r="D977">
        <v>4.6130162756768206E-2</v>
      </c>
      <c r="E977">
        <v>4.84725913791604E-2</v>
      </c>
      <c r="F977">
        <v>5.0094346571665588E-2</v>
      </c>
      <c r="G977">
        <v>5.1229822050844337E-2</v>
      </c>
      <c r="H977">
        <v>5.2011780143805433E-2</v>
      </c>
      <c r="I977">
        <v>5.2532223428870213E-2</v>
      </c>
      <c r="J977">
        <v>5.2855584337797822E-2</v>
      </c>
      <c r="K977">
        <v>5.3031208825036404E-2</v>
      </c>
      <c r="L977">
        <v>5.3091694151040397E-2</v>
      </c>
      <c r="M977">
        <v>5.3061178669579087E-2</v>
      </c>
      <c r="N977">
        <v>5.2955222569511934E-2</v>
      </c>
      <c r="O977">
        <v>5.2783481840028929E-2</v>
      </c>
      <c r="P977">
        <v>5.2555079401139737E-2</v>
      </c>
      <c r="Q977">
        <v>5.2279814319182813E-2</v>
      </c>
      <c r="R977">
        <v>5.1969960893288231E-2</v>
      </c>
      <c r="S977">
        <v>5.1637922802429091E-2</v>
      </c>
      <c r="T977">
        <v>5.1296933446042067E-2</v>
      </c>
      <c r="U977">
        <v>5.0956697142995465E-2</v>
      </c>
      <c r="V977">
        <v>5.0623162015056289E-2</v>
      </c>
      <c r="W977">
        <v>5.0299759595956173E-2</v>
      </c>
      <c r="X977">
        <v>4.9984163748151067E-2</v>
      </c>
      <c r="Y977">
        <v>4.9673195187951283E-2</v>
      </c>
      <c r="Z977">
        <v>4.9363600877862221E-2</v>
      </c>
      <c r="AA977">
        <v>4.9051166689184834E-2</v>
      </c>
      <c r="AB977">
        <v>4.8735054503897916E-2</v>
      </c>
      <c r="AC977">
        <v>4.8416485740840592E-2</v>
      </c>
      <c r="AD977">
        <v>4.8096711291519767E-2</v>
      </c>
      <c r="AE977">
        <v>4.7777348944049162E-2</v>
      </c>
      <c r="AF977">
        <v>4.7460273403525856E-2</v>
      </c>
      <c r="AG977">
        <v>4.7147364663906031E-2</v>
      </c>
      <c r="AH977">
        <v>4.6840502719145853E-2</v>
      </c>
      <c r="AI977">
        <v>4.6541567563201491E-2</v>
      </c>
      <c r="AJ977">
        <v>4.625243919002911E-2</v>
      </c>
      <c r="AK977">
        <v>4.5974997593584893E-2</v>
      </c>
      <c r="AL977">
        <v>4.5710744157000008E-2</v>
      </c>
      <c r="AM977">
        <v>4.5459335672063672E-2</v>
      </c>
      <c r="AN977">
        <v>4.5219868007240843E-2</v>
      </c>
      <c r="AO977">
        <v>4.499143690015317E-2</v>
      </c>
      <c r="AP977">
        <v>4.4773138088422308E-2</v>
      </c>
      <c r="AQ977">
        <v>4.4564067309669927E-2</v>
      </c>
      <c r="AR977">
        <v>4.4363320301517656E-2</v>
      </c>
      <c r="AS977">
        <v>4.4169992268425683E-2</v>
      </c>
      <c r="AT977">
        <v>4.3983089402181118E-2</v>
      </c>
      <c r="AU977">
        <v>4.3801429964324512E-2</v>
      </c>
      <c r="AV977">
        <v>4.3623808363540476E-2</v>
      </c>
      <c r="AW977">
        <v>4.3449019008513542E-2</v>
      </c>
      <c r="AX977">
        <v>4.3275856307928302E-2</v>
      </c>
      <c r="AY977">
        <v>4.3103114670469317E-2</v>
      </c>
      <c r="AZ977">
        <v>4.2929588504821155E-2</v>
      </c>
    </row>
    <row r="978" spans="1:52" x14ac:dyDescent="0.25">
      <c r="A978" s="1">
        <v>977</v>
      </c>
      <c r="B978">
        <v>3.7366459810619042E-2</v>
      </c>
      <c r="C978">
        <v>4.2275140625579119E-2</v>
      </c>
      <c r="D978">
        <v>4.6080119920379303E-2</v>
      </c>
      <c r="E978">
        <v>4.8351540787934869E-2</v>
      </c>
      <c r="F978">
        <v>4.9961257260703246E-2</v>
      </c>
      <c r="G978">
        <v>5.1093022621082819E-2</v>
      </c>
      <c r="H978">
        <v>5.1865374228803954E-2</v>
      </c>
      <c r="I978">
        <v>5.2368735711384798E-2</v>
      </c>
      <c r="J978">
        <v>5.266923830546047E-2</v>
      </c>
      <c r="K978">
        <v>5.2818438224013574E-2</v>
      </c>
      <c r="L978">
        <v>5.2850839365123303E-2</v>
      </c>
      <c r="M978">
        <v>5.2792527800745795E-2</v>
      </c>
      <c r="N978">
        <v>5.2660905541306272E-2</v>
      </c>
      <c r="O978">
        <v>5.2467391019493742E-2</v>
      </c>
      <c r="P978">
        <v>5.2222288308462941E-2</v>
      </c>
      <c r="Q978">
        <v>5.1936169073076383E-2</v>
      </c>
      <c r="R978">
        <v>5.1621252806469876E-2</v>
      </c>
      <c r="S978">
        <v>5.1289269171738795E-2</v>
      </c>
      <c r="T978">
        <v>5.0952386815421864E-2</v>
      </c>
      <c r="U978">
        <v>5.0618979746212489E-2</v>
      </c>
      <c r="V978">
        <v>5.0293741711175122E-2</v>
      </c>
      <c r="W978">
        <v>4.9978936728320343E-2</v>
      </c>
      <c r="X978">
        <v>4.9671352764581324E-2</v>
      </c>
      <c r="Y978">
        <v>4.9367178335599823E-2</v>
      </c>
      <c r="Z978">
        <v>4.9062879917807833E-2</v>
      </c>
      <c r="AA978">
        <v>4.8754077449176168E-2</v>
      </c>
      <c r="AB978">
        <v>4.8440099312144463E-2</v>
      </c>
      <c r="AC978">
        <v>4.8122393073482025E-2</v>
      </c>
      <c r="AD978">
        <v>4.7802431924833778E-2</v>
      </c>
      <c r="AE978">
        <v>4.748200191001798E-2</v>
      </c>
      <c r="AF978">
        <v>4.7163105010867463E-2</v>
      </c>
      <c r="AG978">
        <v>4.6847747498079351E-2</v>
      </c>
      <c r="AH978">
        <v>4.6537935642350786E-2</v>
      </c>
      <c r="AI978">
        <v>4.6235675714378893E-2</v>
      </c>
      <c r="AJ978">
        <v>4.5942973984860816E-2</v>
      </c>
      <c r="AK978">
        <v>4.5661836724493671E-2</v>
      </c>
      <c r="AL978">
        <v>4.5393870511780211E-2</v>
      </c>
      <c r="AM978">
        <v>4.5138766502833168E-2</v>
      </c>
      <c r="AN978">
        <v>4.4895642755985316E-2</v>
      </c>
      <c r="AO978">
        <v>4.4663617225023336E-2</v>
      </c>
      <c r="AP978">
        <v>4.444180786373398E-2</v>
      </c>
      <c r="AQ978">
        <v>4.422933262590395E-2</v>
      </c>
      <c r="AR978">
        <v>4.4025309465319962E-2</v>
      </c>
      <c r="AS978">
        <v>4.3828855732197344E-2</v>
      </c>
      <c r="AT978">
        <v>4.3638994075236567E-2</v>
      </c>
      <c r="AU978">
        <v>4.3454550229589509E-2</v>
      </c>
      <c r="AV978">
        <v>4.3274325381476866E-2</v>
      </c>
      <c r="AW978">
        <v>4.3097120717119283E-2</v>
      </c>
      <c r="AX978">
        <v>4.2921737422737465E-2</v>
      </c>
      <c r="AY978">
        <v>4.2746976684552053E-2</v>
      </c>
      <c r="AZ978">
        <v>4.2571639688783754E-2</v>
      </c>
    </row>
    <row r="979" spans="1:52" x14ac:dyDescent="0.25">
      <c r="A979" s="1">
        <v>978</v>
      </c>
      <c r="B979">
        <v>3.7285902208505792E-2</v>
      </c>
      <c r="C979">
        <v>4.2003260931734981E-2</v>
      </c>
      <c r="D979">
        <v>4.5584499900964366E-2</v>
      </c>
      <c r="E979">
        <v>4.7828761941023298E-2</v>
      </c>
      <c r="F979">
        <v>4.9412378634021502E-2</v>
      </c>
      <c r="G979">
        <v>5.0513964664002986E-2</v>
      </c>
      <c r="H979">
        <v>5.1257778908097101E-2</v>
      </c>
      <c r="I979">
        <v>5.1738354191447532E-2</v>
      </c>
      <c r="J979">
        <v>5.202281407779534E-2</v>
      </c>
      <c r="K979">
        <v>5.2162642543604754E-2</v>
      </c>
      <c r="L979">
        <v>5.2192322916176224E-2</v>
      </c>
      <c r="M979">
        <v>5.2138417509124686E-2</v>
      </c>
      <c r="N979">
        <v>5.2018990393441246E-2</v>
      </c>
      <c r="O979">
        <v>5.1846264344801114E-2</v>
      </c>
      <c r="P979">
        <v>5.1631003134249467E-2</v>
      </c>
      <c r="Q979">
        <v>5.1383958252878524E-2</v>
      </c>
      <c r="R979">
        <v>5.1116869102692392E-2</v>
      </c>
      <c r="S979">
        <v>5.0840282945939598E-2</v>
      </c>
      <c r="T979">
        <v>5.0564604487420207E-2</v>
      </c>
      <c r="U979">
        <v>5.0295797569775161E-2</v>
      </c>
      <c r="V979">
        <v>5.003608173900178E-2</v>
      </c>
      <c r="W979">
        <v>4.9785361305812889E-2</v>
      </c>
      <c r="X979">
        <v>4.9538409414473045E-2</v>
      </c>
      <c r="Y979">
        <v>4.9289870584147556E-2</v>
      </c>
      <c r="Z979">
        <v>4.9035375597197041E-2</v>
      </c>
      <c r="AA979">
        <v>4.8770014270697916E-2</v>
      </c>
      <c r="AB979">
        <v>4.8493150988841369E-2</v>
      </c>
      <c r="AC979">
        <v>4.8206338717663645E-2</v>
      </c>
      <c r="AD979">
        <v>4.7911171442774618E-2</v>
      </c>
      <c r="AE979">
        <v>4.7609744599760029E-2</v>
      </c>
      <c r="AF979">
        <v>4.730449477801011E-2</v>
      </c>
      <c r="AG979">
        <v>4.6997865100463339E-2</v>
      </c>
      <c r="AH979">
        <v>4.6692298690058143E-2</v>
      </c>
      <c r="AI979">
        <v>4.6390238669733019E-2</v>
      </c>
      <c r="AJ979">
        <v>4.6094128162426425E-2</v>
      </c>
      <c r="AK979">
        <v>4.5806410291076814E-2</v>
      </c>
      <c r="AL979">
        <v>4.5529100713697479E-2</v>
      </c>
      <c r="AM979">
        <v>4.5262200069006886E-2</v>
      </c>
      <c r="AN979">
        <v>4.5005115807671706E-2</v>
      </c>
      <c r="AO979">
        <v>4.4757255297800891E-2</v>
      </c>
      <c r="AP979">
        <v>4.4518025907503381E-2</v>
      </c>
      <c r="AQ979">
        <v>4.4286835004888149E-2</v>
      </c>
      <c r="AR979">
        <v>4.4063089958064142E-2</v>
      </c>
      <c r="AS979">
        <v>4.3846197023881685E-2</v>
      </c>
      <c r="AT979">
        <v>4.3635398322599862E-2</v>
      </c>
      <c r="AU979">
        <v>4.3429599840164507E-2</v>
      </c>
      <c r="AV979">
        <v>4.3227666404901346E-2</v>
      </c>
      <c r="AW979">
        <v>4.3028462845136159E-2</v>
      </c>
      <c r="AX979">
        <v>4.2830853989194687E-2</v>
      </c>
      <c r="AY979">
        <v>4.2633704665402714E-2</v>
      </c>
      <c r="AZ979">
        <v>4.2435879702085968E-2</v>
      </c>
    </row>
    <row r="980" spans="1:52" x14ac:dyDescent="0.25">
      <c r="A980" s="1">
        <v>979</v>
      </c>
      <c r="B980">
        <v>3.7417475820290855E-2</v>
      </c>
      <c r="C980">
        <v>4.1957028712251258E-2</v>
      </c>
      <c r="D980">
        <v>4.5490213775781302E-2</v>
      </c>
      <c r="E980">
        <v>4.7659939675037274E-2</v>
      </c>
      <c r="F980">
        <v>4.917289873389083E-2</v>
      </c>
      <c r="G980">
        <v>5.0225112500093386E-2</v>
      </c>
      <c r="H980">
        <v>5.0936623909030129E-2</v>
      </c>
      <c r="I980">
        <v>5.1396255375125488E-2</v>
      </c>
      <c r="J980">
        <v>5.1669247701226106E-2</v>
      </c>
      <c r="K980">
        <v>5.180688685640502E-2</v>
      </c>
      <c r="L980">
        <v>5.1844708178484813E-2</v>
      </c>
      <c r="M980">
        <v>5.1809752768926742E-2</v>
      </c>
      <c r="N980">
        <v>5.1719638958184572E-2</v>
      </c>
      <c r="O980">
        <v>5.1585119059826129E-2</v>
      </c>
      <c r="P980">
        <v>5.1413267804394917E-2</v>
      </c>
      <c r="Q980">
        <v>5.1210207294307628E-2</v>
      </c>
      <c r="R980">
        <v>5.0982634036959219E-2</v>
      </c>
      <c r="S980">
        <v>5.0738004658052456E-2</v>
      </c>
      <c r="T980">
        <v>5.0485067066224146E-2</v>
      </c>
      <c r="U980">
        <v>5.0229542186493947E-2</v>
      </c>
      <c r="V980">
        <v>4.9974059122385638E-2</v>
      </c>
      <c r="W980">
        <v>4.9719105040287134E-2</v>
      </c>
      <c r="X980">
        <v>4.9460612260604296E-2</v>
      </c>
      <c r="Y980">
        <v>4.9194499664264042E-2</v>
      </c>
      <c r="Z980">
        <v>4.8917629156079043E-2</v>
      </c>
      <c r="AA980">
        <v>4.8626364229614853E-2</v>
      </c>
      <c r="AB980">
        <v>4.8321327351183857E-2</v>
      </c>
      <c r="AC980">
        <v>4.8005185207834061E-2</v>
      </c>
      <c r="AD980">
        <v>4.7680608301682526E-2</v>
      </c>
      <c r="AE980">
        <v>4.7350306915048913E-2</v>
      </c>
      <c r="AF980">
        <v>4.7017017244412325E-2</v>
      </c>
      <c r="AG980">
        <v>4.668347592948785E-2</v>
      </c>
      <c r="AH980">
        <v>4.6352419609990578E-2</v>
      </c>
      <c r="AI980">
        <v>4.6026584925635612E-2</v>
      </c>
      <c r="AJ980">
        <v>4.5708708516138036E-2</v>
      </c>
      <c r="AK980">
        <v>4.5401527021212945E-2</v>
      </c>
      <c r="AL980">
        <v>4.510726439166643E-2</v>
      </c>
      <c r="AM980">
        <v>4.4825844231943496E-2</v>
      </c>
      <c r="AN980">
        <v>4.4556545250252204E-2</v>
      </c>
      <c r="AO980">
        <v>4.4298646122545658E-2</v>
      </c>
      <c r="AP980">
        <v>4.4051425524776915E-2</v>
      </c>
      <c r="AQ980">
        <v>4.3814162132899098E-2</v>
      </c>
      <c r="AR980">
        <v>4.3586134622865272E-2</v>
      </c>
      <c r="AS980">
        <v>4.3366620311271337E-2</v>
      </c>
      <c r="AT980">
        <v>4.315472746058728E-2</v>
      </c>
      <c r="AU980">
        <v>4.2949233517023906E-2</v>
      </c>
      <c r="AV980">
        <v>4.2748877568560592E-2</v>
      </c>
      <c r="AW980">
        <v>4.2552398703176716E-2</v>
      </c>
      <c r="AX980">
        <v>4.2358536008851644E-2</v>
      </c>
      <c r="AY980">
        <v>4.2166028573564766E-2</v>
      </c>
      <c r="AZ980">
        <v>4.1973615485295462E-2</v>
      </c>
    </row>
    <row r="981" spans="1:52" x14ac:dyDescent="0.25">
      <c r="A981" s="1">
        <v>980</v>
      </c>
      <c r="B981">
        <v>3.7478291266379984E-2</v>
      </c>
      <c r="C981">
        <v>4.1598789947845979E-2</v>
      </c>
      <c r="D981">
        <v>4.4824180867842678E-2</v>
      </c>
      <c r="E981">
        <v>4.7064218708586736E-2</v>
      </c>
      <c r="F981">
        <v>4.8632133776314868E-2</v>
      </c>
      <c r="G981">
        <v>4.972266760853284E-2</v>
      </c>
      <c r="H981">
        <v>5.0469259098215785E-2</v>
      </c>
      <c r="I981">
        <v>5.0967016834511859E-2</v>
      </c>
      <c r="J981">
        <v>5.1282198514476421E-2</v>
      </c>
      <c r="K981">
        <v>5.1464337862284645E-2</v>
      </c>
      <c r="L981">
        <v>5.1546527771644216E-2</v>
      </c>
      <c r="M981">
        <v>5.1553298335013056E-2</v>
      </c>
      <c r="N981">
        <v>5.1500292890123145E-2</v>
      </c>
      <c r="O981">
        <v>5.1396857100447321E-2</v>
      </c>
      <c r="P981">
        <v>5.1249389646606434E-2</v>
      </c>
      <c r="Q981">
        <v>5.106368134236533E-2</v>
      </c>
      <c r="R981">
        <v>5.0846682889956064E-2</v>
      </c>
      <c r="S981">
        <v>5.0606498340008292E-2</v>
      </c>
      <c r="T981">
        <v>5.0352754230381457E-2</v>
      </c>
      <c r="U981">
        <v>5.0092142205075393E-2</v>
      </c>
      <c r="V981">
        <v>4.9828246891354802E-2</v>
      </c>
      <c r="W981">
        <v>4.9562426135816393E-2</v>
      </c>
      <c r="X981">
        <v>4.9291366500687654E-2</v>
      </c>
      <c r="Y981">
        <v>4.9011667703220067E-2</v>
      </c>
      <c r="Z981">
        <v>4.8720742311176728E-2</v>
      </c>
      <c r="AA981">
        <v>4.8415415355501083E-2</v>
      </c>
      <c r="AB981">
        <v>4.8096684126291131E-2</v>
      </c>
      <c r="AC981">
        <v>4.7767558766486466E-2</v>
      </c>
      <c r="AD981">
        <v>4.7431037164775189E-2</v>
      </c>
      <c r="AE981">
        <v>4.7089971874134981E-2</v>
      </c>
      <c r="AF981">
        <v>4.6747122135212607E-2</v>
      </c>
      <c r="AG981">
        <v>4.6405245653678706E-2</v>
      </c>
      <c r="AH981">
        <v>4.6067100135203903E-2</v>
      </c>
      <c r="AI981">
        <v>4.5735443285458845E-2</v>
      </c>
      <c r="AJ981">
        <v>4.5413032810114148E-2</v>
      </c>
      <c r="AK981">
        <v>4.5102626414840447E-2</v>
      </c>
      <c r="AL981">
        <v>4.4806441466939129E-2</v>
      </c>
      <c r="AM981">
        <v>4.4524310435150705E-2</v>
      </c>
      <c r="AN981">
        <v>4.4255408015519977E-2</v>
      </c>
      <c r="AO981">
        <v>4.399890888304727E-2</v>
      </c>
      <c r="AP981">
        <v>4.3753987712732922E-2</v>
      </c>
      <c r="AQ981">
        <v>4.351981917957725E-2</v>
      </c>
      <c r="AR981">
        <v>4.3295577958580592E-2</v>
      </c>
      <c r="AS981">
        <v>4.3080437438861245E-2</v>
      </c>
      <c r="AT981">
        <v>4.2873419574166863E-2</v>
      </c>
      <c r="AU981">
        <v>4.2673254417875499E-2</v>
      </c>
      <c r="AV981">
        <v>4.2478638792207792E-2</v>
      </c>
      <c r="AW981">
        <v>4.2288269519384386E-2</v>
      </c>
      <c r="AX981">
        <v>4.2100843421625928E-2</v>
      </c>
      <c r="AY981">
        <v>4.191505732115304E-2</v>
      </c>
      <c r="AZ981">
        <v>4.1729608040186369E-2</v>
      </c>
    </row>
    <row r="982" spans="1:52" x14ac:dyDescent="0.25">
      <c r="A982" s="1">
        <v>981</v>
      </c>
      <c r="B982">
        <v>3.751647440556638E-2</v>
      </c>
      <c r="C982">
        <v>4.1747813684827662E-2</v>
      </c>
      <c r="D982">
        <v>4.4895243577861323E-2</v>
      </c>
      <c r="E982">
        <v>4.7084292284058187E-2</v>
      </c>
      <c r="F982">
        <v>4.8608729980137877E-2</v>
      </c>
      <c r="G982">
        <v>4.9660384856166084E-2</v>
      </c>
      <c r="H982">
        <v>5.0373542090668827E-2</v>
      </c>
      <c r="I982">
        <v>5.0842890725619767E-2</v>
      </c>
      <c r="J982">
        <v>5.1133631052251466E-2</v>
      </c>
      <c r="K982">
        <v>5.1294364493498931E-2</v>
      </c>
      <c r="L982">
        <v>5.1357788940579685E-2</v>
      </c>
      <c r="M982">
        <v>5.1348278286395363E-2</v>
      </c>
      <c r="N982">
        <v>5.1281558170119743E-2</v>
      </c>
      <c r="O982">
        <v>5.1166926013026803E-2</v>
      </c>
      <c r="P982">
        <v>5.1010599758751225E-2</v>
      </c>
      <c r="Q982">
        <v>5.0818123610547362E-2</v>
      </c>
      <c r="R982">
        <v>5.059598383081363E-2</v>
      </c>
      <c r="S982">
        <v>5.0351713654441702E-2</v>
      </c>
      <c r="T982">
        <v>5.0094369914271485E-2</v>
      </c>
      <c r="U982">
        <v>4.9830179383607918E-2</v>
      </c>
      <c r="V982">
        <v>4.9562371459691799E-2</v>
      </c>
      <c r="W982">
        <v>4.9292007667505564E-2</v>
      </c>
      <c r="X982">
        <v>4.9015667816298313E-2</v>
      </c>
      <c r="Y982">
        <v>4.8729946101117048E-2</v>
      </c>
      <c r="Z982">
        <v>4.8432342453233614E-2</v>
      </c>
      <c r="AA982">
        <v>4.8119797789623983E-2</v>
      </c>
      <c r="AB982">
        <v>4.7793586113381081E-2</v>
      </c>
      <c r="AC982">
        <v>4.745701267956124E-2</v>
      </c>
      <c r="AD982">
        <v>4.7113358874756976E-2</v>
      </c>
      <c r="AE982">
        <v>4.6765633002978965E-2</v>
      </c>
      <c r="AF982">
        <v>4.6416670566484658E-2</v>
      </c>
      <c r="AG982">
        <v>4.6069304335651998E-2</v>
      </c>
      <c r="AH982">
        <v>4.5726367080858955E-2</v>
      </c>
      <c r="AI982">
        <v>4.539069157248346E-2</v>
      </c>
      <c r="AJ982">
        <v>4.506511058090349E-2</v>
      </c>
      <c r="AK982">
        <v>4.4752456876496961E-2</v>
      </c>
      <c r="AL982">
        <v>4.4454988987908492E-2</v>
      </c>
      <c r="AM982">
        <v>4.4172472180890904E-2</v>
      </c>
      <c r="AN982">
        <v>4.3903995209029559E-2</v>
      </c>
      <c r="AO982">
        <v>4.3648646813182618E-2</v>
      </c>
      <c r="AP982">
        <v>4.3405515734208241E-2</v>
      </c>
      <c r="AQ982">
        <v>4.3173690712964577E-2</v>
      </c>
      <c r="AR982">
        <v>4.2952260490309771E-2</v>
      </c>
      <c r="AS982">
        <v>4.2740312652630653E-2</v>
      </c>
      <c r="AT982">
        <v>4.2536805868832586E-2</v>
      </c>
      <c r="AU982">
        <v>4.2340454025972606E-2</v>
      </c>
      <c r="AV982">
        <v>4.2149943652677442E-2</v>
      </c>
      <c r="AW982">
        <v>4.1963961277573826E-2</v>
      </c>
      <c r="AX982">
        <v>4.1781193429288488E-2</v>
      </c>
      <c r="AY982">
        <v>4.1600326636448151E-2</v>
      </c>
      <c r="AZ982">
        <v>4.1420047427679567E-2</v>
      </c>
    </row>
    <row r="983" spans="1:52" x14ac:dyDescent="0.25">
      <c r="A983" s="1">
        <v>982</v>
      </c>
      <c r="B983">
        <v>3.7543109041547125E-2</v>
      </c>
      <c r="C983">
        <v>4.1655386860476346E-2</v>
      </c>
      <c r="D983">
        <v>4.5383279140954177E-2</v>
      </c>
      <c r="E983">
        <v>4.7766210821532817E-2</v>
      </c>
      <c r="F983">
        <v>4.9315170869903641E-2</v>
      </c>
      <c r="G983">
        <v>5.0361956298972929E-2</v>
      </c>
      <c r="H983">
        <v>5.1073987759451246E-2</v>
      </c>
      <c r="I983">
        <v>5.1550659712287429E-2</v>
      </c>
      <c r="J983">
        <v>5.1856202549043245E-2</v>
      </c>
      <c r="K983">
        <v>5.2037632127001548E-2</v>
      </c>
      <c r="L983">
        <v>5.2125714479762754E-2</v>
      </c>
      <c r="M983">
        <v>5.2142594555406575E-2</v>
      </c>
      <c r="N983">
        <v>5.2101999832684515E-2</v>
      </c>
      <c r="O983">
        <v>5.2011532107415104E-2</v>
      </c>
      <c r="P983">
        <v>5.1876373190364651E-2</v>
      </c>
      <c r="Q983">
        <v>5.1701357981331748E-2</v>
      </c>
      <c r="R983">
        <v>5.1492862642831441E-2</v>
      </c>
      <c r="S983">
        <v>5.1258673087768977E-2</v>
      </c>
      <c r="T983">
        <v>5.1008296322231132E-2</v>
      </c>
      <c r="U983">
        <v>5.0748446685283909E-2</v>
      </c>
      <c r="V983">
        <v>5.048281098708518E-2</v>
      </c>
      <c r="W983">
        <v>5.0212859100209215E-2</v>
      </c>
      <c r="X983">
        <v>4.9935542665533725E-2</v>
      </c>
      <c r="Y983">
        <v>4.9647823775669619E-2</v>
      </c>
      <c r="Z983">
        <v>4.9347540109980076E-2</v>
      </c>
      <c r="AA983">
        <v>4.9031961606503957E-2</v>
      </c>
      <c r="AB983">
        <v>4.870255447835041E-2</v>
      </c>
      <c r="AC983">
        <v>4.8362730312647484E-2</v>
      </c>
      <c r="AD983">
        <v>4.8015868360036837E-2</v>
      </c>
      <c r="AE983">
        <v>4.7664986881621359E-2</v>
      </c>
      <c r="AF983">
        <v>4.7312879012127863E-2</v>
      </c>
      <c r="AG983">
        <v>4.6962334468298943E-2</v>
      </c>
      <c r="AH983">
        <v>4.6616142966877189E-2</v>
      </c>
      <c r="AI983">
        <v>4.6277094224605214E-2</v>
      </c>
      <c r="AJ983">
        <v>4.5947977958225597E-2</v>
      </c>
      <c r="AK983">
        <v>4.5631583884480943E-2</v>
      </c>
      <c r="AL983">
        <v>4.533012616172092E-2</v>
      </c>
      <c r="AM983">
        <v>4.5043360644133126E-2</v>
      </c>
      <c r="AN983">
        <v>4.4770386983055112E-2</v>
      </c>
      <c r="AO983">
        <v>4.4510304823399141E-2</v>
      </c>
      <c r="AP983">
        <v>4.4262213810077417E-2</v>
      </c>
      <c r="AQ983">
        <v>4.4025213588002189E-2</v>
      </c>
      <c r="AR983">
        <v>4.3798403802085675E-2</v>
      </c>
      <c r="AS983">
        <v>4.3580882877201986E-2</v>
      </c>
      <c r="AT983">
        <v>4.3371619894107837E-2</v>
      </c>
      <c r="AU983">
        <v>4.3169342004649586E-2</v>
      </c>
      <c r="AV983">
        <v>4.2972749816951525E-2</v>
      </c>
      <c r="AW983">
        <v>4.2780543939137911E-2</v>
      </c>
      <c r="AX983">
        <v>4.2591424979333041E-2</v>
      </c>
      <c r="AY983">
        <v>4.2404093545661187E-2</v>
      </c>
      <c r="AZ983">
        <v>4.2217250246284616E-2</v>
      </c>
    </row>
    <row r="984" spans="1:52" x14ac:dyDescent="0.25">
      <c r="A984" s="1">
        <v>983</v>
      </c>
      <c r="B984">
        <v>3.7375042888386577E-2</v>
      </c>
      <c r="C984">
        <v>4.1964420442969941E-2</v>
      </c>
      <c r="D984">
        <v>4.5605692765945942E-2</v>
      </c>
      <c r="E984">
        <v>4.7887754511845904E-2</v>
      </c>
      <c r="F984">
        <v>4.9368110896593681E-2</v>
      </c>
      <c r="G984">
        <v>5.0368210136589237E-2</v>
      </c>
      <c r="H984">
        <v>5.1043642690339064E-2</v>
      </c>
      <c r="I984">
        <v>5.1487102877875272E-2</v>
      </c>
      <c r="J984">
        <v>5.1761210573809065E-2</v>
      </c>
      <c r="K984">
        <v>5.1913262543401083E-2</v>
      </c>
      <c r="L984">
        <v>5.1975165968153145E-2</v>
      </c>
      <c r="M984">
        <v>5.1970516701268482E-2</v>
      </c>
      <c r="N984">
        <v>5.1914297244980104E-2</v>
      </c>
      <c r="O984">
        <v>5.1814992622329609E-2</v>
      </c>
      <c r="P984">
        <v>5.1678052895479165E-2</v>
      </c>
      <c r="Q984">
        <v>5.1508296924153901E-2</v>
      </c>
      <c r="R984">
        <v>5.1311492198232479E-2</v>
      </c>
      <c r="S984">
        <v>5.1094477265935606E-2</v>
      </c>
      <c r="T984">
        <v>5.0865618656357109E-2</v>
      </c>
      <c r="U984">
        <v>5.0630360526238836E-2</v>
      </c>
      <c r="V984">
        <v>5.0391196521725211E-2</v>
      </c>
      <c r="W984">
        <v>5.0148475291229039E-2</v>
      </c>
      <c r="X984">
        <v>4.9898239668177385E-2</v>
      </c>
      <c r="Y984">
        <v>4.9636721943621211E-2</v>
      </c>
      <c r="Z984">
        <v>4.9361238943833111E-2</v>
      </c>
      <c r="AA984">
        <v>4.9068617599600267E-2</v>
      </c>
      <c r="AB984">
        <v>4.8760153381955697E-2</v>
      </c>
      <c r="AC984">
        <v>4.8439129970181544E-2</v>
      </c>
      <c r="AD984">
        <v>4.8108811538757984E-2</v>
      </c>
      <c r="AE984">
        <v>4.7772248540060847E-2</v>
      </c>
      <c r="AF984">
        <v>4.7432360070734661E-2</v>
      </c>
      <c r="AG984">
        <v>4.7092063313671224E-2</v>
      </c>
      <c r="AH984">
        <v>4.6754275451762375E-2</v>
      </c>
      <c r="AI984">
        <v>4.6421913667899946E-2</v>
      </c>
      <c r="AJ984">
        <v>4.6097895144975747E-2</v>
      </c>
      <c r="AK984">
        <v>4.5785137065881616E-2</v>
      </c>
      <c r="AL984">
        <v>4.5485969452841994E-2</v>
      </c>
      <c r="AM984">
        <v>4.5200255271971267E-2</v>
      </c>
      <c r="AN984">
        <v>4.4927209644571191E-2</v>
      </c>
      <c r="AO984">
        <v>4.4666047689226766E-2</v>
      </c>
      <c r="AP984">
        <v>4.4415984524522986E-2</v>
      </c>
      <c r="AQ984">
        <v>4.4176235269044836E-2</v>
      </c>
      <c r="AR984">
        <v>4.3946015041377295E-2</v>
      </c>
      <c r="AS984">
        <v>4.3724537402819515E-2</v>
      </c>
      <c r="AT984">
        <v>4.351085898261433E-2</v>
      </c>
      <c r="AU984">
        <v>4.330374724915273E-2</v>
      </c>
      <c r="AV984">
        <v>4.3101938529584244E-2</v>
      </c>
      <c r="AW984">
        <v>4.2904169151058359E-2</v>
      </c>
      <c r="AX984">
        <v>4.2709175440724542E-2</v>
      </c>
      <c r="AY984">
        <v>4.2515693725732315E-2</v>
      </c>
      <c r="AZ984">
        <v>4.2322460333491227E-2</v>
      </c>
    </row>
    <row r="985" spans="1:52" x14ac:dyDescent="0.25">
      <c r="A985" s="1">
        <v>984</v>
      </c>
      <c r="B985">
        <v>3.7374259083937253E-2</v>
      </c>
      <c r="C985">
        <v>4.1846041878820212E-2</v>
      </c>
      <c r="D985">
        <v>4.5435161247979645E-2</v>
      </c>
      <c r="E985">
        <v>4.7661841072312985E-2</v>
      </c>
      <c r="F985">
        <v>4.9154563938572517E-2</v>
      </c>
      <c r="G985">
        <v>5.0191466689650605E-2</v>
      </c>
      <c r="H985">
        <v>5.0910338342630174E-2</v>
      </c>
      <c r="I985">
        <v>5.1396471986178895E-2</v>
      </c>
      <c r="J985">
        <v>5.1709603660225568E-2</v>
      </c>
      <c r="K985">
        <v>5.1896206580487769E-2</v>
      </c>
      <c r="L985">
        <v>5.1987682412562151E-2</v>
      </c>
      <c r="M985">
        <v>5.2007529248217249E-2</v>
      </c>
      <c r="N985">
        <v>5.1970476695253856E-2</v>
      </c>
      <c r="O985">
        <v>5.1884898798132302E-2</v>
      </c>
      <c r="P985">
        <v>5.1756232770602803E-2</v>
      </c>
      <c r="Q985">
        <v>5.1589402295694281E-2</v>
      </c>
      <c r="R985">
        <v>5.1390562737323037E-2</v>
      </c>
      <c r="S985">
        <v>5.1167175863621447E-2</v>
      </c>
      <c r="T985">
        <v>5.0928359342554221E-2</v>
      </c>
      <c r="U985">
        <v>5.0680252139020762E-2</v>
      </c>
      <c r="V985">
        <v>5.042610369321128E-2</v>
      </c>
      <c r="W985">
        <v>5.0166905532681286E-2</v>
      </c>
      <c r="X985">
        <v>4.9899304420075424E-2</v>
      </c>
      <c r="Y985">
        <v>4.9620140607736868E-2</v>
      </c>
      <c r="Z985">
        <v>4.9327254326808886E-2</v>
      </c>
      <c r="AA985">
        <v>4.9017941145985934E-2</v>
      </c>
      <c r="AB985">
        <v>4.8693898843251482E-2</v>
      </c>
      <c r="AC985">
        <v>4.8358708733136281E-2</v>
      </c>
      <c r="AD985">
        <v>4.8015912584599266E-2</v>
      </c>
      <c r="AE985">
        <v>4.7668645244529094E-2</v>
      </c>
      <c r="AF985">
        <v>4.7319802200690458E-2</v>
      </c>
      <c r="AG985">
        <v>4.6972275874311548E-2</v>
      </c>
      <c r="AH985">
        <v>4.6628958686620522E-2</v>
      </c>
      <c r="AI985">
        <v>4.6292743058845565E-2</v>
      </c>
      <c r="AJ985">
        <v>4.5966521412214842E-2</v>
      </c>
      <c r="AK985">
        <v>4.5653186167956522E-2</v>
      </c>
      <c r="AL985">
        <v>4.5354991857267449E-2</v>
      </c>
      <c r="AM985">
        <v>4.5071641451226906E-2</v>
      </c>
      <c r="AN985">
        <v>4.4802200030880625E-2</v>
      </c>
      <c r="AO985">
        <v>4.4545732677275469E-2</v>
      </c>
      <c r="AP985">
        <v>4.4301304471458282E-2</v>
      </c>
      <c r="AQ985">
        <v>4.4067980494475932E-2</v>
      </c>
      <c r="AR985">
        <v>4.3844825827375228E-2</v>
      </c>
      <c r="AS985">
        <v>4.3630903978379057E-2</v>
      </c>
      <c r="AT985">
        <v>4.3425141423673062E-2</v>
      </c>
      <c r="AU985">
        <v>4.3226223211383183E-2</v>
      </c>
      <c r="AV985">
        <v>4.303280981430712E-2</v>
      </c>
      <c r="AW985">
        <v>4.284356170524254E-2</v>
      </c>
      <c r="AX985">
        <v>4.2657139356987103E-2</v>
      </c>
      <c r="AY985">
        <v>4.2472203242338497E-2</v>
      </c>
      <c r="AZ985">
        <v>4.2287413838679573E-2</v>
      </c>
    </row>
    <row r="986" spans="1:52" x14ac:dyDescent="0.25">
      <c r="A986" s="1">
        <v>985</v>
      </c>
      <c r="B986">
        <v>3.7259718014028276E-2</v>
      </c>
      <c r="C986">
        <v>4.2082361195295827E-2</v>
      </c>
      <c r="D986">
        <v>4.6059222609986274E-2</v>
      </c>
      <c r="E986">
        <v>4.8417824995409454E-2</v>
      </c>
      <c r="F986">
        <v>4.9925479241738728E-2</v>
      </c>
      <c r="G986">
        <v>5.0953500625262868E-2</v>
      </c>
      <c r="H986">
        <v>5.166436769655107E-2</v>
      </c>
      <c r="I986">
        <v>5.2147714856110576E-2</v>
      </c>
      <c r="J986">
        <v>5.2462701690047638E-2</v>
      </c>
      <c r="K986">
        <v>5.2654595068156382E-2</v>
      </c>
      <c r="L986">
        <v>5.2753175174359172E-2</v>
      </c>
      <c r="M986">
        <v>5.2780344813584172E-2</v>
      </c>
      <c r="N986">
        <v>5.2749350481211453E-2</v>
      </c>
      <c r="O986">
        <v>5.2667492636183887E-2</v>
      </c>
      <c r="P986">
        <v>5.2539644843922116E-2</v>
      </c>
      <c r="Q986">
        <v>5.237040219306497E-2</v>
      </c>
      <c r="R986">
        <v>5.2165997992634792E-2</v>
      </c>
      <c r="S986">
        <v>5.1934214115272839E-2</v>
      </c>
      <c r="T986">
        <v>5.1684606974680886E-2</v>
      </c>
      <c r="U986">
        <v>5.1423787240977598E-2</v>
      </c>
      <c r="V986">
        <v>5.1155492924599873E-2</v>
      </c>
      <c r="W986">
        <v>5.088114497097454E-2</v>
      </c>
      <c r="X986">
        <v>5.0597767129028144E-2</v>
      </c>
      <c r="Y986">
        <v>5.0302529402011957E-2</v>
      </c>
      <c r="Z986">
        <v>4.9993507559941107E-2</v>
      </c>
      <c r="AA986">
        <v>4.9668157960377692E-2</v>
      </c>
      <c r="AB986">
        <v>4.9328372012580016E-2</v>
      </c>
      <c r="AC986">
        <v>4.8977932036671973E-2</v>
      </c>
      <c r="AD986">
        <v>4.8620570702299769E-2</v>
      </c>
      <c r="AE986">
        <v>4.825951953257393E-2</v>
      </c>
      <c r="AF986">
        <v>4.7897719563045227E-2</v>
      </c>
      <c r="AG986">
        <v>4.7538108270009295E-2</v>
      </c>
      <c r="AH986">
        <v>4.7183623129761786E-2</v>
      </c>
      <c r="AI986">
        <v>4.6837201618598334E-2</v>
      </c>
      <c r="AJ986">
        <v>4.6501781212814591E-2</v>
      </c>
      <c r="AK986">
        <v>4.6180299388600889E-2</v>
      </c>
      <c r="AL986">
        <v>4.5875034709223897E-2</v>
      </c>
      <c r="AM986">
        <v>4.5585672939876837E-2</v>
      </c>
      <c r="AN986">
        <v>4.5311262186011253E-2</v>
      </c>
      <c r="AO986">
        <v>4.505085055307867E-2</v>
      </c>
      <c r="AP986">
        <v>4.4803486146530604E-2</v>
      </c>
      <c r="AQ986">
        <v>4.45682170718186E-2</v>
      </c>
      <c r="AR986">
        <v>4.4344091434394189E-2</v>
      </c>
      <c r="AS986">
        <v>4.4130155551209874E-2</v>
      </c>
      <c r="AT986">
        <v>4.3925306986658447E-2</v>
      </c>
      <c r="AU986">
        <v>4.3728185098478894E-2</v>
      </c>
      <c r="AV986">
        <v>4.3537403455683604E-2</v>
      </c>
      <c r="AW986">
        <v>4.3351575627284936E-2</v>
      </c>
      <c r="AX986">
        <v>4.316931518229529E-2</v>
      </c>
      <c r="AY986">
        <v>4.2989235689727068E-2</v>
      </c>
      <c r="AZ986">
        <v>4.2809950726327387E-2</v>
      </c>
    </row>
    <row r="987" spans="1:52" x14ac:dyDescent="0.25">
      <c r="A987" s="1">
        <v>986</v>
      </c>
      <c r="B987">
        <v>3.7357333864336414E-2</v>
      </c>
      <c r="C987">
        <v>4.2681351430304798E-2</v>
      </c>
      <c r="D987">
        <v>4.655904187077297E-2</v>
      </c>
      <c r="E987">
        <v>4.8736595946954495E-2</v>
      </c>
      <c r="F987">
        <v>5.0144348986769505E-2</v>
      </c>
      <c r="G987">
        <v>5.1112300099983743E-2</v>
      </c>
      <c r="H987">
        <v>5.1781784957241707E-2</v>
      </c>
      <c r="I987">
        <v>5.2233013201963593E-2</v>
      </c>
      <c r="J987">
        <v>5.2522708927551086E-2</v>
      </c>
      <c r="K987">
        <v>5.2695251183382738E-2</v>
      </c>
      <c r="L987">
        <v>5.2780443598435298E-2</v>
      </c>
      <c r="M987">
        <v>5.280075147365984E-2</v>
      </c>
      <c r="N987">
        <v>5.2769880429886402E-2</v>
      </c>
      <c r="O987">
        <v>5.2695289016855898E-2</v>
      </c>
      <c r="P987">
        <v>5.2581459756633579E-2</v>
      </c>
      <c r="Q987">
        <v>5.2432363844773545E-2</v>
      </c>
      <c r="R987">
        <v>5.2253162005186482E-2</v>
      </c>
      <c r="S987">
        <v>5.2050331513092039E-2</v>
      </c>
      <c r="T987">
        <v>5.1832013894488188E-2</v>
      </c>
      <c r="U987">
        <v>5.1603420769257703E-2</v>
      </c>
      <c r="V987">
        <v>5.1367002883383729E-2</v>
      </c>
      <c r="W987">
        <v>5.1123010977424797E-2</v>
      </c>
      <c r="X987">
        <v>5.0867586542360045E-2</v>
      </c>
      <c r="Y987">
        <v>5.0597275595709437E-2</v>
      </c>
      <c r="Z987">
        <v>5.0309832585031203E-2</v>
      </c>
      <c r="AA987">
        <v>5.000256456066695E-2</v>
      </c>
      <c r="AB987">
        <v>4.9677466866068866E-2</v>
      </c>
      <c r="AC987">
        <v>4.9338423433502136E-2</v>
      </c>
      <c r="AD987">
        <v>4.8989278375096042E-2</v>
      </c>
      <c r="AE987">
        <v>4.8633481426553521E-2</v>
      </c>
      <c r="AF987">
        <v>4.8274257062401099E-2</v>
      </c>
      <c r="AG987">
        <v>4.7914827119946067E-2</v>
      </c>
      <c r="AH987">
        <v>4.7558413436495715E-2</v>
      </c>
      <c r="AI987">
        <v>4.7208237849357293E-2</v>
      </c>
      <c r="AJ987">
        <v>4.6867522195838097E-2</v>
      </c>
      <c r="AK987">
        <v>4.653948831237234E-2</v>
      </c>
      <c r="AL987">
        <v>4.6226668561552359E-2</v>
      </c>
      <c r="AM987">
        <v>4.592892635449855E-2</v>
      </c>
      <c r="AN987">
        <v>4.5645479387843607E-2</v>
      </c>
      <c r="AO987">
        <v>4.53755453582202E-2</v>
      </c>
      <c r="AP987">
        <v>4.5118341962261013E-2</v>
      </c>
      <c r="AQ987">
        <v>4.4873086896598718E-2</v>
      </c>
      <c r="AR987">
        <v>4.4638997857866E-2</v>
      </c>
      <c r="AS987">
        <v>4.4415289887016846E-2</v>
      </c>
      <c r="AT987">
        <v>4.4200966965435719E-2</v>
      </c>
      <c r="AU987">
        <v>4.3994672115995594E-2</v>
      </c>
      <c r="AV987">
        <v>4.3795012992392877E-2</v>
      </c>
      <c r="AW987">
        <v>4.360059724832397E-2</v>
      </c>
      <c r="AX987">
        <v>4.3410032537485238E-2</v>
      </c>
      <c r="AY987">
        <v>4.3221926513573108E-2</v>
      </c>
      <c r="AZ987">
        <v>4.3034886842406958E-2</v>
      </c>
    </row>
    <row r="988" spans="1:52" x14ac:dyDescent="0.25">
      <c r="A988" s="1">
        <v>987</v>
      </c>
      <c r="B988">
        <v>3.7334604517548629E-2</v>
      </c>
      <c r="C988">
        <v>4.2592248069265093E-2</v>
      </c>
      <c r="D988">
        <v>4.629611836028636E-2</v>
      </c>
      <c r="E988">
        <v>4.8230339145274845E-2</v>
      </c>
      <c r="F988">
        <v>4.9475161491793228E-2</v>
      </c>
      <c r="G988">
        <v>5.0327412047012646E-2</v>
      </c>
      <c r="H988">
        <v>5.0911877443310626E-2</v>
      </c>
      <c r="I988">
        <v>5.1297788128028536E-2</v>
      </c>
      <c r="J988">
        <v>5.1535835598812633E-2</v>
      </c>
      <c r="K988">
        <v>5.1665987363102336E-2</v>
      </c>
      <c r="L988">
        <v>5.17153183969008E-2</v>
      </c>
      <c r="M988">
        <v>5.1705007895847727E-2</v>
      </c>
      <c r="N988">
        <v>5.1648234495791229E-2</v>
      </c>
      <c r="O988">
        <v>5.1552212704673056E-2</v>
      </c>
      <c r="P988">
        <v>5.1421276306859859E-2</v>
      </c>
      <c r="Q988">
        <v>5.1259276256024423E-2</v>
      </c>
      <c r="R988">
        <v>5.1071194937414043E-2</v>
      </c>
      <c r="S988">
        <v>5.0863159981843944E-2</v>
      </c>
      <c r="T988">
        <v>5.0642786626123669E-2</v>
      </c>
      <c r="U988">
        <v>5.0414600911425425E-2</v>
      </c>
      <c r="V988">
        <v>5.01804032711584E-2</v>
      </c>
      <c r="W988">
        <v>4.9939824995324587E-2</v>
      </c>
      <c r="X988">
        <v>4.9688506524769388E-2</v>
      </c>
      <c r="Y988">
        <v>4.9422606995217375E-2</v>
      </c>
      <c r="Z988">
        <v>4.9139607445303109E-2</v>
      </c>
      <c r="AA988">
        <v>4.8836615674249927E-2</v>
      </c>
      <c r="AB988">
        <v>4.851558609142681E-2</v>
      </c>
      <c r="AC988">
        <v>4.8180359679051626E-2</v>
      </c>
      <c r="AD988">
        <v>4.7834741981778103E-2</v>
      </c>
      <c r="AE988">
        <v>4.7482194102158502E-2</v>
      </c>
      <c r="AF988">
        <v>4.7125983280879302E-2</v>
      </c>
      <c r="AG988">
        <v>4.6769374592118697E-2</v>
      </c>
      <c r="AH988">
        <v>4.6415633110054914E-2</v>
      </c>
      <c r="AI988">
        <v>4.6068023908866149E-2</v>
      </c>
      <c r="AJ988">
        <v>4.5729812062730607E-2</v>
      </c>
      <c r="AK988">
        <v>4.5404262642887334E-2</v>
      </c>
      <c r="AL988">
        <v>4.5093939242523022E-2</v>
      </c>
      <c r="AM988">
        <v>4.4798734158151034E-2</v>
      </c>
      <c r="AN988">
        <v>4.451790391625076E-2</v>
      </c>
      <c r="AO988">
        <v>4.4250705043301572E-2</v>
      </c>
      <c r="AP988">
        <v>4.3996394065782839E-2</v>
      </c>
      <c r="AQ988">
        <v>4.3754227510173951E-2</v>
      </c>
      <c r="AR988">
        <v>4.3523461902954287E-2</v>
      </c>
      <c r="AS988">
        <v>4.3303350744345298E-2</v>
      </c>
      <c r="AT988">
        <v>4.3092917501542961E-2</v>
      </c>
      <c r="AU988">
        <v>4.2890798024185821E-2</v>
      </c>
      <c r="AV988">
        <v>4.2695590903084259E-2</v>
      </c>
      <c r="AW988">
        <v>4.2505894729048622E-2</v>
      </c>
      <c r="AX988">
        <v>4.2320308092889315E-2</v>
      </c>
      <c r="AY988">
        <v>4.2137429585416719E-2</v>
      </c>
      <c r="AZ988">
        <v>4.1955857815249506E-2</v>
      </c>
    </row>
    <row r="989" spans="1:52" x14ac:dyDescent="0.25">
      <c r="A989" s="1">
        <v>988</v>
      </c>
      <c r="B989">
        <v>3.7469085139976092E-2</v>
      </c>
      <c r="C989">
        <v>4.3113793183196025E-2</v>
      </c>
      <c r="D989">
        <v>4.6788879391681901E-2</v>
      </c>
      <c r="E989">
        <v>4.8691429356982535E-2</v>
      </c>
      <c r="F989">
        <v>4.9893102316288136E-2</v>
      </c>
      <c r="G989">
        <v>5.0717363048444444E-2</v>
      </c>
      <c r="H989">
        <v>5.1288185300841331E-2</v>
      </c>
      <c r="I989">
        <v>5.1670820106011144E-2</v>
      </c>
      <c r="J989">
        <v>5.1912202225306417E-2</v>
      </c>
      <c r="K989">
        <v>5.2049444658484385E-2</v>
      </c>
      <c r="L989">
        <v>5.2107409596112465E-2</v>
      </c>
      <c r="M989">
        <v>5.2105514962343218E-2</v>
      </c>
      <c r="N989">
        <v>5.2055457533742348E-2</v>
      </c>
      <c r="O989">
        <v>5.1963369989764932E-2</v>
      </c>
      <c r="P989">
        <v>5.1832946150755926E-2</v>
      </c>
      <c r="Q989">
        <v>5.1667579935087395E-2</v>
      </c>
      <c r="R989">
        <v>5.1472068342812698E-2</v>
      </c>
      <c r="S989">
        <v>5.125257110003166E-2</v>
      </c>
      <c r="T989">
        <v>5.1016882196890961E-2</v>
      </c>
      <c r="U989">
        <v>5.0769941823687506E-2</v>
      </c>
      <c r="V989">
        <v>5.0514086188137151E-2</v>
      </c>
      <c r="W989">
        <v>5.0249521827849766E-2</v>
      </c>
      <c r="X989">
        <v>4.9972593022528745E-2</v>
      </c>
      <c r="Y989">
        <v>4.9680169164191809E-2</v>
      </c>
      <c r="Z989">
        <v>4.9370395379340917E-2</v>
      </c>
      <c r="AA989">
        <v>4.9040987370228599E-2</v>
      </c>
      <c r="AB989">
        <v>4.8694523015345534E-2</v>
      </c>
      <c r="AC989">
        <v>4.8335460876937138E-2</v>
      </c>
      <c r="AD989">
        <v>4.7968184919293499E-2</v>
      </c>
      <c r="AE989">
        <v>4.7596367431465024E-2</v>
      </c>
      <c r="AF989">
        <v>4.7223286021103664E-2</v>
      </c>
      <c r="AG989">
        <v>4.6852214089711186E-2</v>
      </c>
      <c r="AH989">
        <v>4.6486425038789365E-2</v>
      </c>
      <c r="AI989">
        <v>4.6129192269839948E-2</v>
      </c>
      <c r="AJ989">
        <v>4.5783789184364695E-2</v>
      </c>
      <c r="AK989">
        <v>4.5453489176420156E-2</v>
      </c>
      <c r="AL989">
        <v>4.5140804756479434E-2</v>
      </c>
      <c r="AM989">
        <v>4.4845397970054525E-2</v>
      </c>
      <c r="AN989">
        <v>4.4566263488343222E-2</v>
      </c>
      <c r="AO989">
        <v>4.4302395982543284E-2</v>
      </c>
      <c r="AP989">
        <v>4.4052790123852506E-2</v>
      </c>
      <c r="AQ989">
        <v>4.3816440583468654E-2</v>
      </c>
      <c r="AR989">
        <v>4.3592342032589521E-2</v>
      </c>
      <c r="AS989">
        <v>4.3379486908360215E-2</v>
      </c>
      <c r="AT989">
        <v>4.3176705085840997E-2</v>
      </c>
      <c r="AU989">
        <v>4.2982556538843843E-2</v>
      </c>
      <c r="AV989">
        <v>4.2795575793949568E-2</v>
      </c>
      <c r="AW989">
        <v>4.2614297377739072E-2</v>
      </c>
      <c r="AX989">
        <v>4.2437255816793161E-2</v>
      </c>
      <c r="AY989">
        <v>4.2262985637692679E-2</v>
      </c>
      <c r="AZ989">
        <v>4.2090021393940712E-2</v>
      </c>
    </row>
    <row r="990" spans="1:52" x14ac:dyDescent="0.25">
      <c r="A990" s="1">
        <v>989</v>
      </c>
      <c r="B990">
        <v>3.7218558277392982E-2</v>
      </c>
      <c r="C990">
        <v>4.3148341763766557E-2</v>
      </c>
      <c r="D990">
        <v>4.6698494399464587E-2</v>
      </c>
      <c r="E990">
        <v>4.8555610500570424E-2</v>
      </c>
      <c r="F990">
        <v>4.9800325244449377E-2</v>
      </c>
      <c r="G990">
        <v>5.0686067647972767E-2</v>
      </c>
      <c r="H990">
        <v>5.1317604783703896E-2</v>
      </c>
      <c r="I990">
        <v>5.1756598147001592E-2</v>
      </c>
      <c r="J990">
        <v>5.2049682704238286E-2</v>
      </c>
      <c r="K990">
        <v>5.2232975197866176E-2</v>
      </c>
      <c r="L990">
        <v>5.2330832181879415E-2</v>
      </c>
      <c r="M990">
        <v>5.2361956958616028E-2</v>
      </c>
      <c r="N990">
        <v>5.2337530856956069E-2</v>
      </c>
      <c r="O990">
        <v>5.2263498725649477E-2</v>
      </c>
      <c r="P990">
        <v>5.2143673834230776E-2</v>
      </c>
      <c r="Q990">
        <v>5.1981746287696626E-2</v>
      </c>
      <c r="R990">
        <v>5.1783116299061412E-2</v>
      </c>
      <c r="S990">
        <v>5.1554769381399093E-2</v>
      </c>
      <c r="T990">
        <v>5.1305491480605141E-2</v>
      </c>
      <c r="U990">
        <v>5.1041248545998348E-2</v>
      </c>
      <c r="V990">
        <v>5.0765477660535255E-2</v>
      </c>
      <c r="W990">
        <v>5.0479358639796655E-2</v>
      </c>
      <c r="X990">
        <v>5.018014670932576E-2</v>
      </c>
      <c r="Y990">
        <v>4.9865527089180406E-2</v>
      </c>
      <c r="Z990">
        <v>4.9534244560713779E-2</v>
      </c>
      <c r="AA990">
        <v>4.9184552366107498E-2</v>
      </c>
      <c r="AB990">
        <v>4.8819360588312835E-2</v>
      </c>
      <c r="AC990">
        <v>4.8443316383132859E-2</v>
      </c>
      <c r="AD990">
        <v>4.8060970375016297E-2</v>
      </c>
      <c r="AE990">
        <v>4.7676001832400033E-2</v>
      </c>
      <c r="AF990">
        <v>4.7291627801037038E-2</v>
      </c>
      <c r="AG990">
        <v>4.6911061082687271E-2</v>
      </c>
      <c r="AH990">
        <v>4.653751447911067E-2</v>
      </c>
      <c r="AI990">
        <v>4.6174200792067216E-2</v>
      </c>
      <c r="AJ990">
        <v>4.5824332823316827E-2</v>
      </c>
      <c r="AK990">
        <v>4.549112333453733E-2</v>
      </c>
      <c r="AL990">
        <v>4.5176983652120403E-2</v>
      </c>
      <c r="AM990">
        <v>4.4881466380978431E-2</v>
      </c>
      <c r="AN990">
        <v>4.4603486989447563E-2</v>
      </c>
      <c r="AO990">
        <v>4.4341960945863866E-2</v>
      </c>
      <c r="AP990">
        <v>4.4095803718563475E-2</v>
      </c>
      <c r="AQ990">
        <v>4.3863930775882493E-2</v>
      </c>
      <c r="AR990">
        <v>4.3645257586157046E-2</v>
      </c>
      <c r="AS990">
        <v>4.3438697140969047E-2</v>
      </c>
      <c r="AT990">
        <v>4.3243003536975383E-2</v>
      </c>
      <c r="AU990">
        <v>4.3056678477397886E-2</v>
      </c>
      <c r="AV990">
        <v>4.2878201224491035E-2</v>
      </c>
      <c r="AW990">
        <v>4.2706051040509264E-2</v>
      </c>
      <c r="AX990">
        <v>4.2538707187707053E-2</v>
      </c>
      <c r="AY990">
        <v>4.2374648928338844E-2</v>
      </c>
      <c r="AZ990">
        <v>4.2212355588727588E-2</v>
      </c>
    </row>
    <row r="991" spans="1:52" x14ac:dyDescent="0.25">
      <c r="A991" s="1">
        <v>990</v>
      </c>
      <c r="B991">
        <v>3.7472527880606489E-2</v>
      </c>
      <c r="C991">
        <v>4.3243511490332558E-2</v>
      </c>
      <c r="D991">
        <v>4.7019690976622196E-2</v>
      </c>
      <c r="E991">
        <v>4.8904783609811361E-2</v>
      </c>
      <c r="F991">
        <v>5.010564468691156E-2</v>
      </c>
      <c r="G991">
        <v>5.093249594421935E-2</v>
      </c>
      <c r="H991">
        <v>5.1504825122987E-2</v>
      </c>
      <c r="I991">
        <v>5.188878812080161E-2</v>
      </c>
      <c r="J991">
        <v>5.213288406082215E-2</v>
      </c>
      <c r="K991">
        <v>5.2274070200778816E-2</v>
      </c>
      <c r="L991">
        <v>5.2337279735779577E-2</v>
      </c>
      <c r="M991">
        <v>5.2341445385198831E-2</v>
      </c>
      <c r="N991">
        <v>5.2297690970163888E-2</v>
      </c>
      <c r="O991">
        <v>5.2211501372060487E-2</v>
      </c>
      <c r="P991">
        <v>5.2085770515155456E-2</v>
      </c>
      <c r="Q991">
        <v>5.1923090283092638E-2</v>
      </c>
      <c r="R991">
        <v>5.1727445633137178E-2</v>
      </c>
      <c r="S991">
        <v>5.1504347210648824E-2</v>
      </c>
      <c r="T991">
        <v>5.1261107556717971E-2</v>
      </c>
      <c r="U991">
        <v>5.1002583825333764E-2</v>
      </c>
      <c r="V991">
        <v>5.0731359384774466E-2</v>
      </c>
      <c r="W991">
        <v>5.0447964467337805E-2</v>
      </c>
      <c r="X991">
        <v>5.0149416710247169E-2</v>
      </c>
      <c r="Y991">
        <v>4.9833360662741154E-2</v>
      </c>
      <c r="Z991">
        <v>4.9498677521154028E-2</v>
      </c>
      <c r="AA991">
        <v>4.9143797102133499E-2</v>
      </c>
      <c r="AB991">
        <v>4.8772101936739462E-2</v>
      </c>
      <c r="AC991">
        <v>4.8388769504952404E-2</v>
      </c>
      <c r="AD991">
        <v>4.7998854289872286E-2</v>
      </c>
      <c r="AE991">
        <v>4.760632061241335E-2</v>
      </c>
      <c r="AF991">
        <v>4.721456304358182E-2</v>
      </c>
      <c r="AG991">
        <v>4.6826971188138639E-2</v>
      </c>
      <c r="AH991">
        <v>4.6446934650844728E-2</v>
      </c>
      <c r="AI991">
        <v>4.6077843036461008E-2</v>
      </c>
      <c r="AJ991">
        <v>4.5723085949748429E-2</v>
      </c>
      <c r="AK991">
        <v>4.5386052932013615E-2</v>
      </c>
      <c r="AL991">
        <v>4.5069270241607097E-2</v>
      </c>
      <c r="AM991">
        <v>4.4772234611865566E-2</v>
      </c>
      <c r="AN991">
        <v>4.449377858223124E-2</v>
      </c>
      <c r="AO991">
        <v>4.4232734692146343E-2</v>
      </c>
      <c r="AP991">
        <v>4.3987935481053092E-2</v>
      </c>
      <c r="AQ991">
        <v>4.3758213488393712E-2</v>
      </c>
      <c r="AR991">
        <v>4.3542401253610412E-2</v>
      </c>
      <c r="AS991">
        <v>4.333932898043253E-2</v>
      </c>
      <c r="AT991">
        <v>4.3147682961095037E-2</v>
      </c>
      <c r="AU991">
        <v>4.2965924230828033E-2</v>
      </c>
      <c r="AV991">
        <v>4.2792494189164337E-2</v>
      </c>
      <c r="AW991">
        <v>4.2625834235636789E-2</v>
      </c>
      <c r="AX991">
        <v>4.2464385769778221E-2</v>
      </c>
      <c r="AY991">
        <v>4.2306590191121478E-2</v>
      </c>
      <c r="AZ991">
        <v>4.2150888980958395E-2</v>
      </c>
    </row>
    <row r="992" spans="1:52" x14ac:dyDescent="0.25">
      <c r="A992" s="1">
        <v>991</v>
      </c>
      <c r="B992">
        <v>3.7483883921909024E-2</v>
      </c>
      <c r="C992">
        <v>4.3250292077326093E-2</v>
      </c>
      <c r="D992">
        <v>4.701390294482434E-2</v>
      </c>
      <c r="E992">
        <v>4.8934156177125793E-2</v>
      </c>
      <c r="F992">
        <v>5.0178890766078288E-2</v>
      </c>
      <c r="G992">
        <v>5.1044541376759324E-2</v>
      </c>
      <c r="H992">
        <v>5.1647781329405743E-2</v>
      </c>
      <c r="I992">
        <v>5.2054963311360822E-2</v>
      </c>
      <c r="J992">
        <v>5.2315606897890249E-2</v>
      </c>
      <c r="K992">
        <v>5.2467667873484822E-2</v>
      </c>
      <c r="L992">
        <v>5.2536957201922745E-2</v>
      </c>
      <c r="M992">
        <v>5.2542898865777336E-2</v>
      </c>
      <c r="N992">
        <v>5.249691444495886E-2</v>
      </c>
      <c r="O992">
        <v>5.2404648580273508E-2</v>
      </c>
      <c r="P992">
        <v>5.2269245480914613E-2</v>
      </c>
      <c r="Q992">
        <v>5.2093628683256607E-2</v>
      </c>
      <c r="R992">
        <v>5.1882316136802921E-2</v>
      </c>
      <c r="S992">
        <v>5.1641504926228751E-2</v>
      </c>
      <c r="T992">
        <v>5.1379303215954956E-2</v>
      </c>
      <c r="U992">
        <v>5.1101369485658327E-2</v>
      </c>
      <c r="V992">
        <v>5.0811084559778001E-2</v>
      </c>
      <c r="W992">
        <v>5.0509632493467446E-2</v>
      </c>
      <c r="X992">
        <v>5.0194485840964642E-2</v>
      </c>
      <c r="Y992">
        <v>4.986354659668138E-2</v>
      </c>
      <c r="Z992">
        <v>4.9515688367677606E-2</v>
      </c>
      <c r="AA992">
        <v>4.9149268607922007E-2</v>
      </c>
      <c r="AB992">
        <v>4.8767414366282361E-2</v>
      </c>
      <c r="AC992">
        <v>4.8374974923771713E-2</v>
      </c>
      <c r="AD992">
        <v>4.7976688617088772E-2</v>
      </c>
      <c r="AE992">
        <v>4.7576328156604564E-2</v>
      </c>
      <c r="AF992">
        <v>4.7177169057814682E-2</v>
      </c>
      <c r="AG992">
        <v>4.6782482727175688E-2</v>
      </c>
      <c r="AH992">
        <v>4.6395540571144152E-2</v>
      </c>
      <c r="AI992">
        <v>4.6019613996176607E-2</v>
      </c>
      <c r="AJ992">
        <v>4.5657974408729637E-2</v>
      </c>
      <c r="AK992">
        <v>4.5313893128158436E-2</v>
      </c>
      <c r="AL992">
        <v>4.4989796152557299E-2</v>
      </c>
      <c r="AM992">
        <v>4.4685190906071162E-2</v>
      </c>
      <c r="AN992">
        <v>4.4398955386652041E-2</v>
      </c>
      <c r="AO992">
        <v>4.4129967592251969E-2</v>
      </c>
      <c r="AP992">
        <v>4.3877105520822954E-2</v>
      </c>
      <c r="AQ992">
        <v>4.3639247170317051E-2</v>
      </c>
      <c r="AR992">
        <v>4.3415270538686261E-2</v>
      </c>
      <c r="AS992">
        <v>4.3204050949880057E-2</v>
      </c>
      <c r="AT992">
        <v>4.3004305383409616E-2</v>
      </c>
      <c r="AU992">
        <v>4.281450658228339E-2</v>
      </c>
      <c r="AV992">
        <v>4.2633106419249979E-2</v>
      </c>
      <c r="AW992">
        <v>4.2458556767058023E-2</v>
      </c>
      <c r="AX992">
        <v>4.2289309498456093E-2</v>
      </c>
      <c r="AY992">
        <v>4.212381648619283E-2</v>
      </c>
      <c r="AZ992">
        <v>4.1960529703366459E-2</v>
      </c>
    </row>
    <row r="993" spans="1:52" x14ac:dyDescent="0.25">
      <c r="A993" s="1">
        <v>992</v>
      </c>
      <c r="B993">
        <v>3.7540125674040997E-2</v>
      </c>
      <c r="C993">
        <v>4.2878901946043518E-2</v>
      </c>
      <c r="D993">
        <v>4.6528332415762715E-2</v>
      </c>
      <c r="E993">
        <v>4.8423503867017485E-2</v>
      </c>
      <c r="F993">
        <v>4.9684304079003691E-2</v>
      </c>
      <c r="G993">
        <v>5.0582511082650432E-2</v>
      </c>
      <c r="H993">
        <v>5.1225684074447983E-2</v>
      </c>
      <c r="I993">
        <v>5.1675592275853138E-2</v>
      </c>
      <c r="J993">
        <v>5.1978817644508617E-2</v>
      </c>
      <c r="K993">
        <v>5.2171602927601562E-2</v>
      </c>
      <c r="L993">
        <v>5.2278959863338824E-2</v>
      </c>
      <c r="M993">
        <v>5.2319868337436792E-2</v>
      </c>
      <c r="N993">
        <v>5.2305838204203911E-2</v>
      </c>
      <c r="O993">
        <v>5.2242963100023958E-2</v>
      </c>
      <c r="P993">
        <v>5.2135173553493043E-2</v>
      </c>
      <c r="Q993">
        <v>5.1986294570538424E-2</v>
      </c>
      <c r="R993">
        <v>5.180182574941844E-2</v>
      </c>
      <c r="S993">
        <v>5.1588891734826114E-2</v>
      </c>
      <c r="T993">
        <v>5.1356515213130137E-2</v>
      </c>
      <c r="U993">
        <v>5.1110858177952606E-2</v>
      </c>
      <c r="V993">
        <v>5.0855608934382193E-2</v>
      </c>
      <c r="W993">
        <v>5.0591978527327323E-2</v>
      </c>
      <c r="X993">
        <v>5.0317045946734133E-2</v>
      </c>
      <c r="Y993">
        <v>5.0028137506125267E-2</v>
      </c>
      <c r="Z993">
        <v>4.9723345458675156E-2</v>
      </c>
      <c r="AA993">
        <v>4.9400298517652708E-2</v>
      </c>
      <c r="AB993">
        <v>4.906113673868593E-2</v>
      </c>
      <c r="AC993">
        <v>4.870959099875203E-2</v>
      </c>
      <c r="AD993">
        <v>4.8349352079680968E-2</v>
      </c>
      <c r="AE993">
        <v>4.7983768043196984E-2</v>
      </c>
      <c r="AF993">
        <v>4.7616013103774127E-2</v>
      </c>
      <c r="AG993">
        <v>4.7249260115435308E-2</v>
      </c>
      <c r="AH993">
        <v>4.6886681932203508E-2</v>
      </c>
      <c r="AI993">
        <v>4.6531451408101665E-2</v>
      </c>
      <c r="AJ993">
        <v>4.6186741397152745E-2</v>
      </c>
      <c r="AK993">
        <v>4.5855724646325563E-2</v>
      </c>
      <c r="AL993">
        <v>4.5540804703992493E-2</v>
      </c>
      <c r="AM993">
        <v>4.5241772203433693E-2</v>
      </c>
      <c r="AN993">
        <v>4.4957863475765934E-2</v>
      </c>
      <c r="AO993">
        <v>4.4688314852105962E-2</v>
      </c>
      <c r="AP993">
        <v>4.4432362663570563E-2</v>
      </c>
      <c r="AQ993">
        <v>4.4189243241276516E-2</v>
      </c>
      <c r="AR993">
        <v>4.3958192916340566E-2</v>
      </c>
      <c r="AS993">
        <v>4.3738443642595257E-2</v>
      </c>
      <c r="AT993">
        <v>4.352897807493053E-2</v>
      </c>
      <c r="AU993">
        <v>4.3328399935104914E-2</v>
      </c>
      <c r="AV993">
        <v>4.313528120734085E-2</v>
      </c>
      <c r="AW993">
        <v>4.2948193875860768E-2</v>
      </c>
      <c r="AX993">
        <v>4.276570992488711E-2</v>
      </c>
      <c r="AY993">
        <v>4.2586401338642353E-2</v>
      </c>
      <c r="AZ993">
        <v>4.2408840218215831E-2</v>
      </c>
    </row>
    <row r="994" spans="1:52" x14ac:dyDescent="0.25">
      <c r="A994" s="1">
        <v>993</v>
      </c>
      <c r="B994">
        <v>3.7733030459240105E-2</v>
      </c>
      <c r="C994">
        <v>4.2601815403853077E-2</v>
      </c>
      <c r="D994">
        <v>4.621987330675828E-2</v>
      </c>
      <c r="E994">
        <v>4.8153239776381508E-2</v>
      </c>
      <c r="F994">
        <v>4.9456532260316072E-2</v>
      </c>
      <c r="G994">
        <v>5.0389978775061114E-2</v>
      </c>
      <c r="H994">
        <v>5.1059575706942431E-2</v>
      </c>
      <c r="I994">
        <v>5.1528494755162135E-2</v>
      </c>
      <c r="J994">
        <v>5.1845383791389928E-2</v>
      </c>
      <c r="K994">
        <v>5.2048545680156148E-2</v>
      </c>
      <c r="L994">
        <v>5.2164419790732233E-2</v>
      </c>
      <c r="M994">
        <v>5.2212948578724647E-2</v>
      </c>
      <c r="N994">
        <v>5.2206055667194981E-2</v>
      </c>
      <c r="O994">
        <v>5.2149969588739645E-2</v>
      </c>
      <c r="P994">
        <v>5.2048596314584285E-2</v>
      </c>
      <c r="Q994">
        <v>5.1905705804110108E-2</v>
      </c>
      <c r="R994">
        <v>5.1726738342265953E-2</v>
      </c>
      <c r="S994">
        <v>5.1518851519871595E-2</v>
      </c>
      <c r="T994">
        <v>5.1291228429816475E-2</v>
      </c>
      <c r="U994">
        <v>5.1050209553444567E-2</v>
      </c>
      <c r="V994">
        <v>5.079965765350903E-2</v>
      </c>
      <c r="W994">
        <v>5.0540886754171337E-2</v>
      </c>
      <c r="X994">
        <v>5.0271019018700666E-2</v>
      </c>
      <c r="Y994">
        <v>4.9987384438442597E-2</v>
      </c>
      <c r="Z994">
        <v>4.9688008899133891E-2</v>
      </c>
      <c r="AA994">
        <v>4.9370425547821589E-2</v>
      </c>
      <c r="AB994">
        <v>4.9036748367840791E-2</v>
      </c>
      <c r="AC994">
        <v>4.8690685521569251E-2</v>
      </c>
      <c r="AD994">
        <v>4.8335908488637953E-2</v>
      </c>
      <c r="AE994">
        <v>4.7975780792422505E-2</v>
      </c>
      <c r="AF994">
        <v>4.7613512065010563E-2</v>
      </c>
      <c r="AG994">
        <v>4.725231079972074E-2</v>
      </c>
      <c r="AH994">
        <v>4.6895385489871586E-2</v>
      </c>
      <c r="AI994">
        <v>4.6545944628781678E-2</v>
      </c>
      <c r="AJ994">
        <v>4.6207196709769575E-2</v>
      </c>
      <c r="AK994">
        <v>4.5882350082931261E-2</v>
      </c>
      <c r="AL994">
        <v>4.5573828001312655E-2</v>
      </c>
      <c r="AM994">
        <v>4.5281429746023297E-2</v>
      </c>
      <c r="AN994">
        <v>4.5004407052578195E-2</v>
      </c>
      <c r="AO994">
        <v>4.4742011656492393E-2</v>
      </c>
      <c r="AP994">
        <v>4.4493495293280907E-2</v>
      </c>
      <c r="AQ994">
        <v>4.4258109698458788E-2</v>
      </c>
      <c r="AR994">
        <v>4.4035106607541022E-2</v>
      </c>
      <c r="AS994">
        <v>4.3823732939613398E-2</v>
      </c>
      <c r="AT994">
        <v>4.3622971608875058E-2</v>
      </c>
      <c r="AU994">
        <v>4.343141007384712E-2</v>
      </c>
      <c r="AV994">
        <v>4.3247603333381332E-2</v>
      </c>
      <c r="AW994">
        <v>4.3070106386329431E-2</v>
      </c>
      <c r="AX994">
        <v>4.2897474231543137E-2</v>
      </c>
      <c r="AY994">
        <v>4.2728261867874207E-2</v>
      </c>
      <c r="AZ994">
        <v>4.2561024435092951E-2</v>
      </c>
    </row>
    <row r="995" spans="1:52" x14ac:dyDescent="0.25">
      <c r="A995" s="1">
        <v>994</v>
      </c>
      <c r="B995">
        <v>3.7535957941858128E-2</v>
      </c>
      <c r="C995">
        <v>4.1965938769289203E-2</v>
      </c>
      <c r="D995">
        <v>4.5043574129547986E-2</v>
      </c>
      <c r="E995">
        <v>4.6744965789283915E-2</v>
      </c>
      <c r="F995">
        <v>4.7980976395864433E-2</v>
      </c>
      <c r="G995">
        <v>4.8908098387403322E-2</v>
      </c>
      <c r="H995">
        <v>4.9597849815378604E-2</v>
      </c>
      <c r="I995">
        <v>5.0100189961345548E-2</v>
      </c>
      <c r="J995">
        <v>5.0457503268422271E-2</v>
      </c>
      <c r="K995">
        <v>5.0703758311996056E-2</v>
      </c>
      <c r="L995">
        <v>5.0862341097294511E-2</v>
      </c>
      <c r="M995">
        <v>5.0951500493102507E-2</v>
      </c>
      <c r="N995">
        <v>5.0982319521903241E-2</v>
      </c>
      <c r="O995">
        <v>5.0960935104096057E-2</v>
      </c>
      <c r="P995">
        <v>5.0891614550204724E-2</v>
      </c>
      <c r="Q995">
        <v>5.0778667582317125E-2</v>
      </c>
      <c r="R995">
        <v>5.0628254133281224E-2</v>
      </c>
      <c r="S995">
        <v>5.0448309288249275E-2</v>
      </c>
      <c r="T995">
        <v>5.0248890708426017E-2</v>
      </c>
      <c r="U995">
        <v>5.0036945365268218E-2</v>
      </c>
      <c r="V995">
        <v>4.981687664913266E-2</v>
      </c>
      <c r="W995">
        <v>4.959025600717995E-2</v>
      </c>
      <c r="X995">
        <v>4.9354188597093653E-2</v>
      </c>
      <c r="Y995">
        <v>4.9105832017951483E-2</v>
      </c>
      <c r="Z995">
        <v>4.8842815365279256E-2</v>
      </c>
      <c r="AA995">
        <v>4.8562337148249479E-2</v>
      </c>
      <c r="AB995">
        <v>4.8265935302272342E-2</v>
      </c>
      <c r="AC995">
        <v>4.7956571464459842E-2</v>
      </c>
      <c r="AD995">
        <v>4.7637222096269832E-2</v>
      </c>
      <c r="AE995">
        <v>4.731098162160019E-2</v>
      </c>
      <c r="AF995">
        <v>4.6981000811828204E-2</v>
      </c>
      <c r="AG995">
        <v>4.6650430787714386E-2</v>
      </c>
      <c r="AH995">
        <v>4.6322422670019243E-2</v>
      </c>
      <c r="AI995">
        <v>4.6000127579503267E-2</v>
      </c>
      <c r="AJ995">
        <v>4.5686696636926961E-2</v>
      </c>
      <c r="AK995">
        <v>4.5385280687480413E-2</v>
      </c>
      <c r="AL995">
        <v>4.5098263883600997E-2</v>
      </c>
      <c r="AM995">
        <v>4.4825589323195893E-2</v>
      </c>
      <c r="AN995">
        <v>4.4566715366545016E-2</v>
      </c>
      <c r="AO995">
        <v>4.4321100373928231E-2</v>
      </c>
      <c r="AP995">
        <v>4.4088202705625468E-2</v>
      </c>
      <c r="AQ995">
        <v>4.3867480721916638E-2</v>
      </c>
      <c r="AR995">
        <v>4.3658392783081632E-2</v>
      </c>
      <c r="AS995">
        <v>4.346039020475842E-2</v>
      </c>
      <c r="AT995">
        <v>4.3272578730266999E-2</v>
      </c>
      <c r="AU995">
        <v>4.3093568643028574E-2</v>
      </c>
      <c r="AV995">
        <v>4.2921931979130197E-2</v>
      </c>
      <c r="AW995">
        <v>4.2756240774658935E-2</v>
      </c>
      <c r="AX995">
        <v>4.2595067065701903E-2</v>
      </c>
      <c r="AY995">
        <v>4.2436982888346103E-2</v>
      </c>
      <c r="AZ995">
        <v>4.2280560517255178E-2</v>
      </c>
    </row>
    <row r="996" spans="1:52" x14ac:dyDescent="0.25">
      <c r="A996" s="1">
        <v>995</v>
      </c>
      <c r="B996">
        <v>3.765965357848524E-2</v>
      </c>
      <c r="C996">
        <v>4.1665215286312299E-2</v>
      </c>
      <c r="D996">
        <v>4.4898506584708266E-2</v>
      </c>
      <c r="E996">
        <v>4.6834934529367739E-2</v>
      </c>
      <c r="F996">
        <v>4.8224674843879212E-2</v>
      </c>
      <c r="G996">
        <v>4.9254935565505038E-2</v>
      </c>
      <c r="H996">
        <v>5.0017746023726189E-2</v>
      </c>
      <c r="I996">
        <v>5.0574674603996422E-2</v>
      </c>
      <c r="J996">
        <v>5.0974640535867977E-2</v>
      </c>
      <c r="K996">
        <v>5.1255648574556487E-2</v>
      </c>
      <c r="L996">
        <v>5.1442698237622903E-2</v>
      </c>
      <c r="M996">
        <v>5.1554503574704091E-2</v>
      </c>
      <c r="N996">
        <v>5.1601984388256625E-2</v>
      </c>
      <c r="O996">
        <v>5.1591134348369261E-2</v>
      </c>
      <c r="P996">
        <v>5.1526205271127695E-2</v>
      </c>
      <c r="Q996">
        <v>5.1411572533687687E-2</v>
      </c>
      <c r="R996">
        <v>5.1253614411933796E-2</v>
      </c>
      <c r="S996">
        <v>5.1060503812565793E-2</v>
      </c>
      <c r="T996">
        <v>5.0842432439577888E-2</v>
      </c>
      <c r="U996">
        <v>5.060665951937067E-2</v>
      </c>
      <c r="V996">
        <v>5.0358087789937847E-2</v>
      </c>
      <c r="W996">
        <v>5.0098914617423065E-2</v>
      </c>
      <c r="X996">
        <v>4.9827132166687695E-2</v>
      </c>
      <c r="Y996">
        <v>4.9540808313957491E-2</v>
      </c>
      <c r="Z996">
        <v>4.9238458240460206E-2</v>
      </c>
      <c r="AA996">
        <v>4.8918102999844143E-2</v>
      </c>
      <c r="AB996">
        <v>4.8582187268742416E-2</v>
      </c>
      <c r="AC996">
        <v>4.8234598675797366E-2</v>
      </c>
      <c r="AD996">
        <v>4.7879178499268579E-2</v>
      </c>
      <c r="AE996">
        <v>4.7519405662508056E-2</v>
      </c>
      <c r="AF996">
        <v>4.7158588597017624E-2</v>
      </c>
      <c r="AG996">
        <v>4.6800034740836792E-2</v>
      </c>
      <c r="AH996">
        <v>4.6447051532005144E-2</v>
      </c>
      <c r="AI996">
        <v>4.6102946408562204E-2</v>
      </c>
      <c r="AJ996">
        <v>4.5771026808547527E-2</v>
      </c>
      <c r="AK996">
        <v>4.54545997951082E-2</v>
      </c>
      <c r="AL996">
        <v>4.5156111689912848E-2</v>
      </c>
      <c r="AM996">
        <v>4.487531213997633E-2</v>
      </c>
      <c r="AN996">
        <v>4.4611424095162819E-2</v>
      </c>
      <c r="AO996">
        <v>4.4363670505336558E-2</v>
      </c>
      <c r="AP996">
        <v>4.4131274320361721E-2</v>
      </c>
      <c r="AQ996">
        <v>4.3913458490102517E-2</v>
      </c>
      <c r="AR996">
        <v>4.3709445964423159E-2</v>
      </c>
      <c r="AS996">
        <v>4.3518453021615534E-2</v>
      </c>
      <c r="AT996">
        <v>4.3339380172628589E-2</v>
      </c>
      <c r="AU996">
        <v>4.3170681743833726E-2</v>
      </c>
      <c r="AV996">
        <v>4.3010778325318341E-2</v>
      </c>
      <c r="AW996">
        <v>4.2858090507169849E-2</v>
      </c>
      <c r="AX996">
        <v>4.2711038879475624E-2</v>
      </c>
      <c r="AY996">
        <v>4.2568044032323081E-2</v>
      </c>
      <c r="AZ996">
        <v>4.2427526848574759E-2</v>
      </c>
    </row>
    <row r="997" spans="1:52" x14ac:dyDescent="0.25">
      <c r="A997" s="1">
        <v>996</v>
      </c>
      <c r="B997">
        <v>3.7728825526381703E-2</v>
      </c>
      <c r="C997">
        <v>4.1850269887044454E-2</v>
      </c>
      <c r="D997">
        <v>4.523573193474472E-2</v>
      </c>
      <c r="E997">
        <v>4.7232739257204177E-2</v>
      </c>
      <c r="F997">
        <v>4.8573171977238087E-2</v>
      </c>
      <c r="G997">
        <v>4.9515519176839877E-2</v>
      </c>
      <c r="H997">
        <v>5.0179660177116704E-2</v>
      </c>
      <c r="I997">
        <v>5.0639196973886767E-2</v>
      </c>
      <c r="J997">
        <v>5.094809917294537E-2</v>
      </c>
      <c r="K997">
        <v>5.1147528261664681E-2</v>
      </c>
      <c r="L997">
        <v>5.1264898207915903E-2</v>
      </c>
      <c r="M997">
        <v>5.1320844773207669E-2</v>
      </c>
      <c r="N997">
        <v>5.1327232086808242E-2</v>
      </c>
      <c r="O997">
        <v>5.1290200677074863E-2</v>
      </c>
      <c r="P997">
        <v>5.1213158729645401E-2</v>
      </c>
      <c r="Q997">
        <v>5.1099227812067681E-2</v>
      </c>
      <c r="R997">
        <v>5.0952768401279096E-2</v>
      </c>
      <c r="S997">
        <v>5.0779669714052726E-2</v>
      </c>
      <c r="T997">
        <v>5.058771311172048E-2</v>
      </c>
      <c r="U997">
        <v>5.0382019640094929E-2</v>
      </c>
      <c r="V997">
        <v>5.016558375939776E-2</v>
      </c>
      <c r="W997">
        <v>4.993896129450693E-2</v>
      </c>
      <c r="X997">
        <v>4.9698981983224255E-2</v>
      </c>
      <c r="Y997">
        <v>4.9442866942266989E-2</v>
      </c>
      <c r="Z997">
        <v>4.9168594405869397E-2</v>
      </c>
      <c r="AA997">
        <v>4.8873826456229612E-2</v>
      </c>
      <c r="AB997">
        <v>4.8561009817345152E-2</v>
      </c>
      <c r="AC997">
        <v>4.8234071142208748E-2</v>
      </c>
      <c r="AD997">
        <v>4.7896912724383719E-2</v>
      </c>
      <c r="AE997">
        <v>4.7553249750371604E-2</v>
      </c>
      <c r="AF997">
        <v>4.7206710693616587E-2</v>
      </c>
      <c r="AG997">
        <v>4.686092355359673E-2</v>
      </c>
      <c r="AH997">
        <v>4.6519516329790116E-2</v>
      </c>
      <c r="AI997">
        <v>4.6186117021674827E-2</v>
      </c>
      <c r="AJ997">
        <v>4.5864353628728913E-2</v>
      </c>
      <c r="AK997">
        <v>4.5557853674200427E-2</v>
      </c>
      <c r="AL997">
        <v>4.5269330328309799E-2</v>
      </c>
      <c r="AM997">
        <v>4.4998677837290141E-2</v>
      </c>
      <c r="AN997">
        <v>4.4745248935553844E-2</v>
      </c>
      <c r="AO997">
        <v>4.4508396357513309E-2</v>
      </c>
      <c r="AP997">
        <v>4.428747283758093E-2</v>
      </c>
      <c r="AQ997">
        <v>4.408183111016907E-2</v>
      </c>
      <c r="AR997">
        <v>4.3890823909690152E-2</v>
      </c>
      <c r="AS997">
        <v>4.3713794878668083E-2</v>
      </c>
      <c r="AT997">
        <v>4.3549672225865609E-2</v>
      </c>
      <c r="AU997">
        <v>4.3396805618416946E-2</v>
      </c>
      <c r="AV997">
        <v>4.3253501884188236E-2</v>
      </c>
      <c r="AW997">
        <v>4.3118067851045619E-2</v>
      </c>
      <c r="AX997">
        <v>4.298881034685522E-2</v>
      </c>
      <c r="AY997">
        <v>4.2864036199483174E-2</v>
      </c>
      <c r="AZ997">
        <v>4.27420525935399E-2</v>
      </c>
    </row>
    <row r="998" spans="1:52" x14ac:dyDescent="0.25">
      <c r="A998" s="1">
        <v>997</v>
      </c>
      <c r="B998">
        <v>3.7722647327403581E-2</v>
      </c>
      <c r="C998">
        <v>4.1761893256792151E-2</v>
      </c>
      <c r="D998">
        <v>4.4924574885716752E-2</v>
      </c>
      <c r="E998">
        <v>4.675965349177414E-2</v>
      </c>
      <c r="F998">
        <v>4.8073819642606742E-2</v>
      </c>
      <c r="G998">
        <v>4.9024723272202697E-2</v>
      </c>
      <c r="H998">
        <v>4.9703815464226475E-2</v>
      </c>
      <c r="I998">
        <v>5.0177205130712457E-2</v>
      </c>
      <c r="J998">
        <v>5.049703977857864E-2</v>
      </c>
      <c r="K998">
        <v>5.0703796114783511E-2</v>
      </c>
      <c r="L998">
        <v>5.0824575834930996E-2</v>
      </c>
      <c r="M998">
        <v>5.0880006669206113E-2</v>
      </c>
      <c r="N998">
        <v>5.088211166207799E-2</v>
      </c>
      <c r="O998">
        <v>5.0837413819023854E-2</v>
      </c>
      <c r="P998">
        <v>5.0749909558540092E-2</v>
      </c>
      <c r="Q998">
        <v>5.0623407898112684E-2</v>
      </c>
      <c r="R998">
        <v>5.046310466184601E-2</v>
      </c>
      <c r="S998">
        <v>5.0275704090591483E-2</v>
      </c>
      <c r="T998">
        <v>5.0069752160466378E-2</v>
      </c>
      <c r="U998">
        <v>4.9850907110774806E-2</v>
      </c>
      <c r="V998">
        <v>4.9622638651584047E-2</v>
      </c>
      <c r="W998">
        <v>4.9385843570592163E-2</v>
      </c>
      <c r="X998">
        <v>4.9137540046861827E-2</v>
      </c>
      <c r="Y998">
        <v>4.8875039773652512E-2</v>
      </c>
      <c r="Z998">
        <v>4.8596286271709553E-2</v>
      </c>
      <c r="AA998">
        <v>4.8298834434820588E-2</v>
      </c>
      <c r="AB998">
        <v>4.7984950633278289E-2</v>
      </c>
      <c r="AC998">
        <v>4.7658354358761222E-2</v>
      </c>
      <c r="AD998">
        <v>4.7322745778937046E-2</v>
      </c>
      <c r="AE998">
        <v>4.6981679215785964E-2</v>
      </c>
      <c r="AF998">
        <v>4.6638642418501519E-2</v>
      </c>
      <c r="AG998">
        <v>4.6297122795550878E-2</v>
      </c>
      <c r="AH998">
        <v>4.5960607755401221E-2</v>
      </c>
      <c r="AI998">
        <v>4.5632584706519722E-2</v>
      </c>
      <c r="AJ998">
        <v>4.5316541057373552E-2</v>
      </c>
      <c r="AK998">
        <v>4.5015963659814397E-2</v>
      </c>
      <c r="AL998">
        <v>4.4733435235167783E-2</v>
      </c>
      <c r="AM998">
        <v>4.446879548727635E-2</v>
      </c>
      <c r="AN998">
        <v>4.4221365876838011E-2</v>
      </c>
      <c r="AO998">
        <v>4.3990467864550714E-2</v>
      </c>
      <c r="AP998">
        <v>4.3775422911112367E-2</v>
      </c>
      <c r="AQ998">
        <v>4.3575552477220919E-2</v>
      </c>
      <c r="AR998">
        <v>4.3390178023574297E-2</v>
      </c>
      <c r="AS998">
        <v>4.3218611845615422E-2</v>
      </c>
      <c r="AT998">
        <v>4.3059761717231602E-2</v>
      </c>
      <c r="AU998">
        <v>4.2911980189319188E-2</v>
      </c>
      <c r="AV998">
        <v>4.277357955660066E-2</v>
      </c>
      <c r="AW998">
        <v>4.2642872113798524E-2</v>
      </c>
      <c r="AX998">
        <v>4.2518170155635276E-2</v>
      </c>
      <c r="AY998">
        <v>4.2397785976833413E-2</v>
      </c>
      <c r="AZ998">
        <v>4.2280032283719349E-2</v>
      </c>
    </row>
    <row r="999" spans="1:52" x14ac:dyDescent="0.25">
      <c r="A999" s="1">
        <v>998</v>
      </c>
      <c r="B999">
        <v>3.797456841408297E-2</v>
      </c>
      <c r="C999">
        <v>4.184541926440892E-2</v>
      </c>
      <c r="D999">
        <v>4.5349518962259257E-2</v>
      </c>
      <c r="E999">
        <v>4.7240156888980846E-2</v>
      </c>
      <c r="F999">
        <v>4.8529105770470302E-2</v>
      </c>
      <c r="G999">
        <v>4.9451931982194788E-2</v>
      </c>
      <c r="H999">
        <v>5.0109114028696132E-2</v>
      </c>
      <c r="I999">
        <v>5.0563968016489144E-2</v>
      </c>
      <c r="J999">
        <v>5.0866859620370519E-2</v>
      </c>
      <c r="K999">
        <v>5.1057960011601761E-2</v>
      </c>
      <c r="L999">
        <v>5.1164702739661283E-2</v>
      </c>
      <c r="M999">
        <v>5.12079329277145E-2</v>
      </c>
      <c r="N999">
        <v>5.1199354576439315E-2</v>
      </c>
      <c r="O999">
        <v>5.1144978530233545E-2</v>
      </c>
      <c r="P999">
        <v>5.1048330186003826E-2</v>
      </c>
      <c r="Q999">
        <v>5.0912812431597135E-2</v>
      </c>
      <c r="R999">
        <v>5.0743404465432455E-2</v>
      </c>
      <c r="S999">
        <v>5.0546807917651287E-2</v>
      </c>
      <c r="T999">
        <v>5.0331717417781113E-2</v>
      </c>
      <c r="U999">
        <v>5.0104057103851976E-2</v>
      </c>
      <c r="V999">
        <v>4.9867608534855619E-2</v>
      </c>
      <c r="W999">
        <v>4.9623538043363585E-2</v>
      </c>
      <c r="X999">
        <v>4.9369122850397087E-2</v>
      </c>
      <c r="Y999">
        <v>4.9101842555845369E-2</v>
      </c>
      <c r="Z999">
        <v>4.8819679813776308E-2</v>
      </c>
      <c r="AA999">
        <v>4.8520151529582042E-2</v>
      </c>
      <c r="AB999">
        <v>4.8205417213087444E-2</v>
      </c>
      <c r="AC999">
        <v>4.7879065193293366E-2</v>
      </c>
      <c r="AD999">
        <v>4.7544662575894348E-2</v>
      </c>
      <c r="AE999">
        <v>4.7205619064484845E-2</v>
      </c>
      <c r="AF999">
        <v>4.6865273599335761E-2</v>
      </c>
      <c r="AG999">
        <v>4.6526964782289543E-2</v>
      </c>
      <c r="AH999">
        <v>4.6194031215188627E-2</v>
      </c>
      <c r="AI999">
        <v>4.586981149987545E-2</v>
      </c>
      <c r="AJ999">
        <v>4.5557644238192439E-2</v>
      </c>
      <c r="AK999">
        <v>4.5260867384688291E-2</v>
      </c>
      <c r="AL999">
        <v>4.4981920179467345E-2</v>
      </c>
      <c r="AM999">
        <v>4.4720558608192927E-2</v>
      </c>
      <c r="AN999">
        <v>4.4476040076619865E-2</v>
      </c>
      <c r="AO999">
        <v>4.4247621990503035E-2</v>
      </c>
      <c r="AP999">
        <v>4.4034561755597279E-2</v>
      </c>
      <c r="AQ999">
        <v>4.3836116777657447E-2</v>
      </c>
      <c r="AR999">
        <v>4.365154446243838E-2</v>
      </c>
      <c r="AS999">
        <v>4.348009370588591E-2</v>
      </c>
      <c r="AT999">
        <v>4.3320650409596789E-2</v>
      </c>
      <c r="AU999">
        <v>4.3171609425225604E-2</v>
      </c>
      <c r="AV999">
        <v>4.3031330748256359E-2</v>
      </c>
      <c r="AW999">
        <v>4.2898174374172982E-2</v>
      </c>
      <c r="AX999">
        <v>4.2770500298459468E-2</v>
      </c>
      <c r="AY999">
        <v>4.2646668516599776E-2</v>
      </c>
      <c r="AZ999">
        <v>4.2525039494667148E-2</v>
      </c>
    </row>
    <row r="1000" spans="1:52" x14ac:dyDescent="0.25">
      <c r="A1000" s="1">
        <v>999</v>
      </c>
      <c r="B1000">
        <v>3.8028494165080917E-2</v>
      </c>
      <c r="C1000">
        <v>4.1288902439555498E-2</v>
      </c>
      <c r="D1000">
        <v>4.4086196136619425E-2</v>
      </c>
      <c r="E1000">
        <v>4.5859988755408497E-2</v>
      </c>
      <c r="F1000">
        <v>4.7196923653121878E-2</v>
      </c>
      <c r="G1000">
        <v>4.8185953160306362E-2</v>
      </c>
      <c r="H1000">
        <v>4.8904245512164782E-2</v>
      </c>
      <c r="I1000">
        <v>4.9413690868989953E-2</v>
      </c>
      <c r="J1000">
        <v>4.9765642894961132E-2</v>
      </c>
      <c r="K1000">
        <v>5.0001061579040738E-2</v>
      </c>
      <c r="L1000">
        <v>5.014889750707803E-2</v>
      </c>
      <c r="M1000">
        <v>5.0230832792180519E-2</v>
      </c>
      <c r="N1000">
        <v>5.0258885220778177E-2</v>
      </c>
      <c r="O1000">
        <v>5.0239081950324192E-2</v>
      </c>
      <c r="P1000">
        <v>5.0174880891135629E-2</v>
      </c>
      <c r="Q1000">
        <v>5.0069696000963088E-2</v>
      </c>
      <c r="R1000">
        <v>4.9928748929708854E-2</v>
      </c>
      <c r="S1000">
        <v>4.975917497508843E-2</v>
      </c>
      <c r="T1000">
        <v>4.9570271119925902E-2</v>
      </c>
      <c r="U1000">
        <v>4.9368425765481144E-2</v>
      </c>
      <c r="V1000">
        <v>4.9157866865599857E-2</v>
      </c>
      <c r="W1000">
        <v>4.8939994611438192E-2</v>
      </c>
      <c r="X1000">
        <v>4.8712178564236243E-2</v>
      </c>
      <c r="Y1000">
        <v>4.8471906183746631E-2</v>
      </c>
      <c r="Z1000">
        <v>4.8217032916827079E-2</v>
      </c>
      <c r="AA1000">
        <v>4.7944966898483259E-2</v>
      </c>
      <c r="AB1000">
        <v>4.7657531947617467E-2</v>
      </c>
      <c r="AC1000">
        <v>4.7357846068671779E-2</v>
      </c>
      <c r="AD1000">
        <v>4.7049033081729169E-2</v>
      </c>
      <c r="AE1000">
        <v>4.6734257748397207E-2</v>
      </c>
      <c r="AF1000">
        <v>4.6416702411638797E-2</v>
      </c>
      <c r="AG1000">
        <v>4.6099549482136182E-2</v>
      </c>
      <c r="AH1000">
        <v>4.5785981370571577E-2</v>
      </c>
      <c r="AI1000">
        <v>4.5479180487627197E-2</v>
      </c>
      <c r="AJ1000">
        <v>4.5182329243985263E-2</v>
      </c>
      <c r="AK1000">
        <v>4.4898609086838202E-2</v>
      </c>
      <c r="AL1000">
        <v>4.4630322075247815E-2</v>
      </c>
      <c r="AM1000">
        <v>4.4377267388531913E-2</v>
      </c>
      <c r="AN1000">
        <v>4.4138801888329283E-2</v>
      </c>
      <c r="AO1000">
        <v>4.3914282436278762E-2</v>
      </c>
      <c r="AP1000">
        <v>4.3703065894019115E-2</v>
      </c>
      <c r="AQ1000">
        <v>4.3504509123189171E-2</v>
      </c>
      <c r="AR1000">
        <v>4.3317968985427724E-2</v>
      </c>
      <c r="AS1000">
        <v>4.314279292348145E-2</v>
      </c>
      <c r="AT1000">
        <v>4.2977964587017789E-2</v>
      </c>
      <c r="AU1000">
        <v>4.2821996409957694E-2</v>
      </c>
      <c r="AV1000">
        <v>4.2673369470952523E-2</v>
      </c>
      <c r="AW1000">
        <v>4.2530564848653606E-2</v>
      </c>
      <c r="AX1000">
        <v>4.2392063621712286E-2</v>
      </c>
      <c r="AY1000">
        <v>4.2256346868779888E-2</v>
      </c>
      <c r="AZ1000">
        <v>4.2121896338536538E-2</v>
      </c>
    </row>
    <row r="1001" spans="1:52" x14ac:dyDescent="0.25">
      <c r="A1001" s="1">
        <v>1000</v>
      </c>
      <c r="B1001">
        <v>3.8287107931052007E-2</v>
      </c>
      <c r="C1001">
        <v>4.1063961314469211E-2</v>
      </c>
      <c r="D1001">
        <v>4.3923644414399943E-2</v>
      </c>
      <c r="E1001">
        <v>4.5817410136033063E-2</v>
      </c>
      <c r="F1001">
        <v>4.7193763404966893E-2</v>
      </c>
      <c r="G1001">
        <v>4.818241518402714E-2</v>
      </c>
      <c r="H1001">
        <v>4.8883633823070143E-2</v>
      </c>
      <c r="I1001">
        <v>4.9372364581321188E-2</v>
      </c>
      <c r="J1001">
        <v>4.9705632303218998E-2</v>
      </c>
      <c r="K1001">
        <v>4.992670390209384E-2</v>
      </c>
      <c r="L1001">
        <v>5.0065057202204839E-2</v>
      </c>
      <c r="M1001">
        <v>5.014178019451155E-2</v>
      </c>
      <c r="N1001">
        <v>5.0167700780008678E-2</v>
      </c>
      <c r="O1001">
        <v>5.0147621119337321E-2</v>
      </c>
      <c r="P1001">
        <v>5.0084115701479831E-2</v>
      </c>
      <c r="Q1001">
        <v>4.9979900109005188E-2</v>
      </c>
      <c r="R1001">
        <v>4.9839870826531268E-2</v>
      </c>
      <c r="S1001">
        <v>4.9671063038792457E-2</v>
      </c>
      <c r="T1001">
        <v>4.9482822385788792E-2</v>
      </c>
      <c r="U1001">
        <v>4.928165552478634E-2</v>
      </c>
      <c r="V1001">
        <v>4.9071930436611705E-2</v>
      </c>
      <c r="W1001">
        <v>4.885513399876331E-2</v>
      </c>
      <c r="X1001">
        <v>4.8628702715247801E-2</v>
      </c>
      <c r="Y1001">
        <v>4.8390128569615672E-2</v>
      </c>
      <c r="Z1001">
        <v>4.8137191287473652E-2</v>
      </c>
      <c r="AA1001">
        <v>4.7867245046223632E-2</v>
      </c>
      <c r="AB1001">
        <v>4.7581912420935978E-2</v>
      </c>
      <c r="AC1001">
        <v>4.7284044540279256E-2</v>
      </c>
      <c r="AD1001">
        <v>4.6976524489016708E-2</v>
      </c>
      <c r="AE1001">
        <v>4.6662456472798673E-2</v>
      </c>
      <c r="AF1001">
        <v>4.6345038205361171E-2</v>
      </c>
      <c r="AG1001">
        <v>4.6027467733995089E-2</v>
      </c>
      <c r="AH1001">
        <v>4.571294310599136E-2</v>
      </c>
      <c r="AI1001">
        <v>4.5404662368640908E-2</v>
      </c>
      <c r="AJ1001">
        <v>4.5105823569234635E-2</v>
      </c>
      <c r="AK1001">
        <v>4.4819623672539437E-2</v>
      </c>
      <c r="AL1001">
        <v>4.4548388119517834E-2</v>
      </c>
      <c r="AM1001">
        <v>4.4292000928813177E-2</v>
      </c>
      <c r="AN1001">
        <v>4.4049921843801777E-2</v>
      </c>
      <c r="AO1001">
        <v>4.3821610607859912E-2</v>
      </c>
      <c r="AP1001">
        <v>4.3606526964363887E-2</v>
      </c>
      <c r="AQ1001">
        <v>4.3404130656689993E-2</v>
      </c>
      <c r="AR1001">
        <v>4.3213881428214529E-2</v>
      </c>
      <c r="AS1001">
        <v>4.3035227742956331E-2</v>
      </c>
      <c r="AT1001">
        <v>4.2867196190952098E-2</v>
      </c>
      <c r="AU1001">
        <v>4.2708274753510675E-2</v>
      </c>
      <c r="AV1001">
        <v>4.2556916348042935E-2</v>
      </c>
      <c r="AW1001">
        <v>4.2411573891959813E-2</v>
      </c>
      <c r="AX1001">
        <v>4.2270700302672173E-2</v>
      </c>
      <c r="AY1001">
        <v>4.2132748497590938E-2</v>
      </c>
      <c r="AZ1001">
        <v>4.1996172151809702E-2</v>
      </c>
    </row>
    <row r="1002" spans="1:52" x14ac:dyDescent="0.25">
      <c r="A1002" s="1">
        <v>1001</v>
      </c>
      <c r="B1002">
        <v>3.8068704659515049E-2</v>
      </c>
      <c r="C1002">
        <v>4.0296061880950008E-2</v>
      </c>
      <c r="D1002">
        <v>4.2950847775397039E-2</v>
      </c>
      <c r="E1002">
        <v>4.48605747538567E-2</v>
      </c>
      <c r="F1002">
        <v>4.6280272326787927E-2</v>
      </c>
      <c r="G1002">
        <v>4.7318040287310209E-2</v>
      </c>
      <c r="H1002">
        <v>4.8071027827228517E-2</v>
      </c>
      <c r="I1002">
        <v>4.8612904413218042E-2</v>
      </c>
      <c r="J1002">
        <v>4.899896197015783E-2</v>
      </c>
      <c r="K1002">
        <v>4.9270643056829246E-2</v>
      </c>
      <c r="L1002">
        <v>4.9455780440136349E-2</v>
      </c>
      <c r="M1002">
        <v>4.9573924755131588E-2</v>
      </c>
      <c r="N1002">
        <v>4.963482494288831E-2</v>
      </c>
      <c r="O1002">
        <v>4.9642557070221062E-2</v>
      </c>
      <c r="P1002">
        <v>4.9599570377617065E-2</v>
      </c>
      <c r="Q1002">
        <v>4.9508749112748503E-2</v>
      </c>
      <c r="R1002">
        <v>4.9375722748967774E-2</v>
      </c>
      <c r="S1002">
        <v>4.9208528975647391E-2</v>
      </c>
      <c r="T1002">
        <v>4.9017713611566753E-2</v>
      </c>
      <c r="U1002">
        <v>4.8810940278504758E-2</v>
      </c>
      <c r="V1002">
        <v>4.8593682611130312E-2</v>
      </c>
      <c r="W1002">
        <v>4.8368336209761269E-2</v>
      </c>
      <c r="X1002">
        <v>4.8133023986578122E-2</v>
      </c>
      <c r="Y1002">
        <v>4.7885741588349885E-2</v>
      </c>
      <c r="Z1002">
        <v>4.7624571429940726E-2</v>
      </c>
      <c r="AA1002">
        <v>4.7347048954800207E-2</v>
      </c>
      <c r="AB1002">
        <v>4.7054904365241901E-2</v>
      </c>
      <c r="AC1002">
        <v>4.6751082880744761E-2</v>
      </c>
      <c r="AD1002">
        <v>4.6438550233877357E-2</v>
      </c>
      <c r="AE1002">
        <v>4.6120411678554477E-2</v>
      </c>
      <c r="AF1002">
        <v>4.5799830568674899E-2</v>
      </c>
      <c r="AG1002">
        <v>4.5479970449544764E-2</v>
      </c>
      <c r="AH1002">
        <v>4.5163994866470214E-2</v>
      </c>
      <c r="AI1002">
        <v>4.4855067364757389E-2</v>
      </c>
      <c r="AJ1002">
        <v>4.4556351489712445E-2</v>
      </c>
      <c r="AK1002">
        <v>4.4271009527295409E-2</v>
      </c>
      <c r="AL1002">
        <v>4.4001303976327094E-2</v>
      </c>
      <c r="AM1002">
        <v>4.3747016353618079E-2</v>
      </c>
      <c r="AN1002">
        <v>4.3507504218154906E-2</v>
      </c>
      <c r="AO1002">
        <v>4.3282125128924091E-2</v>
      </c>
      <c r="AP1002">
        <v>4.307023664491217E-2</v>
      </c>
      <c r="AQ1002">
        <v>4.2871196325105665E-2</v>
      </c>
      <c r="AR1002">
        <v>4.2684361728491105E-2</v>
      </c>
      <c r="AS1002">
        <v>4.2509079530635756E-2</v>
      </c>
      <c r="AT1002">
        <v>4.234430203485149E-2</v>
      </c>
      <c r="AU1002">
        <v>4.2188485263310843E-2</v>
      </c>
      <c r="AV1002">
        <v>4.2040053634863177E-2</v>
      </c>
      <c r="AW1002">
        <v>4.1897431568357915E-2</v>
      </c>
      <c r="AX1002">
        <v>4.1759043482644441E-2</v>
      </c>
      <c r="AY1002">
        <v>4.1623313796572158E-2</v>
      </c>
      <c r="AZ1002">
        <v>4.1488667810451046E-2</v>
      </c>
    </row>
    <row r="1003" spans="1:52" x14ac:dyDescent="0.25">
      <c r="A1003" s="1">
        <v>1002</v>
      </c>
      <c r="B1003">
        <v>3.8169481520936549E-2</v>
      </c>
      <c r="C1003">
        <v>4.0377786210795713E-2</v>
      </c>
      <c r="D1003">
        <v>4.3021241213568456E-2</v>
      </c>
      <c r="E1003">
        <v>4.4857227252409988E-2</v>
      </c>
      <c r="F1003">
        <v>4.61999433905525E-2</v>
      </c>
      <c r="G1003">
        <v>4.7167046984754199E-2</v>
      </c>
      <c r="H1003">
        <v>4.7859072525083687E-2</v>
      </c>
      <c r="I1003">
        <v>4.8351060082916474E-2</v>
      </c>
      <c r="J1003">
        <v>4.8697531118264699E-2</v>
      </c>
      <c r="K1003">
        <v>4.8938246571365029E-2</v>
      </c>
      <c r="L1003">
        <v>4.9099782880564782E-2</v>
      </c>
      <c r="M1003">
        <v>4.9201155065693121E-2</v>
      </c>
      <c r="N1003">
        <v>4.9251981367231641E-2</v>
      </c>
      <c r="O1003">
        <v>4.9256220568644302E-2</v>
      </c>
      <c r="P1003">
        <v>4.9215990382617883E-2</v>
      </c>
      <c r="Q1003">
        <v>4.9133713312220696E-2</v>
      </c>
      <c r="R1003">
        <v>4.9014206376657654E-2</v>
      </c>
      <c r="S1003">
        <v>4.8864496725017005E-2</v>
      </c>
      <c r="T1003">
        <v>4.8693959621132696E-2</v>
      </c>
      <c r="U1003">
        <v>4.8509110256821301E-2</v>
      </c>
      <c r="V1003">
        <v>4.8314373937260638E-2</v>
      </c>
      <c r="W1003">
        <v>4.8111228737784666E-2</v>
      </c>
      <c r="X1003">
        <v>4.7897127250029009E-2</v>
      </c>
      <c r="Y1003">
        <v>4.766958941443155E-2</v>
      </c>
      <c r="Z1003">
        <v>4.7426403516079282E-2</v>
      </c>
      <c r="AA1003">
        <v>4.7164978453574265E-2</v>
      </c>
      <c r="AB1003">
        <v>4.6886988635246117E-2</v>
      </c>
      <c r="AC1003">
        <v>4.659528685141337E-2</v>
      </c>
      <c r="AD1003">
        <v>4.6292767482950206E-2</v>
      </c>
      <c r="AE1003">
        <v>4.5982602985463389E-2</v>
      </c>
      <c r="AF1003">
        <v>4.5668079838755274E-2</v>
      </c>
      <c r="AG1003">
        <v>4.535248486857555E-2</v>
      </c>
      <c r="AH1003">
        <v>4.5039104900673886E-2</v>
      </c>
      <c r="AI1003">
        <v>4.4731226760799929E-2</v>
      </c>
      <c r="AJ1003">
        <v>4.4432137274703347E-2</v>
      </c>
      <c r="AK1003">
        <v>4.4145121849439584E-2</v>
      </c>
      <c r="AL1003">
        <v>4.3872561305706499E-2</v>
      </c>
      <c r="AM1003">
        <v>4.3614381359061163E-2</v>
      </c>
      <c r="AN1003">
        <v>4.337009520380028E-2</v>
      </c>
      <c r="AO1003">
        <v>4.313921603422053E-2</v>
      </c>
      <c r="AP1003">
        <v>4.2921257044618605E-2</v>
      </c>
      <c r="AQ1003">
        <v>4.2715731429291172E-2</v>
      </c>
      <c r="AR1003">
        <v>4.2522152382534942E-2</v>
      </c>
      <c r="AS1003">
        <v>4.2340020360347189E-2</v>
      </c>
      <c r="AT1003">
        <v>4.2168388427225076E-2</v>
      </c>
      <c r="AU1003">
        <v>4.2005754708858124E-2</v>
      </c>
      <c r="AV1003">
        <v>4.1850582769773617E-2</v>
      </c>
      <c r="AW1003">
        <v>4.1701336174498803E-2</v>
      </c>
      <c r="AX1003">
        <v>4.1556478487560951E-2</v>
      </c>
      <c r="AY1003">
        <v>4.141447327348733E-2</v>
      </c>
      <c r="AZ1003">
        <v>4.1273785037956638E-2</v>
      </c>
    </row>
    <row r="1004" spans="1:52" x14ac:dyDescent="0.25">
      <c r="A1004" s="1">
        <v>1003</v>
      </c>
      <c r="B1004">
        <v>3.8127589353380557E-2</v>
      </c>
      <c r="C1004">
        <v>4.0061137358425328E-2</v>
      </c>
      <c r="D1004">
        <v>4.2752853517800116E-2</v>
      </c>
      <c r="E1004">
        <v>4.4645222383055627E-2</v>
      </c>
      <c r="F1004">
        <v>4.6010309058693119E-2</v>
      </c>
      <c r="G1004">
        <v>4.7002632827613341E-2</v>
      </c>
      <c r="H1004">
        <v>4.7728652445896948E-2</v>
      </c>
      <c r="I1004">
        <v>4.8262383633311992E-2</v>
      </c>
      <c r="J1004">
        <v>4.8656644328921972E-2</v>
      </c>
      <c r="K1004">
        <v>4.8949294459533117E-2</v>
      </c>
      <c r="L1004">
        <v>4.9164262698042235E-2</v>
      </c>
      <c r="M1004">
        <v>4.9317812138432553E-2</v>
      </c>
      <c r="N1004">
        <v>4.9417113645965592E-2</v>
      </c>
      <c r="O1004">
        <v>4.9464270244852393E-2</v>
      </c>
      <c r="P1004">
        <v>4.946046293097469E-2</v>
      </c>
      <c r="Q1004">
        <v>4.9407628404332507E-2</v>
      </c>
      <c r="R1004">
        <v>4.9311011025873007E-2</v>
      </c>
      <c r="S1004">
        <v>4.9178596710945988E-2</v>
      </c>
      <c r="T1004">
        <v>4.9021107610658171E-2</v>
      </c>
      <c r="U1004">
        <v>4.8846383508997192E-2</v>
      </c>
      <c r="V1004">
        <v>4.8660078409670876E-2</v>
      </c>
      <c r="W1004">
        <v>4.8464594456701621E-2</v>
      </c>
      <c r="X1004">
        <v>4.8257943563739969E-2</v>
      </c>
      <c r="Y1004">
        <v>4.8037915063005789E-2</v>
      </c>
      <c r="Z1004">
        <v>4.7802274217320466E-2</v>
      </c>
      <c r="AA1004">
        <v>4.7548318349627153E-2</v>
      </c>
      <c r="AB1004">
        <v>4.7277384292808408E-2</v>
      </c>
      <c r="AC1004">
        <v>4.6991927559967103E-2</v>
      </c>
      <c r="AD1004">
        <v>4.6694488698181137E-2</v>
      </c>
      <c r="AE1004">
        <v>4.6388167161433319E-2</v>
      </c>
      <c r="AF1004">
        <v>4.6076288066075582E-2</v>
      </c>
      <c r="AG1004">
        <v>4.5762177157078102E-2</v>
      </c>
      <c r="AH1004">
        <v>4.5449160179411023E-2</v>
      </c>
      <c r="AI1004">
        <v>4.5140562878044507E-2</v>
      </c>
      <c r="AJ1004">
        <v>4.4839710997948694E-2</v>
      </c>
      <c r="AK1004">
        <v>4.4549928721508786E-2</v>
      </c>
      <c r="AL1004">
        <v>4.4273646541060439E-2</v>
      </c>
      <c r="AM1004">
        <v>4.4010907361137608E-2</v>
      </c>
      <c r="AN1004">
        <v>4.3761359633513394E-2</v>
      </c>
      <c r="AO1004">
        <v>4.3524651809960894E-2</v>
      </c>
      <c r="AP1004">
        <v>4.3300432342253246E-2</v>
      </c>
      <c r="AQ1004">
        <v>4.3088349682163546E-2</v>
      </c>
      <c r="AR1004">
        <v>4.2888052281464889E-2</v>
      </c>
      <c r="AS1004">
        <v>4.2699173357075654E-2</v>
      </c>
      <c r="AT1004">
        <v>4.2520827282220314E-2</v>
      </c>
      <c r="AU1004">
        <v>4.235149407165531E-2</v>
      </c>
      <c r="AV1004">
        <v>4.2189615109290972E-2</v>
      </c>
      <c r="AW1004">
        <v>4.2033631779037697E-2</v>
      </c>
      <c r="AX1004">
        <v>4.1881985464805836E-2</v>
      </c>
      <c r="AY1004">
        <v>4.1733117550505752E-2</v>
      </c>
      <c r="AZ1004">
        <v>4.1585470487912529E-2</v>
      </c>
    </row>
    <row r="1005" spans="1:52" x14ac:dyDescent="0.25">
      <c r="A1005" s="1">
        <v>1004</v>
      </c>
      <c r="B1005">
        <v>3.8148302227454745E-2</v>
      </c>
      <c r="C1005">
        <v>4.0478853251137259E-2</v>
      </c>
      <c r="D1005">
        <v>4.332175687646498E-2</v>
      </c>
      <c r="E1005">
        <v>4.515364272855181E-2</v>
      </c>
      <c r="F1005">
        <v>4.6468113364304522E-2</v>
      </c>
      <c r="G1005">
        <v>4.7427741294682038E-2</v>
      </c>
      <c r="H1005">
        <v>4.8132234303165579E-2</v>
      </c>
      <c r="I1005">
        <v>4.8650593425718161E-2</v>
      </c>
      <c r="J1005">
        <v>4.9033578089790808E-2</v>
      </c>
      <c r="K1005">
        <v>4.9318160088460267E-2</v>
      </c>
      <c r="L1005">
        <v>4.9527981744193525E-2</v>
      </c>
      <c r="M1005">
        <v>4.9679419387784689E-2</v>
      </c>
      <c r="N1005">
        <v>4.9779612692317496E-2</v>
      </c>
      <c r="O1005">
        <v>4.9830637984641164E-2</v>
      </c>
      <c r="P1005">
        <v>4.9833337237318531E-2</v>
      </c>
      <c r="Q1005">
        <v>4.9789225983630753E-2</v>
      </c>
      <c r="R1005">
        <v>4.9702929284983141E-2</v>
      </c>
      <c r="S1005">
        <v>4.9581743835414131E-2</v>
      </c>
      <c r="T1005">
        <v>4.9435716757083463E-2</v>
      </c>
      <c r="U1005">
        <v>4.9272035157216676E-2</v>
      </c>
      <c r="V1005">
        <v>4.9095812090733819E-2</v>
      </c>
      <c r="W1005">
        <v>4.890894932715386E-2</v>
      </c>
      <c r="X1005">
        <v>4.870920251683742E-2</v>
      </c>
      <c r="Y1005">
        <v>4.8494282355008071E-2</v>
      </c>
      <c r="Z1005">
        <v>4.8262005581253743E-2</v>
      </c>
      <c r="AA1005">
        <v>4.8009852755869477E-2</v>
      </c>
      <c r="AB1005">
        <v>4.7739477666776914E-2</v>
      </c>
      <c r="AC1005">
        <v>4.7453606831760073E-2</v>
      </c>
      <c r="AD1005">
        <v>4.7155036608806752E-2</v>
      </c>
      <c r="AE1005">
        <v>4.6846999594013922E-2</v>
      </c>
      <c r="AF1005">
        <v>4.6532896495464368E-2</v>
      </c>
      <c r="AG1005">
        <v>4.6216128376461406E-2</v>
      </c>
      <c r="AH1005">
        <v>4.5900096300308293E-2</v>
      </c>
      <c r="AI1005">
        <v>4.5588201330308296E-2</v>
      </c>
      <c r="AJ1005">
        <v>4.528384452976468E-2</v>
      </c>
      <c r="AK1005">
        <v>4.4990424735823209E-2</v>
      </c>
      <c r="AL1005">
        <v>4.4710397050208954E-2</v>
      </c>
      <c r="AM1005">
        <v>4.4443811229888483E-2</v>
      </c>
      <c r="AN1005">
        <v>4.4190339393069086E-2</v>
      </c>
      <c r="AO1005">
        <v>4.394965365795804E-2</v>
      </c>
      <c r="AP1005">
        <v>4.3721426142762664E-2</v>
      </c>
      <c r="AQ1005">
        <v>4.3505328965690218E-2</v>
      </c>
      <c r="AR1005">
        <v>4.3301034244948002E-2</v>
      </c>
      <c r="AS1005">
        <v>4.3108197175589058E-2</v>
      </c>
      <c r="AT1005">
        <v>4.292594619542054E-2</v>
      </c>
      <c r="AU1005">
        <v>4.2752792923943073E-2</v>
      </c>
      <c r="AV1005">
        <v>4.2587213904510805E-2</v>
      </c>
      <c r="AW1005">
        <v>4.2427685680477938E-2</v>
      </c>
      <c r="AX1005">
        <v>4.2272684795198655E-2</v>
      </c>
      <c r="AY1005">
        <v>4.2120687792027107E-2</v>
      </c>
      <c r="AZ1005">
        <v>4.1970172569078687E-2</v>
      </c>
    </row>
    <row r="1006" spans="1:52" x14ac:dyDescent="0.25">
      <c r="A1006" s="1">
        <v>1005</v>
      </c>
      <c r="B1006">
        <v>3.8149415362325488E-2</v>
      </c>
      <c r="C1006">
        <v>4.0486668301820662E-2</v>
      </c>
      <c r="D1006">
        <v>4.3155431061415547E-2</v>
      </c>
      <c r="E1006">
        <v>4.4897199732666551E-2</v>
      </c>
      <c r="F1006">
        <v>4.6220786607691439E-2</v>
      </c>
      <c r="G1006">
        <v>4.7205738566480984E-2</v>
      </c>
      <c r="H1006">
        <v>4.7931554488125444E-2</v>
      </c>
      <c r="I1006">
        <v>4.8463491662884751E-2</v>
      </c>
      <c r="J1006">
        <v>4.8853251852648355E-2</v>
      </c>
      <c r="K1006">
        <v>4.9139439146061781E-2</v>
      </c>
      <c r="L1006">
        <v>4.934741867194916E-2</v>
      </c>
      <c r="M1006">
        <v>4.949521612360247E-2</v>
      </c>
      <c r="N1006">
        <v>4.9591202975681981E-2</v>
      </c>
      <c r="O1006">
        <v>4.9638440003271354E-2</v>
      </c>
      <c r="P1006">
        <v>4.9638462517898295E-2</v>
      </c>
      <c r="Q1006">
        <v>4.9593373627801529E-2</v>
      </c>
      <c r="R1006">
        <v>4.95081068850904E-2</v>
      </c>
      <c r="S1006">
        <v>4.9389893654131545E-2</v>
      </c>
      <c r="T1006">
        <v>4.9248204230251919E-2</v>
      </c>
      <c r="U1006">
        <v>4.9089451997659392E-2</v>
      </c>
      <c r="V1006">
        <v>4.8918084300531149E-2</v>
      </c>
      <c r="W1006">
        <v>4.8735495568422625E-2</v>
      </c>
      <c r="X1006">
        <v>4.8539199663048163E-2</v>
      </c>
      <c r="Y1006">
        <v>4.8326779113788215E-2</v>
      </c>
      <c r="Z1006">
        <v>4.8096005599622578E-2</v>
      </c>
      <c r="AA1006">
        <v>4.7844380837317436E-2</v>
      </c>
      <c r="AB1006">
        <v>4.7573684099409499E-2</v>
      </c>
      <c r="AC1006">
        <v>4.7286763006429922E-2</v>
      </c>
      <c r="AD1006">
        <v>4.6986533899946628E-2</v>
      </c>
      <c r="AE1006">
        <v>4.6676335179482331E-2</v>
      </c>
      <c r="AF1006">
        <v>4.6359665372404421E-2</v>
      </c>
      <c r="AG1006">
        <v>4.6040023312293933E-2</v>
      </c>
      <c r="AH1006">
        <v>4.5720907832731944E-2</v>
      </c>
      <c r="AI1006">
        <v>4.5405817767299503E-2</v>
      </c>
      <c r="AJ1006">
        <v>4.5098251949577645E-2</v>
      </c>
      <c r="AK1006">
        <v>4.4801706687920495E-2</v>
      </c>
      <c r="AL1006">
        <v>4.4518701852204884E-2</v>
      </c>
      <c r="AM1006">
        <v>4.4249307180541847E-2</v>
      </c>
      <c r="AN1006">
        <v>4.39932142567699E-2</v>
      </c>
      <c r="AO1006">
        <v>4.3750114664727544E-2</v>
      </c>
      <c r="AP1006">
        <v>4.3519699988253308E-2</v>
      </c>
      <c r="AQ1006">
        <v>4.3301661811185686E-2</v>
      </c>
      <c r="AR1006">
        <v>4.3095691717363188E-2</v>
      </c>
      <c r="AS1006">
        <v>4.2901463133642265E-2</v>
      </c>
      <c r="AT1006">
        <v>4.2718100593695588E-2</v>
      </c>
      <c r="AU1006">
        <v>4.2544095065494163E-2</v>
      </c>
      <c r="AV1006">
        <v>4.2377902316188959E-2</v>
      </c>
      <c r="AW1006">
        <v>4.2217978112931022E-2</v>
      </c>
      <c r="AX1006">
        <v>4.2062778222871341E-2</v>
      </c>
      <c r="AY1006">
        <v>4.1910758413160991E-2</v>
      </c>
      <c r="AZ1006">
        <v>4.1760375935320733E-2</v>
      </c>
    </row>
    <row r="1007" spans="1:52" x14ac:dyDescent="0.25">
      <c r="A1007" s="1">
        <v>1006</v>
      </c>
      <c r="B1007">
        <v>3.8182832312407648E-2</v>
      </c>
      <c r="C1007">
        <v>4.0428773107226812E-2</v>
      </c>
      <c r="D1007">
        <v>4.303888254656707E-2</v>
      </c>
      <c r="E1007">
        <v>4.4774794385792308E-2</v>
      </c>
      <c r="F1007">
        <v>4.6114112660834837E-2</v>
      </c>
      <c r="G1007">
        <v>4.7113755904516053E-2</v>
      </c>
      <c r="H1007">
        <v>4.7849281443171812E-2</v>
      </c>
      <c r="I1007">
        <v>4.8385973955929612E-2</v>
      </c>
      <c r="J1007">
        <v>4.8776819223627747E-2</v>
      </c>
      <c r="K1007">
        <v>4.9061815442530375E-2</v>
      </c>
      <c r="L1007">
        <v>4.926729727403352E-2</v>
      </c>
      <c r="M1007">
        <v>4.941190763100417E-2</v>
      </c>
      <c r="N1007">
        <v>4.9504214290898151E-2</v>
      </c>
      <c r="O1007">
        <v>4.9547322647649071E-2</v>
      </c>
      <c r="P1007">
        <v>4.9542673672811767E-2</v>
      </c>
      <c r="Q1007">
        <v>4.9492248871287725E-2</v>
      </c>
      <c r="R1007">
        <v>4.9400831194294149E-2</v>
      </c>
      <c r="S1007">
        <v>4.9275570046061541E-2</v>
      </c>
      <c r="T1007">
        <v>4.9125957719803007E-2</v>
      </c>
      <c r="U1007">
        <v>4.8958559391353698E-2</v>
      </c>
      <c r="V1007">
        <v>4.8778030367820441E-2</v>
      </c>
      <c r="W1007">
        <v>4.8585990964567671E-2</v>
      </c>
      <c r="X1007">
        <v>4.8380258201758133E-2</v>
      </c>
      <c r="Y1007">
        <v>4.8158704900827957E-2</v>
      </c>
      <c r="Z1007">
        <v>4.7919359364945818E-2</v>
      </c>
      <c r="AA1007">
        <v>4.7659942083246462E-2</v>
      </c>
      <c r="AB1007">
        <v>4.7382415717673772E-2</v>
      </c>
      <c r="AC1007">
        <v>4.7089792945235985E-2</v>
      </c>
      <c r="AD1007">
        <v>4.6785130737745352E-2</v>
      </c>
      <c r="AE1007">
        <v>4.647175356396363E-2</v>
      </c>
      <c r="AF1007">
        <v>4.6153085804458621E-2</v>
      </c>
      <c r="AG1007">
        <v>4.583255201198648E-2</v>
      </c>
      <c r="AH1007">
        <v>4.5513576739303424E-2</v>
      </c>
      <c r="AI1007">
        <v>4.5199584539165595E-2</v>
      </c>
      <c r="AJ1007">
        <v>4.489399996432919E-2</v>
      </c>
      <c r="AK1007">
        <v>4.4600244737018055E-2</v>
      </c>
      <c r="AL1007">
        <v>4.4320738822412491E-2</v>
      </c>
      <c r="AM1007">
        <v>4.4055427382083436E-2</v>
      </c>
      <c r="AN1007">
        <v>4.3803880104464524E-2</v>
      </c>
      <c r="AO1007">
        <v>4.3565666677989417E-2</v>
      </c>
      <c r="AP1007">
        <v>4.3340356791091737E-2</v>
      </c>
      <c r="AQ1007">
        <v>4.3127520132205104E-2</v>
      </c>
      <c r="AR1007">
        <v>4.2926726389763192E-2</v>
      </c>
      <c r="AS1007">
        <v>4.273752818740667E-2</v>
      </c>
      <c r="AT1007">
        <v>4.2558976937425802E-2</v>
      </c>
      <c r="AU1007">
        <v>4.2389553776148142E-2</v>
      </c>
      <c r="AV1007">
        <v>4.222770888998572E-2</v>
      </c>
      <c r="AW1007">
        <v>4.2071892465350501E-2</v>
      </c>
      <c r="AX1007">
        <v>4.1920554688654493E-2</v>
      </c>
      <c r="AY1007">
        <v>4.1772145746309691E-2</v>
      </c>
      <c r="AZ1007">
        <v>4.1625117480847879E-2</v>
      </c>
    </row>
    <row r="1008" spans="1:52" x14ac:dyDescent="0.25">
      <c r="A1008" s="1">
        <v>1007</v>
      </c>
      <c r="B1008">
        <v>3.8193489249035331E-2</v>
      </c>
      <c r="C1008">
        <v>4.0485998214476904E-2</v>
      </c>
      <c r="D1008">
        <v>4.2947424815487988E-2</v>
      </c>
      <c r="E1008">
        <v>4.4709323657340171E-2</v>
      </c>
      <c r="F1008">
        <v>4.6081741760988296E-2</v>
      </c>
      <c r="G1008">
        <v>4.7101379298222626E-2</v>
      </c>
      <c r="H1008">
        <v>4.7845906609973926E-2</v>
      </c>
      <c r="I1008">
        <v>4.8385034237301311E-2</v>
      </c>
      <c r="J1008">
        <v>4.8774818893884152E-2</v>
      </c>
      <c r="K1008">
        <v>4.9056656611448493E-2</v>
      </c>
      <c r="L1008">
        <v>4.9258394042591462E-2</v>
      </c>
      <c r="M1008">
        <v>4.9399457371129475E-2</v>
      </c>
      <c r="N1008">
        <v>4.9488898377541293E-2</v>
      </c>
      <c r="O1008">
        <v>4.9530295687029706E-2</v>
      </c>
      <c r="P1008">
        <v>4.9525316306336754E-2</v>
      </c>
      <c r="Q1008">
        <v>4.9476117384235449E-2</v>
      </c>
      <c r="R1008">
        <v>4.9387429680205507E-2</v>
      </c>
      <c r="S1008">
        <v>4.9266239731059008E-2</v>
      </c>
      <c r="T1008">
        <v>4.9121760563483816E-2</v>
      </c>
      <c r="U1008">
        <v>4.8960097533273815E-2</v>
      </c>
      <c r="V1008">
        <v>4.8785553972976681E-2</v>
      </c>
      <c r="W1008">
        <v>4.8599293694456855E-2</v>
      </c>
      <c r="X1008">
        <v>4.8398825161403029E-2</v>
      </c>
      <c r="Y1008">
        <v>4.8181835292801012E-2</v>
      </c>
      <c r="Z1008">
        <v>4.7946210189679067E-2</v>
      </c>
      <c r="AA1008">
        <v>4.7689691111289012E-2</v>
      </c>
      <c r="AB1008">
        <v>4.7414369687609884E-2</v>
      </c>
      <c r="AC1008">
        <v>4.7123303266460768E-2</v>
      </c>
      <c r="AD1008">
        <v>4.6819599801054851E-2</v>
      </c>
      <c r="AE1008">
        <v>4.6506648330258173E-2</v>
      </c>
      <c r="AF1008">
        <v>4.61879349250989E-2</v>
      </c>
      <c r="AG1008">
        <v>4.586694574838357E-2</v>
      </c>
      <c r="AH1008">
        <v>4.5547166962918689E-2</v>
      </c>
      <c r="AI1008">
        <v>4.5232084731510754E-2</v>
      </c>
      <c r="AJ1008">
        <v>4.4925185216966292E-2</v>
      </c>
      <c r="AK1008">
        <v>4.4629950063699478E-2</v>
      </c>
      <c r="AL1008">
        <v>4.4348787174627514E-2</v>
      </c>
      <c r="AM1008">
        <v>4.4081649238669404E-2</v>
      </c>
      <c r="AN1008">
        <v>4.3828147307865779E-2</v>
      </c>
      <c r="AO1008">
        <v>4.3587892434257286E-2</v>
      </c>
      <c r="AP1008">
        <v>4.3360495669884577E-2</v>
      </c>
      <c r="AQ1008">
        <v>4.3145568066788306E-2</v>
      </c>
      <c r="AR1008">
        <v>4.2942720677009147E-2</v>
      </c>
      <c r="AS1008">
        <v>4.2751543576205718E-2</v>
      </c>
      <c r="AT1008">
        <v>4.2571090691443034E-2</v>
      </c>
      <c r="AU1008">
        <v>4.239984815880786E-2</v>
      </c>
      <c r="AV1008">
        <v>4.2236274803014846E-2</v>
      </c>
      <c r="AW1008">
        <v>4.207882944877863E-2</v>
      </c>
      <c r="AX1008">
        <v>4.1925970920813835E-2</v>
      </c>
      <c r="AY1008">
        <v>4.1776158043835096E-2</v>
      </c>
      <c r="AZ1008">
        <v>4.1627852071594952E-2</v>
      </c>
    </row>
    <row r="1009" spans="1:52" x14ac:dyDescent="0.25">
      <c r="A1009" s="1">
        <v>1008</v>
      </c>
      <c r="B1009">
        <v>3.8383817113236365E-2</v>
      </c>
      <c r="C1009">
        <v>4.0525152071313658E-2</v>
      </c>
      <c r="D1009">
        <v>4.3115722680264291E-2</v>
      </c>
      <c r="E1009">
        <v>4.4841777499459126E-2</v>
      </c>
      <c r="F1009">
        <v>4.6168594002211905E-2</v>
      </c>
      <c r="G1009">
        <v>4.7161036688989147E-2</v>
      </c>
      <c r="H1009">
        <v>4.7893972288515468E-2</v>
      </c>
      <c r="I1009">
        <v>4.8430452116093745E-2</v>
      </c>
      <c r="J1009">
        <v>4.8822401169687141E-2</v>
      </c>
      <c r="K1009">
        <v>4.9108944566454274E-2</v>
      </c>
      <c r="L1009">
        <v>4.9316669796770664E-2</v>
      </c>
      <c r="M1009">
        <v>4.946425635255447E-2</v>
      </c>
      <c r="N1009">
        <v>4.9560250189665603E-2</v>
      </c>
      <c r="O1009">
        <v>4.9607721477734235E-2</v>
      </c>
      <c r="P1009">
        <v>4.9607907435388239E-2</v>
      </c>
      <c r="Q1009">
        <v>4.9562627408761696E-2</v>
      </c>
      <c r="R1009">
        <v>4.9476479967482903E-2</v>
      </c>
      <c r="S1009">
        <v>4.9356463636823916E-2</v>
      </c>
      <c r="T1009">
        <v>4.9211882467307726E-2</v>
      </c>
      <c r="U1009">
        <v>4.9048982860888574E-2</v>
      </c>
      <c r="V1009">
        <v>4.8872239676651989E-2</v>
      </c>
      <c r="W1009">
        <v>4.8682961348771529E-2</v>
      </c>
      <c r="X1009">
        <v>4.8478821588167881E-2</v>
      </c>
      <c r="Y1009">
        <v>4.8257657935108618E-2</v>
      </c>
      <c r="Z1009">
        <v>4.8017472695794906E-2</v>
      </c>
      <c r="AA1009">
        <v>4.775607813134785E-2</v>
      </c>
      <c r="AB1009">
        <v>4.7475697392420628E-2</v>
      </c>
      <c r="AC1009">
        <v>4.7179523951123153E-2</v>
      </c>
      <c r="AD1009">
        <v>4.6870794928935512E-2</v>
      </c>
      <c r="AE1009">
        <v>4.6552985899662287E-2</v>
      </c>
      <c r="AF1009">
        <v>4.622965345623762E-2</v>
      </c>
      <c r="AG1009">
        <v>4.5904354258243046E-2</v>
      </c>
      <c r="AH1009">
        <v>4.5580644965260049E-2</v>
      </c>
      <c r="AI1009">
        <v>4.5262082236870123E-2</v>
      </c>
      <c r="AJ1009">
        <v>4.495222273265477E-2</v>
      </c>
      <c r="AK1009">
        <v>4.4654618058197731E-2</v>
      </c>
      <c r="AL1009">
        <v>4.4371702250280129E-2</v>
      </c>
      <c r="AM1009">
        <v>4.4103392862889515E-2</v>
      </c>
      <c r="AN1009">
        <v>4.3849263353882464E-2</v>
      </c>
      <c r="AO1009">
        <v>4.3608887181115573E-2</v>
      </c>
      <c r="AP1009">
        <v>4.3381837802445415E-2</v>
      </c>
      <c r="AQ1009">
        <v>4.3167688675728622E-2</v>
      </c>
      <c r="AR1009">
        <v>4.2966013258821753E-2</v>
      </c>
      <c r="AS1009">
        <v>4.277636313911775E-2</v>
      </c>
      <c r="AT1009">
        <v>4.2597745700096439E-2</v>
      </c>
      <c r="AU1009">
        <v>4.2428600207906578E-2</v>
      </c>
      <c r="AV1009">
        <v>4.2267339272805564E-2</v>
      </c>
      <c r="AW1009">
        <v>4.2112375505050786E-2</v>
      </c>
      <c r="AX1009">
        <v>4.1962121514899649E-2</v>
      </c>
      <c r="AY1009">
        <v>4.1814989912609513E-2</v>
      </c>
      <c r="AZ1009">
        <v>4.166939600487167E-2</v>
      </c>
    </row>
    <row r="1010" spans="1:52" x14ac:dyDescent="0.25">
      <c r="A1010" s="1">
        <v>1009</v>
      </c>
      <c r="B1010">
        <v>3.8241947359200633E-2</v>
      </c>
      <c r="C1010">
        <v>4.0922835644608323E-2</v>
      </c>
      <c r="D1010">
        <v>4.3703380037993254E-2</v>
      </c>
      <c r="E1010">
        <v>4.5455450069685793E-2</v>
      </c>
      <c r="F1010">
        <v>4.6751263568494551E-2</v>
      </c>
      <c r="G1010">
        <v>4.770407248323718E-2</v>
      </c>
      <c r="H1010">
        <v>4.8401072597157757E-2</v>
      </c>
      <c r="I1010">
        <v>4.8909205815474019E-2</v>
      </c>
      <c r="J1010">
        <v>4.928051176148604E-2</v>
      </c>
      <c r="K1010">
        <v>4.9552951617045017E-2</v>
      </c>
      <c r="L1010">
        <v>4.97513696346134E-2</v>
      </c>
      <c r="M1010">
        <v>4.9892596423637171E-2</v>
      </c>
      <c r="N1010">
        <v>4.9983792386481679E-2</v>
      </c>
      <c r="O1010">
        <v>5.0027091018934176E-2</v>
      </c>
      <c r="P1010">
        <v>5.0023263963504358E-2</v>
      </c>
      <c r="Q1010">
        <v>4.9973822453759469E-2</v>
      </c>
      <c r="R1010">
        <v>4.988322745918336E-2</v>
      </c>
      <c r="S1010">
        <v>4.9758325726082589E-2</v>
      </c>
      <c r="T1010">
        <v>4.9608257343886158E-2</v>
      </c>
      <c r="U1010">
        <v>4.9439189794428878E-2</v>
      </c>
      <c r="V1010">
        <v>4.9255579718293946E-2</v>
      </c>
      <c r="W1010">
        <v>4.9058750247286467E-2</v>
      </c>
      <c r="X1010">
        <v>4.8846481534024398E-2</v>
      </c>
      <c r="Y1010">
        <v>4.8616761285899888E-2</v>
      </c>
      <c r="Z1010">
        <v>4.8367752825421585E-2</v>
      </c>
      <c r="AA1010">
        <v>4.8097405007262742E-2</v>
      </c>
      <c r="AB1010">
        <v>4.7808273037975149E-2</v>
      </c>
      <c r="AC1010">
        <v>4.7503911783709857E-2</v>
      </c>
      <c r="AD1010">
        <v>4.7187880742055432E-2</v>
      </c>
      <c r="AE1010">
        <v>4.6863764295367399E-2</v>
      </c>
      <c r="AF1010">
        <v>4.6535155147762353E-2</v>
      </c>
      <c r="AG1010">
        <v>4.6205646009253559E-2</v>
      </c>
      <c r="AH1010">
        <v>4.5878829589854273E-2</v>
      </c>
      <c r="AI1010">
        <v>4.5558298599577808E-2</v>
      </c>
      <c r="AJ1010">
        <v>4.5247645748437405E-2</v>
      </c>
      <c r="AK1010">
        <v>4.4950458027954075E-2</v>
      </c>
      <c r="AL1010">
        <v>4.4669143193018485E-2</v>
      </c>
      <c r="AM1010">
        <v>4.4403494030332294E-2</v>
      </c>
      <c r="AN1010">
        <v>4.4152951980647198E-2</v>
      </c>
      <c r="AO1010">
        <v>4.3916958484714871E-2</v>
      </c>
      <c r="AP1010">
        <v>4.3694954983286995E-2</v>
      </c>
      <c r="AQ1010">
        <v>4.3486382917115284E-2</v>
      </c>
      <c r="AR1010">
        <v>4.3290683726951384E-2</v>
      </c>
      <c r="AS1010">
        <v>4.3107278405453357E-2</v>
      </c>
      <c r="AT1010">
        <v>4.2935092452149479E-2</v>
      </c>
      <c r="AU1010">
        <v>4.2772541463070003E-2</v>
      </c>
      <c r="AV1010">
        <v>4.2618017703339263E-2</v>
      </c>
      <c r="AW1010">
        <v>4.2469913438081645E-2</v>
      </c>
      <c r="AX1010">
        <v>4.2326620932421483E-2</v>
      </c>
      <c r="AY1010">
        <v>4.2186532451483127E-2</v>
      </c>
      <c r="AZ1010">
        <v>4.2048043194316091E-2</v>
      </c>
    </row>
    <row r="1011" spans="1:52" x14ac:dyDescent="0.25">
      <c r="A1011" s="1">
        <v>1010</v>
      </c>
      <c r="B1011">
        <v>3.819991152684736E-2</v>
      </c>
      <c r="C1011">
        <v>4.0820488338293312E-2</v>
      </c>
      <c r="D1011">
        <v>4.3600637310053501E-2</v>
      </c>
      <c r="E1011">
        <v>4.5276270641331239E-2</v>
      </c>
      <c r="F1011">
        <v>4.6500778650929393E-2</v>
      </c>
      <c r="G1011">
        <v>4.7383079819789863E-2</v>
      </c>
      <c r="H1011">
        <v>4.8010313244285022E-2</v>
      </c>
      <c r="I1011">
        <v>4.8452276886677262E-2</v>
      </c>
      <c r="J1011">
        <v>4.8764724455354666E-2</v>
      </c>
      <c r="K1011">
        <v>4.8989290738410671E-2</v>
      </c>
      <c r="L1011">
        <v>4.9154325409026985E-2</v>
      </c>
      <c r="M1011">
        <v>4.9279729252160322E-2</v>
      </c>
      <c r="N1011">
        <v>4.9374294311078197E-2</v>
      </c>
      <c r="O1011">
        <v>4.9440137594773621E-2</v>
      </c>
      <c r="P1011">
        <v>4.9475664600204139E-2</v>
      </c>
      <c r="Q1011">
        <v>4.9478721458056832E-2</v>
      </c>
      <c r="R1011">
        <v>4.9447565119075859E-2</v>
      </c>
      <c r="S1011">
        <v>4.9383122992421986E-2</v>
      </c>
      <c r="T1011">
        <v>4.9290197175873879E-2</v>
      </c>
      <c r="U1011">
        <v>4.9172684741981595E-2</v>
      </c>
      <c r="V1011">
        <v>4.9033288419742159E-2</v>
      </c>
      <c r="W1011">
        <v>4.8872387826219332E-2</v>
      </c>
      <c r="X1011">
        <v>4.868783531288931E-2</v>
      </c>
      <c r="Y1011">
        <v>4.8478069588041815E-2</v>
      </c>
      <c r="Z1011">
        <v>4.8241971081625007E-2</v>
      </c>
      <c r="AA1011">
        <v>4.797840979309495E-2</v>
      </c>
      <c r="AB1011">
        <v>4.769087682631331E-2</v>
      </c>
      <c r="AC1011">
        <v>4.7383805508348684E-2</v>
      </c>
      <c r="AD1011">
        <v>4.7061583627213327E-2</v>
      </c>
      <c r="AE1011">
        <v>4.6728362252439891E-2</v>
      </c>
      <c r="AF1011">
        <v>4.6388215778196178E-2</v>
      </c>
      <c r="AG1011">
        <v>4.6045218559315766E-2</v>
      </c>
      <c r="AH1011">
        <v>4.5703444950632222E-2</v>
      </c>
      <c r="AI1011">
        <v>4.5366969306979116E-2</v>
      </c>
      <c r="AJ1011">
        <v>4.5039865983190042E-2</v>
      </c>
      <c r="AK1011">
        <v>4.4726202056499249E-2</v>
      </c>
      <c r="AL1011">
        <v>4.4428731403272421E-2</v>
      </c>
      <c r="AM1011">
        <v>4.4147383446076133E-2</v>
      </c>
      <c r="AN1011">
        <v>4.3881721269630664E-2</v>
      </c>
      <c r="AO1011">
        <v>4.3631307958656287E-2</v>
      </c>
      <c r="AP1011">
        <v>4.3395706597873215E-2</v>
      </c>
      <c r="AQ1011">
        <v>4.3174480272001742E-2</v>
      </c>
      <c r="AR1011">
        <v>4.2967192065762091E-2</v>
      </c>
      <c r="AS1011">
        <v>4.2773378965723828E-2</v>
      </c>
      <c r="AT1011">
        <v>4.2591977700937617E-2</v>
      </c>
      <c r="AU1011">
        <v>4.2421324742947221E-2</v>
      </c>
      <c r="AV1011">
        <v>4.2259730465141657E-2</v>
      </c>
      <c r="AW1011">
        <v>4.2105505240909995E-2</v>
      </c>
      <c r="AX1011">
        <v>4.1956959443641285E-2</v>
      </c>
      <c r="AY1011">
        <v>4.1812403446724586E-2</v>
      </c>
      <c r="AZ1011">
        <v>4.1670151011402014E-2</v>
      </c>
    </row>
    <row r="1012" spans="1:52" x14ac:dyDescent="0.25">
      <c r="A1012" s="1">
        <v>1011</v>
      </c>
      <c r="B1012">
        <v>3.8073463918367544E-2</v>
      </c>
      <c r="C1012">
        <v>4.1187711275844217E-2</v>
      </c>
      <c r="D1012">
        <v>4.4494931387324597E-2</v>
      </c>
      <c r="E1012">
        <v>4.6257614191171748E-2</v>
      </c>
      <c r="F1012">
        <v>4.7392925802561499E-2</v>
      </c>
      <c r="G1012">
        <v>4.8176166366806654E-2</v>
      </c>
      <c r="H1012">
        <v>4.8722154555352587E-2</v>
      </c>
      <c r="I1012">
        <v>4.9101130339357299E-2</v>
      </c>
      <c r="J1012">
        <v>4.9365575311441028E-2</v>
      </c>
      <c r="K1012">
        <v>4.9554019472706295E-2</v>
      </c>
      <c r="L1012">
        <v>4.9692297779724864E-2</v>
      </c>
      <c r="M1012">
        <v>4.9798587387078354E-2</v>
      </c>
      <c r="N1012">
        <v>4.988032584400634E-2</v>
      </c>
      <c r="O1012">
        <v>4.993854571998331E-2</v>
      </c>
      <c r="P1012">
        <v>4.9970643665908733E-2</v>
      </c>
      <c r="Q1012">
        <v>4.9973448031947205E-2</v>
      </c>
      <c r="R1012">
        <v>4.9944145714153648E-2</v>
      </c>
      <c r="S1012">
        <v>4.9882746644067867E-2</v>
      </c>
      <c r="T1012">
        <v>4.9793191396107009E-2</v>
      </c>
      <c r="U1012">
        <v>4.9678697848173296E-2</v>
      </c>
      <c r="V1012">
        <v>4.9541418915408836E-2</v>
      </c>
      <c r="W1012">
        <v>4.9381349107958258E-2</v>
      </c>
      <c r="X1012">
        <v>4.9196250076713834E-2</v>
      </c>
      <c r="Y1012">
        <v>4.8984641372856193E-2</v>
      </c>
      <c r="Z1012">
        <v>4.8745565330344597E-2</v>
      </c>
      <c r="AA1012">
        <v>4.8478160543945534E-2</v>
      </c>
      <c r="AB1012">
        <v>4.8186325886258465E-2</v>
      </c>
      <c r="AC1012">
        <v>4.7874871123957011E-2</v>
      </c>
      <c r="AD1012">
        <v>4.7548511223634987E-2</v>
      </c>
      <c r="AE1012">
        <v>4.7211492138095237E-2</v>
      </c>
      <c r="AF1012">
        <v>4.6867915036498238E-2</v>
      </c>
      <c r="AG1012">
        <v>4.6521881046336394E-2</v>
      </c>
      <c r="AH1012">
        <v>4.6177491295102166E-2</v>
      </c>
      <c r="AI1012">
        <v>4.5838846910287979E-2</v>
      </c>
      <c r="AJ1012">
        <v>4.5510049019386267E-2</v>
      </c>
      <c r="AK1012">
        <v>4.5195189408958558E-2</v>
      </c>
      <c r="AL1012">
        <v>4.4896961112189923E-2</v>
      </c>
      <c r="AM1012">
        <v>4.4615182647298669E-2</v>
      </c>
      <c r="AN1012">
        <v>4.4349319105573812E-2</v>
      </c>
      <c r="AO1012">
        <v>4.4098835578304338E-2</v>
      </c>
      <c r="AP1012">
        <v>4.386319715677927E-2</v>
      </c>
      <c r="AQ1012">
        <v>4.3641868932287602E-2</v>
      </c>
      <c r="AR1012">
        <v>4.3434315996118376E-2</v>
      </c>
      <c r="AS1012">
        <v>4.3239977091607498E-2</v>
      </c>
      <c r="AT1012">
        <v>4.3057729408063003E-2</v>
      </c>
      <c r="AU1012">
        <v>4.288591221786623E-2</v>
      </c>
      <c r="AV1012">
        <v>4.2722843175606158E-2</v>
      </c>
      <c r="AW1012">
        <v>4.2566839935871806E-2</v>
      </c>
      <c r="AX1012">
        <v>4.2416220153252165E-2</v>
      </c>
      <c r="AY1012">
        <v>4.2269301482336291E-2</v>
      </c>
      <c r="AZ1012">
        <v>4.2124405735762614E-2</v>
      </c>
    </row>
    <row r="1013" spans="1:52" x14ac:dyDescent="0.25">
      <c r="A1013" s="1">
        <v>1012</v>
      </c>
      <c r="B1013">
        <v>3.8238413837783918E-2</v>
      </c>
      <c r="C1013">
        <v>4.1917703386217073E-2</v>
      </c>
      <c r="D1013">
        <v>4.4898185607797007E-2</v>
      </c>
      <c r="E1013">
        <v>4.6516663543097921E-2</v>
      </c>
      <c r="F1013">
        <v>4.7655400143617029E-2</v>
      </c>
      <c r="G1013">
        <v>4.8454489833565845E-2</v>
      </c>
      <c r="H1013">
        <v>4.9005246096905972E-2</v>
      </c>
      <c r="I1013">
        <v>4.9377354634725021E-2</v>
      </c>
      <c r="J1013">
        <v>4.9626918284898756E-2</v>
      </c>
      <c r="K1013">
        <v>4.9795776740916307E-2</v>
      </c>
      <c r="L1013">
        <v>4.9912217230388939E-2</v>
      </c>
      <c r="M1013">
        <v>4.9996102973934864E-2</v>
      </c>
      <c r="N1013">
        <v>5.0055794050533065E-2</v>
      </c>
      <c r="O1013">
        <v>5.0092876368039364E-2</v>
      </c>
      <c r="P1013">
        <v>5.010493045741219E-2</v>
      </c>
      <c r="Q1013">
        <v>5.0088794061281458E-2</v>
      </c>
      <c r="R1013">
        <v>5.0041349568219963E-2</v>
      </c>
      <c r="S1013">
        <v>4.9962180870790435E-2</v>
      </c>
      <c r="T1013">
        <v>4.9854786703725729E-2</v>
      </c>
      <c r="U1013">
        <v>4.9722100556230178E-2</v>
      </c>
      <c r="V1013">
        <v>4.9566064656565739E-2</v>
      </c>
      <c r="W1013">
        <v>4.9386576576960987E-2</v>
      </c>
      <c r="X1013">
        <v>4.9181461236478381E-2</v>
      </c>
      <c r="Y1013">
        <v>4.8949435688074153E-2</v>
      </c>
      <c r="Z1013">
        <v>4.8689816398628134E-2</v>
      </c>
      <c r="AA1013">
        <v>4.8402056720021763E-2</v>
      </c>
      <c r="AB1013">
        <v>4.8090623560630631E-2</v>
      </c>
      <c r="AC1013">
        <v>4.7760923499658825E-2</v>
      </c>
      <c r="AD1013">
        <v>4.7418183972708826E-2</v>
      </c>
      <c r="AE1013">
        <v>4.7066760567521501E-2</v>
      </c>
      <c r="AF1013">
        <v>4.6710744030786872E-2</v>
      </c>
      <c r="AG1013">
        <v>4.6354225048353632E-2</v>
      </c>
      <c r="AH1013">
        <v>4.600129430607048E-2</v>
      </c>
      <c r="AI1013">
        <v>4.5656042489786081E-2</v>
      </c>
      <c r="AJ1013">
        <v>4.5322560285349131E-2</v>
      </c>
      <c r="AK1013">
        <v>4.5004927895400712E-2</v>
      </c>
      <c r="AL1013">
        <v>4.4705745457414257E-2</v>
      </c>
      <c r="AM1013">
        <v>4.4424617118426962E-2</v>
      </c>
      <c r="AN1013">
        <v>4.4160785221888557E-2</v>
      </c>
      <c r="AO1013">
        <v>4.3913492111248752E-2</v>
      </c>
      <c r="AP1013">
        <v>4.3681980129957276E-2</v>
      </c>
      <c r="AQ1013">
        <v>4.3465491621463848E-2</v>
      </c>
      <c r="AR1013">
        <v>4.3263268929218189E-2</v>
      </c>
      <c r="AS1013">
        <v>4.3074532290225821E-2</v>
      </c>
      <c r="AT1013">
        <v>4.2898042358584743E-2</v>
      </c>
      <c r="AU1013">
        <v>4.2732125817551522E-2</v>
      </c>
      <c r="AV1013">
        <v>4.2575092371622804E-2</v>
      </c>
      <c r="AW1013">
        <v>4.2425251725295175E-2</v>
      </c>
      <c r="AX1013">
        <v>4.2280913583065266E-2</v>
      </c>
      <c r="AY1013">
        <v>4.2140387649429706E-2</v>
      </c>
      <c r="AZ1013">
        <v>4.2001988048739704E-2</v>
      </c>
    </row>
    <row r="1014" spans="1:52" x14ac:dyDescent="0.25">
      <c r="A1014" s="1">
        <v>1013</v>
      </c>
      <c r="B1014">
        <v>3.8315029307840837E-2</v>
      </c>
      <c r="C1014">
        <v>4.1679337529291226E-2</v>
      </c>
      <c r="D1014">
        <v>4.4667729503747068E-2</v>
      </c>
      <c r="E1014">
        <v>4.6385141016206027E-2</v>
      </c>
      <c r="F1014">
        <v>4.756238107563085E-2</v>
      </c>
      <c r="G1014">
        <v>4.8357643398974304E-2</v>
      </c>
      <c r="H1014">
        <v>4.8881585302454164E-2</v>
      </c>
      <c r="I1014">
        <v>4.9217047888043354E-2</v>
      </c>
      <c r="J1014">
        <v>4.9426943292498769E-2</v>
      </c>
      <c r="K1014">
        <v>4.955694696775257E-2</v>
      </c>
      <c r="L1014">
        <v>4.9637597986972731E-2</v>
      </c>
      <c r="M1014">
        <v>4.9690207331347318E-2</v>
      </c>
      <c r="N1014">
        <v>4.9723948735394756E-2</v>
      </c>
      <c r="O1014">
        <v>4.9740882843354574E-2</v>
      </c>
      <c r="P1014">
        <v>4.9738663827075404E-2</v>
      </c>
      <c r="Q1014">
        <v>4.9714020122176947E-2</v>
      </c>
      <c r="R1014">
        <v>4.9663406506077507E-2</v>
      </c>
      <c r="S1014">
        <v>4.9585850796350243E-2</v>
      </c>
      <c r="T1014">
        <v>4.9484167439051305E-2</v>
      </c>
      <c r="U1014">
        <v>4.9360551009425026E-2</v>
      </c>
      <c r="V1014">
        <v>4.9216229856237061E-2</v>
      </c>
      <c r="W1014">
        <v>4.9050430060730801E-2</v>
      </c>
      <c r="X1014">
        <v>4.8860383974094646E-2</v>
      </c>
      <c r="Y1014">
        <v>4.864427769123978E-2</v>
      </c>
      <c r="Z1014">
        <v>4.8400931691273269E-2</v>
      </c>
      <c r="AA1014">
        <v>4.81293937951719E-2</v>
      </c>
      <c r="AB1014">
        <v>4.783371882829307E-2</v>
      </c>
      <c r="AC1014">
        <v>4.7518873732212613E-2</v>
      </c>
      <c r="AD1014">
        <v>4.7189688699310464E-2</v>
      </c>
      <c r="AE1014">
        <v>4.6850339232533032E-2</v>
      </c>
      <c r="AF1014">
        <v>4.6504805140421164E-2</v>
      </c>
      <c r="AG1014">
        <v>4.6157066196376183E-2</v>
      </c>
      <c r="AH1014">
        <v>4.5811102173799412E-2</v>
      </c>
      <c r="AI1014">
        <v>4.5470892846092209E-2</v>
      </c>
      <c r="AJ1014">
        <v>4.5140417986655891E-2</v>
      </c>
      <c r="AK1014">
        <v>4.4823646769154429E-2</v>
      </c>
      <c r="AL1014">
        <v>4.4523135257672132E-2</v>
      </c>
      <c r="AM1014">
        <v>4.4238621873360452E-2</v>
      </c>
      <c r="AN1014">
        <v>4.3969510856498785E-2</v>
      </c>
      <c r="AO1014">
        <v>4.3715206447366539E-2</v>
      </c>
      <c r="AP1014">
        <v>4.3475112886243082E-2</v>
      </c>
      <c r="AQ1014">
        <v>4.3248634413407823E-2</v>
      </c>
      <c r="AR1014">
        <v>4.303517526914015E-2</v>
      </c>
      <c r="AS1014">
        <v>4.2834116104716796E-2</v>
      </c>
      <c r="AT1014">
        <v>4.2644359091611989E-2</v>
      </c>
      <c r="AU1014">
        <v>4.2464361019900976E-2</v>
      </c>
      <c r="AV1014">
        <v>4.2292561721020777E-2</v>
      </c>
      <c r="AW1014">
        <v>4.2127401026408412E-2</v>
      </c>
      <c r="AX1014">
        <v>4.1967318767500907E-2</v>
      </c>
      <c r="AY1014">
        <v>4.1810754775735287E-2</v>
      </c>
      <c r="AZ1014">
        <v>4.1656153198383138E-2</v>
      </c>
    </row>
    <row r="1015" spans="1:52" x14ac:dyDescent="0.25">
      <c r="A1015" s="1">
        <v>1014</v>
      </c>
      <c r="B1015">
        <v>3.8244574764712061E-2</v>
      </c>
      <c r="C1015">
        <v>4.1829463414023202E-2</v>
      </c>
      <c r="D1015">
        <v>4.4573524885429566E-2</v>
      </c>
      <c r="E1015">
        <v>4.612980264112565E-2</v>
      </c>
      <c r="F1015">
        <v>4.7270398849495396E-2</v>
      </c>
      <c r="G1015">
        <v>4.8069828807534014E-2</v>
      </c>
      <c r="H1015">
        <v>4.8611741054113554E-2</v>
      </c>
      <c r="I1015">
        <v>4.8966292547302094E-2</v>
      </c>
      <c r="J1015">
        <v>4.9185290880371803E-2</v>
      </c>
      <c r="K1015">
        <v>4.9309652880379085E-2</v>
      </c>
      <c r="L1015">
        <v>4.9372245384079354E-2</v>
      </c>
      <c r="M1015">
        <v>4.9398890336124456E-2</v>
      </c>
      <c r="N1015">
        <v>4.9403384429274472E-2</v>
      </c>
      <c r="O1015">
        <v>4.9391622646712693E-2</v>
      </c>
      <c r="P1015">
        <v>4.9363927807244475E-2</v>
      </c>
      <c r="Q1015">
        <v>4.9319093230140026E-2</v>
      </c>
      <c r="R1015">
        <v>4.9254500754166528E-2</v>
      </c>
      <c r="S1015">
        <v>4.9169360582742246E-2</v>
      </c>
      <c r="T1015">
        <v>4.9066060664612915E-2</v>
      </c>
      <c r="U1015">
        <v>4.8945884254825399E-2</v>
      </c>
      <c r="V1015">
        <v>4.8809103859190059E-2</v>
      </c>
      <c r="W1015">
        <v>4.8653984119477647E-2</v>
      </c>
      <c r="X1015">
        <v>4.8476832269074933E-2</v>
      </c>
      <c r="Y1015">
        <v>4.8275084701041901E-2</v>
      </c>
      <c r="Z1015">
        <v>4.8046936612878982E-2</v>
      </c>
      <c r="AA1015">
        <v>4.7790938364688493E-2</v>
      </c>
      <c r="AB1015">
        <v>4.751073433553759E-2</v>
      </c>
      <c r="AC1015">
        <v>4.7210867226767678E-2</v>
      </c>
      <c r="AD1015">
        <v>4.689579144641734E-2</v>
      </c>
      <c r="AE1015">
        <v>4.6569545570766098E-2</v>
      </c>
      <c r="AF1015">
        <v>4.6236045870263601E-2</v>
      </c>
      <c r="AG1015">
        <v>4.5899208598588752E-2</v>
      </c>
      <c r="AH1015">
        <v>4.5562950009420386E-2</v>
      </c>
      <c r="AI1015">
        <v>4.5231186356437358E-2</v>
      </c>
      <c r="AJ1015">
        <v>4.4907833893318552E-2</v>
      </c>
      <c r="AK1015">
        <v>4.4596798023834615E-2</v>
      </c>
      <c r="AL1015">
        <v>4.4300616337103221E-2</v>
      </c>
      <c r="AM1015">
        <v>4.4019139828058308E-2</v>
      </c>
      <c r="AN1015">
        <v>4.3751906577140953E-2</v>
      </c>
      <c r="AO1015">
        <v>4.3498454664792234E-2</v>
      </c>
      <c r="AP1015">
        <v>4.3258322171453208E-2</v>
      </c>
      <c r="AQ1015">
        <v>4.3031047177564938E-2</v>
      </c>
      <c r="AR1015">
        <v>4.2816167763568502E-2</v>
      </c>
      <c r="AS1015">
        <v>4.2613196078063097E-2</v>
      </c>
      <c r="AT1015">
        <v>4.242113093238703E-2</v>
      </c>
      <c r="AU1015">
        <v>4.2238500115692038E-2</v>
      </c>
      <c r="AV1015">
        <v>4.2063813967965533E-2</v>
      </c>
      <c r="AW1015">
        <v>4.1895582829194894E-2</v>
      </c>
      <c r="AX1015">
        <v>4.1732317039367486E-2</v>
      </c>
      <c r="AY1015">
        <v>4.157252693847073E-2</v>
      </c>
      <c r="AZ1015">
        <v>4.1414727179569691E-2</v>
      </c>
    </row>
    <row r="1016" spans="1:52" x14ac:dyDescent="0.25">
      <c r="A1016" s="1">
        <v>1015</v>
      </c>
      <c r="B1016">
        <v>3.8174325184098058E-2</v>
      </c>
      <c r="C1016">
        <v>4.171378865008555E-2</v>
      </c>
      <c r="D1016">
        <v>4.4277338223949553E-2</v>
      </c>
      <c r="E1016">
        <v>4.5864027855855347E-2</v>
      </c>
      <c r="F1016">
        <v>4.7069758437994817E-2</v>
      </c>
      <c r="G1016">
        <v>4.7924387413010534E-2</v>
      </c>
      <c r="H1016">
        <v>4.850683705864698E-2</v>
      </c>
      <c r="I1016">
        <v>4.8890796470150398E-2</v>
      </c>
      <c r="J1016">
        <v>4.9131464947320701E-2</v>
      </c>
      <c r="K1016">
        <v>4.9271873728505347E-2</v>
      </c>
      <c r="L1016">
        <v>4.9346012189676026E-2</v>
      </c>
      <c r="M1016">
        <v>4.9380237882761066E-2</v>
      </c>
      <c r="N1016">
        <v>4.9388907981104443E-2</v>
      </c>
      <c r="O1016">
        <v>4.937860993600255E-2</v>
      </c>
      <c r="P1016">
        <v>4.9350400419869267E-2</v>
      </c>
      <c r="Q1016">
        <v>4.9303797743448563E-2</v>
      </c>
      <c r="R1016">
        <v>4.9236878855566595E-2</v>
      </c>
      <c r="S1016">
        <v>4.9149544222183025E-2</v>
      </c>
      <c r="T1016">
        <v>4.9044920770366332E-2</v>
      </c>
      <c r="U1016">
        <v>4.8924889636909039E-2</v>
      </c>
      <c r="V1016">
        <v>4.8790273174909207E-2</v>
      </c>
      <c r="W1016">
        <v>4.8639668219645757E-2</v>
      </c>
      <c r="X1016">
        <v>4.8469514269993824E-2</v>
      </c>
      <c r="Y1016">
        <v>4.8277178563885983E-2</v>
      </c>
      <c r="Z1016">
        <v>4.8060629913260107E-2</v>
      </c>
      <c r="AA1016">
        <v>4.781818670411038E-2</v>
      </c>
      <c r="AB1016">
        <v>4.7552949469036786E-2</v>
      </c>
      <c r="AC1016">
        <v>4.7268846512966728E-2</v>
      </c>
      <c r="AD1016">
        <v>4.6969766924107967E-2</v>
      </c>
      <c r="AE1016">
        <v>4.6659418093714183E-2</v>
      </c>
      <c r="AF1016">
        <v>4.6341454829148108E-2</v>
      </c>
      <c r="AG1016">
        <v>4.6019531932428276E-2</v>
      </c>
      <c r="AH1016">
        <v>4.5697304205573247E-2</v>
      </c>
      <c r="AI1016">
        <v>4.5378426450601514E-2</v>
      </c>
      <c r="AJ1016">
        <v>4.5066553469531617E-2</v>
      </c>
      <c r="AK1016">
        <v>4.4765329391431956E-2</v>
      </c>
      <c r="AL1016">
        <v>4.4477124244785934E-2</v>
      </c>
      <c r="AM1016">
        <v>4.4201842829678373E-2</v>
      </c>
      <c r="AN1016">
        <v>4.39391079958978E-2</v>
      </c>
      <c r="AO1016">
        <v>4.3688542593232758E-2</v>
      </c>
      <c r="AP1016">
        <v>4.344976947147175E-2</v>
      </c>
      <c r="AQ1016">
        <v>4.3222411480403317E-2</v>
      </c>
      <c r="AR1016">
        <v>4.3006091469816009E-2</v>
      </c>
      <c r="AS1016">
        <v>4.2800405948235094E-2</v>
      </c>
      <c r="AT1016">
        <v>4.2604442415896268E-2</v>
      </c>
      <c r="AU1016">
        <v>4.2416827976997612E-2</v>
      </c>
      <c r="AV1016">
        <v>4.2236173147663397E-2</v>
      </c>
      <c r="AW1016">
        <v>4.2061088444017909E-2</v>
      </c>
      <c r="AX1016">
        <v>4.1890184382185433E-2</v>
      </c>
      <c r="AY1016">
        <v>4.1722071478290268E-2</v>
      </c>
      <c r="AZ1016">
        <v>4.1555364676620771E-2</v>
      </c>
    </row>
    <row r="1017" spans="1:52" x14ac:dyDescent="0.25">
      <c r="A1017" s="1">
        <v>1016</v>
      </c>
      <c r="B1017">
        <v>3.8125092987321807E-2</v>
      </c>
      <c r="C1017">
        <v>4.0695157222374739E-2</v>
      </c>
      <c r="D1017">
        <v>4.2602130203730028E-2</v>
      </c>
      <c r="E1017">
        <v>4.4120253361690051E-2</v>
      </c>
      <c r="F1017">
        <v>4.5420721495533979E-2</v>
      </c>
      <c r="G1017">
        <v>4.6388962193441408E-2</v>
      </c>
      <c r="H1017">
        <v>4.7076678593303486E-2</v>
      </c>
      <c r="I1017">
        <v>4.7551265691438332E-2</v>
      </c>
      <c r="J1017">
        <v>4.7868868264863772E-2</v>
      </c>
      <c r="K1017">
        <v>4.8074463900684483E-2</v>
      </c>
      <c r="L1017">
        <v>4.8204700723256763E-2</v>
      </c>
      <c r="M1017">
        <v>4.8288000354593762E-2</v>
      </c>
      <c r="N1017">
        <v>4.8340512995621226E-2</v>
      </c>
      <c r="O1017">
        <v>4.8370315816407577E-2</v>
      </c>
      <c r="P1017">
        <v>4.8379611913482765E-2</v>
      </c>
      <c r="Q1017">
        <v>4.8368971465275308E-2</v>
      </c>
      <c r="R1017">
        <v>4.8337415859000608E-2</v>
      </c>
      <c r="S1017">
        <v>4.8285722472849561E-2</v>
      </c>
      <c r="T1017">
        <v>4.8217831885734669E-2</v>
      </c>
      <c r="U1017">
        <v>4.8135891752561027E-2</v>
      </c>
      <c r="V1017">
        <v>4.8040866979674954E-2</v>
      </c>
      <c r="W1017">
        <v>4.7931108999959379E-2</v>
      </c>
      <c r="X1017">
        <v>4.7802533715022216E-2</v>
      </c>
      <c r="Y1017">
        <v>4.765191347714666E-2</v>
      </c>
      <c r="Z1017">
        <v>4.7476536239554508E-2</v>
      </c>
      <c r="AA1017">
        <v>4.7274185511450593E-2</v>
      </c>
      <c r="AB1017">
        <v>4.7047387132471558E-2</v>
      </c>
      <c r="AC1017">
        <v>4.6799432718112544E-2</v>
      </c>
      <c r="AD1017">
        <v>4.6533674910662411E-2</v>
      </c>
      <c r="AE1017">
        <v>4.6253735562975511E-2</v>
      </c>
      <c r="AF1017">
        <v>4.5963310738621033E-2</v>
      </c>
      <c r="AG1017">
        <v>4.5666096503507808E-2</v>
      </c>
      <c r="AH1017">
        <v>4.536578892354471E-2</v>
      </c>
      <c r="AI1017">
        <v>4.5066084064640591E-2</v>
      </c>
      <c r="AJ1017">
        <v>4.4770677992704275E-2</v>
      </c>
      <c r="AK1017">
        <v>4.4483254391178534E-2</v>
      </c>
      <c r="AL1017">
        <v>4.420623220872142E-2</v>
      </c>
      <c r="AM1017">
        <v>4.3939690641071921E-2</v>
      </c>
      <c r="AN1017">
        <v>4.3683455643409239E-2</v>
      </c>
      <c r="AO1017">
        <v>4.3437353170912602E-2</v>
      </c>
      <c r="AP1017">
        <v>4.3201209178761191E-2</v>
      </c>
      <c r="AQ1017">
        <v>4.2974849622134242E-2</v>
      </c>
      <c r="AR1017">
        <v>4.2758100456210937E-2</v>
      </c>
      <c r="AS1017">
        <v>4.2550754917774603E-2</v>
      </c>
      <c r="AT1017">
        <v>4.2352017358048256E-2</v>
      </c>
      <c r="AU1017">
        <v>4.2160581943969572E-2</v>
      </c>
      <c r="AV1017">
        <v>4.1975125965954339E-2</v>
      </c>
      <c r="AW1017">
        <v>4.1794326714418364E-2</v>
      </c>
      <c r="AX1017">
        <v>4.161686147977748E-2</v>
      </c>
      <c r="AY1017">
        <v>4.144140755244749E-2</v>
      </c>
      <c r="AZ1017">
        <v>4.1266647537854119E-2</v>
      </c>
    </row>
    <row r="1018" spans="1:52" x14ac:dyDescent="0.25">
      <c r="A1018" s="1">
        <v>1017</v>
      </c>
      <c r="B1018">
        <v>3.8038674692476675E-2</v>
      </c>
      <c r="C1018">
        <v>4.008026645245448E-2</v>
      </c>
      <c r="D1018">
        <v>4.200416858559252E-2</v>
      </c>
      <c r="E1018">
        <v>4.3671259521976868E-2</v>
      </c>
      <c r="F1018">
        <v>4.5013878504771537E-2</v>
      </c>
      <c r="G1018">
        <v>4.5997916032739151E-2</v>
      </c>
      <c r="H1018">
        <v>4.6701691805579218E-2</v>
      </c>
      <c r="I1018">
        <v>4.7199327771376219E-2</v>
      </c>
      <c r="J1018">
        <v>4.7547180697360858E-2</v>
      </c>
      <c r="K1018">
        <v>4.7788553111675791E-2</v>
      </c>
      <c r="L1018">
        <v>4.7957786360061247E-2</v>
      </c>
      <c r="M1018">
        <v>4.8080756831793747E-2</v>
      </c>
      <c r="N1018">
        <v>4.8171333109452076E-2</v>
      </c>
      <c r="O1018">
        <v>4.8235772489668156E-2</v>
      </c>
      <c r="P1018">
        <v>4.8275169642588198E-2</v>
      </c>
      <c r="Q1018">
        <v>4.8289419947650562E-2</v>
      </c>
      <c r="R1018">
        <v>4.8277694155231615E-2</v>
      </c>
      <c r="S1018">
        <v>4.8241436968580249E-2</v>
      </c>
      <c r="T1018">
        <v>4.8185611607196595E-2</v>
      </c>
      <c r="U1018">
        <v>4.8113367738290648E-2</v>
      </c>
      <c r="V1018">
        <v>4.8026628650065781E-2</v>
      </c>
      <c r="W1018">
        <v>4.7924502494641773E-2</v>
      </c>
      <c r="X1018">
        <v>4.7803492886825019E-2</v>
      </c>
      <c r="Y1018">
        <v>4.7660740281133221E-2</v>
      </c>
      <c r="Z1018">
        <v>4.7493742211615023E-2</v>
      </c>
      <c r="AA1018">
        <v>4.7300434110193447E-2</v>
      </c>
      <c r="AB1018">
        <v>4.7083078469247794E-2</v>
      </c>
      <c r="AC1018">
        <v>4.6844626736238154E-2</v>
      </c>
      <c r="AD1018">
        <v>4.6588123482255481E-2</v>
      </c>
      <c r="AE1018">
        <v>4.6317017425477412E-2</v>
      </c>
      <c r="AF1018">
        <v>4.6034866895072052E-2</v>
      </c>
      <c r="AG1018">
        <v>4.574523022223051E-2</v>
      </c>
      <c r="AH1018">
        <v>4.5451665738143993E-2</v>
      </c>
      <c r="AI1018">
        <v>4.5157731774003632E-2</v>
      </c>
      <c r="AJ1018">
        <v>4.4866986661000571E-2</v>
      </c>
      <c r="AK1018">
        <v>4.4582976418521783E-2</v>
      </c>
      <c r="AL1018">
        <v>4.4308050423772866E-2</v>
      </c>
      <c r="AM1018">
        <v>4.404237699814334E-2</v>
      </c>
      <c r="AN1018">
        <v>4.3785892741351279E-2</v>
      </c>
      <c r="AO1018">
        <v>4.3538534253114797E-2</v>
      </c>
      <c r="AP1018">
        <v>4.330023813315196E-2</v>
      </c>
      <c r="AQ1018">
        <v>4.3070940981180889E-2</v>
      </c>
      <c r="AR1018">
        <v>4.2850579396919636E-2</v>
      </c>
      <c r="AS1018">
        <v>4.2639054912536917E-2</v>
      </c>
      <c r="AT1018">
        <v>4.2435652393179805E-2</v>
      </c>
      <c r="AU1018">
        <v>4.2239130075917911E-2</v>
      </c>
      <c r="AV1018">
        <v>4.2048229278821611E-2</v>
      </c>
      <c r="AW1018">
        <v>4.1861691319961362E-2</v>
      </c>
      <c r="AX1018">
        <v>4.1678257517407544E-2</v>
      </c>
      <c r="AY1018">
        <v>4.1496669189230583E-2</v>
      </c>
      <c r="AZ1018">
        <v>4.1315673033612478E-2</v>
      </c>
    </row>
    <row r="1019" spans="1:52" x14ac:dyDescent="0.25">
      <c r="A1019" s="1">
        <v>1018</v>
      </c>
      <c r="B1019">
        <v>3.7835410887181668E-2</v>
      </c>
      <c r="C1019">
        <v>3.9907610750436501E-2</v>
      </c>
      <c r="D1019">
        <v>4.1849433167831858E-2</v>
      </c>
      <c r="E1019">
        <v>4.3547897423440861E-2</v>
      </c>
      <c r="F1019">
        <v>4.4927187178742785E-2</v>
      </c>
      <c r="G1019">
        <v>4.5949867166747434E-2</v>
      </c>
      <c r="H1019">
        <v>4.6690911897989615E-2</v>
      </c>
      <c r="I1019">
        <v>4.7223092541059636E-2</v>
      </c>
      <c r="J1019">
        <v>4.7602478910283394E-2</v>
      </c>
      <c r="K1019">
        <v>4.7871840738742996E-2</v>
      </c>
      <c r="L1019">
        <v>4.8064712413042041E-2</v>
      </c>
      <c r="M1019">
        <v>4.8206196117526773E-2</v>
      </c>
      <c r="N1019">
        <v>4.8309664162090794E-2</v>
      </c>
      <c r="O1019">
        <v>4.838123724896165E-2</v>
      </c>
      <c r="P1019">
        <v>4.8422284565878736E-2</v>
      </c>
      <c r="Q1019">
        <v>4.8433173328195141E-2</v>
      </c>
      <c r="R1019">
        <v>4.8413873501345898E-2</v>
      </c>
      <c r="S1019">
        <v>4.8366766960348591E-2</v>
      </c>
      <c r="T1019">
        <v>4.8297836097451682E-2</v>
      </c>
      <c r="U1019">
        <v>4.8211087550472029E-2</v>
      </c>
      <c r="V1019">
        <v>4.8109252910628342E-2</v>
      </c>
      <c r="W1019">
        <v>4.7992062371283083E-2</v>
      </c>
      <c r="X1019">
        <v>4.7856497258106249E-2</v>
      </c>
      <c r="Y1019">
        <v>4.7700039039461621E-2</v>
      </c>
      <c r="Z1019">
        <v>4.7520407616400535E-2</v>
      </c>
      <c r="AA1019">
        <v>4.7315677842409254E-2</v>
      </c>
      <c r="AB1019">
        <v>4.7088229166588558E-2</v>
      </c>
      <c r="AC1019">
        <v>4.6841123686628891E-2</v>
      </c>
      <c r="AD1019">
        <v>4.6577485781449449E-2</v>
      </c>
      <c r="AE1019">
        <v>4.6300705748421905E-2</v>
      </c>
      <c r="AF1019">
        <v>4.601424484212082E-2</v>
      </c>
      <c r="AG1019">
        <v>4.5721564317802853E-2</v>
      </c>
      <c r="AH1019">
        <v>4.5426125430724662E-2</v>
      </c>
      <c r="AI1019">
        <v>4.5131389436142963E-2</v>
      </c>
      <c r="AJ1019">
        <v>4.4840817589314408E-2</v>
      </c>
      <c r="AK1019">
        <v>4.4557857988828997E-2</v>
      </c>
      <c r="AL1019">
        <v>4.4284740543133416E-2</v>
      </c>
      <c r="AM1019">
        <v>4.402150758950709E-2</v>
      </c>
      <c r="AN1019">
        <v>4.3767973348479927E-2</v>
      </c>
      <c r="AO1019">
        <v>4.352395204058182E-2</v>
      </c>
      <c r="AP1019">
        <v>4.3289257886342664E-2</v>
      </c>
      <c r="AQ1019">
        <v>4.3063705106292371E-2</v>
      </c>
      <c r="AR1019">
        <v>4.2847107920960824E-2</v>
      </c>
      <c r="AS1019">
        <v>4.2639248123424608E-2</v>
      </c>
      <c r="AT1019">
        <v>4.2439350249802457E-2</v>
      </c>
      <c r="AU1019">
        <v>4.2246169739614994E-2</v>
      </c>
      <c r="AV1019">
        <v>4.2058447401100804E-2</v>
      </c>
      <c r="AW1019">
        <v>4.1874924042498506E-2</v>
      </c>
      <c r="AX1019">
        <v>4.1694340472046655E-2</v>
      </c>
      <c r="AY1019">
        <v>4.1515437497983851E-2</v>
      </c>
      <c r="AZ1019">
        <v>4.1336961691134183E-2</v>
      </c>
    </row>
    <row r="1020" spans="1:52" x14ac:dyDescent="0.25">
      <c r="A1020" s="1">
        <v>1019</v>
      </c>
      <c r="B1020">
        <v>3.8066616374542381E-2</v>
      </c>
      <c r="C1020">
        <v>4.0322213253984558E-2</v>
      </c>
      <c r="D1020">
        <v>4.2279897621935285E-2</v>
      </c>
      <c r="E1020">
        <v>4.3902872015310915E-2</v>
      </c>
      <c r="F1020">
        <v>4.5210303463930082E-2</v>
      </c>
      <c r="G1020">
        <v>4.617772320186482E-2</v>
      </c>
      <c r="H1020">
        <v>4.6878083412650533E-2</v>
      </c>
      <c r="I1020">
        <v>4.7380503536334856E-2</v>
      </c>
      <c r="J1020">
        <v>4.7738046329630676E-2</v>
      </c>
      <c r="K1020">
        <v>4.7991394648562731E-2</v>
      </c>
      <c r="L1020">
        <v>4.8172545647629829E-2</v>
      </c>
      <c r="M1020">
        <v>4.830550348339141E-2</v>
      </c>
      <c r="N1020">
        <v>4.8402573792559113E-2</v>
      </c>
      <c r="O1020">
        <v>4.8468940737910568E-2</v>
      </c>
      <c r="P1020">
        <v>4.8505346742607543E-2</v>
      </c>
      <c r="Q1020">
        <v>4.8511671943995568E-2</v>
      </c>
      <c r="R1020">
        <v>4.8487622695164462E-2</v>
      </c>
      <c r="S1020">
        <v>4.8435411475136719E-2</v>
      </c>
      <c r="T1020">
        <v>4.8360953458272925E-2</v>
      </c>
      <c r="U1020">
        <v>4.8268348497474099E-2</v>
      </c>
      <c r="V1020">
        <v>4.8160474851514562E-2</v>
      </c>
      <c r="W1020">
        <v>4.8037280616613082E-2</v>
      </c>
      <c r="X1020">
        <v>4.7896068419696521E-2</v>
      </c>
      <c r="Y1020">
        <v>4.773461205136658E-2</v>
      </c>
      <c r="Z1020">
        <v>4.7550886348836661E-2</v>
      </c>
      <c r="AA1020">
        <v>4.7343178481751555E-2</v>
      </c>
      <c r="AB1020">
        <v>4.7113976407491168E-2</v>
      </c>
      <c r="AC1020">
        <v>4.6866426917284362E-2</v>
      </c>
      <c r="AD1020">
        <v>4.6603702763902015E-2</v>
      </c>
      <c r="AE1020">
        <v>4.6329085752958479E-2</v>
      </c>
      <c r="AF1020">
        <v>4.6045886319443279E-2</v>
      </c>
      <c r="AG1020">
        <v>4.5757414898482868E-2</v>
      </c>
      <c r="AH1020">
        <v>4.5466981925203702E-2</v>
      </c>
      <c r="AI1020">
        <v>4.5177897834732264E-2</v>
      </c>
      <c r="AJ1020">
        <v>4.4893473062195009E-2</v>
      </c>
      <c r="AK1020">
        <v>4.4617004246085334E-2</v>
      </c>
      <c r="AL1020">
        <v>4.4350569805910831E-2</v>
      </c>
      <c r="AM1020">
        <v>4.4094092752929435E-2</v>
      </c>
      <c r="AN1020">
        <v>4.3847275512863139E-2</v>
      </c>
      <c r="AO1020">
        <v>4.3609820511433944E-2</v>
      </c>
      <c r="AP1020">
        <v>4.3381430174363855E-2</v>
      </c>
      <c r="AQ1020">
        <v>4.3161806927374882E-2</v>
      </c>
      <c r="AR1020">
        <v>4.2950653196189015E-2</v>
      </c>
      <c r="AS1020">
        <v>4.2747643021383556E-2</v>
      </c>
      <c r="AT1020">
        <v>4.2551973661783003E-2</v>
      </c>
      <c r="AU1020">
        <v>4.2362446758243133E-2</v>
      </c>
      <c r="AV1020">
        <v>4.217785197663515E-2</v>
      </c>
      <c r="AW1020">
        <v>4.1996978982830238E-2</v>
      </c>
      <c r="AX1020">
        <v>4.1818617442699581E-2</v>
      </c>
      <c r="AY1020">
        <v>4.1641557022114369E-2</v>
      </c>
      <c r="AZ1020">
        <v>4.146459341554911E-2</v>
      </c>
    </row>
    <row r="1021" spans="1:52" x14ac:dyDescent="0.25">
      <c r="A1021" s="1">
        <v>1020</v>
      </c>
      <c r="B1021">
        <v>3.808284889803859E-2</v>
      </c>
      <c r="C1021">
        <v>4.0664652302774849E-2</v>
      </c>
      <c r="D1021">
        <v>4.2776645878772016E-2</v>
      </c>
      <c r="E1021">
        <v>4.4361593422143804E-2</v>
      </c>
      <c r="F1021">
        <v>4.557340621781545E-2</v>
      </c>
      <c r="G1021">
        <v>4.6458465557993926E-2</v>
      </c>
      <c r="H1021">
        <v>4.7093540139996962E-2</v>
      </c>
      <c r="I1021">
        <v>4.7543729449944339E-2</v>
      </c>
      <c r="J1021">
        <v>4.7858530422255185E-2</v>
      </c>
      <c r="K1021">
        <v>4.807647666082502E-2</v>
      </c>
      <c r="L1021">
        <v>4.8228794399321942E-2</v>
      </c>
      <c r="M1021">
        <v>4.8339522387655078E-2</v>
      </c>
      <c r="N1021">
        <v>4.8421290028574059E-2</v>
      </c>
      <c r="O1021">
        <v>4.8479491358473042E-2</v>
      </c>
      <c r="P1021">
        <v>4.8514733496079133E-2</v>
      </c>
      <c r="Q1021">
        <v>4.8526494187287508E-2</v>
      </c>
      <c r="R1021">
        <v>4.8513595489207931E-2</v>
      </c>
      <c r="S1021">
        <v>4.8477189689909682E-2</v>
      </c>
      <c r="T1021">
        <v>4.8421932534268762E-2</v>
      </c>
      <c r="U1021">
        <v>4.8350707198215492E-2</v>
      </c>
      <c r="V1021">
        <v>4.826524452742275E-2</v>
      </c>
      <c r="W1021">
        <v>4.816452653400774E-2</v>
      </c>
      <c r="X1021">
        <v>4.8045110216279364E-2</v>
      </c>
      <c r="Y1021">
        <v>4.7904257014809763E-2</v>
      </c>
      <c r="Z1021">
        <v>4.7739575076250221E-2</v>
      </c>
      <c r="AA1021">
        <v>4.7549111945512125E-2</v>
      </c>
      <c r="AB1021">
        <v>4.7335320047858884E-2</v>
      </c>
      <c r="AC1021">
        <v>4.7101320641005896E-2</v>
      </c>
      <c r="AD1021">
        <v>4.6850278036602633E-2</v>
      </c>
      <c r="AE1021">
        <v>4.6585534470792084E-2</v>
      </c>
      <c r="AF1021">
        <v>4.63104781349735E-2</v>
      </c>
      <c r="AG1021">
        <v>4.6028497220611975E-2</v>
      </c>
      <c r="AH1021">
        <v>4.574297991917254E-2</v>
      </c>
      <c r="AI1021">
        <v>4.5457314422120254E-2</v>
      </c>
      <c r="AJ1021">
        <v>4.517488892092017E-2</v>
      </c>
      <c r="AK1021">
        <v>4.4899076968445362E-2</v>
      </c>
      <c r="AL1021">
        <v>4.4632018239618348E-2</v>
      </c>
      <c r="AM1021">
        <v>4.4373701383605454E-2</v>
      </c>
      <c r="AN1021">
        <v>4.412389902564174E-2</v>
      </c>
      <c r="AO1021">
        <v>4.3882383790962202E-2</v>
      </c>
      <c r="AP1021">
        <v>4.3648928304801944E-2</v>
      </c>
      <c r="AQ1021">
        <v>4.3423305192395928E-2</v>
      </c>
      <c r="AR1021">
        <v>4.3205287078979235E-2</v>
      </c>
      <c r="AS1021">
        <v>4.2994617292073253E-2</v>
      </c>
      <c r="AT1021">
        <v>4.2790558060418593E-2</v>
      </c>
      <c r="AU1021">
        <v>4.2591978120622195E-2</v>
      </c>
      <c r="AV1021">
        <v>4.2397734655144903E-2</v>
      </c>
      <c r="AW1021">
        <v>4.2206684846447635E-2</v>
      </c>
      <c r="AX1021">
        <v>4.2017685876991229E-2</v>
      </c>
      <c r="AY1021">
        <v>4.1829594929236595E-2</v>
      </c>
      <c r="AZ1021">
        <v>4.164127537027304E-2</v>
      </c>
    </row>
    <row r="1022" spans="1:52" x14ac:dyDescent="0.25">
      <c r="A1022" s="1">
        <v>1021</v>
      </c>
      <c r="B1022">
        <v>3.8140595698080627E-2</v>
      </c>
      <c r="C1022">
        <v>4.0606648158792835E-2</v>
      </c>
      <c r="D1022">
        <v>4.2740514264231623E-2</v>
      </c>
      <c r="E1022">
        <v>4.438299949810047E-2</v>
      </c>
      <c r="F1022">
        <v>4.5646962335899183E-2</v>
      </c>
      <c r="G1022">
        <v>4.6578024292453113E-2</v>
      </c>
      <c r="H1022">
        <v>4.7257473373517718E-2</v>
      </c>
      <c r="I1022">
        <v>4.7752211122618717E-2</v>
      </c>
      <c r="J1022">
        <v>4.8111969950570141E-2</v>
      </c>
      <c r="K1022">
        <v>4.8374749489234613E-2</v>
      </c>
      <c r="L1022">
        <v>4.8570453386417037E-2</v>
      </c>
      <c r="M1022">
        <v>4.8721708945504497E-2</v>
      </c>
      <c r="N1022">
        <v>4.8839786344374199E-2</v>
      </c>
      <c r="O1022">
        <v>4.892921704173106E-2</v>
      </c>
      <c r="P1022">
        <v>4.8990336726912213E-2</v>
      </c>
      <c r="Q1022">
        <v>4.9022703350432281E-2</v>
      </c>
      <c r="R1022">
        <v>4.902586108488196E-2</v>
      </c>
      <c r="S1022">
        <v>4.9002080924798491E-2</v>
      </c>
      <c r="T1022">
        <v>4.8957268799866609E-2</v>
      </c>
      <c r="U1022">
        <v>4.8895276752348199E-2</v>
      </c>
      <c r="V1022">
        <v>4.8818750251636601E-2</v>
      </c>
      <c r="W1022">
        <v>4.8727236872866231E-2</v>
      </c>
      <c r="X1022">
        <v>4.8617649943284283E-2</v>
      </c>
      <c r="Y1022">
        <v>4.8487418652344225E-2</v>
      </c>
      <c r="Z1022">
        <v>4.8334136538393455E-2</v>
      </c>
      <c r="AA1022">
        <v>4.8155703513138318E-2</v>
      </c>
      <c r="AB1022">
        <v>4.7954327415850921E-2</v>
      </c>
      <c r="AC1022">
        <v>4.7732849531137773E-2</v>
      </c>
      <c r="AD1022">
        <v>4.7494174855887611E-2</v>
      </c>
      <c r="AE1022">
        <v>4.724145911461651E-2</v>
      </c>
      <c r="AF1022">
        <v>4.6977919700050899E-2</v>
      </c>
      <c r="AG1022">
        <v>4.6706774004917267E-2</v>
      </c>
      <c r="AH1022">
        <v>4.6431239421942043E-2</v>
      </c>
      <c r="AI1022">
        <v>4.6154533343851716E-2</v>
      </c>
      <c r="AJ1022">
        <v>4.587987316337272E-2</v>
      </c>
      <c r="AK1022">
        <v>4.5610459851192206E-2</v>
      </c>
      <c r="AL1022">
        <v>4.5348283460600387E-2</v>
      </c>
      <c r="AM1022">
        <v>4.5093314442545072E-2</v>
      </c>
      <c r="AN1022">
        <v>4.4845331701486989E-2</v>
      </c>
      <c r="AO1022">
        <v>4.4604114141886836E-2</v>
      </c>
      <c r="AP1022">
        <v>4.4369440668205321E-2</v>
      </c>
      <c r="AQ1022">
        <v>4.4141090184903142E-2</v>
      </c>
      <c r="AR1022">
        <v>4.3918841596441001E-2</v>
      </c>
      <c r="AS1022">
        <v>4.370244529001787E-2</v>
      </c>
      <c r="AT1022">
        <v>4.3491213605660176E-2</v>
      </c>
      <c r="AU1022">
        <v>4.32841157758347E-2</v>
      </c>
      <c r="AV1022">
        <v>4.3080111859582958E-2</v>
      </c>
      <c r="AW1022">
        <v>4.2878161915946456E-2</v>
      </c>
      <c r="AX1022">
        <v>4.2677226003966708E-2</v>
      </c>
      <c r="AY1022">
        <v>4.2476264182685235E-2</v>
      </c>
      <c r="AZ1022">
        <v>4.2274243607948146E-2</v>
      </c>
    </row>
    <row r="1023" spans="1:52" x14ac:dyDescent="0.25">
      <c r="A1023" s="1">
        <v>1022</v>
      </c>
      <c r="B1023">
        <v>3.8321613829628988E-2</v>
      </c>
      <c r="C1023">
        <v>4.0788015590025165E-2</v>
      </c>
      <c r="D1023">
        <v>4.2730649391028559E-2</v>
      </c>
      <c r="E1023">
        <v>4.4272790798888156E-2</v>
      </c>
      <c r="F1023">
        <v>4.5532234605221662E-2</v>
      </c>
      <c r="G1023">
        <v>4.6478482879364028E-2</v>
      </c>
      <c r="H1023">
        <v>4.7174589596666344E-2</v>
      </c>
      <c r="I1023">
        <v>4.7682181247270139E-2</v>
      </c>
      <c r="J1023">
        <v>4.8050367810247907E-2</v>
      </c>
      <c r="K1023">
        <v>4.8317952932671722E-2</v>
      </c>
      <c r="L1023">
        <v>4.8515872322922003E-2</v>
      </c>
      <c r="M1023">
        <v>4.8667789649765474E-2</v>
      </c>
      <c r="N1023">
        <v>4.8785761309145886E-2</v>
      </c>
      <c r="O1023">
        <v>4.8874909764634121E-2</v>
      </c>
      <c r="P1023">
        <v>4.8935944425444716E-2</v>
      </c>
      <c r="Q1023">
        <v>4.8968706458917328E-2</v>
      </c>
      <c r="R1023">
        <v>4.897288041334498E-2</v>
      </c>
      <c r="S1023">
        <v>4.8950786445745686E-2</v>
      </c>
      <c r="T1023">
        <v>4.8908267298637807E-2</v>
      </c>
      <c r="U1023">
        <v>4.8849082552666914E-2</v>
      </c>
      <c r="V1023">
        <v>4.877580799280553E-2</v>
      </c>
      <c r="W1023">
        <v>4.8687912542800575E-2</v>
      </c>
      <c r="X1023">
        <v>4.8582261102489054E-2</v>
      </c>
      <c r="Y1023">
        <v>4.8456220848428891E-2</v>
      </c>
      <c r="Z1023">
        <v>4.8307308988124721E-2</v>
      </c>
      <c r="AA1023">
        <v>4.8133356196121711E-2</v>
      </c>
      <c r="AB1023">
        <v>4.7936353304857501E-2</v>
      </c>
      <c r="AC1023">
        <v>4.7718891053976718E-2</v>
      </c>
      <c r="AD1023">
        <v>4.7483665198893188E-2</v>
      </c>
      <c r="AE1023">
        <v>4.7233778083167512E-2</v>
      </c>
      <c r="AF1023">
        <v>4.6972430436062432E-2</v>
      </c>
      <c r="AG1023">
        <v>4.670282298684067E-2</v>
      </c>
      <c r="AH1023">
        <v>4.6428156464764968E-2</v>
      </c>
      <c r="AI1023">
        <v>4.6151631599098047E-2</v>
      </c>
      <c r="AJ1023">
        <v>4.5876449119102637E-2</v>
      </c>
      <c r="AK1023">
        <v>4.5605792982741561E-2</v>
      </c>
      <c r="AL1023">
        <v>4.5341662314957523E-2</v>
      </c>
      <c r="AM1023">
        <v>4.5084108982157728E-2</v>
      </c>
      <c r="AN1023">
        <v>4.4833003694267362E-2</v>
      </c>
      <c r="AO1023">
        <v>4.4588217161211627E-2</v>
      </c>
      <c r="AP1023">
        <v>4.4349620092915695E-2</v>
      </c>
      <c r="AQ1023">
        <v>4.4117083199304775E-2</v>
      </c>
      <c r="AR1023">
        <v>4.3890477190304047E-2</v>
      </c>
      <c r="AS1023">
        <v>4.3669640917294278E-2</v>
      </c>
      <c r="AT1023">
        <v>4.3453934452569565E-2</v>
      </c>
      <c r="AU1023">
        <v>4.3242348236208275E-2</v>
      </c>
      <c r="AV1023">
        <v>4.3033863138217859E-2</v>
      </c>
      <c r="AW1023">
        <v>4.2827460028605727E-2</v>
      </c>
      <c r="AX1023">
        <v>4.2622119777379341E-2</v>
      </c>
      <c r="AY1023">
        <v>4.2416823254546127E-2</v>
      </c>
      <c r="AZ1023">
        <v>4.2210558641914052E-2</v>
      </c>
    </row>
    <row r="1024" spans="1:52" x14ac:dyDescent="0.25">
      <c r="A1024" s="1">
        <v>1023</v>
      </c>
      <c r="B1024">
        <v>3.8206602839465253E-2</v>
      </c>
      <c r="C1024">
        <v>4.1121209163867384E-2</v>
      </c>
      <c r="D1024">
        <v>4.3107735423495337E-2</v>
      </c>
      <c r="E1024">
        <v>4.4523362389398545E-2</v>
      </c>
      <c r="F1024">
        <v>4.5661508263805814E-2</v>
      </c>
      <c r="G1024">
        <v>4.6513963742652209E-2</v>
      </c>
      <c r="H1024">
        <v>4.7134504136806005E-2</v>
      </c>
      <c r="I1024">
        <v>4.7577848465031464E-2</v>
      </c>
      <c r="J1024">
        <v>4.789010814469559E-2</v>
      </c>
      <c r="K1024">
        <v>4.8109609257671958E-2</v>
      </c>
      <c r="L1024">
        <v>4.826770101114055E-2</v>
      </c>
      <c r="M1024">
        <v>4.8388583397702654E-2</v>
      </c>
      <c r="N1024">
        <v>4.8484674267569423E-2</v>
      </c>
      <c r="O1024">
        <v>4.8561179363625577E-2</v>
      </c>
      <c r="P1024">
        <v>4.8618440665023667E-2</v>
      </c>
      <c r="Q1024">
        <v>4.8655589626371662E-2</v>
      </c>
      <c r="R1024">
        <v>4.8671002985582142E-2</v>
      </c>
      <c r="S1024">
        <v>4.8665419684420418E-2</v>
      </c>
      <c r="T1024">
        <v>4.8642956966162956E-2</v>
      </c>
      <c r="U1024">
        <v>4.8605769600191716E-2</v>
      </c>
      <c r="V1024">
        <v>4.8554904818612202E-2</v>
      </c>
      <c r="W1024">
        <v>4.8488555242976211E-2</v>
      </c>
      <c r="X1024">
        <v>4.8402588639681159E-2</v>
      </c>
      <c r="Y1024">
        <v>4.8293712314117422E-2</v>
      </c>
      <c r="Z1024">
        <v>4.8158995437583209E-2</v>
      </c>
      <c r="AA1024">
        <v>4.7996082147688746E-2</v>
      </c>
      <c r="AB1024">
        <v>4.7807072407256304E-2</v>
      </c>
      <c r="AC1024">
        <v>4.7594677801008664E-2</v>
      </c>
      <c r="AD1024">
        <v>4.7361747310075267E-2</v>
      </c>
      <c r="AE1024">
        <v>4.7111653274281545E-2</v>
      </c>
      <c r="AF1024">
        <v>4.6847892626405992E-2</v>
      </c>
      <c r="AG1024">
        <v>4.6573962299227126E-2</v>
      </c>
      <c r="AH1024">
        <v>4.6293359225523426E-2</v>
      </c>
      <c r="AI1024">
        <v>4.6009580338073397E-2</v>
      </c>
      <c r="AJ1024">
        <v>4.5726122569655553E-2</v>
      </c>
      <c r="AK1024">
        <v>4.5446464299230244E-2</v>
      </c>
      <c r="AL1024">
        <v>4.5172827052589896E-2</v>
      </c>
      <c r="AM1024">
        <v>4.4905396828334186E-2</v>
      </c>
      <c r="AN1024">
        <v>4.4644173896246177E-2</v>
      </c>
      <c r="AO1024">
        <v>4.4389158526108988E-2</v>
      </c>
      <c r="AP1024">
        <v>4.4140350987705662E-2</v>
      </c>
      <c r="AQ1024">
        <v>4.3897751550819292E-2</v>
      </c>
      <c r="AR1024">
        <v>4.3661360485232968E-2</v>
      </c>
      <c r="AS1024">
        <v>4.343113923866062E-2</v>
      </c>
      <c r="AT1024">
        <v>4.3206478358795854E-2</v>
      </c>
      <c r="AU1024">
        <v>4.2986333969016882E-2</v>
      </c>
      <c r="AV1024">
        <v>4.2769651305947329E-2</v>
      </c>
      <c r="AW1024">
        <v>4.2555375606210838E-2</v>
      </c>
      <c r="AX1024">
        <v>4.2342452106431082E-2</v>
      </c>
      <c r="AY1024">
        <v>4.212982604323165E-2</v>
      </c>
      <c r="AZ1024">
        <v>4.1916450387882262E-2</v>
      </c>
    </row>
    <row r="1025" spans="1:52" x14ac:dyDescent="0.25">
      <c r="A1025" s="1">
        <v>1024</v>
      </c>
      <c r="B1025">
        <v>3.8396853033947437E-2</v>
      </c>
      <c r="C1025">
        <v>4.0974004506757783E-2</v>
      </c>
      <c r="D1025">
        <v>4.3202401488242941E-2</v>
      </c>
      <c r="E1025">
        <v>4.478420260133429E-2</v>
      </c>
      <c r="F1025">
        <v>4.5999410228429488E-2</v>
      </c>
      <c r="G1025">
        <v>4.6897827406321618E-2</v>
      </c>
      <c r="H1025">
        <v>4.7553383754972887E-2</v>
      </c>
      <c r="I1025">
        <v>4.8029432311669853E-2</v>
      </c>
      <c r="J1025">
        <v>4.8373800568231907E-2</v>
      </c>
      <c r="K1025">
        <v>4.8623784562328361E-2</v>
      </c>
      <c r="L1025">
        <v>4.8808375734011075E-2</v>
      </c>
      <c r="M1025">
        <v>4.8949051093706217E-2</v>
      </c>
      <c r="N1025">
        <v>4.9056441672194688E-2</v>
      </c>
      <c r="O1025">
        <v>4.9134904869803847E-2</v>
      </c>
      <c r="P1025">
        <v>4.918470069430006E-2</v>
      </c>
      <c r="Q1025">
        <v>4.9205229460507469E-2</v>
      </c>
      <c r="R1025">
        <v>4.9195706938757369E-2</v>
      </c>
      <c r="S1025">
        <v>4.9158024401451762E-2</v>
      </c>
      <c r="T1025">
        <v>4.9097609804023203E-2</v>
      </c>
      <c r="U1025">
        <v>4.9017946484917918E-2</v>
      </c>
      <c r="V1025">
        <v>4.8921411670630813E-2</v>
      </c>
      <c r="W1025">
        <v>4.8807465815999575E-2</v>
      </c>
      <c r="X1025">
        <v>4.8673218086134E-2</v>
      </c>
      <c r="Y1025">
        <v>4.8516495397711426E-2</v>
      </c>
      <c r="Z1025">
        <v>4.8335375184011473E-2</v>
      </c>
      <c r="AA1025">
        <v>4.8128335957260869E-2</v>
      </c>
      <c r="AB1025">
        <v>4.789821315970684E-2</v>
      </c>
      <c r="AC1025">
        <v>4.7648443550467739E-2</v>
      </c>
      <c r="AD1025">
        <v>4.7382435394371897E-2</v>
      </c>
      <c r="AE1025">
        <v>4.7103490171321802E-2</v>
      </c>
      <c r="AF1025">
        <v>4.6814884350937752E-2</v>
      </c>
      <c r="AG1025">
        <v>4.6519894402839983E-2</v>
      </c>
      <c r="AH1025">
        <v>4.622179679664877E-2</v>
      </c>
      <c r="AI1025">
        <v>4.5923868001984378E-2</v>
      </c>
      <c r="AJ1025">
        <v>4.5629384488467081E-2</v>
      </c>
      <c r="AK1025">
        <v>4.5341602558713445E-2</v>
      </c>
      <c r="AL1025">
        <v>4.5062467528643554E-2</v>
      </c>
      <c r="AM1025">
        <v>4.4791832399491339E-2</v>
      </c>
      <c r="AN1025">
        <v>4.4529362953259259E-2</v>
      </c>
      <c r="AO1025">
        <v>4.4274724971949772E-2</v>
      </c>
      <c r="AP1025">
        <v>4.4027584237565351E-2</v>
      </c>
      <c r="AQ1025">
        <v>4.3787606532108433E-2</v>
      </c>
      <c r="AR1025">
        <v>4.3554457637581506E-2</v>
      </c>
      <c r="AS1025">
        <v>4.3327776753458461E-2</v>
      </c>
      <c r="AT1025">
        <v>4.3106820498004655E-2</v>
      </c>
      <c r="AU1025">
        <v>4.2890558549491697E-2</v>
      </c>
      <c r="AV1025">
        <v>4.267795362951466E-2</v>
      </c>
      <c r="AW1025">
        <v>4.2467968459668611E-2</v>
      </c>
      <c r="AX1025">
        <v>4.2259565761548608E-2</v>
      </c>
      <c r="AY1025">
        <v>4.2051708256749733E-2</v>
      </c>
      <c r="AZ1025">
        <v>4.1843366478020477E-2</v>
      </c>
    </row>
    <row r="1026" spans="1:52" x14ac:dyDescent="0.25">
      <c r="A1026" s="1">
        <v>1025</v>
      </c>
      <c r="B1026">
        <v>3.8418372424981265E-2</v>
      </c>
      <c r="C1026">
        <v>4.1102592402011556E-2</v>
      </c>
      <c r="D1026">
        <v>4.337505594226046E-2</v>
      </c>
      <c r="E1026">
        <v>4.4968836440245526E-2</v>
      </c>
      <c r="F1026">
        <v>4.6213181096971839E-2</v>
      </c>
      <c r="G1026">
        <v>4.7142547141902857E-2</v>
      </c>
      <c r="H1026">
        <v>4.7822855891295889E-2</v>
      </c>
      <c r="I1026">
        <v>4.8314983043278664E-2</v>
      </c>
      <c r="J1026">
        <v>4.866754458688409E-2</v>
      </c>
      <c r="K1026">
        <v>4.8919054357468718E-2</v>
      </c>
      <c r="L1026">
        <v>4.909961046628563E-2</v>
      </c>
      <c r="M1026">
        <v>4.9231451388165849E-2</v>
      </c>
      <c r="N1026">
        <v>4.9325753377838899E-2</v>
      </c>
      <c r="O1026">
        <v>4.9387285404892907E-2</v>
      </c>
      <c r="P1026">
        <v>4.9416608888229359E-2</v>
      </c>
      <c r="Q1026">
        <v>4.9413408332356322E-2</v>
      </c>
      <c r="R1026">
        <v>4.9377197107805415E-2</v>
      </c>
      <c r="S1026">
        <v>4.931024110598304E-2</v>
      </c>
      <c r="T1026">
        <v>4.9218432595886027E-2</v>
      </c>
      <c r="U1026">
        <v>4.910582710469974E-2</v>
      </c>
      <c r="V1026">
        <v>4.8975406281173084E-2</v>
      </c>
      <c r="W1026">
        <v>4.8827242975198019E-2</v>
      </c>
      <c r="X1026">
        <v>4.8659091054933719E-2</v>
      </c>
      <c r="Y1026">
        <v>4.8469310851495931E-2</v>
      </c>
      <c r="Z1026">
        <v>4.8256403339449097E-2</v>
      </c>
      <c r="AA1026">
        <v>4.8019134155098314E-2</v>
      </c>
      <c r="AB1026">
        <v>4.7760676439836128E-2</v>
      </c>
      <c r="AC1026">
        <v>4.7484812486195488E-2</v>
      </c>
      <c r="AD1026">
        <v>4.71952272130403E-2</v>
      </c>
      <c r="AE1026">
        <v>4.6895246512265037E-2</v>
      </c>
      <c r="AF1026">
        <v>4.6588113548736064E-2</v>
      </c>
      <c r="AG1026">
        <v>4.6277071487319799E-2</v>
      </c>
      <c r="AH1026">
        <v>4.5965363492882619E-2</v>
      </c>
      <c r="AI1026">
        <v>4.5656232730290937E-2</v>
      </c>
      <c r="AJ1026">
        <v>4.535292236441113E-2</v>
      </c>
      <c r="AK1026">
        <v>4.5058653533759221E-2</v>
      </c>
      <c r="AL1026">
        <v>4.4775272268949812E-2</v>
      </c>
      <c r="AM1026">
        <v>4.4502461822103469E-2</v>
      </c>
      <c r="AN1026">
        <v>4.4239715685565298E-2</v>
      </c>
      <c r="AO1026">
        <v>4.3986527351680342E-2</v>
      </c>
      <c r="AP1026">
        <v>4.3742390312793658E-2</v>
      </c>
      <c r="AQ1026">
        <v>4.3506798061250337E-2</v>
      </c>
      <c r="AR1026">
        <v>4.3279244089395409E-2</v>
      </c>
      <c r="AS1026">
        <v>4.305919828633345E-2</v>
      </c>
      <c r="AT1026">
        <v>4.2845798021290064E-2</v>
      </c>
      <c r="AU1026">
        <v>4.2637934857865399E-2</v>
      </c>
      <c r="AV1026">
        <v>4.2434494597149069E-2</v>
      </c>
      <c r="AW1026">
        <v>4.2234363040230753E-2</v>
      </c>
      <c r="AX1026">
        <v>4.203642598820008E-2</v>
      </c>
      <c r="AY1026">
        <v>4.1839569242146719E-2</v>
      </c>
      <c r="AZ1026">
        <v>4.164268696446085E-2</v>
      </c>
    </row>
    <row r="1027" spans="1:52" x14ac:dyDescent="0.25">
      <c r="A1027" s="1">
        <v>1026</v>
      </c>
      <c r="B1027">
        <v>3.8967494251581823E-2</v>
      </c>
      <c r="C1027">
        <v>4.1652584251835864E-2</v>
      </c>
      <c r="D1027">
        <v>4.375334687941914E-2</v>
      </c>
      <c r="E1027">
        <v>4.5160803379013667E-2</v>
      </c>
      <c r="F1027">
        <v>4.6255937818231813E-2</v>
      </c>
      <c r="G1027">
        <v>4.7057463128451799E-2</v>
      </c>
      <c r="H1027">
        <v>4.7625585725166661E-2</v>
      </c>
      <c r="I1027">
        <v>4.8017521726616573E-2</v>
      </c>
      <c r="J1027">
        <v>4.8279941780334609E-2</v>
      </c>
      <c r="K1027">
        <v>4.8449829728877611E-2</v>
      </c>
      <c r="L1027">
        <v>4.8557473132141385E-2</v>
      </c>
      <c r="M1027">
        <v>4.8625673249574272E-2</v>
      </c>
      <c r="N1027">
        <v>4.86663717134483E-2</v>
      </c>
      <c r="O1027">
        <v>4.8684844446027054E-2</v>
      </c>
      <c r="P1027">
        <v>4.8681789262447775E-2</v>
      </c>
      <c r="Q1027">
        <v>4.8656682433431048E-2</v>
      </c>
      <c r="R1027">
        <v>4.860820634039343E-2</v>
      </c>
      <c r="S1027">
        <v>4.8537334206868732E-2</v>
      </c>
      <c r="T1027">
        <v>4.844834446250651E-2</v>
      </c>
      <c r="U1027">
        <v>4.8343739371204467E-2</v>
      </c>
      <c r="V1027">
        <v>4.822505055713347E-2</v>
      </c>
      <c r="W1027">
        <v>4.809116435956455E-2</v>
      </c>
      <c r="X1027">
        <v>4.7938978789721205E-2</v>
      </c>
      <c r="Y1027">
        <v>4.7766223513111529E-2</v>
      </c>
      <c r="Z1027">
        <v>4.7570871423025164E-2</v>
      </c>
      <c r="AA1027">
        <v>4.7351343375287402E-2</v>
      </c>
      <c r="AB1027">
        <v>4.711051427178805E-2</v>
      </c>
      <c r="AC1027">
        <v>4.6851829743587564E-2</v>
      </c>
      <c r="AD1027">
        <v>4.6578689347079941E-2</v>
      </c>
      <c r="AE1027">
        <v>4.6294330833900263E-2</v>
      </c>
      <c r="AF1027">
        <v>4.6001956456186634E-2</v>
      </c>
      <c r="AG1027">
        <v>4.5704768466077163E-2</v>
      </c>
      <c r="AH1027">
        <v>4.5405969115709946E-2</v>
      </c>
      <c r="AI1027">
        <v>4.5108760657223093E-2</v>
      </c>
      <c r="AJ1027">
        <v>4.48163453427547E-2</v>
      </c>
      <c r="AK1027">
        <v>4.4531900977317379E-2</v>
      </c>
      <c r="AL1027">
        <v>4.425724765705754E-2</v>
      </c>
      <c r="AM1027">
        <v>4.3992161483783779E-2</v>
      </c>
      <c r="AN1027">
        <v>4.3736249612558009E-2</v>
      </c>
      <c r="AO1027">
        <v>4.3489119198442137E-2</v>
      </c>
      <c r="AP1027">
        <v>4.3250377396498063E-2</v>
      </c>
      <c r="AQ1027">
        <v>4.30196313617877E-2</v>
      </c>
      <c r="AR1027">
        <v>4.2796488249372946E-2</v>
      </c>
      <c r="AS1027">
        <v>4.2580527049808768E-2</v>
      </c>
      <c r="AT1027">
        <v>4.2370954259436794E-2</v>
      </c>
      <c r="AU1027">
        <v>4.2166712758360314E-2</v>
      </c>
      <c r="AV1027">
        <v>4.1966739856961671E-2</v>
      </c>
      <c r="AW1027">
        <v>4.176997286562327E-2</v>
      </c>
      <c r="AX1027">
        <v>4.1575349094727446E-2</v>
      </c>
      <c r="AY1027">
        <v>4.1381805854656568E-2</v>
      </c>
      <c r="AZ1027">
        <v>4.1188289471897191E-2</v>
      </c>
    </row>
    <row r="1028" spans="1:52" x14ac:dyDescent="0.25">
      <c r="A1028" s="1">
        <v>1027</v>
      </c>
      <c r="B1028">
        <v>3.9427572896410586E-2</v>
      </c>
      <c r="C1028">
        <v>4.2145498016406657E-2</v>
      </c>
      <c r="D1028">
        <v>4.4432489031641188E-2</v>
      </c>
      <c r="E1028">
        <v>4.591094118186885E-2</v>
      </c>
      <c r="F1028">
        <v>4.7042051365974148E-2</v>
      </c>
      <c r="G1028">
        <v>4.7865804609037374E-2</v>
      </c>
      <c r="H1028">
        <v>4.8447688723699728E-2</v>
      </c>
      <c r="I1028">
        <v>4.884833608256467E-2</v>
      </c>
      <c r="J1028">
        <v>4.9116733726258195E-2</v>
      </c>
      <c r="K1028">
        <v>4.9291111753466697E-2</v>
      </c>
      <c r="L1028">
        <v>4.9402099828499232E-2</v>
      </c>
      <c r="M1028">
        <v>4.9472450735398993E-2</v>
      </c>
      <c r="N1028">
        <v>4.9514024883558092E-2</v>
      </c>
      <c r="O1028">
        <v>4.9532034516637097E-2</v>
      </c>
      <c r="P1028">
        <v>4.9527124729820772E-2</v>
      </c>
      <c r="Q1028">
        <v>4.9498704926861307E-2</v>
      </c>
      <c r="R1028">
        <v>4.9445396808806635E-2</v>
      </c>
      <c r="S1028">
        <v>4.9368188815283126E-2</v>
      </c>
      <c r="T1028">
        <v>4.927141341979685E-2</v>
      </c>
      <c r="U1028">
        <v>4.9157627457829048E-2</v>
      </c>
      <c r="V1028">
        <v>4.9028424075987245E-2</v>
      </c>
      <c r="W1028">
        <v>4.8882709780574192E-2</v>
      </c>
      <c r="X1028">
        <v>4.8717403404063726E-2</v>
      </c>
      <c r="Y1028">
        <v>4.8530269919780517E-2</v>
      </c>
      <c r="Z1028">
        <v>4.8319304037049385E-2</v>
      </c>
      <c r="AA1028">
        <v>4.8083027432931476E-2</v>
      </c>
      <c r="AB1028">
        <v>4.7824601460151453E-2</v>
      </c>
      <c r="AC1028">
        <v>4.7547767275671123E-2</v>
      </c>
      <c r="AD1028">
        <v>4.7256206731285666E-2</v>
      </c>
      <c r="AE1028">
        <v>4.695339675759972E-2</v>
      </c>
      <c r="AF1028">
        <v>4.6642770055840652E-2</v>
      </c>
      <c r="AG1028">
        <v>4.6327759327235832E-2</v>
      </c>
      <c r="AH1028">
        <v>4.6011797273012654E-2</v>
      </c>
      <c r="AI1028">
        <v>4.5698316594398471E-2</v>
      </c>
      <c r="AJ1028">
        <v>4.5390749992620674E-2</v>
      </c>
      <c r="AK1028">
        <v>4.5092502793418712E-2</v>
      </c>
      <c r="AL1028">
        <v>4.4805516157650827E-2</v>
      </c>
      <c r="AM1028">
        <v>4.4529558808546234E-2</v>
      </c>
      <c r="AN1028">
        <v>4.4264223489536743E-2</v>
      </c>
      <c r="AO1028">
        <v>4.4009102944054163E-2</v>
      </c>
      <c r="AP1028">
        <v>4.3763789915530295E-2</v>
      </c>
      <c r="AQ1028">
        <v>4.3527877147396976E-2</v>
      </c>
      <c r="AR1028">
        <v>4.3300957383085995E-2</v>
      </c>
      <c r="AS1028">
        <v>4.3082589767396075E-2</v>
      </c>
      <c r="AT1028">
        <v>4.2871898204854625E-2</v>
      </c>
      <c r="AU1028">
        <v>4.2667703029568189E-2</v>
      </c>
      <c r="AV1028">
        <v>4.2468818387220185E-2</v>
      </c>
      <c r="AW1028">
        <v>4.2274058423494E-2</v>
      </c>
      <c r="AX1028">
        <v>4.2082237284073079E-2</v>
      </c>
      <c r="AY1028">
        <v>4.1892169114640818E-2</v>
      </c>
      <c r="AZ1028">
        <v>4.1702678027120382E-2</v>
      </c>
    </row>
    <row r="1029" spans="1:52" x14ac:dyDescent="0.25">
      <c r="A1029" s="1">
        <v>1028</v>
      </c>
      <c r="B1029">
        <v>3.9546052907685557E-2</v>
      </c>
      <c r="C1029">
        <v>4.2129517697214409E-2</v>
      </c>
      <c r="D1029">
        <v>4.4199723836754537E-2</v>
      </c>
      <c r="E1029">
        <v>4.5625303101651943E-2</v>
      </c>
      <c r="F1029">
        <v>4.6773299567514609E-2</v>
      </c>
      <c r="G1029">
        <v>4.7611668401926058E-2</v>
      </c>
      <c r="H1029">
        <v>4.8196244766403579E-2</v>
      </c>
      <c r="I1029">
        <v>4.8587760566778201E-2</v>
      </c>
      <c r="J1029">
        <v>4.8837745565185359E-2</v>
      </c>
      <c r="K1029">
        <v>4.8987532372665149E-2</v>
      </c>
      <c r="L1029">
        <v>4.9070461994842898E-2</v>
      </c>
      <c r="M1029">
        <v>4.9111528340418265E-2</v>
      </c>
      <c r="N1029">
        <v>4.9124278203520763E-2</v>
      </c>
      <c r="O1029">
        <v>4.9115193091610949E-2</v>
      </c>
      <c r="P1029">
        <v>4.90857627232218E-2</v>
      </c>
      <c r="Q1029">
        <v>4.9035951184680897E-2</v>
      </c>
      <c r="R1029">
        <v>4.8964457915019508E-2</v>
      </c>
      <c r="S1029">
        <v>4.8872057619638892E-2</v>
      </c>
      <c r="T1029">
        <v>4.8762699181956581E-2</v>
      </c>
      <c r="U1029">
        <v>4.8638536604034339E-2</v>
      </c>
      <c r="V1029">
        <v>4.8500786771073577E-2</v>
      </c>
      <c r="W1029">
        <v>4.8348049304397331E-2</v>
      </c>
      <c r="X1029">
        <v>4.8177024905506682E-2</v>
      </c>
      <c r="Y1029">
        <v>4.7985310183776136E-2</v>
      </c>
      <c r="Z1029">
        <v>4.7770743283974397E-2</v>
      </c>
      <c r="AA1029">
        <v>4.7531716419594632E-2</v>
      </c>
      <c r="AB1029">
        <v>4.727127563893907E-2</v>
      </c>
      <c r="AC1029">
        <v>4.6993036618374777E-2</v>
      </c>
      <c r="AD1029">
        <v>4.670057008382042E-2</v>
      </c>
      <c r="AE1029">
        <v>4.639729393287937E-2</v>
      </c>
      <c r="AF1029">
        <v>4.6086593613182333E-2</v>
      </c>
      <c r="AG1029">
        <v>4.5771854572359952E-2</v>
      </c>
      <c r="AH1029">
        <v>4.5456462258042889E-2</v>
      </c>
      <c r="AI1029">
        <v>4.5143802117861821E-2</v>
      </c>
      <c r="AJ1029">
        <v>4.483725959944742E-2</v>
      </c>
      <c r="AK1029">
        <v>4.4540191938880896E-2</v>
      </c>
      <c r="AL1029">
        <v>4.4254502316197195E-2</v>
      </c>
      <c r="AM1029">
        <v>4.3979967577537055E-2</v>
      </c>
      <c r="AN1029">
        <v>4.3716195784417336E-2</v>
      </c>
      <c r="AO1029">
        <v>4.3462794998354898E-2</v>
      </c>
      <c r="AP1029">
        <v>4.3219373280866592E-2</v>
      </c>
      <c r="AQ1029">
        <v>4.29855386934693E-2</v>
      </c>
      <c r="AR1029">
        <v>4.2760899297679872E-2</v>
      </c>
      <c r="AS1029">
        <v>4.254502782282206E-2</v>
      </c>
      <c r="AT1029">
        <v>4.2337048633214719E-2</v>
      </c>
      <c r="AU1029">
        <v>4.2135777893718765E-2</v>
      </c>
      <c r="AV1029">
        <v>4.1940025710865844E-2</v>
      </c>
      <c r="AW1029">
        <v>4.1748602191187673E-2</v>
      </c>
      <c r="AX1029">
        <v>4.1560317441215924E-2</v>
      </c>
      <c r="AY1029">
        <v>4.1373981567482294E-2</v>
      </c>
      <c r="AZ1029">
        <v>4.1188414867200603E-2</v>
      </c>
    </row>
    <row r="1030" spans="1:52" x14ac:dyDescent="0.25">
      <c r="A1030" s="1">
        <v>1029</v>
      </c>
      <c r="B1030">
        <v>3.9360548930770699E-2</v>
      </c>
      <c r="C1030">
        <v>4.2029223706186357E-2</v>
      </c>
      <c r="D1030">
        <v>4.4274157080224891E-2</v>
      </c>
      <c r="E1030">
        <v>4.576726437000414E-2</v>
      </c>
      <c r="F1030">
        <v>4.6915018535498815E-2</v>
      </c>
      <c r="G1030">
        <v>4.7739001522632274E-2</v>
      </c>
      <c r="H1030">
        <v>4.8306492310614964E-2</v>
      </c>
      <c r="I1030">
        <v>4.8681310707537923E-2</v>
      </c>
      <c r="J1030">
        <v>4.8916488853130567E-2</v>
      </c>
      <c r="K1030">
        <v>4.9054918651899856E-2</v>
      </c>
      <c r="L1030">
        <v>4.9131704069929019E-2</v>
      </c>
      <c r="M1030">
        <v>4.9173818331334031E-2</v>
      </c>
      <c r="N1030">
        <v>4.9196762536420816E-2</v>
      </c>
      <c r="O1030">
        <v>4.9208503626477752E-2</v>
      </c>
      <c r="P1030">
        <v>4.9211276949954037E-2</v>
      </c>
      <c r="Q1030">
        <v>4.9205106546114138E-2</v>
      </c>
      <c r="R1030">
        <v>4.9187352845128943E-2</v>
      </c>
      <c r="S1030">
        <v>4.9155704328539718E-2</v>
      </c>
      <c r="T1030">
        <v>4.9108941526214596E-2</v>
      </c>
      <c r="U1030">
        <v>4.9045077976250989E-2</v>
      </c>
      <c r="V1030">
        <v>4.8961583441608933E-2</v>
      </c>
      <c r="W1030">
        <v>4.8854969856528395E-2</v>
      </c>
      <c r="X1030">
        <v>4.8721181896377475E-2</v>
      </c>
      <c r="Y1030">
        <v>4.8557657271852531E-2</v>
      </c>
      <c r="Z1030">
        <v>4.8362423755080271E-2</v>
      </c>
      <c r="AA1030">
        <v>4.8134521705004485E-2</v>
      </c>
      <c r="AB1030">
        <v>4.7877951016866281E-2</v>
      </c>
      <c r="AC1030">
        <v>4.7597279902097583E-2</v>
      </c>
      <c r="AD1030">
        <v>4.7296999575034242E-2</v>
      </c>
      <c r="AE1030">
        <v>4.6981343658338004E-2</v>
      </c>
      <c r="AF1030">
        <v>4.6654491969880224E-2</v>
      </c>
      <c r="AG1030">
        <v>4.6320624327532214E-2</v>
      </c>
      <c r="AH1030">
        <v>4.5983920549165315E-2</v>
      </c>
      <c r="AI1030">
        <v>4.5648560452650866E-2</v>
      </c>
      <c r="AJ1030">
        <v>4.5318723855860214E-2</v>
      </c>
      <c r="AK1030">
        <v>4.4998556385960932E-2</v>
      </c>
      <c r="AL1030">
        <v>4.4690504426245878E-2</v>
      </c>
      <c r="AM1030">
        <v>4.4394565255065709E-2</v>
      </c>
      <c r="AN1030">
        <v>4.4110545677605278E-2</v>
      </c>
      <c r="AO1030">
        <v>4.3838252499049463E-2</v>
      </c>
      <c r="AP1030">
        <v>4.3577492524583122E-2</v>
      </c>
      <c r="AQ1030">
        <v>4.3328072559391126E-2</v>
      </c>
      <c r="AR1030">
        <v>4.3089799408658334E-2</v>
      </c>
      <c r="AS1030">
        <v>4.2862427150712763E-2</v>
      </c>
      <c r="AT1030">
        <v>4.2645054309066552E-2</v>
      </c>
      <c r="AU1030">
        <v>4.2436335317739132E-2</v>
      </c>
      <c r="AV1030">
        <v>4.2234916198233698E-2</v>
      </c>
      <c r="AW1030">
        <v>4.2039442972053517E-2</v>
      </c>
      <c r="AX1030">
        <v>4.1848561660701791E-2</v>
      </c>
      <c r="AY1030">
        <v>4.1660918285681754E-2</v>
      </c>
      <c r="AZ1030">
        <v>4.1475169997719982E-2</v>
      </c>
    </row>
    <row r="1031" spans="1:52" x14ac:dyDescent="0.25">
      <c r="A1031" s="1">
        <v>1030</v>
      </c>
      <c r="B1031">
        <v>3.9380286171751176E-2</v>
      </c>
      <c r="C1031">
        <v>4.2566812148259012E-2</v>
      </c>
      <c r="D1031">
        <v>4.5380836711763725E-2</v>
      </c>
      <c r="E1031">
        <v>4.7005959835903166E-2</v>
      </c>
      <c r="F1031">
        <v>4.8147702260704257E-2</v>
      </c>
      <c r="G1031">
        <v>4.8937290982986992E-2</v>
      </c>
      <c r="H1031">
        <v>4.9464720545897498E-2</v>
      </c>
      <c r="I1031">
        <v>4.9800974788701609E-2</v>
      </c>
      <c r="J1031">
        <v>5.0000940572443794E-2</v>
      </c>
      <c r="K1031">
        <v>5.0107512200874907E-2</v>
      </c>
      <c r="L1031">
        <v>5.0155024563989785E-2</v>
      </c>
      <c r="M1031">
        <v>5.0169628258112088E-2</v>
      </c>
      <c r="N1031">
        <v>5.0166046149441701E-2</v>
      </c>
      <c r="O1031">
        <v>5.0151524996428692E-2</v>
      </c>
      <c r="P1031">
        <v>5.0127629970040458E-2</v>
      </c>
      <c r="Q1031">
        <v>5.0093729091632969E-2</v>
      </c>
      <c r="R1031">
        <v>5.0046590845372663E-2</v>
      </c>
      <c r="S1031">
        <v>4.9983392803989363E-2</v>
      </c>
      <c r="T1031">
        <v>4.9902430603819894E-2</v>
      </c>
      <c r="U1031">
        <v>4.9801469744228888E-2</v>
      </c>
      <c r="V1031">
        <v>4.9677841313555439E-2</v>
      </c>
      <c r="W1031">
        <v>4.952814895478299E-2</v>
      </c>
      <c r="X1031">
        <v>4.9348630827472088E-2</v>
      </c>
      <c r="Y1031">
        <v>4.9137202999973741E-2</v>
      </c>
      <c r="Z1031">
        <v>4.889243215070567E-2</v>
      </c>
      <c r="AA1031">
        <v>4.8614000261491853E-2</v>
      </c>
      <c r="AB1031">
        <v>4.8306932235698999E-2</v>
      </c>
      <c r="AC1031">
        <v>4.7976853078781974E-2</v>
      </c>
      <c r="AD1031">
        <v>4.7629152487119658E-2</v>
      </c>
      <c r="AE1031">
        <v>4.7268445527350857E-2</v>
      </c>
      <c r="AF1031">
        <v>4.6899188098498287E-2</v>
      </c>
      <c r="AG1031">
        <v>4.6525836099584647E-2</v>
      </c>
      <c r="AH1031">
        <v>4.6152845429632654E-2</v>
      </c>
      <c r="AI1031">
        <v>4.5784671987665025E-2</v>
      </c>
      <c r="AJ1031">
        <v>4.5425771672704472E-2</v>
      </c>
      <c r="AK1031">
        <v>4.5080560250527049E-2</v>
      </c>
      <c r="AL1031">
        <v>4.4751529049220175E-2</v>
      </c>
      <c r="AM1031">
        <v>4.4438435608013534E-2</v>
      </c>
      <c r="AN1031">
        <v>4.4140829183100062E-2</v>
      </c>
      <c r="AO1031">
        <v>4.3858259030672808E-2</v>
      </c>
      <c r="AP1031">
        <v>4.3590274406924763E-2</v>
      </c>
      <c r="AQ1031">
        <v>4.3336424568048919E-2</v>
      </c>
      <c r="AR1031">
        <v>4.3096258770238274E-2</v>
      </c>
      <c r="AS1031">
        <v>4.2869276172512724E-2</v>
      </c>
      <c r="AT1031">
        <v>4.2654365600872046E-2</v>
      </c>
      <c r="AU1031">
        <v>4.245000842499972E-2</v>
      </c>
      <c r="AV1031">
        <v>4.225467858107082E-2</v>
      </c>
      <c r="AW1031">
        <v>4.2066850005260392E-2</v>
      </c>
      <c r="AX1031">
        <v>4.1884996633743482E-2</v>
      </c>
      <c r="AY1031">
        <v>4.170759240269515E-2</v>
      </c>
      <c r="AZ1031">
        <v>4.153312350186758E-2</v>
      </c>
    </row>
    <row r="1032" spans="1:52" x14ac:dyDescent="0.25">
      <c r="A1032" s="1">
        <v>1031</v>
      </c>
      <c r="B1032">
        <v>3.9301924648937357E-2</v>
      </c>
      <c r="C1032">
        <v>4.2447210245580361E-2</v>
      </c>
      <c r="D1032">
        <v>4.4995640235761615E-2</v>
      </c>
      <c r="E1032">
        <v>4.6593264092888775E-2</v>
      </c>
      <c r="F1032">
        <v>4.7776002675475757E-2</v>
      </c>
      <c r="G1032">
        <v>4.8612674748443593E-2</v>
      </c>
      <c r="H1032">
        <v>4.9181404242853902E-2</v>
      </c>
      <c r="I1032">
        <v>4.9551467124960252E-2</v>
      </c>
      <c r="J1032">
        <v>4.9778391463085866E-2</v>
      </c>
      <c r="K1032">
        <v>4.9905746225138416E-2</v>
      </c>
      <c r="L1032">
        <v>4.9967952975101836E-2</v>
      </c>
      <c r="M1032">
        <v>4.9991163012932362E-2</v>
      </c>
      <c r="N1032">
        <v>4.9990111188455796E-2</v>
      </c>
      <c r="O1032">
        <v>4.9972291945333994E-2</v>
      </c>
      <c r="P1032">
        <v>4.9939777231809958E-2</v>
      </c>
      <c r="Q1032">
        <v>4.9892532262730244E-2</v>
      </c>
      <c r="R1032">
        <v>4.9828129108776736E-2</v>
      </c>
      <c r="S1032">
        <v>4.9744656026094285E-2</v>
      </c>
      <c r="T1032">
        <v>4.9641381356440167E-2</v>
      </c>
      <c r="U1032">
        <v>4.9516989517593271E-2</v>
      </c>
      <c r="V1032">
        <v>4.9369713998583017E-2</v>
      </c>
      <c r="W1032">
        <v>4.9196925613693529E-2</v>
      </c>
      <c r="X1032">
        <v>4.8995547244291802E-2</v>
      </c>
      <c r="Y1032">
        <v>4.8763997631990047E-2</v>
      </c>
      <c r="Z1032">
        <v>4.8501209942532535E-2</v>
      </c>
      <c r="AA1032">
        <v>4.820724215772499E-2</v>
      </c>
      <c r="AB1032">
        <v>4.7887115673272938E-2</v>
      </c>
      <c r="AC1032">
        <v>4.7546375225957088E-2</v>
      </c>
      <c r="AD1032">
        <v>4.7190291294036409E-2</v>
      </c>
      <c r="AE1032">
        <v>4.6823273983901723E-2</v>
      </c>
      <c r="AF1032">
        <v>4.6449565132344398E-2</v>
      </c>
      <c r="AG1032">
        <v>4.6073406576155704E-2</v>
      </c>
      <c r="AH1032">
        <v>4.5699040152126995E-2</v>
      </c>
      <c r="AI1032">
        <v>4.5330707697049583E-2</v>
      </c>
      <c r="AJ1032">
        <v>4.4972651047714758E-2</v>
      </c>
      <c r="AK1032">
        <v>4.4629067391969687E-2</v>
      </c>
      <c r="AL1032">
        <v>4.4302224474575408E-2</v>
      </c>
      <c r="AM1032">
        <v>4.3991765418247085E-2</v>
      </c>
      <c r="AN1032">
        <v>4.3697145521142594E-2</v>
      </c>
      <c r="AO1032">
        <v>4.3417820081419797E-2</v>
      </c>
      <c r="AP1032">
        <v>4.3153244397236598E-2</v>
      </c>
      <c r="AQ1032">
        <v>4.2902873766750865E-2</v>
      </c>
      <c r="AR1032">
        <v>4.2666163488120475E-2</v>
      </c>
      <c r="AS1032">
        <v>4.2442518861589222E-2</v>
      </c>
      <c r="AT1032">
        <v>4.2230771620609932E-2</v>
      </c>
      <c r="AU1032">
        <v>4.2029387060129458E-2</v>
      </c>
      <c r="AV1032">
        <v>4.1836824527710009E-2</v>
      </c>
      <c r="AW1032">
        <v>4.1651543370913785E-2</v>
      </c>
      <c r="AX1032">
        <v>4.1472002937302979E-2</v>
      </c>
      <c r="AY1032">
        <v>4.1296662574439778E-2</v>
      </c>
      <c r="AZ1032">
        <v>4.112399585777899E-2</v>
      </c>
    </row>
    <row r="1033" spans="1:52" x14ac:dyDescent="0.25">
      <c r="A1033" s="1">
        <v>1032</v>
      </c>
      <c r="B1033">
        <v>3.9719587789686504E-2</v>
      </c>
      <c r="C1033">
        <v>4.2289993413193686E-2</v>
      </c>
      <c r="D1033">
        <v>4.4824332746537993E-2</v>
      </c>
      <c r="E1033">
        <v>4.644329648071141E-2</v>
      </c>
      <c r="F1033">
        <v>4.7667406575654388E-2</v>
      </c>
      <c r="G1033">
        <v>4.854090302838341E-2</v>
      </c>
      <c r="H1033">
        <v>4.9138690863761575E-2</v>
      </c>
      <c r="I1033">
        <v>4.9531767847845722E-2</v>
      </c>
      <c r="J1033">
        <v>4.9776985330844042E-2</v>
      </c>
      <c r="K1033">
        <v>4.9919199642587959E-2</v>
      </c>
      <c r="L1033">
        <v>4.9994066785736348E-2</v>
      </c>
      <c r="M1033">
        <v>5.0028763697904856E-2</v>
      </c>
      <c r="N1033">
        <v>5.0038729548302324E-2</v>
      </c>
      <c r="O1033">
        <v>5.0032026484727397E-2</v>
      </c>
      <c r="P1033">
        <v>5.0011207714327106E-2</v>
      </c>
      <c r="Q1033">
        <v>4.9976688673790355E-2</v>
      </c>
      <c r="R1033">
        <v>4.9926455034391658E-2</v>
      </c>
      <c r="S1033">
        <v>4.9858924549351119E-2</v>
      </c>
      <c r="T1033">
        <v>4.9773571264747442E-2</v>
      </c>
      <c r="U1033">
        <v>4.9669008964329055E-2</v>
      </c>
      <c r="V1033">
        <v>4.9543316144470981E-2</v>
      </c>
      <c r="W1033">
        <v>4.9393522368492343E-2</v>
      </c>
      <c r="X1033">
        <v>4.9216082661768218E-2</v>
      </c>
      <c r="Y1033">
        <v>4.900886785984046E-2</v>
      </c>
      <c r="Z1033">
        <v>4.877020786590687E-2</v>
      </c>
      <c r="AA1033">
        <v>4.8499605136448534E-2</v>
      </c>
      <c r="AB1033">
        <v>4.8201509063793745E-2</v>
      </c>
      <c r="AC1033">
        <v>4.7880878472992675E-2</v>
      </c>
      <c r="AD1033">
        <v>4.75425423582259E-2</v>
      </c>
      <c r="AE1033">
        <v>4.7190928889147117E-2</v>
      </c>
      <c r="AF1033">
        <v>4.6830389126219757E-2</v>
      </c>
      <c r="AG1033">
        <v>4.6465274129907322E-2</v>
      </c>
      <c r="AH1033">
        <v>4.6099934960673238E-2</v>
      </c>
      <c r="AI1033">
        <v>4.5738722678980957E-2</v>
      </c>
      <c r="AJ1033">
        <v>4.5385988345293962E-2</v>
      </c>
      <c r="AK1033">
        <v>4.5046037567146424E-2</v>
      </c>
      <c r="AL1033">
        <v>4.4721276687445979E-2</v>
      </c>
      <c r="AM1033">
        <v>4.4411565459759501E-2</v>
      </c>
      <c r="AN1033">
        <v>4.4116585218720361E-2</v>
      </c>
      <c r="AO1033">
        <v>4.3836017298961902E-2</v>
      </c>
      <c r="AP1033">
        <v>4.3569543035117474E-2</v>
      </c>
      <c r="AQ1033">
        <v>4.3316843761820427E-2</v>
      </c>
      <c r="AR1033">
        <v>4.3077600813704126E-2</v>
      </c>
      <c r="AS1033">
        <v>4.2851432536543083E-2</v>
      </c>
      <c r="AT1033">
        <v>4.263724884093803E-2</v>
      </c>
      <c r="AU1033">
        <v>4.2433513640276754E-2</v>
      </c>
      <c r="AV1033">
        <v>4.2238683896035446E-2</v>
      </c>
      <c r="AW1033">
        <v>4.2051216569690297E-2</v>
      </c>
      <c r="AX1033">
        <v>4.1869568622717492E-2</v>
      </c>
      <c r="AY1033">
        <v>4.1692197016593234E-2</v>
      </c>
      <c r="AZ1033">
        <v>4.1517573534126315E-2</v>
      </c>
    </row>
    <row r="1034" spans="1:52" x14ac:dyDescent="0.25">
      <c r="A1034" s="1">
        <v>1033</v>
      </c>
      <c r="B1034">
        <v>3.96339056849297E-2</v>
      </c>
      <c r="C1034">
        <v>4.2113860618453611E-2</v>
      </c>
      <c r="D1034">
        <v>4.4609099035411701E-2</v>
      </c>
      <c r="E1034">
        <v>4.6254019799733447E-2</v>
      </c>
      <c r="F1034">
        <v>4.7513356404931949E-2</v>
      </c>
      <c r="G1034">
        <v>4.8419568190253628E-2</v>
      </c>
      <c r="H1034">
        <v>4.9047975130309812E-2</v>
      </c>
      <c r="I1034">
        <v>4.9470481766007782E-2</v>
      </c>
      <c r="J1034">
        <v>4.9744065185066723E-2</v>
      </c>
      <c r="K1034">
        <v>4.9913671891559479E-2</v>
      </c>
      <c r="L1034">
        <v>5.0014743469636469E-2</v>
      </c>
      <c r="M1034">
        <v>5.0074033458231332E-2</v>
      </c>
      <c r="N1034">
        <v>5.0106509815215271E-2</v>
      </c>
      <c r="O1034">
        <v>5.0119799036620602E-2</v>
      </c>
      <c r="P1034">
        <v>5.0116068774206914E-2</v>
      </c>
      <c r="Q1034">
        <v>5.0095447858073655E-2</v>
      </c>
      <c r="R1034">
        <v>5.0055891097436286E-2</v>
      </c>
      <c r="S1034">
        <v>4.9996089814980077E-2</v>
      </c>
      <c r="T1034">
        <v>4.9915970238105324E-2</v>
      </c>
      <c r="U1034">
        <v>4.9814629695018556E-2</v>
      </c>
      <c r="V1034">
        <v>4.9690620863949916E-2</v>
      </c>
      <c r="W1034">
        <v>4.9541358977813935E-2</v>
      </c>
      <c r="X1034">
        <v>4.9363628288558656E-2</v>
      </c>
      <c r="Y1034">
        <v>4.9155546986121165E-2</v>
      </c>
      <c r="Z1034">
        <v>4.8915622771836302E-2</v>
      </c>
      <c r="AA1034">
        <v>4.8643484065628552E-2</v>
      </c>
      <c r="AB1034">
        <v>4.8343663720716072E-2</v>
      </c>
      <c r="AC1034">
        <v>4.8021192906098277E-2</v>
      </c>
      <c r="AD1034">
        <v>4.7680951391791598E-2</v>
      </c>
      <c r="AE1034">
        <v>4.7327358941298955E-2</v>
      </c>
      <c r="AF1034">
        <v>4.6964748274595521E-2</v>
      </c>
      <c r="AG1034">
        <v>4.6597452111656418E-2</v>
      </c>
      <c r="AH1034">
        <v>4.6229803172456799E-2</v>
      </c>
      <c r="AI1034">
        <v>4.5866134176971773E-2</v>
      </c>
      <c r="AJ1034">
        <v>4.5510777845176521E-2</v>
      </c>
      <c r="AK1034">
        <v>4.5168019709874309E-2</v>
      </c>
      <c r="AL1034">
        <v>4.4840237783724327E-2</v>
      </c>
      <c r="AM1034">
        <v>4.4527288992903043E-2</v>
      </c>
      <c r="AN1034">
        <v>4.4228857363438824E-2</v>
      </c>
      <c r="AO1034">
        <v>4.3944626921360072E-2</v>
      </c>
      <c r="AP1034">
        <v>4.367428169269514E-2</v>
      </c>
      <c r="AQ1034">
        <v>4.3417505703472414E-2</v>
      </c>
      <c r="AR1034">
        <v>4.3173982979720277E-2</v>
      </c>
      <c r="AS1034">
        <v>4.2943333726209294E-2</v>
      </c>
      <c r="AT1034">
        <v>4.2724474331204194E-2</v>
      </c>
      <c r="AU1034">
        <v>4.2515884570454861E-2</v>
      </c>
      <c r="AV1034">
        <v>4.2316037688641318E-2</v>
      </c>
      <c r="AW1034">
        <v>4.2123406930443655E-2</v>
      </c>
      <c r="AX1034">
        <v>4.1936465540541888E-2</v>
      </c>
      <c r="AY1034">
        <v>4.1753686763616064E-2</v>
      </c>
      <c r="AZ1034">
        <v>4.157355908956159E-2</v>
      </c>
    </row>
    <row r="1035" spans="1:52" x14ac:dyDescent="0.25">
      <c r="A1035" s="1">
        <v>1034</v>
      </c>
      <c r="B1035">
        <v>3.965034697533662E-2</v>
      </c>
      <c r="C1035">
        <v>4.2048860646812306E-2</v>
      </c>
      <c r="D1035">
        <v>4.4410182164626999E-2</v>
      </c>
      <c r="E1035">
        <v>4.5972584808719671E-2</v>
      </c>
      <c r="F1035">
        <v>4.7181197136237189E-2</v>
      </c>
      <c r="G1035">
        <v>4.8052785827711879E-2</v>
      </c>
      <c r="H1035">
        <v>4.8658054351988049E-2</v>
      </c>
      <c r="I1035">
        <v>4.9066358228136472E-2</v>
      </c>
      <c r="J1035">
        <v>4.9332939528683915E-2</v>
      </c>
      <c r="K1035">
        <v>4.950099508374789E-2</v>
      </c>
      <c r="L1035">
        <v>4.9604541565873218E-2</v>
      </c>
      <c r="M1035">
        <v>4.9669121210061486E-2</v>
      </c>
      <c r="N1035">
        <v>4.9708859464600151E-2</v>
      </c>
      <c r="O1035">
        <v>4.9730745983227125E-2</v>
      </c>
      <c r="P1035">
        <v>4.9736493048545362E-2</v>
      </c>
      <c r="Q1035">
        <v>4.9725838590457878E-2</v>
      </c>
      <c r="R1035">
        <v>4.9696474554611549E-2</v>
      </c>
      <c r="S1035">
        <v>4.9646930145509742E-2</v>
      </c>
      <c r="T1035">
        <v>4.9576982484574358E-2</v>
      </c>
      <c r="U1035">
        <v>4.9485559648053151E-2</v>
      </c>
      <c r="V1035">
        <v>4.9371045093841805E-2</v>
      </c>
      <c r="W1035">
        <v>4.9230669384003674E-2</v>
      </c>
      <c r="X1035">
        <v>4.9061041493133263E-2</v>
      </c>
      <c r="Y1035">
        <v>4.8860155378215725E-2</v>
      </c>
      <c r="Z1035">
        <v>4.8626391683274151E-2</v>
      </c>
      <c r="AA1035">
        <v>4.8359291532711686E-2</v>
      </c>
      <c r="AB1035">
        <v>4.80634285899674E-2</v>
      </c>
      <c r="AC1035">
        <v>4.7743878044090346E-2</v>
      </c>
      <c r="AD1035">
        <v>4.7405586821219384E-2</v>
      </c>
      <c r="AE1035">
        <v>4.7053118298214347E-2</v>
      </c>
      <c r="AF1035">
        <v>4.6690964467726748E-2</v>
      </c>
      <c r="AG1035">
        <v>4.6323617322408098E-2</v>
      </c>
      <c r="AH1035">
        <v>4.5955568854909902E-2</v>
      </c>
      <c r="AI1035">
        <v>4.5591311057883672E-2</v>
      </c>
      <c r="AJ1035">
        <v>4.5235335923980921E-2</v>
      </c>
      <c r="AK1035">
        <v>4.4892085314448861E-2</v>
      </c>
      <c r="AL1035">
        <v>4.4564039588659086E-2</v>
      </c>
      <c r="AM1035">
        <v>4.4251123707058519E-2</v>
      </c>
      <c r="AN1035">
        <v>4.3953091108272752E-2</v>
      </c>
      <c r="AO1035">
        <v>4.36696952309273E-2</v>
      </c>
      <c r="AP1035">
        <v>4.3400689513647714E-2</v>
      </c>
      <c r="AQ1035">
        <v>4.3145827395059545E-2</v>
      </c>
      <c r="AR1035">
        <v>4.2904862313788331E-2</v>
      </c>
      <c r="AS1035">
        <v>4.2677475961012838E-2</v>
      </c>
      <c r="AT1035">
        <v>4.2462574119893091E-2</v>
      </c>
      <c r="AU1035">
        <v>4.2258588286589023E-2</v>
      </c>
      <c r="AV1035">
        <v>4.2063943154257821E-2</v>
      </c>
      <c r="AW1035">
        <v>4.1877063416056709E-2</v>
      </c>
      <c r="AX1035">
        <v>4.1696373765142895E-2</v>
      </c>
      <c r="AY1035">
        <v>4.1520298894673575E-2</v>
      </c>
      <c r="AZ1035">
        <v>4.1347279394321479E-2</v>
      </c>
    </row>
    <row r="1036" spans="1:52" x14ac:dyDescent="0.25">
      <c r="A1036" s="1">
        <v>1035</v>
      </c>
      <c r="B1036">
        <v>3.9504621946595167E-2</v>
      </c>
      <c r="C1036">
        <v>4.2120627008980255E-2</v>
      </c>
      <c r="D1036">
        <v>4.4461005281032764E-2</v>
      </c>
      <c r="E1036">
        <v>4.5974496991398259E-2</v>
      </c>
      <c r="F1036">
        <v>4.715795591097869E-2</v>
      </c>
      <c r="G1036">
        <v>4.8017154365232531E-2</v>
      </c>
      <c r="H1036">
        <v>4.8616570253034536E-2</v>
      </c>
      <c r="I1036">
        <v>4.902306016349485E-2</v>
      </c>
      <c r="J1036">
        <v>4.9290623462642437E-2</v>
      </c>
      <c r="K1036">
        <v>4.9461244593026005E-2</v>
      </c>
      <c r="L1036">
        <v>4.9568104700599254E-2</v>
      </c>
      <c r="M1036">
        <v>4.9636157603244559E-2</v>
      </c>
      <c r="N1036">
        <v>4.9679342624822903E-2</v>
      </c>
      <c r="O1036">
        <v>4.9704696557096417E-2</v>
      </c>
      <c r="P1036">
        <v>4.9714180147301959E-2</v>
      </c>
      <c r="Q1036">
        <v>4.9707780729213766E-2</v>
      </c>
      <c r="R1036">
        <v>4.9683398188033613E-2</v>
      </c>
      <c r="S1036">
        <v>4.9639637874208449E-2</v>
      </c>
      <c r="T1036">
        <v>4.9576282336002447E-2</v>
      </c>
      <c r="U1036">
        <v>4.9492163588047679E-2</v>
      </c>
      <c r="V1036">
        <v>4.9385544694669735E-2</v>
      </c>
      <c r="W1036">
        <v>4.9253471482039811E-2</v>
      </c>
      <c r="X1036">
        <v>4.9092340376833174E-2</v>
      </c>
      <c r="Y1036">
        <v>4.8899940309109588E-2</v>
      </c>
      <c r="Z1036">
        <v>4.8674434092635346E-2</v>
      </c>
      <c r="AA1036">
        <v>4.8415186387595767E-2</v>
      </c>
      <c r="AB1036">
        <v>4.812660181827353E-2</v>
      </c>
      <c r="AC1036">
        <v>4.7813576064418502E-2</v>
      </c>
      <c r="AD1036">
        <v>4.7480924493889402E-2</v>
      </c>
      <c r="AE1036">
        <v>4.7133226103851261E-2</v>
      </c>
      <c r="AF1036">
        <v>4.6775016623132888E-2</v>
      </c>
      <c r="AG1036">
        <v>4.6410831780563128E-2</v>
      </c>
      <c r="AH1036">
        <v>4.6045207304970803E-2</v>
      </c>
      <c r="AI1036">
        <v>4.5682678925184718E-2</v>
      </c>
      <c r="AJ1036">
        <v>4.5327782370033737E-2</v>
      </c>
      <c r="AK1036">
        <v>4.4985001548872722E-2</v>
      </c>
      <c r="AL1036">
        <v>4.4656856961896564E-2</v>
      </c>
      <c r="AM1036">
        <v>4.4343347730679723E-2</v>
      </c>
      <c r="AN1036">
        <v>4.4044307370310606E-2</v>
      </c>
      <c r="AO1036">
        <v>4.3759569395877607E-2</v>
      </c>
      <c r="AP1036">
        <v>4.3488967322469124E-2</v>
      </c>
      <c r="AQ1036">
        <v>4.3232334665173545E-2</v>
      </c>
      <c r="AR1036">
        <v>4.2989504939079277E-2</v>
      </c>
      <c r="AS1036">
        <v>4.276023382338285E-2</v>
      </c>
      <c r="AT1036">
        <v>4.2543451445758294E-2</v>
      </c>
      <c r="AU1036">
        <v>4.2337590702419915E-2</v>
      </c>
      <c r="AV1036">
        <v>4.2141077656258602E-2</v>
      </c>
      <c r="AW1036">
        <v>4.1952338370165293E-2</v>
      </c>
      <c r="AX1036">
        <v>4.1769798907030899E-2</v>
      </c>
      <c r="AY1036">
        <v>4.1591885329746371E-2</v>
      </c>
      <c r="AZ1036">
        <v>4.1417040208579413E-2</v>
      </c>
    </row>
    <row r="1037" spans="1:52" x14ac:dyDescent="0.25">
      <c r="A1037" s="1">
        <v>1036</v>
      </c>
      <c r="B1037">
        <v>3.957705892473224E-2</v>
      </c>
      <c r="C1037">
        <v>4.2278029073012924E-2</v>
      </c>
      <c r="D1037">
        <v>4.4046611216654916E-2</v>
      </c>
      <c r="E1037">
        <v>4.537609088639815E-2</v>
      </c>
      <c r="F1037">
        <v>4.6576196222793943E-2</v>
      </c>
      <c r="G1037">
        <v>4.7490831814377507E-2</v>
      </c>
      <c r="H1037">
        <v>4.8148311333725297E-2</v>
      </c>
      <c r="I1037">
        <v>4.8605334730720179E-2</v>
      </c>
      <c r="J1037">
        <v>4.8914231268636164E-2</v>
      </c>
      <c r="K1037">
        <v>4.9117607011376574E-2</v>
      </c>
      <c r="L1037">
        <v>4.9250098309036441E-2</v>
      </c>
      <c r="M1037">
        <v>4.9337658810767022E-2</v>
      </c>
      <c r="N1037">
        <v>4.9395030033246037E-2</v>
      </c>
      <c r="O1037">
        <v>4.9429959656020844E-2</v>
      </c>
      <c r="P1037">
        <v>4.9445165025767256E-2</v>
      </c>
      <c r="Q1037">
        <v>4.9441427911006593E-2</v>
      </c>
      <c r="R1037">
        <v>4.9417543355165315E-2</v>
      </c>
      <c r="S1037">
        <v>4.9372974100404372E-2</v>
      </c>
      <c r="T1037">
        <v>4.9308308698970259E-2</v>
      </c>
      <c r="U1037">
        <v>4.9222924021730223E-2</v>
      </c>
      <c r="V1037">
        <v>4.9115551979718154E-2</v>
      </c>
      <c r="W1037">
        <v>4.8983460956214669E-2</v>
      </c>
      <c r="X1037">
        <v>4.8823142690700871E-2</v>
      </c>
      <c r="Y1037">
        <v>4.8632367018187822E-2</v>
      </c>
      <c r="Z1037">
        <v>4.8409177930471003E-2</v>
      </c>
      <c r="AA1037">
        <v>4.8152815112002798E-2</v>
      </c>
      <c r="AB1037">
        <v>4.7867330467022004E-2</v>
      </c>
      <c r="AC1037">
        <v>4.7557216851015036E-2</v>
      </c>
      <c r="AD1037">
        <v>4.7226959098552304E-2</v>
      </c>
      <c r="AE1037">
        <v>4.6881019532292185E-2</v>
      </c>
      <c r="AF1037">
        <v>4.652385655486882E-2</v>
      </c>
      <c r="AG1037">
        <v>4.6159928568916347E-2</v>
      </c>
      <c r="AH1037">
        <v>4.579369397706886E-2</v>
      </c>
      <c r="AI1037">
        <v>4.5429611181960511E-2</v>
      </c>
      <c r="AJ1037">
        <v>4.507213858622542E-2</v>
      </c>
      <c r="AK1037">
        <v>4.4725678966971757E-2</v>
      </c>
      <c r="AL1037">
        <v>4.4392716084016515E-2</v>
      </c>
      <c r="AM1037">
        <v>4.4073373163684745E-2</v>
      </c>
      <c r="AN1037">
        <v>4.3767628314874629E-2</v>
      </c>
      <c r="AO1037">
        <v>4.3475459646484318E-2</v>
      </c>
      <c r="AP1037">
        <v>4.3196845267412007E-2</v>
      </c>
      <c r="AQ1037">
        <v>4.2931763286555874E-2</v>
      </c>
      <c r="AR1037">
        <v>4.2680191812814058E-2</v>
      </c>
      <c r="AS1037">
        <v>4.244201907688587E-2</v>
      </c>
      <c r="AT1037">
        <v>4.2216233414422745E-2</v>
      </c>
      <c r="AU1037">
        <v>4.200130473253845E-2</v>
      </c>
      <c r="AV1037">
        <v>4.1795696705121885E-2</v>
      </c>
      <c r="AW1037">
        <v>4.1597873006062033E-2</v>
      </c>
      <c r="AX1037">
        <v>4.1406297309247844E-2</v>
      </c>
      <c r="AY1037">
        <v>4.1219433288568252E-2</v>
      </c>
      <c r="AZ1037">
        <v>4.103576224136616E-2</v>
      </c>
    </row>
    <row r="1038" spans="1:52" x14ac:dyDescent="0.25">
      <c r="A1038" s="1">
        <v>1037</v>
      </c>
      <c r="B1038">
        <v>3.9227641686623071E-2</v>
      </c>
      <c r="C1038">
        <v>4.1620852913834779E-2</v>
      </c>
      <c r="D1038">
        <v>4.3582858485661735E-2</v>
      </c>
      <c r="E1038">
        <v>4.506963659458061E-2</v>
      </c>
      <c r="F1038">
        <v>4.6339039823429046E-2</v>
      </c>
      <c r="G1038">
        <v>4.7294832605762033E-2</v>
      </c>
      <c r="H1038">
        <v>4.7983116724779229E-2</v>
      </c>
      <c r="I1038">
        <v>4.8466694656725796E-2</v>
      </c>
      <c r="J1038">
        <v>4.8800533911510541E-2</v>
      </c>
      <c r="K1038">
        <v>4.9028160570832501E-2</v>
      </c>
      <c r="L1038">
        <v>4.9184007852919598E-2</v>
      </c>
      <c r="M1038">
        <v>4.9293484329409214E-2</v>
      </c>
      <c r="N1038">
        <v>4.9370744714820655E-2</v>
      </c>
      <c r="O1038">
        <v>4.9423147393121585E-2</v>
      </c>
      <c r="P1038">
        <v>4.9453283558764431E-2</v>
      </c>
      <c r="Q1038">
        <v>4.9462020233033387E-2</v>
      </c>
      <c r="R1038">
        <v>4.9448567579078818E-2</v>
      </c>
      <c r="S1038">
        <v>4.941295532687788E-2</v>
      </c>
      <c r="T1038">
        <v>4.935643942518151E-2</v>
      </c>
      <c r="U1038">
        <v>4.9278926284870198E-2</v>
      </c>
      <c r="V1038">
        <v>4.917960918144143E-2</v>
      </c>
      <c r="W1038">
        <v>4.9055965537045616E-2</v>
      </c>
      <c r="X1038">
        <v>4.8904537705205788E-2</v>
      </c>
      <c r="Y1038">
        <v>4.8723015405085224E-2</v>
      </c>
      <c r="Z1038">
        <v>4.8509277770949433E-2</v>
      </c>
      <c r="AA1038">
        <v>4.8262415936579185E-2</v>
      </c>
      <c r="AB1038">
        <v>4.7986361703541341E-2</v>
      </c>
      <c r="AC1038">
        <v>4.768548161915058E-2</v>
      </c>
      <c r="AD1038">
        <v>4.7364159298347384E-2</v>
      </c>
      <c r="AE1038">
        <v>4.7026825509919573E-2</v>
      </c>
      <c r="AF1038">
        <v>4.66779190974125E-2</v>
      </c>
      <c r="AG1038">
        <v>4.6321878904371443E-2</v>
      </c>
      <c r="AH1038">
        <v>4.5963143774341783E-2</v>
      </c>
      <c r="AI1038">
        <v>4.5606152550868841E-2</v>
      </c>
      <c r="AJ1038">
        <v>4.5255344077497955E-2</v>
      </c>
      <c r="AK1038">
        <v>4.4915099505230337E-2</v>
      </c>
      <c r="AL1038">
        <v>4.4587869244444613E-2</v>
      </c>
      <c r="AM1038">
        <v>4.4273762535751902E-2</v>
      </c>
      <c r="AN1038">
        <v>4.3972747884222237E-2</v>
      </c>
      <c r="AO1038">
        <v>4.3684793794925708E-2</v>
      </c>
      <c r="AP1038">
        <v>4.3409868772932382E-2</v>
      </c>
      <c r="AQ1038">
        <v>4.3147941323312324E-2</v>
      </c>
      <c r="AR1038">
        <v>4.2898979951135591E-2</v>
      </c>
      <c r="AS1038">
        <v>4.2662862824302844E-2</v>
      </c>
      <c r="AT1038">
        <v>4.2438580638427655E-2</v>
      </c>
      <c r="AU1038">
        <v>4.2224620369080125E-2</v>
      </c>
      <c r="AV1038">
        <v>4.2019463210256916E-2</v>
      </c>
      <c r="AW1038">
        <v>4.182159035595464E-2</v>
      </c>
      <c r="AX1038">
        <v>4.1629483000169963E-2</v>
      </c>
      <c r="AY1038">
        <v>4.1441622336899499E-2</v>
      </c>
      <c r="AZ1038">
        <v>4.1256508308575329E-2</v>
      </c>
    </row>
    <row r="1039" spans="1:52" x14ac:dyDescent="0.25">
      <c r="A1039" s="1">
        <v>1038</v>
      </c>
      <c r="B1039">
        <v>3.9297594055682783E-2</v>
      </c>
      <c r="C1039">
        <v>4.1507017786923409E-2</v>
      </c>
      <c r="D1039">
        <v>4.3495668441277162E-2</v>
      </c>
      <c r="E1039">
        <v>4.5000081060619361E-2</v>
      </c>
      <c r="F1039">
        <v>4.6244547621786897E-2</v>
      </c>
      <c r="G1039">
        <v>4.7166336289074462E-2</v>
      </c>
      <c r="H1039">
        <v>4.7821314281121102E-2</v>
      </c>
      <c r="I1039">
        <v>4.8275380275241198E-2</v>
      </c>
      <c r="J1039">
        <v>4.858455468873573E-2</v>
      </c>
      <c r="K1039">
        <v>4.8792636790480647E-2</v>
      </c>
      <c r="L1039">
        <v>4.8933744703585962E-2</v>
      </c>
      <c r="M1039">
        <v>4.9032822299000689E-2</v>
      </c>
      <c r="N1039">
        <v>4.9103445653526645E-2</v>
      </c>
      <c r="O1039">
        <v>4.915240643907906E-2</v>
      </c>
      <c r="P1039">
        <v>4.9181781870821763E-2</v>
      </c>
      <c r="Q1039">
        <v>4.9191929376743604E-2</v>
      </c>
      <c r="R1039">
        <v>4.9181583045445662E-2</v>
      </c>
      <c r="S1039">
        <v>4.9150336285719326E-2</v>
      </c>
      <c r="T1039">
        <v>4.9099045484827727E-2</v>
      </c>
      <c r="U1039">
        <v>4.9027337262684975E-2</v>
      </c>
      <c r="V1039">
        <v>4.8934177936744566E-2</v>
      </c>
      <c r="W1039">
        <v>4.8816961785180933E-2</v>
      </c>
      <c r="X1039">
        <v>4.8672259959356826E-2</v>
      </c>
      <c r="Y1039">
        <v>4.8497827232399232E-2</v>
      </c>
      <c r="Z1039">
        <v>4.8291617364298503E-2</v>
      </c>
      <c r="AA1039">
        <v>4.8052780556361509E-2</v>
      </c>
      <c r="AB1039">
        <v>4.7785164563406368E-2</v>
      </c>
      <c r="AC1039">
        <v>4.7493030068193234E-2</v>
      </c>
      <c r="AD1039">
        <v>4.718065227828834E-2</v>
      </c>
      <c r="AE1039">
        <v>4.6852345903850734E-2</v>
      </c>
      <c r="AF1039">
        <v>4.6512432307117262E-2</v>
      </c>
      <c r="AG1039">
        <v>4.6165232850324811E-2</v>
      </c>
      <c r="AH1039">
        <v>4.5815068895710229E-2</v>
      </c>
      <c r="AI1039">
        <v>4.5466261805510388E-2</v>
      </c>
      <c r="AJ1039">
        <v>4.5123132941962164E-2</v>
      </c>
      <c r="AK1039">
        <v>4.4789945272447611E-2</v>
      </c>
      <c r="AL1039">
        <v>4.4469065257626658E-2</v>
      </c>
      <c r="AM1039">
        <v>4.4160592390264902E-2</v>
      </c>
      <c r="AN1039">
        <v>4.3864492935804321E-2</v>
      </c>
      <c r="AO1039">
        <v>4.3580733159686934E-2</v>
      </c>
      <c r="AP1039">
        <v>4.3309279327354726E-2</v>
      </c>
      <c r="AQ1039">
        <v>4.3050097704249717E-2</v>
      </c>
      <c r="AR1039">
        <v>4.2803154555813933E-2</v>
      </c>
      <c r="AS1039">
        <v>4.2568327313350945E-2</v>
      </c>
      <c r="AT1039">
        <v>4.2344637033758417E-2</v>
      </c>
      <c r="AU1039">
        <v>4.2130625897756922E-2</v>
      </c>
      <c r="AV1039">
        <v>4.1924830844310639E-2</v>
      </c>
      <c r="AW1039">
        <v>4.1725788812383743E-2</v>
      </c>
      <c r="AX1039">
        <v>4.1532036740940415E-2</v>
      </c>
      <c r="AY1039">
        <v>4.134211156894483E-2</v>
      </c>
      <c r="AZ1039">
        <v>4.1154569341161837E-2</v>
      </c>
    </row>
    <row r="1040" spans="1:52" x14ac:dyDescent="0.25">
      <c r="A1040" s="1">
        <v>1039</v>
      </c>
      <c r="B1040">
        <v>3.921646030171605E-2</v>
      </c>
      <c r="C1040">
        <v>4.150882446038829E-2</v>
      </c>
      <c r="D1040">
        <v>4.3179313642884069E-2</v>
      </c>
      <c r="E1040">
        <v>4.4604878614172068E-2</v>
      </c>
      <c r="F1040">
        <v>4.5878325740664687E-2</v>
      </c>
      <c r="G1040">
        <v>4.6840214285404531E-2</v>
      </c>
      <c r="H1040">
        <v>4.7527473183515676E-2</v>
      </c>
      <c r="I1040">
        <v>4.8002508924900503E-2</v>
      </c>
      <c r="J1040">
        <v>4.8322362758355587E-2</v>
      </c>
      <c r="K1040">
        <v>4.8532985042565313E-2</v>
      </c>
      <c r="L1040">
        <v>4.8670578777372277E-2</v>
      </c>
      <c r="M1040">
        <v>4.8761980421306028E-2</v>
      </c>
      <c r="N1040">
        <v>4.8822338187979562E-2</v>
      </c>
      <c r="O1040">
        <v>4.885973160178355E-2</v>
      </c>
      <c r="P1040">
        <v>4.8877272657417953E-2</v>
      </c>
      <c r="Q1040">
        <v>4.8876136234992582E-2</v>
      </c>
      <c r="R1040">
        <v>4.8855555978747175E-2</v>
      </c>
      <c r="S1040">
        <v>4.8815416343698417E-2</v>
      </c>
      <c r="T1040">
        <v>4.8756757250851122E-2</v>
      </c>
      <c r="U1040">
        <v>4.8679239353280092E-2</v>
      </c>
      <c r="V1040">
        <v>4.8581825920323736E-2</v>
      </c>
      <c r="W1040">
        <v>4.8461805103410464E-2</v>
      </c>
      <c r="X1040">
        <v>4.8315592599056732E-2</v>
      </c>
      <c r="Y1040">
        <v>4.8140761811347701E-2</v>
      </c>
      <c r="Z1040">
        <v>4.7935072413923224E-2</v>
      </c>
      <c r="AA1040">
        <v>4.7697528344582976E-2</v>
      </c>
      <c r="AB1040">
        <v>4.7431738891145707E-2</v>
      </c>
      <c r="AC1040">
        <v>4.7141707388609976E-2</v>
      </c>
      <c r="AD1040">
        <v>4.6831505425499402E-2</v>
      </c>
      <c r="AE1040">
        <v>4.6505387327405404E-2</v>
      </c>
      <c r="AF1040">
        <v>4.6167637679365547E-2</v>
      </c>
      <c r="AG1040">
        <v>4.5822541066417442E-2</v>
      </c>
      <c r="AH1040">
        <v>4.5474382073598676E-2</v>
      </c>
      <c r="AI1040">
        <v>4.5127445285946852E-2</v>
      </c>
      <c r="AJ1040">
        <v>4.4786015288499549E-2</v>
      </c>
      <c r="AK1040">
        <v>4.4454317161410337E-2</v>
      </c>
      <c r="AL1040">
        <v>4.4134699785666885E-2</v>
      </c>
      <c r="AM1040">
        <v>4.3827301209356753E-2</v>
      </c>
      <c r="AN1040">
        <v>4.3532132483309276E-2</v>
      </c>
      <c r="AO1040">
        <v>4.3249204658353795E-2</v>
      </c>
      <c r="AP1040">
        <v>4.2978528785319672E-2</v>
      </c>
      <c r="AQ1040">
        <v>4.272011591503623E-2</v>
      </c>
      <c r="AR1040">
        <v>4.2473977098332796E-2</v>
      </c>
      <c r="AS1040">
        <v>4.224002905303284E-2</v>
      </c>
      <c r="AT1040">
        <v>4.2017296042151334E-2</v>
      </c>
      <c r="AU1040">
        <v>4.1804310675957239E-2</v>
      </c>
      <c r="AV1040">
        <v>4.1599600437855461E-2</v>
      </c>
      <c r="AW1040">
        <v>4.1401692811250876E-2</v>
      </c>
      <c r="AX1040">
        <v>4.1209115279548403E-2</v>
      </c>
      <c r="AY1040">
        <v>4.1020395326152925E-2</v>
      </c>
      <c r="AZ1040">
        <v>4.0834080369742648E-2</v>
      </c>
    </row>
    <row r="1041" spans="1:52" x14ac:dyDescent="0.25">
      <c r="A1041" s="1">
        <v>1040</v>
      </c>
      <c r="B1041">
        <v>3.9262157864413567E-2</v>
      </c>
      <c r="C1041">
        <v>4.1401156354973455E-2</v>
      </c>
      <c r="D1041">
        <v>4.3342006933847384E-2</v>
      </c>
      <c r="E1041">
        <v>4.4830468016303839E-2</v>
      </c>
      <c r="F1041">
        <v>4.6062215849067355E-2</v>
      </c>
      <c r="G1041">
        <v>4.6969567431187922E-2</v>
      </c>
      <c r="H1041">
        <v>4.7611005524702724E-2</v>
      </c>
      <c r="I1041">
        <v>4.805270258851127E-2</v>
      </c>
      <c r="J1041">
        <v>4.8350399036452926E-2</v>
      </c>
      <c r="K1041">
        <v>4.8547674615736926E-2</v>
      </c>
      <c r="L1041">
        <v>4.8678715210005198E-2</v>
      </c>
      <c r="M1041">
        <v>4.8768751107877269E-2</v>
      </c>
      <c r="N1041">
        <v>4.8831629596264386E-2</v>
      </c>
      <c r="O1041">
        <v>4.8874411040222346E-2</v>
      </c>
      <c r="P1041">
        <v>4.8899464516691082E-2</v>
      </c>
      <c r="Q1041">
        <v>4.8907332686680641E-2</v>
      </c>
      <c r="R1041">
        <v>4.8896779707657642E-2</v>
      </c>
      <c r="S1041">
        <v>4.8867278202433091E-2</v>
      </c>
      <c r="T1041">
        <v>4.881946557239783E-2</v>
      </c>
      <c r="U1041">
        <v>4.8752681705981855E-2</v>
      </c>
      <c r="V1041">
        <v>4.866560906311352E-2</v>
      </c>
      <c r="W1041">
        <v>4.8555349891221324E-2</v>
      </c>
      <c r="X1041">
        <v>4.8418216223315699E-2</v>
      </c>
      <c r="Y1041">
        <v>4.8251735251612721E-2</v>
      </c>
      <c r="Z1041">
        <v>4.8053627755859536E-2</v>
      </c>
      <c r="AA1041">
        <v>4.7822911709060154E-2</v>
      </c>
      <c r="AB1041">
        <v>4.7563264623769447E-2</v>
      </c>
      <c r="AC1041">
        <v>4.7278753366854921E-2</v>
      </c>
      <c r="AD1041">
        <v>4.6973508536893388E-2</v>
      </c>
      <c r="AE1041">
        <v>4.6651828713609532E-2</v>
      </c>
      <c r="AF1041">
        <v>4.6318039828052264E-2</v>
      </c>
      <c r="AG1041">
        <v>4.597646781127053E-2</v>
      </c>
      <c r="AH1041">
        <v>4.5631438594313262E-2</v>
      </c>
      <c r="AI1041">
        <v>4.5287278108229384E-2</v>
      </c>
      <c r="AJ1041">
        <v>4.4948312284067829E-2</v>
      </c>
      <c r="AK1041">
        <v>4.4618804814776952E-2</v>
      </c>
      <c r="AL1041">
        <v>4.4301113515493026E-2</v>
      </c>
      <c r="AM1041">
        <v>4.3995382282412419E-2</v>
      </c>
      <c r="AN1041">
        <v>4.370163073157482E-2</v>
      </c>
      <c r="AO1041">
        <v>4.3419878479019937E-2</v>
      </c>
      <c r="AP1041">
        <v>4.3150145140787466E-2</v>
      </c>
      <c r="AQ1041">
        <v>4.2892450332917074E-2</v>
      </c>
      <c r="AR1041">
        <v>4.2646813671448472E-2</v>
      </c>
      <c r="AS1041">
        <v>4.241315907287966E-2</v>
      </c>
      <c r="AT1041">
        <v>4.2190521839000968E-2</v>
      </c>
      <c r="AU1041">
        <v>4.1977455006740938E-2</v>
      </c>
      <c r="AV1041">
        <v>4.1772506827351348E-2</v>
      </c>
      <c r="AW1041">
        <v>4.157422555208394E-2</v>
      </c>
      <c r="AX1041">
        <v>4.138115943219052E-2</v>
      </c>
      <c r="AY1041">
        <v>4.1191856718922809E-2</v>
      </c>
      <c r="AZ1041">
        <v>4.1004886092741923E-2</v>
      </c>
    </row>
    <row r="1042" spans="1:52" x14ac:dyDescent="0.25">
      <c r="A1042" s="1">
        <v>1041</v>
      </c>
      <c r="B1042">
        <v>3.9366757212575543E-2</v>
      </c>
      <c r="C1042">
        <v>4.1056118224035792E-2</v>
      </c>
      <c r="D1042">
        <v>4.3099634561400896E-2</v>
      </c>
      <c r="E1042">
        <v>4.4717090109945817E-2</v>
      </c>
      <c r="F1042">
        <v>4.5996003319519432E-2</v>
      </c>
      <c r="G1042">
        <v>4.6908380152496161E-2</v>
      </c>
      <c r="H1042">
        <v>4.7535303911160343E-2</v>
      </c>
      <c r="I1042">
        <v>4.7958971816564194E-2</v>
      </c>
      <c r="J1042">
        <v>4.8242679958295981E-2</v>
      </c>
      <c r="K1042">
        <v>4.8431445434934411E-2</v>
      </c>
      <c r="L1042">
        <v>4.8558616356408485E-2</v>
      </c>
      <c r="M1042">
        <v>4.8648345756773778E-2</v>
      </c>
      <c r="N1042">
        <v>4.8713482550810205E-2</v>
      </c>
      <c r="O1042">
        <v>4.8760301949944178E-2</v>
      </c>
      <c r="P1042">
        <v>4.8790583318674134E-2</v>
      </c>
      <c r="Q1042">
        <v>4.8804380283553953E-2</v>
      </c>
      <c r="R1042">
        <v>4.8800189015961927E-2</v>
      </c>
      <c r="S1042">
        <v>4.8777359357528069E-2</v>
      </c>
      <c r="T1042">
        <v>4.873649657610362E-2</v>
      </c>
      <c r="U1042">
        <v>4.8676912820309642E-2</v>
      </c>
      <c r="V1042">
        <v>4.8597271714005463E-2</v>
      </c>
      <c r="W1042">
        <v>4.8494615250142328E-2</v>
      </c>
      <c r="X1042">
        <v>4.8365219884685333E-2</v>
      </c>
      <c r="Y1042">
        <v>4.820656717570234E-2</v>
      </c>
      <c r="Z1042">
        <v>4.8016301328522575E-2</v>
      </c>
      <c r="AA1042">
        <v>4.7793495052568816E-2</v>
      </c>
      <c r="AB1042">
        <v>4.754177925744326E-2</v>
      </c>
      <c r="AC1042">
        <v>4.7265137602939343E-2</v>
      </c>
      <c r="AD1042">
        <v>4.6967624462013288E-2</v>
      </c>
      <c r="AE1042">
        <v>4.6653472081898004E-2</v>
      </c>
      <c r="AF1042">
        <v>4.6326940237098331E-2</v>
      </c>
      <c r="AG1042">
        <v>4.5992288702119112E-2</v>
      </c>
      <c r="AH1042">
        <v>4.5653777251465189E-2</v>
      </c>
      <c r="AI1042">
        <v>4.5315665659641423E-2</v>
      </c>
      <c r="AJ1042">
        <v>4.4982213701152629E-2</v>
      </c>
      <c r="AK1042">
        <v>4.4657612707819844E-2</v>
      </c>
      <c r="AL1042">
        <v>4.4344129806167053E-2</v>
      </c>
      <c r="AM1042">
        <v>4.404189068236114E-2</v>
      </c>
      <c r="AN1042">
        <v>4.3750908976983791E-2</v>
      </c>
      <c r="AO1042">
        <v>4.3471198330616675E-2</v>
      </c>
      <c r="AP1042">
        <v>4.3202772383841487E-2</v>
      </c>
      <c r="AQ1042">
        <v>4.2945644777239889E-2</v>
      </c>
      <c r="AR1042">
        <v>4.2699829151393566E-2</v>
      </c>
      <c r="AS1042">
        <v>4.2465240610266408E-2</v>
      </c>
      <c r="AT1042">
        <v>4.2240928718349273E-2</v>
      </c>
      <c r="AU1042">
        <v>4.2025494005828563E-2</v>
      </c>
      <c r="AV1042">
        <v>4.1817533190000103E-2</v>
      </c>
      <c r="AW1042">
        <v>4.161564298815968E-2</v>
      </c>
      <c r="AX1042">
        <v>4.1418420117603126E-2</v>
      </c>
      <c r="AY1042">
        <v>4.122446129562625E-2</v>
      </c>
      <c r="AZ1042">
        <v>4.1032385822732602E-2</v>
      </c>
    </row>
    <row r="1043" spans="1:52" x14ac:dyDescent="0.25">
      <c r="A1043" s="1">
        <v>1042</v>
      </c>
      <c r="B1043">
        <v>3.9201714837228091E-2</v>
      </c>
      <c r="C1043">
        <v>4.1174233031466001E-2</v>
      </c>
      <c r="D1043">
        <v>4.3071293761510858E-2</v>
      </c>
      <c r="E1043">
        <v>4.4664611675138376E-2</v>
      </c>
      <c r="F1043">
        <v>4.5988656318018857E-2</v>
      </c>
      <c r="G1043">
        <v>4.6950385581248574E-2</v>
      </c>
      <c r="H1043">
        <v>4.7617654059897332E-2</v>
      </c>
      <c r="I1043">
        <v>4.8070787625754424E-2</v>
      </c>
      <c r="J1043">
        <v>4.8373365997441929E-2</v>
      </c>
      <c r="K1043">
        <v>4.8570696970186636E-2</v>
      </c>
      <c r="L1043">
        <v>4.8695935510692484E-2</v>
      </c>
      <c r="M1043">
        <v>4.8772929540904883E-2</v>
      </c>
      <c r="N1043">
        <v>4.8814510924330846E-2</v>
      </c>
      <c r="O1043">
        <v>4.8827525154960874E-2</v>
      </c>
      <c r="P1043">
        <v>4.8814908702913537E-2</v>
      </c>
      <c r="Q1043">
        <v>4.8778353179272614E-2</v>
      </c>
      <c r="R1043">
        <v>4.8718723097300326E-2</v>
      </c>
      <c r="S1043">
        <v>4.8638198884312096E-2</v>
      </c>
      <c r="T1043">
        <v>4.8540547120884743E-2</v>
      </c>
      <c r="U1043">
        <v>4.8428384373249186E-2</v>
      </c>
      <c r="V1043">
        <v>4.8303676720509642E-2</v>
      </c>
      <c r="W1043">
        <v>4.8166590759333744E-2</v>
      </c>
      <c r="X1043">
        <v>4.8016313647461561E-2</v>
      </c>
      <c r="Y1043">
        <v>4.7852317906614254E-2</v>
      </c>
      <c r="Z1043">
        <v>4.7674289689540385E-2</v>
      </c>
      <c r="AA1043">
        <v>4.7482437349913857E-2</v>
      </c>
      <c r="AB1043">
        <v>4.7277115890744986E-2</v>
      </c>
      <c r="AC1043">
        <v>4.7058674362628297E-2</v>
      </c>
      <c r="AD1043">
        <v>4.6827641332526398E-2</v>
      </c>
      <c r="AE1043">
        <v>4.6585616133949931E-2</v>
      </c>
      <c r="AF1043">
        <v>4.6334593447557471E-2</v>
      </c>
      <c r="AG1043">
        <v>4.6076568583182931E-2</v>
      </c>
      <c r="AH1043">
        <v>4.5813536850660183E-2</v>
      </c>
      <c r="AI1043">
        <v>4.5547493559823134E-2</v>
      </c>
      <c r="AJ1043">
        <v>4.5280434020505661E-2</v>
      </c>
      <c r="AK1043">
        <v>4.5014328620420818E-2</v>
      </c>
      <c r="AL1043">
        <v>4.4750466289005295E-2</v>
      </c>
      <c r="AM1043">
        <v>4.4489388311374653E-2</v>
      </c>
      <c r="AN1043">
        <v>4.4231597777645432E-2</v>
      </c>
      <c r="AO1043">
        <v>4.3977597777934127E-2</v>
      </c>
      <c r="AP1043">
        <v>4.3727891402357263E-2</v>
      </c>
      <c r="AQ1043">
        <v>4.3482981741031358E-2</v>
      </c>
      <c r="AR1043">
        <v>4.3243371884072929E-2</v>
      </c>
      <c r="AS1043">
        <v>4.3009459392832336E-2</v>
      </c>
      <c r="AT1043">
        <v>4.2780731707633433E-2</v>
      </c>
      <c r="AU1043">
        <v>4.2556211177663908E-2</v>
      </c>
      <c r="AV1043">
        <v>4.233491641232949E-2</v>
      </c>
      <c r="AW1043">
        <v>4.2115866021035862E-2</v>
      </c>
      <c r="AX1043">
        <v>4.1898078613188741E-2</v>
      </c>
      <c r="AY1043">
        <v>4.168057279819383E-2</v>
      </c>
      <c r="AZ1043">
        <v>4.1462387585032678E-2</v>
      </c>
    </row>
    <row r="1044" spans="1:52" x14ac:dyDescent="0.25">
      <c r="A1044" s="1">
        <v>1043</v>
      </c>
      <c r="B1044">
        <v>3.9153254246322967E-2</v>
      </c>
      <c r="C1044">
        <v>4.0909987558506306E-2</v>
      </c>
      <c r="D1044">
        <v>4.2688261764167887E-2</v>
      </c>
      <c r="E1044">
        <v>4.431534415253946E-2</v>
      </c>
      <c r="F1044">
        <v>4.5691864102100174E-2</v>
      </c>
      <c r="G1044">
        <v>4.6707406882587489E-2</v>
      </c>
      <c r="H1044">
        <v>4.7423269099469534E-2</v>
      </c>
      <c r="I1044">
        <v>4.7916810269447101E-2</v>
      </c>
      <c r="J1044">
        <v>4.8251346873438926E-2</v>
      </c>
      <c r="K1044">
        <v>4.8472941479937817E-2</v>
      </c>
      <c r="L1044">
        <v>4.861583698907429E-2</v>
      </c>
      <c r="M1044">
        <v>4.8705001330595368E-2</v>
      </c>
      <c r="N1044">
        <v>4.8754477966247677E-2</v>
      </c>
      <c r="O1044">
        <v>4.877228616982978E-2</v>
      </c>
      <c r="P1044">
        <v>4.8762488466613164E-2</v>
      </c>
      <c r="Q1044">
        <v>4.8727883109121933E-2</v>
      </c>
      <c r="R1044">
        <v>4.8670407018466387E-2</v>
      </c>
      <c r="S1044">
        <v>4.8593232245997396E-2</v>
      </c>
      <c r="T1044">
        <v>4.8500960187442967E-2</v>
      </c>
      <c r="U1044">
        <v>4.8396669525703546E-2</v>
      </c>
      <c r="V1044">
        <v>4.8282675043827793E-2</v>
      </c>
      <c r="W1044">
        <v>4.8159161258511517E-2</v>
      </c>
      <c r="X1044">
        <v>4.8025136167341796E-2</v>
      </c>
      <c r="Y1044">
        <v>4.7879697117467555E-2</v>
      </c>
      <c r="Z1044">
        <v>4.7722095291298221E-2</v>
      </c>
      <c r="AA1044">
        <v>4.7552036686928909E-2</v>
      </c>
      <c r="AB1044">
        <v>4.7369126170253378E-2</v>
      </c>
      <c r="AC1044">
        <v>4.7172944263600816E-2</v>
      </c>
      <c r="AD1044">
        <v>4.6963320735546973E-2</v>
      </c>
      <c r="AE1044">
        <v>4.6741547040555914E-2</v>
      </c>
      <c r="AF1044">
        <v>4.6509445809149882E-2</v>
      </c>
      <c r="AG1044">
        <v>4.626884042628731E-2</v>
      </c>
      <c r="AH1044">
        <v>4.6021554276926634E-2</v>
      </c>
      <c r="AI1044">
        <v>4.5769410746026286E-2</v>
      </c>
      <c r="AJ1044">
        <v>4.551423321854469E-2</v>
      </c>
      <c r="AK1044">
        <v>4.5257825290603598E-2</v>
      </c>
      <c r="AL1044">
        <v>4.5001464119365474E-2</v>
      </c>
      <c r="AM1044">
        <v>4.4745857475617115E-2</v>
      </c>
      <c r="AN1044">
        <v>4.449168473525681E-2</v>
      </c>
      <c r="AO1044">
        <v>4.4239625274182813E-2</v>
      </c>
      <c r="AP1044">
        <v>4.3990358468293383E-2</v>
      </c>
      <c r="AQ1044">
        <v>4.3744563693486803E-2</v>
      </c>
      <c r="AR1044">
        <v>4.3502920325661318E-2</v>
      </c>
      <c r="AS1044">
        <v>4.3265994005611728E-2</v>
      </c>
      <c r="AT1044">
        <v>4.3033387213460533E-2</v>
      </c>
      <c r="AU1044">
        <v>4.2804217621204926E-2</v>
      </c>
      <c r="AV1044">
        <v>4.2577599214336882E-2</v>
      </c>
      <c r="AW1044">
        <v>4.2352645978348369E-2</v>
      </c>
      <c r="AX1044">
        <v>4.2128471898731333E-2</v>
      </c>
      <c r="AY1044">
        <v>4.1904190960977757E-2</v>
      </c>
      <c r="AZ1044">
        <v>4.1678937218231328E-2</v>
      </c>
    </row>
    <row r="1045" spans="1:52" x14ac:dyDescent="0.25">
      <c r="A1045" s="1">
        <v>1044</v>
      </c>
      <c r="B1045">
        <v>3.9177295933922787E-2</v>
      </c>
      <c r="C1045">
        <v>4.1109329363198797E-2</v>
      </c>
      <c r="D1045">
        <v>4.2990785083414119E-2</v>
      </c>
      <c r="E1045">
        <v>4.4645573727799717E-2</v>
      </c>
      <c r="F1045">
        <v>4.6060918972720299E-2</v>
      </c>
      <c r="G1045">
        <v>4.7115880207827511E-2</v>
      </c>
      <c r="H1045">
        <v>4.7867504286001693E-2</v>
      </c>
      <c r="I1045">
        <v>4.8391675893194722E-2</v>
      </c>
      <c r="J1045">
        <v>4.8751852349278535E-2</v>
      </c>
      <c r="K1045">
        <v>4.8994771789436557E-2</v>
      </c>
      <c r="L1045">
        <v>4.915527414030546E-2</v>
      </c>
      <c r="M1045">
        <v>4.925866136862958E-2</v>
      </c>
      <c r="N1045">
        <v>4.9319390717140046E-2</v>
      </c>
      <c r="O1045">
        <v>4.9346043753490741E-2</v>
      </c>
      <c r="P1045">
        <v>4.9343394611598611E-2</v>
      </c>
      <c r="Q1045">
        <v>4.9315038341434123E-2</v>
      </c>
      <c r="R1045">
        <v>4.9263801037685802E-2</v>
      </c>
      <c r="S1045">
        <v>4.9193703952445406E-2</v>
      </c>
      <c r="T1045">
        <v>4.9110068969559911E-2</v>
      </c>
      <c r="U1045">
        <v>4.901640537775432E-2</v>
      </c>
      <c r="V1045">
        <v>4.8915369321492881E-2</v>
      </c>
      <c r="W1045">
        <v>4.8807191675731103E-2</v>
      </c>
      <c r="X1045">
        <v>4.8690752291692112E-2</v>
      </c>
      <c r="Y1045">
        <v>4.8564814826629818E-2</v>
      </c>
      <c r="Z1045">
        <v>4.8428212945971785E-2</v>
      </c>
      <c r="AA1045">
        <v>4.8280161383299533E-2</v>
      </c>
      <c r="AB1045">
        <v>4.8119670874676085E-2</v>
      </c>
      <c r="AC1045">
        <v>4.7945722458913237E-2</v>
      </c>
      <c r="AD1045">
        <v>4.7757601572475369E-2</v>
      </c>
      <c r="AE1045">
        <v>4.7556348820103359E-2</v>
      </c>
      <c r="AF1045">
        <v>4.7343632557720471E-2</v>
      </c>
      <c r="AG1045">
        <v>4.7121121932577587E-2</v>
      </c>
      <c r="AH1045">
        <v>4.6890486091925532E-2</v>
      </c>
      <c r="AI1045">
        <v>4.6653394183015152E-2</v>
      </c>
      <c r="AJ1045">
        <v>4.6411515353097316E-2</v>
      </c>
      <c r="AK1045">
        <v>4.616650331090584E-2</v>
      </c>
      <c r="AL1045">
        <v>4.591961205382427E-2</v>
      </c>
      <c r="AM1045">
        <v>4.5671669382059313E-2</v>
      </c>
      <c r="AN1045">
        <v>4.5423482353293625E-2</v>
      </c>
      <c r="AO1045">
        <v>4.5175858025209889E-2</v>
      </c>
      <c r="AP1045">
        <v>4.4929603455490782E-2</v>
      </c>
      <c r="AQ1045">
        <v>4.4685525701818968E-2</v>
      </c>
      <c r="AR1045">
        <v>4.4444431821877114E-2</v>
      </c>
      <c r="AS1045">
        <v>4.4207009352084922E-2</v>
      </c>
      <c r="AT1045">
        <v>4.3972951886667937E-2</v>
      </c>
      <c r="AU1045">
        <v>4.374146024304397E-2</v>
      </c>
      <c r="AV1045">
        <v>4.3511731700243785E-2</v>
      </c>
      <c r="AW1045">
        <v>4.328296353729813E-2</v>
      </c>
      <c r="AX1045">
        <v>4.3054353033237777E-2</v>
      </c>
      <c r="AY1045">
        <v>4.2825097467093468E-2</v>
      </c>
      <c r="AZ1045">
        <v>4.2594414062178607E-2</v>
      </c>
    </row>
    <row r="1046" spans="1:52" x14ac:dyDescent="0.25">
      <c r="A1046" s="1">
        <v>1045</v>
      </c>
      <c r="B1046">
        <v>3.9244544708425651E-2</v>
      </c>
      <c r="C1046">
        <v>4.1831132316022812E-2</v>
      </c>
      <c r="D1046">
        <v>4.373783214467318E-2</v>
      </c>
      <c r="E1046">
        <v>4.5326700670426809E-2</v>
      </c>
      <c r="F1046">
        <v>4.6679493796636447E-2</v>
      </c>
      <c r="G1046">
        <v>4.7677611130272274E-2</v>
      </c>
      <c r="H1046">
        <v>4.8378447829512228E-2</v>
      </c>
      <c r="I1046">
        <v>4.8858562129543509E-2</v>
      </c>
      <c r="J1046">
        <v>4.9182051388259061E-2</v>
      </c>
      <c r="K1046">
        <v>4.9396020238930208E-2</v>
      </c>
      <c r="L1046">
        <v>4.9535922042351445E-2</v>
      </c>
      <c r="M1046">
        <v>4.9627474083956041E-2</v>
      </c>
      <c r="N1046">
        <v>4.9685201019687965E-2</v>
      </c>
      <c r="O1046">
        <v>4.9717106523024371E-2</v>
      </c>
      <c r="P1046">
        <v>4.9726767580905419E-2</v>
      </c>
      <c r="Q1046">
        <v>4.9716173377029993E-2</v>
      </c>
      <c r="R1046">
        <v>4.9686247498859949E-2</v>
      </c>
      <c r="S1046">
        <v>4.963944849098751E-2</v>
      </c>
      <c r="T1046">
        <v>4.9579825343338921E-2</v>
      </c>
      <c r="U1046">
        <v>4.9509982012723386E-2</v>
      </c>
      <c r="V1046">
        <v>4.9431773765218789E-2</v>
      </c>
      <c r="W1046">
        <v>4.9344873192966786E-2</v>
      </c>
      <c r="X1046">
        <v>4.9247771240040678E-2</v>
      </c>
      <c r="Y1046">
        <v>4.9138966750822549E-2</v>
      </c>
      <c r="Z1046">
        <v>4.9017099682391457E-2</v>
      </c>
      <c r="AA1046">
        <v>4.8881303414081631E-2</v>
      </c>
      <c r="AB1046">
        <v>4.8730545284547962E-2</v>
      </c>
      <c r="AC1046">
        <v>4.856376324505228E-2</v>
      </c>
      <c r="AD1046">
        <v>4.8380234219953619E-2</v>
      </c>
      <c r="AE1046">
        <v>4.8181156947008377E-2</v>
      </c>
      <c r="AF1046">
        <v>4.7968406633581269E-2</v>
      </c>
      <c r="AG1046">
        <v>4.7743859239261867E-2</v>
      </c>
      <c r="AH1046">
        <v>4.750939072363973E-2</v>
      </c>
      <c r="AI1046">
        <v>4.7266877046304438E-2</v>
      </c>
      <c r="AJ1046">
        <v>4.7018194166845557E-2</v>
      </c>
      <c r="AK1046">
        <v>4.6765201509079569E-2</v>
      </c>
      <c r="AL1046">
        <v>4.6509341709741553E-2</v>
      </c>
      <c r="AM1046">
        <v>4.6251619293883064E-2</v>
      </c>
      <c r="AN1046">
        <v>4.5993017982535328E-2</v>
      </c>
      <c r="AO1046">
        <v>4.5734521496729616E-2</v>
      </c>
      <c r="AP1046">
        <v>4.5477113557497173E-2</v>
      </c>
      <c r="AQ1046">
        <v>4.5221777885869251E-2</v>
      </c>
      <c r="AR1046">
        <v>4.4969498202877087E-2</v>
      </c>
      <c r="AS1046">
        <v>4.4721122921248281E-2</v>
      </c>
      <c r="AT1046">
        <v>4.4476395390817637E-2</v>
      </c>
      <c r="AU1046">
        <v>4.4234519351906948E-2</v>
      </c>
      <c r="AV1046">
        <v>4.3994694891516001E-2</v>
      </c>
      <c r="AW1046">
        <v>4.3756122096644534E-2</v>
      </c>
      <c r="AX1046">
        <v>4.3518001054292335E-2</v>
      </c>
      <c r="AY1046">
        <v>4.3279531851459142E-2</v>
      </c>
      <c r="AZ1046">
        <v>4.3039934492177405E-2</v>
      </c>
    </row>
    <row r="1047" spans="1:52" x14ac:dyDescent="0.25">
      <c r="A1047" s="1">
        <v>1046</v>
      </c>
      <c r="B1047">
        <v>3.9495158070054895E-2</v>
      </c>
      <c r="C1047">
        <v>4.1897803597317249E-2</v>
      </c>
      <c r="D1047">
        <v>4.3726536731447219E-2</v>
      </c>
      <c r="E1047">
        <v>4.5180800648888575E-2</v>
      </c>
      <c r="F1047">
        <v>4.6476025268616078E-2</v>
      </c>
      <c r="G1047">
        <v>4.7473468804024165E-2</v>
      </c>
      <c r="H1047">
        <v>4.8200379211144423E-2</v>
      </c>
      <c r="I1047">
        <v>4.8715387995546838E-2</v>
      </c>
      <c r="J1047">
        <v>4.9074164978955892E-2</v>
      </c>
      <c r="K1047">
        <v>4.931940625701195E-2</v>
      </c>
      <c r="L1047">
        <v>4.9484323449203185E-2</v>
      </c>
      <c r="M1047">
        <v>4.9593573108079679E-2</v>
      </c>
      <c r="N1047">
        <v>4.9661891833389961E-2</v>
      </c>
      <c r="O1047">
        <v>4.9698119500736021E-2</v>
      </c>
      <c r="P1047">
        <v>4.9707143953269826E-2</v>
      </c>
      <c r="Q1047">
        <v>4.9692347661020764E-2</v>
      </c>
      <c r="R1047">
        <v>4.9656057489967112E-2</v>
      </c>
      <c r="S1047">
        <v>4.9601855766791179E-2</v>
      </c>
      <c r="T1047">
        <v>4.953470519399341E-2</v>
      </c>
      <c r="U1047">
        <v>4.9457835068844297E-2</v>
      </c>
      <c r="V1047">
        <v>4.9373657187451653E-2</v>
      </c>
      <c r="W1047">
        <v>4.9282149964666414E-2</v>
      </c>
      <c r="X1047">
        <v>4.9182009240928713E-2</v>
      </c>
      <c r="Y1047">
        <v>4.9071791407369905E-2</v>
      </c>
      <c r="Z1047">
        <v>4.8950124046071936E-2</v>
      </c>
      <c r="AA1047">
        <v>4.8816004296792156E-2</v>
      </c>
      <c r="AB1047">
        <v>4.8668209967269511E-2</v>
      </c>
      <c r="AC1047">
        <v>4.8505491598681935E-2</v>
      </c>
      <c r="AD1047">
        <v>4.8326945553860468E-2</v>
      </c>
      <c r="AE1047">
        <v>4.813353240743156E-2</v>
      </c>
      <c r="AF1047">
        <v>4.79268381116831E-2</v>
      </c>
      <c r="AG1047">
        <v>4.7708449076147054E-2</v>
      </c>
      <c r="AH1047">
        <v>4.7479951710355441E-2</v>
      </c>
      <c r="AI1047">
        <v>4.7242932423840235E-2</v>
      </c>
      <c r="AJ1047">
        <v>4.6998977626133448E-2</v>
      </c>
      <c r="AK1047">
        <v>4.6749661612400198E-2</v>
      </c>
      <c r="AL1047">
        <v>4.6496276439785829E-2</v>
      </c>
      <c r="AM1047">
        <v>4.6239829908556025E-2</v>
      </c>
      <c r="AN1047">
        <v>4.5981317300828085E-2</v>
      </c>
      <c r="AO1047">
        <v>4.5721733898719336E-2</v>
      </c>
      <c r="AP1047">
        <v>4.5462074984347012E-2</v>
      </c>
      <c r="AQ1047">
        <v>4.5203335839828468E-2</v>
      </c>
      <c r="AR1047">
        <v>4.4946511747280968E-2</v>
      </c>
      <c r="AS1047">
        <v>4.4692469918120939E-2</v>
      </c>
      <c r="AT1047">
        <v>4.4441086386992221E-2</v>
      </c>
      <c r="AU1047">
        <v>4.4191774844648715E-2</v>
      </c>
      <c r="AV1047">
        <v>4.3943946383866617E-2</v>
      </c>
      <c r="AW1047">
        <v>4.3697012097422078E-2</v>
      </c>
      <c r="AX1047">
        <v>4.3450383078091293E-2</v>
      </c>
      <c r="AY1047">
        <v>4.3203470418650428E-2</v>
      </c>
      <c r="AZ1047">
        <v>4.2955701828352968E-2</v>
      </c>
    </row>
    <row r="1048" spans="1:52" x14ac:dyDescent="0.25">
      <c r="A1048" s="1">
        <v>1047</v>
      </c>
      <c r="B1048">
        <v>3.9630072129204656E-2</v>
      </c>
      <c r="C1048">
        <v>4.2352370387183529E-2</v>
      </c>
      <c r="D1048">
        <v>4.39228616624672E-2</v>
      </c>
      <c r="E1048">
        <v>4.5350003344533582E-2</v>
      </c>
      <c r="F1048">
        <v>4.667228235108814E-2</v>
      </c>
      <c r="G1048">
        <v>4.7684136377111191E-2</v>
      </c>
      <c r="H1048">
        <v>4.8415584401700087E-2</v>
      </c>
      <c r="I1048">
        <v>4.8933037058640369E-2</v>
      </c>
      <c r="J1048">
        <v>4.9296752813468486E-2</v>
      </c>
      <c r="K1048">
        <v>4.9551210162152817E-2</v>
      </c>
      <c r="L1048">
        <v>4.9729886761181868E-2</v>
      </c>
      <c r="M1048">
        <v>4.9856853160260159E-2</v>
      </c>
      <c r="N1048">
        <v>4.9945426722708922E-2</v>
      </c>
      <c r="O1048">
        <v>5.0002826579500344E-2</v>
      </c>
      <c r="P1048">
        <v>5.0032337966215291E-2</v>
      </c>
      <c r="Q1048">
        <v>5.003604123295928E-2</v>
      </c>
      <c r="R1048">
        <v>5.0015547937954735E-2</v>
      </c>
      <c r="S1048">
        <v>4.9974325839532305E-2</v>
      </c>
      <c r="T1048">
        <v>4.9917659931422588E-2</v>
      </c>
      <c r="U1048">
        <v>4.9849286391033594E-2</v>
      </c>
      <c r="V1048">
        <v>4.9772133124814634E-2</v>
      </c>
      <c r="W1048">
        <v>4.9686615730763405E-2</v>
      </c>
      <c r="X1048">
        <v>4.9591822242443559E-2</v>
      </c>
      <c r="Y1048">
        <v>4.9486555899398078E-2</v>
      </c>
      <c r="Z1048">
        <v>4.9369625642213345E-2</v>
      </c>
      <c r="AA1048">
        <v>4.9240128727666192E-2</v>
      </c>
      <c r="AB1048">
        <v>4.9096907763437475E-2</v>
      </c>
      <c r="AC1048">
        <v>4.8938778524443748E-2</v>
      </c>
      <c r="AD1048">
        <v>4.8764902410237093E-2</v>
      </c>
      <c r="AE1048">
        <v>4.8576273028020422E-2</v>
      </c>
      <c r="AF1048">
        <v>4.8374488807195748E-2</v>
      </c>
      <c r="AG1048">
        <v>4.8161148555175712E-2</v>
      </c>
      <c r="AH1048">
        <v>4.7937851079372942E-2</v>
      </c>
      <c r="AI1048">
        <v>4.7706195187200102E-2</v>
      </c>
      <c r="AJ1048">
        <v>4.7467779686069821E-2</v>
      </c>
      <c r="AK1048">
        <v>4.7224190643470172E-2</v>
      </c>
      <c r="AL1048">
        <v>4.6976724834016048E-2</v>
      </c>
      <c r="AM1048">
        <v>4.6726391794074847E-2</v>
      </c>
      <c r="AN1048">
        <v>4.6474188731024768E-2</v>
      </c>
      <c r="AO1048">
        <v>4.6221112852244034E-2</v>
      </c>
      <c r="AP1048">
        <v>4.5968161365110866E-2</v>
      </c>
      <c r="AQ1048">
        <v>4.5716331477003484E-2</v>
      </c>
      <c r="AR1048">
        <v>4.5466620395300111E-2</v>
      </c>
      <c r="AS1048">
        <v>4.5219892450930776E-2</v>
      </c>
      <c r="AT1048">
        <v>4.4976001732806026E-2</v>
      </c>
      <c r="AU1048">
        <v>4.4734338260491821E-2</v>
      </c>
      <c r="AV1048">
        <v>4.4494289611745168E-2</v>
      </c>
      <c r="AW1048">
        <v>4.4255243364323051E-2</v>
      </c>
      <c r="AX1048">
        <v>4.4016587095982482E-2</v>
      </c>
      <c r="AY1048">
        <v>4.3777708384480446E-2</v>
      </c>
      <c r="AZ1048">
        <v>4.3538012214215875E-2</v>
      </c>
    </row>
    <row r="1049" spans="1:52" x14ac:dyDescent="0.25">
      <c r="A1049" s="1">
        <v>1048</v>
      </c>
      <c r="B1049">
        <v>3.9554251152732874E-2</v>
      </c>
      <c r="C1049">
        <v>4.1967796478896438E-2</v>
      </c>
      <c r="D1049">
        <v>4.3345249507625777E-2</v>
      </c>
      <c r="E1049">
        <v>4.4701570098908711E-2</v>
      </c>
      <c r="F1049">
        <v>4.6012631551000369E-2</v>
      </c>
      <c r="G1049">
        <v>4.7020670147550597E-2</v>
      </c>
      <c r="H1049">
        <v>4.7741345998557977E-2</v>
      </c>
      <c r="I1049">
        <v>4.8237579474883961E-2</v>
      </c>
      <c r="J1049">
        <v>4.8570776314088328E-2</v>
      </c>
      <c r="K1049">
        <v>4.8788177259326521E-2</v>
      </c>
      <c r="L1049">
        <v>4.8926230174886738E-2</v>
      </c>
      <c r="M1049">
        <v>4.9011717281091209E-2</v>
      </c>
      <c r="N1049">
        <v>4.9060102447172432E-2</v>
      </c>
      <c r="O1049">
        <v>4.9080203726393143E-2</v>
      </c>
      <c r="P1049">
        <v>4.9076463482710352E-2</v>
      </c>
      <c r="Q1049">
        <v>4.9051630324810927E-2</v>
      </c>
      <c r="R1049">
        <v>4.9007270772996527E-2</v>
      </c>
      <c r="S1049">
        <v>4.8946261278295294E-2</v>
      </c>
      <c r="T1049">
        <v>4.8872974790234863E-2</v>
      </c>
      <c r="U1049">
        <v>4.8790300059018389E-2</v>
      </c>
      <c r="V1049">
        <v>4.8700392985460826E-2</v>
      </c>
      <c r="W1049">
        <v>4.8603181385422821E-2</v>
      </c>
      <c r="X1049">
        <v>4.8497469189831971E-2</v>
      </c>
      <c r="Y1049">
        <v>4.8382037140996738E-2</v>
      </c>
      <c r="Z1049">
        <v>4.8255771553681687E-2</v>
      </c>
      <c r="AA1049">
        <v>4.8117923691680255E-2</v>
      </c>
      <c r="AB1049">
        <v>4.7967602915998067E-2</v>
      </c>
      <c r="AC1049">
        <v>4.7803898597505397E-2</v>
      </c>
      <c r="AD1049">
        <v>4.762621068177518E-2</v>
      </c>
      <c r="AE1049">
        <v>4.7435558221993725E-2</v>
      </c>
      <c r="AF1049">
        <v>4.7233486191427809E-2</v>
      </c>
      <c r="AG1049">
        <v>4.7021539841446421E-2</v>
      </c>
      <c r="AH1049">
        <v>4.6801264423418559E-2</v>
      </c>
      <c r="AI1049">
        <v>4.6574205188713205E-2</v>
      </c>
      <c r="AJ1049">
        <v>4.6341907388699352E-2</v>
      </c>
      <c r="AK1049">
        <v>4.6105900156709796E-2</v>
      </c>
      <c r="AL1049">
        <v>4.5867355799136353E-2</v>
      </c>
      <c r="AM1049">
        <v>4.5627097344517899E-2</v>
      </c>
      <c r="AN1049">
        <v>4.5385933213392432E-2</v>
      </c>
      <c r="AO1049">
        <v>4.5144671826297902E-2</v>
      </c>
      <c r="AP1049">
        <v>4.4904121603772315E-2</v>
      </c>
      <c r="AQ1049">
        <v>4.4665090966353654E-2</v>
      </c>
      <c r="AR1049">
        <v>4.4428388334579898E-2</v>
      </c>
      <c r="AS1049">
        <v>4.4194697049249596E-2</v>
      </c>
      <c r="AT1049">
        <v>4.3963766185314807E-2</v>
      </c>
      <c r="AU1049">
        <v>4.3734922192031747E-2</v>
      </c>
      <c r="AV1049">
        <v>4.3507489440450645E-2</v>
      </c>
      <c r="AW1049">
        <v>4.3280792301621712E-2</v>
      </c>
      <c r="AX1049">
        <v>4.3054155146595205E-2</v>
      </c>
      <c r="AY1049">
        <v>4.2826902346421308E-2</v>
      </c>
      <c r="AZ1049">
        <v>4.259837861832487E-2</v>
      </c>
    </row>
    <row r="1050" spans="1:52" x14ac:dyDescent="0.25">
      <c r="A1050" s="1">
        <v>1049</v>
      </c>
      <c r="B1050">
        <v>3.9535290404751899E-2</v>
      </c>
      <c r="C1050">
        <v>4.1724246285618681E-2</v>
      </c>
      <c r="D1050">
        <v>4.3180229366798051E-2</v>
      </c>
      <c r="E1050">
        <v>4.4603026680149045E-2</v>
      </c>
      <c r="F1050">
        <v>4.5929697947266493E-2</v>
      </c>
      <c r="G1050">
        <v>4.6939242584006877E-2</v>
      </c>
      <c r="H1050">
        <v>4.765825391338941E-2</v>
      </c>
      <c r="I1050">
        <v>4.8153068428051234E-2</v>
      </c>
      <c r="J1050">
        <v>4.8485884268100021E-2</v>
      </c>
      <c r="K1050">
        <v>4.8704001620415459E-2</v>
      </c>
      <c r="L1050">
        <v>4.8843951188393228E-2</v>
      </c>
      <c r="M1050">
        <v>4.8932635660237284E-2</v>
      </c>
      <c r="N1050">
        <v>4.8985573763512272E-2</v>
      </c>
      <c r="O1050">
        <v>4.9011578814095555E-2</v>
      </c>
      <c r="P1050">
        <v>4.9015058942112513E-2</v>
      </c>
      <c r="Q1050">
        <v>4.8998658009141736E-2</v>
      </c>
      <c r="R1050">
        <v>4.896378165824089E-2</v>
      </c>
      <c r="S1050">
        <v>4.8913145865166152E-2</v>
      </c>
      <c r="T1050">
        <v>4.8850968221892985E-2</v>
      </c>
      <c r="U1050">
        <v>4.8779953460554012E-2</v>
      </c>
      <c r="V1050">
        <v>4.870206395407186E-2</v>
      </c>
      <c r="W1050">
        <v>4.8616979155277587E-2</v>
      </c>
      <c r="X1050">
        <v>4.8523244918539883E-2</v>
      </c>
      <c r="Y1050">
        <v>4.8419388219335814E-2</v>
      </c>
      <c r="Z1050">
        <v>4.8304054325486762E-2</v>
      </c>
      <c r="AA1050">
        <v>4.8176313953632734E-2</v>
      </c>
      <c r="AB1050">
        <v>4.8035123059004627E-2</v>
      </c>
      <c r="AC1050">
        <v>4.7879418578860994E-2</v>
      </c>
      <c r="AD1050">
        <v>4.7708483049013622E-2</v>
      </c>
      <c r="AE1050">
        <v>4.7523370880579542E-2</v>
      </c>
      <c r="AF1050">
        <v>4.7325702793883907E-2</v>
      </c>
      <c r="AG1050">
        <v>4.7117099759701159E-2</v>
      </c>
      <c r="AH1050">
        <v>4.6899182748805786E-2</v>
      </c>
      <c r="AI1050">
        <v>4.6673572731972236E-2</v>
      </c>
      <c r="AJ1050">
        <v>4.6441890679974972E-2</v>
      </c>
      <c r="AK1050">
        <v>4.6205741033949935E-2</v>
      </c>
      <c r="AL1050">
        <v>4.5966371374204652E-2</v>
      </c>
      <c r="AM1050">
        <v>4.5724684914729787E-2</v>
      </c>
      <c r="AN1050">
        <v>4.5481570839762814E-2</v>
      </c>
      <c r="AO1050">
        <v>4.5237918333541273E-2</v>
      </c>
      <c r="AP1050">
        <v>4.4994616580302654E-2</v>
      </c>
      <c r="AQ1050">
        <v>4.4752554764284441E-2</v>
      </c>
      <c r="AR1050">
        <v>4.4512622069724166E-2</v>
      </c>
      <c r="AS1050">
        <v>4.4275572876106943E-2</v>
      </c>
      <c r="AT1050">
        <v>4.404117227241431E-2</v>
      </c>
      <c r="AU1050">
        <v>4.3808744669360709E-2</v>
      </c>
      <c r="AV1050">
        <v>4.3577612456724119E-2</v>
      </c>
      <c r="AW1050">
        <v>4.3347098024282577E-2</v>
      </c>
      <c r="AX1050">
        <v>4.3116523761814074E-2</v>
      </c>
      <c r="AY1050">
        <v>4.2885212059096608E-2</v>
      </c>
      <c r="AZ1050">
        <v>4.2652506744769593E-2</v>
      </c>
    </row>
    <row r="1051" spans="1:52" x14ac:dyDescent="0.25">
      <c r="A1051" s="1">
        <v>1050</v>
      </c>
      <c r="B1051">
        <v>3.9640169331341457E-2</v>
      </c>
      <c r="C1051">
        <v>4.1870656458779638E-2</v>
      </c>
      <c r="D1051">
        <v>4.3547716524604721E-2</v>
      </c>
      <c r="E1051">
        <v>4.5123295152774884E-2</v>
      </c>
      <c r="F1051">
        <v>4.6453409372248997E-2</v>
      </c>
      <c r="G1051">
        <v>4.7410853478764788E-2</v>
      </c>
      <c r="H1051">
        <v>4.807069449200016E-2</v>
      </c>
      <c r="I1051">
        <v>4.8514190773092727E-2</v>
      </c>
      <c r="J1051">
        <v>4.8802396729093325E-2</v>
      </c>
      <c r="K1051">
        <v>4.8982956885820668E-2</v>
      </c>
      <c r="L1051">
        <v>4.9093971831960632E-2</v>
      </c>
      <c r="M1051">
        <v>4.91635147373157E-2</v>
      </c>
      <c r="N1051">
        <v>4.9206671375735124E-2</v>
      </c>
      <c r="O1051">
        <v>4.9230510778193855E-2</v>
      </c>
      <c r="P1051">
        <v>4.9235984228958543E-2</v>
      </c>
      <c r="Q1051">
        <v>4.9222171527264845E-2</v>
      </c>
      <c r="R1051">
        <v>4.9187435311351259E-2</v>
      </c>
      <c r="S1051">
        <v>4.9132942489017811E-2</v>
      </c>
      <c r="T1051">
        <v>4.906195923721255E-2</v>
      </c>
      <c r="U1051">
        <v>4.897651982130679E-2</v>
      </c>
      <c r="V1051">
        <v>4.8878202745288007E-2</v>
      </c>
      <c r="W1051">
        <v>4.8767761241109223E-2</v>
      </c>
      <c r="X1051">
        <v>4.8645856712723298E-2</v>
      </c>
      <c r="Y1051">
        <v>4.8514078975775442E-2</v>
      </c>
      <c r="Z1051">
        <v>4.8374412882660062E-2</v>
      </c>
      <c r="AA1051">
        <v>4.822811958297514E-2</v>
      </c>
      <c r="AB1051">
        <v>4.8075059170679266E-2</v>
      </c>
      <c r="AC1051">
        <v>4.7915023852061187E-2</v>
      </c>
      <c r="AD1051">
        <v>4.7747877445362436E-2</v>
      </c>
      <c r="AE1051">
        <v>4.7573844853906665E-2</v>
      </c>
      <c r="AF1051">
        <v>4.7393264532371179E-2</v>
      </c>
      <c r="AG1051">
        <v>4.720647497688038E-2</v>
      </c>
      <c r="AH1051">
        <v>4.7013814683558683E-2</v>
      </c>
      <c r="AI1051">
        <v>4.6815622148530495E-2</v>
      </c>
      <c r="AJ1051">
        <v>4.6612235867920224E-2</v>
      </c>
      <c r="AK1051">
        <v>4.6404023324875601E-2</v>
      </c>
      <c r="AL1051">
        <v>4.619196243998247E-2</v>
      </c>
      <c r="AM1051">
        <v>4.5977611858905497E-2</v>
      </c>
      <c r="AN1051">
        <v>4.5762553267220792E-2</v>
      </c>
      <c r="AO1051">
        <v>4.5548368350504485E-2</v>
      </c>
      <c r="AP1051">
        <v>4.5336638794332668E-2</v>
      </c>
      <c r="AQ1051">
        <v>4.5128946284281476E-2</v>
      </c>
      <c r="AR1051">
        <v>4.4926868366016809E-2</v>
      </c>
      <c r="AS1051">
        <v>4.4731554031574777E-2</v>
      </c>
      <c r="AT1051">
        <v>4.4543356296297042E-2</v>
      </c>
      <c r="AU1051">
        <v>4.4362541598214761E-2</v>
      </c>
      <c r="AV1051">
        <v>4.4189376375359073E-2</v>
      </c>
      <c r="AW1051">
        <v>4.4024127065761129E-2</v>
      </c>
      <c r="AX1051">
        <v>4.3867060107452088E-2</v>
      </c>
      <c r="AY1051">
        <v>4.3718441938463075E-2</v>
      </c>
      <c r="AZ1051">
        <v>4.3578505715014489E-2</v>
      </c>
    </row>
    <row r="1052" spans="1:52" x14ac:dyDescent="0.25">
      <c r="A1052" s="1">
        <v>1051</v>
      </c>
      <c r="B1052">
        <v>3.9762439024756402E-2</v>
      </c>
      <c r="C1052">
        <v>4.1869841716420837E-2</v>
      </c>
      <c r="D1052">
        <v>4.3441152973168709E-2</v>
      </c>
      <c r="E1052">
        <v>4.4871600536116392E-2</v>
      </c>
      <c r="F1052">
        <v>4.6123610988093047E-2</v>
      </c>
      <c r="G1052">
        <v>4.7035482738643684E-2</v>
      </c>
      <c r="H1052">
        <v>4.7664546148261294E-2</v>
      </c>
      <c r="I1052">
        <v>4.8085512106596312E-2</v>
      </c>
      <c r="J1052">
        <v>4.8356633808601203E-2</v>
      </c>
      <c r="K1052">
        <v>4.8524345615249216E-2</v>
      </c>
      <c r="L1052">
        <v>4.8626338717030537E-2</v>
      </c>
      <c r="M1052">
        <v>4.8690534450901934E-2</v>
      </c>
      <c r="N1052">
        <v>4.8732230923226136E-2</v>
      </c>
      <c r="O1052">
        <v>4.8758662936137537E-2</v>
      </c>
      <c r="P1052">
        <v>4.8770944255755955E-2</v>
      </c>
      <c r="Q1052">
        <v>4.8768125965073933E-2</v>
      </c>
      <c r="R1052">
        <v>4.8748316926092251E-2</v>
      </c>
      <c r="S1052">
        <v>4.8712171989654544E-2</v>
      </c>
      <c r="T1052">
        <v>4.8662249605359788E-2</v>
      </c>
      <c r="U1052">
        <v>4.8599835119544375E-2</v>
      </c>
      <c r="V1052">
        <v>4.8525780802799151E-2</v>
      </c>
      <c r="W1052">
        <v>4.8440190483216697E-2</v>
      </c>
      <c r="X1052">
        <v>4.8343173842184554E-2</v>
      </c>
      <c r="Y1052">
        <v>4.8235851771134867E-2</v>
      </c>
      <c r="Z1052">
        <v>4.8119758371122374E-2</v>
      </c>
      <c r="AA1052">
        <v>4.7995740362518226E-2</v>
      </c>
      <c r="AB1052">
        <v>4.7863331866710303E-2</v>
      </c>
      <c r="AC1052">
        <v>4.7722008049330841E-2</v>
      </c>
      <c r="AD1052">
        <v>4.7571376225769721E-2</v>
      </c>
      <c r="AE1052">
        <v>4.7411677636989544E-2</v>
      </c>
      <c r="AF1052">
        <v>4.7243343381656776E-2</v>
      </c>
      <c r="AG1052">
        <v>4.7066804593613981E-2</v>
      </c>
      <c r="AH1052">
        <v>4.6882492406703745E-2</v>
      </c>
      <c r="AI1052">
        <v>4.6690837954768645E-2</v>
      </c>
      <c r="AJ1052">
        <v>4.649227237165128E-2</v>
      </c>
      <c r="AK1052">
        <v>4.6287260324433185E-2</v>
      </c>
      <c r="AL1052">
        <v>4.6076922873460477E-2</v>
      </c>
      <c r="AM1052">
        <v>4.5862979364371129E-2</v>
      </c>
      <c r="AN1052">
        <v>4.564717102314806E-2</v>
      </c>
      <c r="AO1052">
        <v>4.5431239075774191E-2</v>
      </c>
      <c r="AP1052">
        <v>4.521692474823244E-2</v>
      </c>
      <c r="AQ1052">
        <v>4.5005969266505727E-2</v>
      </c>
      <c r="AR1052">
        <v>4.4800108445426992E-2</v>
      </c>
      <c r="AS1052">
        <v>4.460059390135309E-2</v>
      </c>
      <c r="AT1052">
        <v>4.4407816956097433E-2</v>
      </c>
      <c r="AU1052">
        <v>4.4222080419583684E-2</v>
      </c>
      <c r="AV1052">
        <v>4.4043687101735535E-2</v>
      </c>
      <c r="AW1052">
        <v>4.3872939812476634E-2</v>
      </c>
      <c r="AX1052">
        <v>4.371014136173066E-2</v>
      </c>
      <c r="AY1052">
        <v>4.355559455942129E-2</v>
      </c>
      <c r="AZ1052">
        <v>4.3409565405572927E-2</v>
      </c>
    </row>
    <row r="1053" spans="1:52" x14ac:dyDescent="0.25">
      <c r="A1053" s="1">
        <v>1052</v>
      </c>
      <c r="B1053">
        <v>4.0087839770753496E-2</v>
      </c>
      <c r="C1053">
        <v>4.2672392311542476E-2</v>
      </c>
      <c r="D1053">
        <v>4.4344845646790906E-2</v>
      </c>
      <c r="E1053">
        <v>4.5591960867099643E-2</v>
      </c>
      <c r="F1053">
        <v>4.666115112808332E-2</v>
      </c>
      <c r="G1053">
        <v>4.7439506576752513E-2</v>
      </c>
      <c r="H1053">
        <v>4.7974282528035574E-2</v>
      </c>
      <c r="I1053">
        <v>4.8327348154509335E-2</v>
      </c>
      <c r="J1053">
        <v>4.8547544396527552E-2</v>
      </c>
      <c r="K1053">
        <v>4.8675371922808477E-2</v>
      </c>
      <c r="L1053">
        <v>4.8745257135734119E-2</v>
      </c>
      <c r="M1053">
        <v>4.8783296651695673E-2</v>
      </c>
      <c r="N1053">
        <v>4.8803712636591105E-2</v>
      </c>
      <c r="O1053">
        <v>4.8812881237677998E-2</v>
      </c>
      <c r="P1053">
        <v>4.8811258727439834E-2</v>
      </c>
      <c r="Q1053">
        <v>4.8797273107744184E-2</v>
      </c>
      <c r="R1053">
        <v>4.8768463482380404E-2</v>
      </c>
      <c r="S1053">
        <v>4.8724867248130327E-2</v>
      </c>
      <c r="T1053">
        <v>4.8668300264659736E-2</v>
      </c>
      <c r="U1053">
        <v>4.8599410249864403E-2</v>
      </c>
      <c r="V1053">
        <v>4.8518477619996239E-2</v>
      </c>
      <c r="W1053">
        <v>4.8425295851896262E-2</v>
      </c>
      <c r="X1053">
        <v>4.8319868571276299E-2</v>
      </c>
      <c r="Y1053">
        <v>4.8203417101456932E-2</v>
      </c>
      <c r="Z1053">
        <v>4.8077612894630931E-2</v>
      </c>
      <c r="AA1053">
        <v>4.7943562928214521E-2</v>
      </c>
      <c r="AB1053">
        <v>4.7801208133834538E-2</v>
      </c>
      <c r="AC1053">
        <v>4.7650438027563087E-2</v>
      </c>
      <c r="AD1053">
        <v>4.7491233064201416E-2</v>
      </c>
      <c r="AE1053">
        <v>4.7324002761377812E-2</v>
      </c>
      <c r="AF1053">
        <v>4.7149283058434716E-2</v>
      </c>
      <c r="AG1053">
        <v>4.6967609912594306E-2</v>
      </c>
      <c r="AH1053">
        <v>4.6779519281078763E-2</v>
      </c>
      <c r="AI1053">
        <v>4.6585547121110259E-2</v>
      </c>
      <c r="AJ1053">
        <v>4.6386229389910973E-2</v>
      </c>
      <c r="AK1053">
        <v>4.6182130534267909E-2</v>
      </c>
      <c r="AL1053">
        <v>4.5974359499919105E-2</v>
      </c>
      <c r="AM1053">
        <v>4.5764514495711811E-2</v>
      </c>
      <c r="AN1053">
        <v>4.5554211133251685E-2</v>
      </c>
      <c r="AO1053">
        <v>4.5345065024144461E-2</v>
      </c>
      <c r="AP1053">
        <v>4.5138691779995813E-2</v>
      </c>
      <c r="AQ1053">
        <v>4.493670701241146E-2</v>
      </c>
      <c r="AR1053">
        <v>4.4740720745233713E-2</v>
      </c>
      <c r="AS1053">
        <v>4.4551865715486534E-2</v>
      </c>
      <c r="AT1053">
        <v>4.4370439049542784E-2</v>
      </c>
      <c r="AU1053">
        <v>4.4196653496753571E-2</v>
      </c>
      <c r="AV1053">
        <v>4.4030721806469969E-2</v>
      </c>
      <c r="AW1053">
        <v>4.3872856728043086E-2</v>
      </c>
      <c r="AX1053">
        <v>4.3723271010824002E-2</v>
      </c>
      <c r="AY1053">
        <v>4.3582177404163834E-2</v>
      </c>
      <c r="AZ1053">
        <v>4.3449752649342067E-2</v>
      </c>
    </row>
    <row r="1054" spans="1:52" x14ac:dyDescent="0.25">
      <c r="A1054" s="1">
        <v>1053</v>
      </c>
      <c r="B1054">
        <v>4.0094086707717073E-2</v>
      </c>
      <c r="C1054">
        <v>4.2743377143507025E-2</v>
      </c>
      <c r="D1054">
        <v>4.4449553163956865E-2</v>
      </c>
      <c r="E1054">
        <v>4.5609192139723441E-2</v>
      </c>
      <c r="F1054">
        <v>4.6607043977570158E-2</v>
      </c>
      <c r="G1054">
        <v>4.7343594606717145E-2</v>
      </c>
      <c r="H1054">
        <v>4.7857272838871971E-2</v>
      </c>
      <c r="I1054">
        <v>4.8204109795192372E-2</v>
      </c>
      <c r="J1054">
        <v>4.8427786265334373E-2</v>
      </c>
      <c r="K1054">
        <v>4.8564952499090125E-2</v>
      </c>
      <c r="L1054">
        <v>4.8647438513815235E-2</v>
      </c>
      <c r="M1054">
        <v>4.8699394300897154E-2</v>
      </c>
      <c r="N1054">
        <v>4.8733612986356707E-2</v>
      </c>
      <c r="O1054">
        <v>4.8755330643519057E-2</v>
      </c>
      <c r="P1054">
        <v>4.8764135055060533E-2</v>
      </c>
      <c r="Q1054">
        <v>4.8757680652295778E-2</v>
      </c>
      <c r="R1054">
        <v>4.8732917122579877E-2</v>
      </c>
      <c r="S1054">
        <v>4.8689504733976242E-2</v>
      </c>
      <c r="T1054">
        <v>4.8629150727540635E-2</v>
      </c>
      <c r="U1054">
        <v>4.8552691242618976E-2</v>
      </c>
      <c r="V1054">
        <v>4.8460676929593438E-2</v>
      </c>
      <c r="W1054">
        <v>4.8353366191543803E-2</v>
      </c>
      <c r="X1054">
        <v>4.8231350522897218E-2</v>
      </c>
      <c r="Y1054">
        <v>4.8096507740180872E-2</v>
      </c>
      <c r="Z1054">
        <v>4.7951188773830679E-2</v>
      </c>
      <c r="AA1054">
        <v>4.7797164536260449E-2</v>
      </c>
      <c r="AB1054">
        <v>4.7635012698480958E-2</v>
      </c>
      <c r="AC1054">
        <v>4.7465259681554323E-2</v>
      </c>
      <c r="AD1054">
        <v>4.7288450852512438E-2</v>
      </c>
      <c r="AE1054">
        <v>4.7105219500073063E-2</v>
      </c>
      <c r="AF1054">
        <v>4.6916224398682004E-2</v>
      </c>
      <c r="AG1054">
        <v>4.6722124325445452E-2</v>
      </c>
      <c r="AH1054">
        <v>4.6523578057469657E-2</v>
      </c>
      <c r="AI1054">
        <v>4.6321244371860838E-2</v>
      </c>
      <c r="AJ1054">
        <v>4.6115782045725216E-2</v>
      </c>
      <c r="AK1054">
        <v>4.5907871580580191E-2</v>
      </c>
      <c r="AL1054">
        <v>4.5698598968089622E-2</v>
      </c>
      <c r="AM1054">
        <v>4.5489409390170536E-2</v>
      </c>
      <c r="AN1054">
        <v>4.5281760450472136E-2</v>
      </c>
      <c r="AO1054">
        <v>4.5077109752643632E-2</v>
      </c>
      <c r="AP1054">
        <v>4.4876914900334242E-2</v>
      </c>
      <c r="AQ1054">
        <v>4.4682633497193175E-2</v>
      </c>
      <c r="AR1054">
        <v>4.4495717431115939E-2</v>
      </c>
      <c r="AS1054">
        <v>4.4317152098891366E-2</v>
      </c>
      <c r="AT1054">
        <v>4.4147118111182528E-2</v>
      </c>
      <c r="AU1054">
        <v>4.3985716330166208E-2</v>
      </c>
      <c r="AV1054">
        <v>4.3833047618019157E-2</v>
      </c>
      <c r="AW1054">
        <v>4.3689212836918144E-2</v>
      </c>
      <c r="AX1054">
        <v>4.355431284903994E-2</v>
      </c>
      <c r="AY1054">
        <v>4.3428448516561316E-2</v>
      </c>
      <c r="AZ1054">
        <v>4.3311685671411769E-2</v>
      </c>
    </row>
    <row r="1055" spans="1:52" x14ac:dyDescent="0.25">
      <c r="A1055" s="1">
        <v>1054</v>
      </c>
      <c r="B1055">
        <v>4.0143120604523658E-2</v>
      </c>
      <c r="C1055">
        <v>4.3083706657317637E-2</v>
      </c>
      <c r="D1055">
        <v>4.5036296301409179E-2</v>
      </c>
      <c r="E1055">
        <v>4.6350946993256439E-2</v>
      </c>
      <c r="F1055">
        <v>4.7428576030786311E-2</v>
      </c>
      <c r="G1055">
        <v>4.8222356539937936E-2</v>
      </c>
      <c r="H1055">
        <v>4.8782683242834378E-2</v>
      </c>
      <c r="I1055">
        <v>4.9167308901649692E-2</v>
      </c>
      <c r="J1055">
        <v>4.9421240613022943E-2</v>
      </c>
      <c r="K1055">
        <v>4.9582302964049994E-2</v>
      </c>
      <c r="L1055">
        <v>4.9682660946397776E-2</v>
      </c>
      <c r="M1055">
        <v>4.9746138474060314E-2</v>
      </c>
      <c r="N1055">
        <v>4.9784860422628328E-2</v>
      </c>
      <c r="O1055">
        <v>4.9803370160045428E-2</v>
      </c>
      <c r="P1055">
        <v>4.9800625323879154E-2</v>
      </c>
      <c r="Q1055">
        <v>4.9773796457233621E-2</v>
      </c>
      <c r="R1055">
        <v>4.9719623895295939E-2</v>
      </c>
      <c r="S1055">
        <v>4.9637831759968928E-2</v>
      </c>
      <c r="T1055">
        <v>4.9530499586389665E-2</v>
      </c>
      <c r="U1055">
        <v>4.9399247997184828E-2</v>
      </c>
      <c r="V1055">
        <v>4.9245527608252522E-2</v>
      </c>
      <c r="W1055">
        <v>4.9070782289680474E-2</v>
      </c>
      <c r="X1055">
        <v>4.8876981477883531E-2</v>
      </c>
      <c r="Y1055">
        <v>4.8667533707152842E-2</v>
      </c>
      <c r="Z1055">
        <v>4.8446285068182743E-2</v>
      </c>
      <c r="AA1055">
        <v>4.8216560814982448E-2</v>
      </c>
      <c r="AB1055">
        <v>4.7980707606866783E-2</v>
      </c>
      <c r="AC1055">
        <v>4.7741031484103365E-2</v>
      </c>
      <c r="AD1055">
        <v>4.7499632643924948E-2</v>
      </c>
      <c r="AE1055">
        <v>4.7257671712143991E-2</v>
      </c>
      <c r="AF1055">
        <v>4.7016041385670712E-2</v>
      </c>
      <c r="AG1055">
        <v>4.6775634341418161E-2</v>
      </c>
      <c r="AH1055">
        <v>4.6537343256299393E-2</v>
      </c>
      <c r="AI1055">
        <v>4.6302060807227437E-2</v>
      </c>
      <c r="AJ1055">
        <v>4.6070679671115347E-2</v>
      </c>
      <c r="AK1055">
        <v>4.5844091125090941E-2</v>
      </c>
      <c r="AL1055">
        <v>4.5623160924515599E-2</v>
      </c>
      <c r="AM1055">
        <v>4.5408732537779564E-2</v>
      </c>
      <c r="AN1055">
        <v>4.5201648684174991E-2</v>
      </c>
      <c r="AO1055">
        <v>4.500275208299407E-2</v>
      </c>
      <c r="AP1055">
        <v>4.4812885453528961E-2</v>
      </c>
      <c r="AQ1055">
        <v>4.4632891515071854E-2</v>
      </c>
      <c r="AR1055">
        <v>4.4463608444303616E-2</v>
      </c>
      <c r="AS1055">
        <v>4.4305519844227412E-2</v>
      </c>
      <c r="AT1055">
        <v>4.4158506525394457E-2</v>
      </c>
      <c r="AU1055">
        <v>4.4022390686402429E-2</v>
      </c>
      <c r="AV1055">
        <v>4.3896994525848963E-2</v>
      </c>
      <c r="AW1055">
        <v>4.3782140242331707E-2</v>
      </c>
      <c r="AX1055">
        <v>4.3677650034448331E-2</v>
      </c>
      <c r="AY1055">
        <v>4.3583346100796491E-2</v>
      </c>
      <c r="AZ1055">
        <v>4.3499020660427143E-2</v>
      </c>
    </row>
    <row r="1056" spans="1:52" x14ac:dyDescent="0.25">
      <c r="A1056" s="1">
        <v>1055</v>
      </c>
      <c r="B1056">
        <v>4.0051450595902205E-2</v>
      </c>
      <c r="C1056">
        <v>4.3050337725479108E-2</v>
      </c>
      <c r="D1056">
        <v>4.480275172416813E-2</v>
      </c>
      <c r="E1056">
        <v>4.5979437855764506E-2</v>
      </c>
      <c r="F1056">
        <v>4.7025450134098021E-2</v>
      </c>
      <c r="G1056">
        <v>4.7816546602297054E-2</v>
      </c>
      <c r="H1056">
        <v>4.837952729151155E-2</v>
      </c>
      <c r="I1056">
        <v>4.8766927529208838E-2</v>
      </c>
      <c r="J1056">
        <v>4.9022851756951064E-2</v>
      </c>
      <c r="K1056">
        <v>4.9184999346380674E-2</v>
      </c>
      <c r="L1056">
        <v>4.9285847687550149E-2</v>
      </c>
      <c r="M1056">
        <v>4.9349624772833105E-2</v>
      </c>
      <c r="N1056">
        <v>4.938867240654831E-2</v>
      </c>
      <c r="O1056">
        <v>4.9407643862014974E-2</v>
      </c>
      <c r="P1056">
        <v>4.9405601712425279E-2</v>
      </c>
      <c r="Q1056">
        <v>4.9379833140506355E-2</v>
      </c>
      <c r="R1056">
        <v>4.9327223568262475E-2</v>
      </c>
      <c r="S1056">
        <v>4.9247622771177418E-2</v>
      </c>
      <c r="T1056">
        <v>4.9143203235145913E-2</v>
      </c>
      <c r="U1056">
        <v>4.9015641587020278E-2</v>
      </c>
      <c r="V1056">
        <v>4.8866438132520819E-2</v>
      </c>
      <c r="W1056">
        <v>4.869705820513006E-2</v>
      </c>
      <c r="X1056">
        <v>4.850945065337961E-2</v>
      </c>
      <c r="Y1056">
        <v>4.8306901578814919E-2</v>
      </c>
      <c r="Z1056">
        <v>4.809312909676447E-2</v>
      </c>
      <c r="AA1056">
        <v>4.787121731751029E-2</v>
      </c>
      <c r="AB1056">
        <v>4.7643141564173465E-2</v>
      </c>
      <c r="AC1056">
        <v>4.7410832638652506E-2</v>
      </c>
      <c r="AD1056">
        <v>4.7176062095678789E-2</v>
      </c>
      <c r="AE1056">
        <v>4.6939886523665368E-2</v>
      </c>
      <c r="AF1056">
        <v>4.6703161946235097E-2</v>
      </c>
      <c r="AG1056">
        <v>4.6466744376813286E-2</v>
      </c>
      <c r="AH1056">
        <v>4.6231489828825224E-2</v>
      </c>
      <c r="AI1056">
        <v>4.5998254315696221E-2</v>
      </c>
      <c r="AJ1056">
        <v>4.5767893850851581E-2</v>
      </c>
      <c r="AK1056">
        <v>4.5541268097340673E-2</v>
      </c>
      <c r="AL1056">
        <v>4.5319301732394915E-2</v>
      </c>
      <c r="AM1056">
        <v>4.5102975401456954E-2</v>
      </c>
      <c r="AN1056">
        <v>4.4893271577660529E-2</v>
      </c>
      <c r="AO1056">
        <v>4.4691172734139355E-2</v>
      </c>
      <c r="AP1056">
        <v>4.449766134402719E-2</v>
      </c>
      <c r="AQ1056">
        <v>4.4313719880457708E-2</v>
      </c>
      <c r="AR1056">
        <v>4.4140325397097294E-2</v>
      </c>
      <c r="AS1056">
        <v>4.3978050020294021E-2</v>
      </c>
      <c r="AT1056">
        <v>4.3826787495144723E-2</v>
      </c>
      <c r="AU1056">
        <v>4.3686366849160815E-2</v>
      </c>
      <c r="AV1056">
        <v>4.3556617109853771E-2</v>
      </c>
      <c r="AW1056">
        <v>4.3437367304735013E-2</v>
      </c>
      <c r="AX1056">
        <v>4.3328446461316006E-2</v>
      </c>
      <c r="AY1056">
        <v>4.3229683607108195E-2</v>
      </c>
      <c r="AZ1056">
        <v>4.3140876563620971E-2</v>
      </c>
    </row>
    <row r="1057" spans="1:52" x14ac:dyDescent="0.25">
      <c r="A1057" s="1">
        <v>1056</v>
      </c>
      <c r="B1057">
        <v>3.9731225510387005E-2</v>
      </c>
      <c r="C1057">
        <v>4.2876427891515662E-2</v>
      </c>
      <c r="D1057">
        <v>4.3638818940340079E-2</v>
      </c>
      <c r="E1057">
        <v>4.4552924394056392E-2</v>
      </c>
      <c r="F1057">
        <v>4.5602386199887768E-2</v>
      </c>
      <c r="G1057">
        <v>4.6448952664187991E-2</v>
      </c>
      <c r="H1057">
        <v>4.7073427578868746E-2</v>
      </c>
      <c r="I1057">
        <v>4.7517805730659113E-2</v>
      </c>
      <c r="J1057">
        <v>4.7824492221240134E-2</v>
      </c>
      <c r="K1057">
        <v>4.8031800514184014E-2</v>
      </c>
      <c r="L1057">
        <v>4.8173533907636991E-2</v>
      </c>
      <c r="M1057">
        <v>4.8275253601482354E-2</v>
      </c>
      <c r="N1057">
        <v>4.8350613741324988E-2</v>
      </c>
      <c r="O1057">
        <v>4.8405454590902119E-2</v>
      </c>
      <c r="P1057">
        <v>4.8440087875257581E-2</v>
      </c>
      <c r="Q1057">
        <v>4.8452960257893259E-2</v>
      </c>
      <c r="R1057">
        <v>4.8442001848281208E-2</v>
      </c>
      <c r="S1057">
        <v>4.8407865060083072E-2</v>
      </c>
      <c r="T1057">
        <v>4.8353141936192348E-2</v>
      </c>
      <c r="U1057">
        <v>4.8279325927106556E-2</v>
      </c>
      <c r="V1057">
        <v>4.8187576574122079E-2</v>
      </c>
      <c r="W1057">
        <v>4.8078559692527036E-2</v>
      </c>
      <c r="X1057">
        <v>4.7953221491513161E-2</v>
      </c>
      <c r="Y1057">
        <v>4.781375437585747E-2</v>
      </c>
      <c r="Z1057">
        <v>4.7662828327984304E-2</v>
      </c>
      <c r="AA1057">
        <v>4.7502447306991241E-2</v>
      </c>
      <c r="AB1057">
        <v>4.7333394911423431E-2</v>
      </c>
      <c r="AC1057">
        <v>4.7156409375123103E-2</v>
      </c>
      <c r="AD1057">
        <v>4.6972240900259837E-2</v>
      </c>
      <c r="AE1057">
        <v>4.6781690826106483E-2</v>
      </c>
      <c r="AF1057">
        <v>4.6585574147044367E-2</v>
      </c>
      <c r="AG1057">
        <v>4.6384705857588096E-2</v>
      </c>
      <c r="AH1057">
        <v>4.6179900952252294E-2</v>
      </c>
      <c r="AI1057">
        <v>4.5971974425551586E-2</v>
      </c>
      <c r="AJ1057">
        <v>4.576174127200059E-2</v>
      </c>
      <c r="AK1057">
        <v>4.555003681992565E-2</v>
      </c>
      <c r="AL1057">
        <v>4.5338034655576009E-2</v>
      </c>
      <c r="AM1057">
        <v>4.5127187323306582E-2</v>
      </c>
      <c r="AN1057">
        <v>4.4918955703033954E-2</v>
      </c>
      <c r="AO1057">
        <v>4.4714800674674669E-2</v>
      </c>
      <c r="AP1057">
        <v>4.4516183118145293E-2</v>
      </c>
      <c r="AQ1057">
        <v>4.4324563913362383E-2</v>
      </c>
      <c r="AR1057">
        <v>4.4141395945922944E-2</v>
      </c>
      <c r="AS1057">
        <v>4.3967605550962213E-2</v>
      </c>
      <c r="AT1057">
        <v>4.380327474166866E-2</v>
      </c>
      <c r="AU1057">
        <v>4.3648409506302312E-2</v>
      </c>
      <c r="AV1057">
        <v>4.3503015833123229E-2</v>
      </c>
      <c r="AW1057">
        <v>4.3367099710391439E-2</v>
      </c>
      <c r="AX1057">
        <v>4.3240667126367004E-2</v>
      </c>
      <c r="AY1057">
        <v>4.3123724069309935E-2</v>
      </c>
      <c r="AZ1057">
        <v>4.3016238348584673E-2</v>
      </c>
    </row>
    <row r="1058" spans="1:52" x14ac:dyDescent="0.25">
      <c r="A1058" s="1">
        <v>1057</v>
      </c>
      <c r="B1058">
        <v>4.0741409278771255E-2</v>
      </c>
      <c r="C1058">
        <v>4.1920685560590275E-2</v>
      </c>
      <c r="D1058">
        <v>4.2783723537414609E-2</v>
      </c>
      <c r="E1058">
        <v>4.3929565323557164E-2</v>
      </c>
      <c r="F1058">
        <v>4.4994827658678405E-2</v>
      </c>
      <c r="G1058">
        <v>4.579129210948743E-2</v>
      </c>
      <c r="H1058">
        <v>4.6357762694425882E-2</v>
      </c>
      <c r="I1058">
        <v>4.675358645439158E-2</v>
      </c>
      <c r="J1058">
        <v>4.7024599909950539E-2</v>
      </c>
      <c r="K1058">
        <v>4.7207888320679375E-2</v>
      </c>
      <c r="L1058">
        <v>4.7335297757214692E-2</v>
      </c>
      <c r="M1058">
        <v>4.7430721386252185E-2</v>
      </c>
      <c r="N1058">
        <v>4.7506714816296459E-2</v>
      </c>
      <c r="O1058">
        <v>4.7568346143577675E-2</v>
      </c>
      <c r="P1058">
        <v>4.7615406318818193E-2</v>
      </c>
      <c r="Q1058">
        <v>4.7645784041997194E-2</v>
      </c>
      <c r="R1058">
        <v>4.7656780210502368E-2</v>
      </c>
      <c r="S1058">
        <v>4.7648287662597918E-2</v>
      </c>
      <c r="T1058">
        <v>4.7622044022593436E-2</v>
      </c>
      <c r="U1058">
        <v>4.7578712522540902E-2</v>
      </c>
      <c r="V1058">
        <v>4.7518652910994733E-2</v>
      </c>
      <c r="W1058">
        <v>4.7441862446909025E-2</v>
      </c>
      <c r="X1058">
        <v>4.7348727001398846E-2</v>
      </c>
      <c r="Y1058">
        <v>4.7240988170570312E-2</v>
      </c>
      <c r="Z1058">
        <v>4.7120899557566452E-2</v>
      </c>
      <c r="AA1058">
        <v>4.6990118078103521E-2</v>
      </c>
      <c r="AB1058">
        <v>4.6849131013337597E-2</v>
      </c>
      <c r="AC1058">
        <v>4.6698383127474437E-2</v>
      </c>
      <c r="AD1058">
        <v>4.6538373446324416E-2</v>
      </c>
      <c r="AE1058">
        <v>4.6369829046721052E-2</v>
      </c>
      <c r="AF1058">
        <v>4.6193536907509006E-2</v>
      </c>
      <c r="AG1058">
        <v>4.6010284007782024E-2</v>
      </c>
      <c r="AH1058">
        <v>4.5820857326633858E-2</v>
      </c>
      <c r="AI1058">
        <v>4.5626043843158291E-2</v>
      </c>
      <c r="AJ1058">
        <v>4.5426630536449061E-2</v>
      </c>
      <c r="AK1058">
        <v>4.5223430369846176E-2</v>
      </c>
      <c r="AL1058">
        <v>4.5017678976015253E-2</v>
      </c>
      <c r="AM1058">
        <v>4.4810955600513021E-2</v>
      </c>
      <c r="AN1058">
        <v>4.4604849449019469E-2</v>
      </c>
      <c r="AO1058">
        <v>4.4400949727214624E-2</v>
      </c>
      <c r="AP1058">
        <v>4.4200845640778523E-2</v>
      </c>
      <c r="AQ1058">
        <v>4.4006126395391171E-2</v>
      </c>
      <c r="AR1058">
        <v>4.3818372849872958E-2</v>
      </c>
      <c r="AS1058">
        <v>4.3638637893907518E-2</v>
      </c>
      <c r="AT1058">
        <v>4.3467140055242354E-2</v>
      </c>
      <c r="AU1058">
        <v>4.3304024184208728E-2</v>
      </c>
      <c r="AV1058">
        <v>4.3149435131137927E-2</v>
      </c>
      <c r="AW1058">
        <v>4.3003517746361214E-2</v>
      </c>
      <c r="AX1058">
        <v>4.2866416880209854E-2</v>
      </c>
      <c r="AY1058">
        <v>4.2738277383015125E-2</v>
      </c>
      <c r="AZ1058">
        <v>4.2619201748276894E-2</v>
      </c>
    </row>
    <row r="1059" spans="1:52" x14ac:dyDescent="0.25">
      <c r="A1059" s="1">
        <v>1058</v>
      </c>
      <c r="B1059">
        <v>4.0516806043388282E-2</v>
      </c>
      <c r="C1059">
        <v>4.1843630462528376E-2</v>
      </c>
      <c r="D1059">
        <v>4.2662948962715878E-2</v>
      </c>
      <c r="E1059">
        <v>4.3845457295473261E-2</v>
      </c>
      <c r="F1059">
        <v>4.489633748343648E-2</v>
      </c>
      <c r="G1059">
        <v>4.5652088452880296E-2</v>
      </c>
      <c r="H1059">
        <v>4.6168622820643768E-2</v>
      </c>
      <c r="I1059">
        <v>4.6512432417898611E-2</v>
      </c>
      <c r="J1059">
        <v>4.6732564150286517E-2</v>
      </c>
      <c r="K1059">
        <v>4.6867857163875593E-2</v>
      </c>
      <c r="L1059">
        <v>4.6951715031913838E-2</v>
      </c>
      <c r="M1059">
        <v>4.7009507515803059E-2</v>
      </c>
      <c r="N1059">
        <v>4.7055091972219264E-2</v>
      </c>
      <c r="O1059">
        <v>4.7094401693827039E-2</v>
      </c>
      <c r="P1059">
        <v>4.7127743635992342E-2</v>
      </c>
      <c r="Q1059">
        <v>4.7153040248241247E-2</v>
      </c>
      <c r="R1059">
        <v>4.7167019095944361E-2</v>
      </c>
      <c r="S1059">
        <v>4.7168503645094353E-2</v>
      </c>
      <c r="T1059">
        <v>4.7157815408851202E-2</v>
      </c>
      <c r="U1059">
        <v>4.7134173276519628E-2</v>
      </c>
      <c r="V1059">
        <v>4.7096529714891762E-2</v>
      </c>
      <c r="W1059">
        <v>4.7043666809414179E-2</v>
      </c>
      <c r="X1059">
        <v>4.6974951558829747E-2</v>
      </c>
      <c r="Y1059">
        <v>4.6891374286532866E-2</v>
      </c>
      <c r="Z1059">
        <v>4.6794548391790085E-2</v>
      </c>
      <c r="AA1059">
        <v>4.6685746026523131E-2</v>
      </c>
      <c r="AB1059">
        <v>4.6565197651600887E-2</v>
      </c>
      <c r="AC1059">
        <v>4.6433095894651666E-2</v>
      </c>
      <c r="AD1059">
        <v>4.6289742589104781E-2</v>
      </c>
      <c r="AE1059">
        <v>4.6135891033480647E-2</v>
      </c>
      <c r="AF1059">
        <v>4.5972411174854975E-2</v>
      </c>
      <c r="AG1059">
        <v>4.5800172960462661E-2</v>
      </c>
      <c r="AH1059">
        <v>4.5620046337538585E-2</v>
      </c>
      <c r="AI1059">
        <v>4.5432901253317587E-2</v>
      </c>
      <c r="AJ1059">
        <v>4.5239607655034583E-2</v>
      </c>
      <c r="AK1059">
        <v>4.5041063816446493E-2</v>
      </c>
      <c r="AL1059">
        <v>4.4838618649151486E-2</v>
      </c>
      <c r="AM1059">
        <v>4.4633982199625971E-2</v>
      </c>
      <c r="AN1059">
        <v>4.442887466473662E-2</v>
      </c>
      <c r="AO1059">
        <v>4.4225016241350092E-2</v>
      </c>
      <c r="AP1059">
        <v>4.4024127126333072E-2</v>
      </c>
      <c r="AQ1059">
        <v>4.382792751655222E-2</v>
      </c>
      <c r="AR1059">
        <v>4.3638128379795041E-2</v>
      </c>
      <c r="AS1059">
        <v>4.3455879646855794E-2</v>
      </c>
      <c r="AT1059">
        <v>4.3281457422176324E-2</v>
      </c>
      <c r="AU1059">
        <v>4.3115062147055717E-2</v>
      </c>
      <c r="AV1059">
        <v>4.2956894262793061E-2</v>
      </c>
      <c r="AW1059">
        <v>4.2807154210687433E-2</v>
      </c>
      <c r="AX1059">
        <v>4.2666042432037921E-2</v>
      </c>
      <c r="AY1059">
        <v>4.253375936814361E-2</v>
      </c>
      <c r="AZ1059">
        <v>4.2410460459334678E-2</v>
      </c>
    </row>
    <row r="1060" spans="1:52" x14ac:dyDescent="0.25">
      <c r="A1060" s="1">
        <v>1059</v>
      </c>
      <c r="B1060">
        <v>4.0713720026182537E-2</v>
      </c>
      <c r="C1060">
        <v>4.221774917555525E-2</v>
      </c>
      <c r="D1060">
        <v>4.3105970420942621E-2</v>
      </c>
      <c r="E1060">
        <v>4.4202764438360104E-2</v>
      </c>
      <c r="F1060">
        <v>4.518756186650464E-2</v>
      </c>
      <c r="G1060">
        <v>4.5895165836711591E-2</v>
      </c>
      <c r="H1060">
        <v>4.6373916593121664E-2</v>
      </c>
      <c r="I1060">
        <v>4.6688253155906564E-2</v>
      </c>
      <c r="J1060">
        <v>4.6885486730523084E-2</v>
      </c>
      <c r="K1060">
        <v>4.7002917661732438E-2</v>
      </c>
      <c r="L1060">
        <v>4.7072855140904243E-2</v>
      </c>
      <c r="M1060">
        <v>4.7119841844557489E-2</v>
      </c>
      <c r="N1060">
        <v>4.7157093930564928E-2</v>
      </c>
      <c r="O1060">
        <v>4.7189864997948243E-2</v>
      </c>
      <c r="P1060">
        <v>4.7217770206689581E-2</v>
      </c>
      <c r="Q1060">
        <v>4.7237943957726507E-2</v>
      </c>
      <c r="R1060">
        <v>4.7246315307972943E-2</v>
      </c>
      <c r="S1060">
        <v>4.7241014714973953E-2</v>
      </c>
      <c r="T1060">
        <v>4.7221825193247108E-2</v>
      </c>
      <c r="U1060">
        <v>4.7187709243870307E-2</v>
      </c>
      <c r="V1060">
        <v>4.7137450410093776E-2</v>
      </c>
      <c r="W1060">
        <v>4.706990405832958E-2</v>
      </c>
      <c r="X1060">
        <v>4.698466840030379E-2</v>
      </c>
      <c r="Y1060">
        <v>4.6883087333065981E-2</v>
      </c>
      <c r="Z1060">
        <v>4.6767142476919939E-2</v>
      </c>
      <c r="AA1060">
        <v>4.6638576574227326E-2</v>
      </c>
      <c r="AB1060">
        <v>4.6498210295778858E-2</v>
      </c>
      <c r="AC1060">
        <v>4.6346831466488457E-2</v>
      </c>
      <c r="AD1060">
        <v>4.618526928252966E-2</v>
      </c>
      <c r="AE1060">
        <v>4.6014521175531883E-2</v>
      </c>
      <c r="AF1060">
        <v>4.5835627334992107E-2</v>
      </c>
      <c r="AG1060">
        <v>4.5649627950412629E-2</v>
      </c>
      <c r="AH1060">
        <v>4.5457563211295779E-2</v>
      </c>
      <c r="AI1060">
        <v>4.5260473307143861E-2</v>
      </c>
      <c r="AJ1060">
        <v>4.505939842745918E-2</v>
      </c>
      <c r="AK1060">
        <v>4.4855398060029972E-2</v>
      </c>
      <c r="AL1060">
        <v>4.4649832007683229E-2</v>
      </c>
      <c r="AM1060">
        <v>4.444429731274966E-2</v>
      </c>
      <c r="AN1060">
        <v>4.4240397480512804E-2</v>
      </c>
      <c r="AO1060">
        <v>4.4039736016256187E-2</v>
      </c>
      <c r="AP1060">
        <v>4.3843916425263349E-2</v>
      </c>
      <c r="AQ1060">
        <v>4.3654542212817803E-2</v>
      </c>
      <c r="AR1060">
        <v>4.3473207296366487E-2</v>
      </c>
      <c r="AS1060">
        <v>4.3300945049553882E-2</v>
      </c>
      <c r="AT1060">
        <v>4.3137928366572292E-2</v>
      </c>
      <c r="AU1060">
        <v>4.2984257090817823E-2</v>
      </c>
      <c r="AV1060">
        <v>4.2840031065686554E-2</v>
      </c>
      <c r="AW1060">
        <v>4.2705350134574604E-2</v>
      </c>
      <c r="AX1060">
        <v>4.258031414087806E-2</v>
      </c>
      <c r="AY1060">
        <v>4.2465022927993028E-2</v>
      </c>
      <c r="AZ1060">
        <v>4.2359530565838119E-2</v>
      </c>
    </row>
    <row r="1061" spans="1:52" x14ac:dyDescent="0.25">
      <c r="A1061" s="1">
        <v>1060</v>
      </c>
      <c r="B1061">
        <v>4.0685192367729696E-2</v>
      </c>
      <c r="C1061">
        <v>4.1698288298713318E-2</v>
      </c>
      <c r="D1061">
        <v>4.259174133223502E-2</v>
      </c>
      <c r="E1061">
        <v>4.3837119784181103E-2</v>
      </c>
      <c r="F1061">
        <v>4.4941674895064357E-2</v>
      </c>
      <c r="G1061">
        <v>4.5737947235530492E-2</v>
      </c>
      <c r="H1061">
        <v>4.6286393566726911E-2</v>
      </c>
      <c r="I1061">
        <v>4.6657335300349191E-2</v>
      </c>
      <c r="J1061">
        <v>4.6901467268424445E-2</v>
      </c>
      <c r="K1061">
        <v>4.7057650436530957E-2</v>
      </c>
      <c r="L1061">
        <v>4.7158428145999701E-2</v>
      </c>
      <c r="M1061">
        <v>4.7228116125425365E-2</v>
      </c>
      <c r="N1061">
        <v>4.7279725698574381E-2</v>
      </c>
      <c r="O1061">
        <v>4.7318475342547718E-2</v>
      </c>
      <c r="P1061">
        <v>4.7344133510288433E-2</v>
      </c>
      <c r="Q1061">
        <v>4.7354226726828194E-2</v>
      </c>
      <c r="R1061">
        <v>4.7345446126847414E-2</v>
      </c>
      <c r="S1061">
        <v>4.7316994631089154E-2</v>
      </c>
      <c r="T1061">
        <v>4.7269917003656264E-2</v>
      </c>
      <c r="U1061">
        <v>4.7204470695745654E-2</v>
      </c>
      <c r="V1061">
        <v>4.7120727038554404E-2</v>
      </c>
      <c r="W1061">
        <v>4.7018750458816427E-2</v>
      </c>
      <c r="X1061">
        <v>4.6899265165482727E-2</v>
      </c>
      <c r="Y1061">
        <v>4.6764590080044716E-2</v>
      </c>
      <c r="Z1061">
        <v>4.6617587490729549E-2</v>
      </c>
      <c r="AA1061">
        <v>4.6460671930306938E-2</v>
      </c>
      <c r="AB1061">
        <v>4.6295284873560529E-2</v>
      </c>
      <c r="AC1061">
        <v>4.6122835118574394E-2</v>
      </c>
      <c r="AD1061">
        <v>4.594464556979274E-2</v>
      </c>
      <c r="AE1061">
        <v>4.5761695557120424E-2</v>
      </c>
      <c r="AF1061">
        <v>4.5574878516817297E-2</v>
      </c>
      <c r="AG1061">
        <v>4.5385087885145774E-2</v>
      </c>
      <c r="AH1061">
        <v>4.519321709836828E-2</v>
      </c>
      <c r="AI1061">
        <v>4.500015959274721E-2</v>
      </c>
      <c r="AJ1061">
        <v>4.4806808804545017E-2</v>
      </c>
      <c r="AK1061">
        <v>4.4614069416443775E-2</v>
      </c>
      <c r="AL1061">
        <v>4.4423017339251684E-2</v>
      </c>
      <c r="AM1061">
        <v>4.4234861819897706E-2</v>
      </c>
      <c r="AN1061">
        <v>4.4050815624399935E-2</v>
      </c>
      <c r="AO1061">
        <v>4.3872091518776468E-2</v>
      </c>
      <c r="AP1061">
        <v>4.3699902269045389E-2</v>
      </c>
      <c r="AQ1061">
        <v>4.35354606412248E-2</v>
      </c>
      <c r="AR1061">
        <v>4.3379971247755333E-2</v>
      </c>
      <c r="AS1061">
        <v>4.3234179935533953E-2</v>
      </c>
      <c r="AT1061">
        <v>4.3098138441429151E-2</v>
      </c>
      <c r="AU1061">
        <v>4.2971840734940529E-2</v>
      </c>
      <c r="AV1061">
        <v>4.2855280785567704E-2</v>
      </c>
      <c r="AW1061">
        <v>4.2748452562810263E-2</v>
      </c>
      <c r="AX1061">
        <v>4.2651350036167802E-2</v>
      </c>
      <c r="AY1061">
        <v>4.2563967175139966E-2</v>
      </c>
      <c r="AZ1061">
        <v>4.2486255845963203E-2</v>
      </c>
    </row>
    <row r="1062" spans="1:52" x14ac:dyDescent="0.25">
      <c r="A1062" s="1">
        <v>1061</v>
      </c>
      <c r="B1062">
        <v>4.0478999506035597E-2</v>
      </c>
      <c r="C1062">
        <v>4.1523695766612925E-2</v>
      </c>
      <c r="D1062">
        <v>4.2254118024509152E-2</v>
      </c>
      <c r="E1062">
        <v>4.3522780743778917E-2</v>
      </c>
      <c r="F1062">
        <v>4.4684893247832244E-2</v>
      </c>
      <c r="G1062">
        <v>4.5534112599837549E-2</v>
      </c>
      <c r="H1062">
        <v>4.6129614394301688E-2</v>
      </c>
      <c r="I1062">
        <v>4.6544247679995966E-2</v>
      </c>
      <c r="J1062">
        <v>4.682882389115145E-2</v>
      </c>
      <c r="K1062">
        <v>4.7021716092504023E-2</v>
      </c>
      <c r="L1062">
        <v>4.7154909114944882E-2</v>
      </c>
      <c r="M1062">
        <v>4.725194988848317E-2</v>
      </c>
      <c r="N1062">
        <v>4.7325391692126982E-2</v>
      </c>
      <c r="O1062">
        <v>4.7380187790024821E-2</v>
      </c>
      <c r="P1062">
        <v>4.7416098154311651E-2</v>
      </c>
      <c r="Q1062">
        <v>4.7430853298212797E-2</v>
      </c>
      <c r="R1062">
        <v>4.7421689424291834E-2</v>
      </c>
      <c r="S1062">
        <v>4.7388561943697019E-2</v>
      </c>
      <c r="T1062">
        <v>4.7333381560940149E-2</v>
      </c>
      <c r="U1062">
        <v>4.7257245750767021E-2</v>
      </c>
      <c r="V1062">
        <v>4.7161049645046145E-2</v>
      </c>
      <c r="W1062">
        <v>4.7045558120540336E-2</v>
      </c>
      <c r="X1062">
        <v>4.6912128455672164E-2</v>
      </c>
      <c r="Y1062">
        <v>4.6763592642838109E-2</v>
      </c>
      <c r="Z1062">
        <v>4.6603248672237113E-2</v>
      </c>
      <c r="AA1062">
        <v>4.6433775230182849E-2</v>
      </c>
      <c r="AB1062">
        <v>4.6256865653352665E-2</v>
      </c>
      <c r="AC1062">
        <v>4.6074183767613269E-2</v>
      </c>
      <c r="AD1062">
        <v>4.5887249678076024E-2</v>
      </c>
      <c r="AE1062">
        <v>4.5697036334926999E-2</v>
      </c>
      <c r="AF1062">
        <v>4.5504386500393512E-2</v>
      </c>
      <c r="AG1062">
        <v>4.5310142936702873E-2</v>
      </c>
      <c r="AH1062">
        <v>4.5115148406082398E-2</v>
      </c>
      <c r="AI1062">
        <v>4.4920245670759404E-2</v>
      </c>
      <c r="AJ1062">
        <v>4.4726277492961215E-2</v>
      </c>
      <c r="AK1062">
        <v>4.453409624833965E-2</v>
      </c>
      <c r="AL1062">
        <v>4.4344691525807257E-2</v>
      </c>
      <c r="AM1062">
        <v>4.4159155248913479E-2</v>
      </c>
      <c r="AN1062">
        <v>4.3978581790265411E-2</v>
      </c>
      <c r="AO1062">
        <v>4.3804065522470154E-2</v>
      </c>
      <c r="AP1062">
        <v>4.3636700818134776E-2</v>
      </c>
      <c r="AQ1062">
        <v>4.3477582049866383E-2</v>
      </c>
      <c r="AR1062">
        <v>4.3327794826759171E-2</v>
      </c>
      <c r="AS1062">
        <v>4.3187983527668006E-2</v>
      </c>
      <c r="AT1062">
        <v>4.3058153274707051E-2</v>
      </c>
      <c r="AU1062">
        <v>4.2938259106773513E-2</v>
      </c>
      <c r="AV1062">
        <v>4.2828256062764539E-2</v>
      </c>
      <c r="AW1062">
        <v>4.2728099181577342E-2</v>
      </c>
      <c r="AX1062">
        <v>4.2637743502109068E-2</v>
      </c>
      <c r="AY1062">
        <v>4.2557144063256939E-2</v>
      </c>
      <c r="AZ1062">
        <v>4.248621178936654E-2</v>
      </c>
    </row>
    <row r="1063" spans="1:52" x14ac:dyDescent="0.25">
      <c r="A1063" s="1">
        <v>1062</v>
      </c>
      <c r="B1063">
        <v>4.0322188295790477E-2</v>
      </c>
      <c r="C1063">
        <v>4.1548197615573199E-2</v>
      </c>
      <c r="D1063">
        <v>4.2328295378264984E-2</v>
      </c>
      <c r="E1063">
        <v>4.3578093560450858E-2</v>
      </c>
      <c r="F1063">
        <v>4.4681706482231978E-2</v>
      </c>
      <c r="G1063">
        <v>4.5479385145428139E-2</v>
      </c>
      <c r="H1063">
        <v>4.6037373699204312E-2</v>
      </c>
      <c r="I1063">
        <v>4.642615981383362E-2</v>
      </c>
      <c r="J1063">
        <v>4.669277595866056E-2</v>
      </c>
      <c r="K1063">
        <v>4.6872300794447333E-2</v>
      </c>
      <c r="L1063">
        <v>4.6994631877868814E-2</v>
      </c>
      <c r="M1063">
        <v>4.7082178388709456E-2</v>
      </c>
      <c r="N1063">
        <v>4.7147036772387851E-2</v>
      </c>
      <c r="O1063">
        <v>4.7194004029287001E-2</v>
      </c>
      <c r="P1063">
        <v>4.7222921549064323E-2</v>
      </c>
      <c r="Q1063">
        <v>4.7231619828912531E-2</v>
      </c>
      <c r="R1063">
        <v>4.7217423819507297E-2</v>
      </c>
      <c r="S1063">
        <v>4.7180270686173517E-2</v>
      </c>
      <c r="T1063">
        <v>4.7121955763937864E-2</v>
      </c>
      <c r="U1063">
        <v>4.7043431933008112E-2</v>
      </c>
      <c r="V1063">
        <v>4.6945457011471452E-2</v>
      </c>
      <c r="W1063">
        <v>4.6828697736973762E-2</v>
      </c>
      <c r="X1063">
        <v>4.6694442544811698E-2</v>
      </c>
      <c r="Y1063">
        <v>4.6545464281493441E-2</v>
      </c>
      <c r="Z1063">
        <v>4.6384988523365915E-2</v>
      </c>
      <c r="AA1063">
        <v>4.6215630861092032E-2</v>
      </c>
      <c r="AB1063">
        <v>4.6039066683083246E-2</v>
      </c>
      <c r="AC1063">
        <v>4.5856944148464598E-2</v>
      </c>
      <c r="AD1063">
        <v>4.5670765140274551E-2</v>
      </c>
      <c r="AE1063">
        <v>4.5481483750758132E-2</v>
      </c>
      <c r="AF1063">
        <v>4.5289925865128963E-2</v>
      </c>
      <c r="AG1063">
        <v>4.5096917368600643E-2</v>
      </c>
      <c r="AH1063">
        <v>4.4903284146386835E-2</v>
      </c>
      <c r="AI1063">
        <v>4.4709852083701124E-2</v>
      </c>
      <c r="AJ1063">
        <v>4.4517447065757151E-2</v>
      </c>
      <c r="AK1063">
        <v>4.4326905093624351E-2</v>
      </c>
      <c r="AL1063">
        <v>4.4139203525253468E-2</v>
      </c>
      <c r="AM1063">
        <v>4.3955423634538839E-2</v>
      </c>
      <c r="AN1063">
        <v>4.3776649100076115E-2</v>
      </c>
      <c r="AO1063">
        <v>4.360396360046092E-2</v>
      </c>
      <c r="AP1063">
        <v>4.3438450814288918E-2</v>
      </c>
      <c r="AQ1063">
        <v>4.3281194420155739E-2</v>
      </c>
      <c r="AR1063">
        <v>4.3133269089805186E-2</v>
      </c>
      <c r="AS1063">
        <v>4.2995311968005802E-2</v>
      </c>
      <c r="AT1063">
        <v>4.286733537853156E-2</v>
      </c>
      <c r="AU1063">
        <v>4.2749303682160879E-2</v>
      </c>
      <c r="AV1063">
        <v>4.2641181239672268E-2</v>
      </c>
      <c r="AW1063">
        <v>4.2542932411844127E-2</v>
      </c>
      <c r="AX1063">
        <v>4.2454521559454929E-2</v>
      </c>
      <c r="AY1063">
        <v>4.2375913043283135E-2</v>
      </c>
      <c r="AZ1063">
        <v>4.2307025379519948E-2</v>
      </c>
    </row>
    <row r="1064" spans="1:52" x14ac:dyDescent="0.25">
      <c r="A1064" s="1">
        <v>1063</v>
      </c>
      <c r="B1064">
        <v>4.04071115263838E-2</v>
      </c>
      <c r="C1064">
        <v>4.1678541319716239E-2</v>
      </c>
      <c r="D1064">
        <v>4.2905341528575551E-2</v>
      </c>
      <c r="E1064">
        <v>4.4218357440111739E-2</v>
      </c>
      <c r="F1064">
        <v>4.5299225997779621E-2</v>
      </c>
      <c r="G1064">
        <v>4.6070172995152772E-2</v>
      </c>
      <c r="H1064">
        <v>4.6604529313375276E-2</v>
      </c>
      <c r="I1064">
        <v>4.6971916141296116E-2</v>
      </c>
      <c r="J1064">
        <v>4.7218541516808231E-2</v>
      </c>
      <c r="K1064">
        <v>4.7379347521271035E-2</v>
      </c>
      <c r="L1064">
        <v>4.7484393180382174E-2</v>
      </c>
      <c r="M1064">
        <v>4.7556424666868206E-2</v>
      </c>
      <c r="N1064">
        <v>4.7608035910983705E-2</v>
      </c>
      <c r="O1064">
        <v>4.7644430292205643E-2</v>
      </c>
      <c r="P1064">
        <v>4.7665801509550597E-2</v>
      </c>
      <c r="Q1064">
        <v>4.7670163188088498E-2</v>
      </c>
      <c r="R1064">
        <v>4.7654854461621078E-2</v>
      </c>
      <c r="S1064">
        <v>4.7619692944220172E-2</v>
      </c>
      <c r="T1064">
        <v>4.7566200841539216E-2</v>
      </c>
      <c r="U1064">
        <v>4.7494942813803717E-2</v>
      </c>
      <c r="V1064">
        <v>4.7406258309740726E-2</v>
      </c>
      <c r="W1064">
        <v>4.730028761147733E-2</v>
      </c>
      <c r="X1064">
        <v>4.717774564958075E-2</v>
      </c>
      <c r="Y1064">
        <v>4.7040791208921309E-2</v>
      </c>
      <c r="Z1064">
        <v>4.689205136822254E-2</v>
      </c>
      <c r="AA1064">
        <v>4.6733599154017161E-2</v>
      </c>
      <c r="AB1064">
        <v>4.6566595900913048E-2</v>
      </c>
      <c r="AC1064">
        <v>4.6392177208306483E-2</v>
      </c>
      <c r="AD1064">
        <v>4.6211438875259574E-2</v>
      </c>
      <c r="AE1064">
        <v>4.6025330083869914E-2</v>
      </c>
      <c r="AF1064">
        <v>4.5834766263033136E-2</v>
      </c>
      <c r="AG1064">
        <v>4.564066284164485E-2</v>
      </c>
      <c r="AH1064">
        <v>4.5443935248600721E-2</v>
      </c>
      <c r="AI1064">
        <v>4.5245498912796348E-2</v>
      </c>
      <c r="AJ1064">
        <v>4.5046269263127388E-2</v>
      </c>
      <c r="AK1064">
        <v>4.4847179884107441E-2</v>
      </c>
      <c r="AL1064">
        <v>4.464941278276225E-2</v>
      </c>
      <c r="AM1064">
        <v>4.4454329972510337E-2</v>
      </c>
      <c r="AN1064">
        <v>4.4263297492495107E-2</v>
      </c>
      <c r="AO1064">
        <v>4.4077681381859968E-2</v>
      </c>
      <c r="AP1064">
        <v>4.3898847679748332E-2</v>
      </c>
      <c r="AQ1064">
        <v>4.3728162425303613E-2</v>
      </c>
      <c r="AR1064">
        <v>4.3566980148366852E-2</v>
      </c>
      <c r="AS1064">
        <v>4.3416115650237549E-2</v>
      </c>
      <c r="AT1064">
        <v>4.3275623975203112E-2</v>
      </c>
      <c r="AU1064">
        <v>4.3145503033325955E-2</v>
      </c>
      <c r="AV1064">
        <v>4.3025750734668453E-2</v>
      </c>
      <c r="AW1064">
        <v>4.2916364989293007E-2</v>
      </c>
      <c r="AX1064">
        <v>4.2817343707262021E-2</v>
      </c>
      <c r="AY1064">
        <v>4.2728684798637874E-2</v>
      </c>
      <c r="AZ1064">
        <v>4.2650334774097388E-2</v>
      </c>
    </row>
    <row r="1065" spans="1:52" x14ac:dyDescent="0.25">
      <c r="A1065" s="1">
        <v>1064</v>
      </c>
      <c r="B1065">
        <v>4.0435879057304808E-2</v>
      </c>
      <c r="C1065">
        <v>4.2161962943425439E-2</v>
      </c>
      <c r="D1065">
        <v>4.3079368371241052E-2</v>
      </c>
      <c r="E1065">
        <v>4.4186876380909366E-2</v>
      </c>
      <c r="F1065">
        <v>4.5187434877748289E-2</v>
      </c>
      <c r="G1065">
        <v>4.5926096905687948E-2</v>
      </c>
      <c r="H1065">
        <v>4.6446678747181627E-2</v>
      </c>
      <c r="I1065">
        <v>4.6808096691201583E-2</v>
      </c>
      <c r="J1065">
        <v>4.7052145283152456E-2</v>
      </c>
      <c r="K1065">
        <v>4.7212306170681256E-2</v>
      </c>
      <c r="L1065">
        <v>4.7318594905636752E-2</v>
      </c>
      <c r="M1065">
        <v>4.7394061992791808E-2</v>
      </c>
      <c r="N1065">
        <v>4.7451412670906211E-2</v>
      </c>
      <c r="O1065">
        <v>4.7495675587549198E-2</v>
      </c>
      <c r="P1065">
        <v>4.7526721264300409E-2</v>
      </c>
      <c r="Q1065">
        <v>4.7542097486597074E-2</v>
      </c>
      <c r="R1065">
        <v>4.753859376626577E-2</v>
      </c>
      <c r="S1065">
        <v>4.7515493421008997E-2</v>
      </c>
      <c r="T1065">
        <v>4.7473862729934861E-2</v>
      </c>
      <c r="U1065">
        <v>4.741395523086666E-2</v>
      </c>
      <c r="V1065">
        <v>4.7335847545211959E-2</v>
      </c>
      <c r="W1065">
        <v>4.7239555742946054E-2</v>
      </c>
      <c r="X1065">
        <v>4.7125763073495683E-2</v>
      </c>
      <c r="Y1065">
        <v>4.6996667165566747E-2</v>
      </c>
      <c r="Z1065">
        <v>4.6854962816790094E-2</v>
      </c>
      <c r="AA1065">
        <v>4.6702807176045337E-2</v>
      </c>
      <c r="AB1065">
        <v>4.6541443068095177E-2</v>
      </c>
      <c r="AC1065">
        <v>4.6372088249910154E-2</v>
      </c>
      <c r="AD1065">
        <v>4.6195909006895783E-2</v>
      </c>
      <c r="AE1065">
        <v>4.6013885103671742E-2</v>
      </c>
      <c r="AF1065">
        <v>4.5826954068335451E-2</v>
      </c>
      <c r="AG1065">
        <v>4.5636053428984337E-2</v>
      </c>
      <c r="AH1065">
        <v>4.5442120713715853E-2</v>
      </c>
      <c r="AI1065">
        <v>4.5246093450627439E-2</v>
      </c>
      <c r="AJ1065">
        <v>4.5048909167816509E-2</v>
      </c>
      <c r="AK1065">
        <v>4.4851523789064228E-2</v>
      </c>
      <c r="AL1065">
        <v>4.4655139744808732E-2</v>
      </c>
      <c r="AM1065">
        <v>4.4461135521266758E-2</v>
      </c>
      <c r="AN1065">
        <v>4.427089340785887E-2</v>
      </c>
      <c r="AO1065">
        <v>4.4085795694005656E-2</v>
      </c>
      <c r="AP1065">
        <v>4.3907224669127706E-2</v>
      </c>
      <c r="AQ1065">
        <v>4.3736562622645622E-2</v>
      </c>
      <c r="AR1065">
        <v>4.357517976404443E-2</v>
      </c>
      <c r="AS1065">
        <v>4.342389912631392E-2</v>
      </c>
      <c r="AT1065">
        <v>4.3282784495931613E-2</v>
      </c>
      <c r="AU1065">
        <v>4.3151843733729447E-2</v>
      </c>
      <c r="AV1065">
        <v>4.3031084700539346E-2</v>
      </c>
      <c r="AW1065">
        <v>4.2920515257193266E-2</v>
      </c>
      <c r="AX1065">
        <v>4.2820143264523131E-2</v>
      </c>
      <c r="AY1065">
        <v>4.2729976583360869E-2</v>
      </c>
      <c r="AZ1065">
        <v>4.2649970235464442E-2</v>
      </c>
    </row>
    <row r="1066" spans="1:52" x14ac:dyDescent="0.25">
      <c r="A1066" s="1">
        <v>1065</v>
      </c>
      <c r="B1066">
        <v>4.076212148476472E-2</v>
      </c>
      <c r="C1066">
        <v>4.2408222373939687E-2</v>
      </c>
      <c r="D1066">
        <v>4.3504797676433719E-2</v>
      </c>
      <c r="E1066">
        <v>4.445181195826084E-2</v>
      </c>
      <c r="F1066">
        <v>4.5287260001514798E-2</v>
      </c>
      <c r="G1066">
        <v>4.5913420470626541E-2</v>
      </c>
      <c r="H1066">
        <v>4.6367393158196692E-2</v>
      </c>
      <c r="I1066">
        <v>4.6698590512153207E-2</v>
      </c>
      <c r="J1066">
        <v>4.6939517379616123E-2</v>
      </c>
      <c r="K1066">
        <v>4.7115369489959258E-2</v>
      </c>
      <c r="L1066">
        <v>4.7249115367448052E-2</v>
      </c>
      <c r="M1066">
        <v>4.7357788846045364E-2</v>
      </c>
      <c r="N1066">
        <v>4.7449054737112847E-2</v>
      </c>
      <c r="O1066">
        <v>4.7523752296799636E-2</v>
      </c>
      <c r="P1066">
        <v>4.7578236215013066E-2</v>
      </c>
      <c r="Q1066">
        <v>4.7607066479036411E-2</v>
      </c>
      <c r="R1066">
        <v>4.7604932464814391E-2</v>
      </c>
      <c r="S1066">
        <v>4.756988851406771E-2</v>
      </c>
      <c r="T1066">
        <v>4.7503195862553624E-2</v>
      </c>
      <c r="U1066">
        <v>4.7407872488958142E-2</v>
      </c>
      <c r="V1066">
        <v>4.7287407924384885E-2</v>
      </c>
      <c r="W1066">
        <v>4.7146095367605702E-2</v>
      </c>
      <c r="X1066">
        <v>4.6988247835035073E-2</v>
      </c>
      <c r="Y1066">
        <v>4.6817894208879177E-2</v>
      </c>
      <c r="Z1066">
        <v>4.6639101982702963E-2</v>
      </c>
      <c r="AA1066">
        <v>4.6454328876433602E-2</v>
      </c>
      <c r="AB1066">
        <v>4.6264553073783229E-2</v>
      </c>
      <c r="AC1066">
        <v>4.6070716050402395E-2</v>
      </c>
      <c r="AD1066">
        <v>4.5873688195054878E-2</v>
      </c>
      <c r="AE1066">
        <v>4.5674086488540801E-2</v>
      </c>
      <c r="AF1066">
        <v>4.5472471469132116E-2</v>
      </c>
      <c r="AG1066">
        <v>4.5269403675100767E-2</v>
      </c>
      <c r="AH1066">
        <v>4.5065443644718678E-2</v>
      </c>
      <c r="AI1066">
        <v>4.4861151916257808E-2</v>
      </c>
      <c r="AJ1066">
        <v>4.4657089027990093E-2</v>
      </c>
      <c r="AK1066">
        <v>4.4453848272858719E-2</v>
      </c>
      <c r="AL1066">
        <v>4.4252452860468278E-2</v>
      </c>
      <c r="AM1066">
        <v>4.4054228638227638E-2</v>
      </c>
      <c r="AN1066">
        <v>4.3860507764912994E-2</v>
      </c>
      <c r="AO1066">
        <v>4.3672622399300545E-2</v>
      </c>
      <c r="AP1066">
        <v>4.3491904700166471E-2</v>
      </c>
      <c r="AQ1066">
        <v>4.3319686826286979E-2</v>
      </c>
      <c r="AR1066">
        <v>4.3157288475982832E-2</v>
      </c>
      <c r="AS1066">
        <v>4.3005483882799497E-2</v>
      </c>
      <c r="AT1066">
        <v>4.2864301200360604E-2</v>
      </c>
      <c r="AU1066">
        <v>4.2733714761008006E-2</v>
      </c>
      <c r="AV1066">
        <v>4.2613698897083545E-2</v>
      </c>
      <c r="AW1066">
        <v>4.2504227940929076E-2</v>
      </c>
      <c r="AX1066">
        <v>4.2405276224886448E-2</v>
      </c>
      <c r="AY1066">
        <v>4.2316818081297496E-2</v>
      </c>
      <c r="AZ1066">
        <v>4.2238773744288395E-2</v>
      </c>
    </row>
    <row r="1067" spans="1:52" x14ac:dyDescent="0.25">
      <c r="A1067" s="1">
        <v>1066</v>
      </c>
      <c r="B1067">
        <v>4.0869889792709307E-2</v>
      </c>
      <c r="C1067">
        <v>4.286446766845315E-2</v>
      </c>
      <c r="D1067">
        <v>4.397516485483513E-2</v>
      </c>
      <c r="E1067">
        <v>4.4868683363787777E-2</v>
      </c>
      <c r="F1067">
        <v>4.5637288427219078E-2</v>
      </c>
      <c r="G1067">
        <v>4.6199985121952135E-2</v>
      </c>
      <c r="H1067">
        <v>4.6599248689046947E-2</v>
      </c>
      <c r="I1067">
        <v>4.6885838327651384E-2</v>
      </c>
      <c r="J1067">
        <v>4.7091124397703202E-2</v>
      </c>
      <c r="K1067">
        <v>4.723864221887384E-2</v>
      </c>
      <c r="L1067">
        <v>4.7350114718824124E-2</v>
      </c>
      <c r="M1067">
        <v>4.7441568335130475E-2</v>
      </c>
      <c r="N1067">
        <v>4.7519873334820467E-2</v>
      </c>
      <c r="O1067">
        <v>4.7585101618455077E-2</v>
      </c>
      <c r="P1067">
        <v>4.7632971112785777E-2</v>
      </c>
      <c r="Q1067">
        <v>4.7657324367104514E-2</v>
      </c>
      <c r="R1067">
        <v>4.7652148061601472E-2</v>
      </c>
      <c r="S1067">
        <v>4.7614767190673216E-2</v>
      </c>
      <c r="T1067">
        <v>4.754574294914294E-2</v>
      </c>
      <c r="U1067">
        <v>4.7447540501953746E-2</v>
      </c>
      <c r="V1067">
        <v>4.7323199157380591E-2</v>
      </c>
      <c r="W1067">
        <v>4.7176783254934448E-2</v>
      </c>
      <c r="X1067">
        <v>4.7012468825859993E-2</v>
      </c>
      <c r="Y1067">
        <v>4.6834283361910645E-2</v>
      </c>
      <c r="Z1067">
        <v>4.664631682634876E-2</v>
      </c>
      <c r="AA1067">
        <v>4.6451155448413169E-2</v>
      </c>
      <c r="AB1067">
        <v>4.6250048415753066E-2</v>
      </c>
      <c r="AC1067">
        <v>4.6044214930268001E-2</v>
      </c>
      <c r="AD1067">
        <v>4.58347801622664E-2</v>
      </c>
      <c r="AE1067">
        <v>4.5622550148055788E-2</v>
      </c>
      <c r="AF1067">
        <v>4.5408263284344323E-2</v>
      </c>
      <c r="AG1067">
        <v>4.5192657967840152E-2</v>
      </c>
      <c r="AH1067">
        <v>4.4976472595251435E-2</v>
      </c>
      <c r="AI1067">
        <v>4.4760445563286309E-2</v>
      </c>
      <c r="AJ1067">
        <v>4.4545315268652935E-2</v>
      </c>
      <c r="AK1067">
        <v>4.4331847459832166E-2</v>
      </c>
      <c r="AL1067">
        <v>4.4121145537874412E-2</v>
      </c>
      <c r="AM1067">
        <v>4.3914540472615518E-2</v>
      </c>
      <c r="AN1067">
        <v>4.3713367488748392E-2</v>
      </c>
      <c r="AO1067">
        <v>4.3518961810965935E-2</v>
      </c>
      <c r="AP1067">
        <v>4.3332658663961118E-2</v>
      </c>
      <c r="AQ1067">
        <v>4.315579327242685E-2</v>
      </c>
      <c r="AR1067">
        <v>4.2989686209968028E-2</v>
      </c>
      <c r="AS1067">
        <v>4.2835077360546009E-2</v>
      </c>
      <c r="AT1067">
        <v>4.2691945769727291E-2</v>
      </c>
      <c r="AU1067">
        <v>4.2560218975613108E-2</v>
      </c>
      <c r="AV1067">
        <v>4.2439824516304701E-2</v>
      </c>
      <c r="AW1067">
        <v>4.2330689929903256E-2</v>
      </c>
      <c r="AX1067">
        <v>4.2232742754510014E-2</v>
      </c>
      <c r="AY1067">
        <v>4.2145910528226194E-2</v>
      </c>
      <c r="AZ1067">
        <v>4.2070062000365366E-2</v>
      </c>
    </row>
    <row r="1068" spans="1:52" x14ac:dyDescent="0.25">
      <c r="A1068" s="1">
        <v>1067</v>
      </c>
      <c r="B1068">
        <v>4.0994488673560293E-2</v>
      </c>
      <c r="C1068">
        <v>4.281375161295322E-2</v>
      </c>
      <c r="D1068">
        <v>4.4002322821367165E-2</v>
      </c>
      <c r="E1068">
        <v>4.4892600819541419E-2</v>
      </c>
      <c r="F1068">
        <v>4.5605627571567359E-2</v>
      </c>
      <c r="G1068">
        <v>4.6106430571748763E-2</v>
      </c>
      <c r="H1068">
        <v>4.6451709767479782E-2</v>
      </c>
      <c r="I1068">
        <v>4.6694451352906313E-2</v>
      </c>
      <c r="J1068">
        <v>4.6865349682570355E-2</v>
      </c>
      <c r="K1068">
        <v>4.6986644746622321E-2</v>
      </c>
      <c r="L1068">
        <v>4.707910499560005E-2</v>
      </c>
      <c r="M1068">
        <v>4.7158036309802753E-2</v>
      </c>
      <c r="N1068">
        <v>4.7229700239085022E-2</v>
      </c>
      <c r="O1068">
        <v>4.7293625907299824E-2</v>
      </c>
      <c r="P1068">
        <v>4.7345073761912763E-2</v>
      </c>
      <c r="Q1068">
        <v>4.7377438150497213E-2</v>
      </c>
      <c r="R1068">
        <v>4.7384262522870244E-2</v>
      </c>
      <c r="S1068">
        <v>4.7362332096363653E-2</v>
      </c>
      <c r="T1068">
        <v>4.7311531894779178E-2</v>
      </c>
      <c r="U1068">
        <v>4.7233589498700469E-2</v>
      </c>
      <c r="V1068">
        <v>4.7130823697200508E-2</v>
      </c>
      <c r="W1068">
        <v>4.7006637718517874E-2</v>
      </c>
      <c r="X1068">
        <v>4.6864610741294242E-2</v>
      </c>
      <c r="Y1068">
        <v>4.6708291696453116E-2</v>
      </c>
      <c r="Z1068">
        <v>4.6541356868614846E-2</v>
      </c>
      <c r="AA1068">
        <v>4.6366091354292455E-2</v>
      </c>
      <c r="AB1068">
        <v>4.6183486715238711E-2</v>
      </c>
      <c r="AC1068">
        <v>4.5994506279771509E-2</v>
      </c>
      <c r="AD1068">
        <v>4.5800077102288055E-2</v>
      </c>
      <c r="AE1068">
        <v>4.560100512024922E-2</v>
      </c>
      <c r="AF1068">
        <v>4.5398071022778541E-2</v>
      </c>
      <c r="AG1068">
        <v>4.5192055498999573E-2</v>
      </c>
      <c r="AH1068">
        <v>4.498373923803585E-2</v>
      </c>
      <c r="AI1068">
        <v>4.4773902929010928E-2</v>
      </c>
      <c r="AJ1068">
        <v>4.4563327261048349E-2</v>
      </c>
      <c r="AK1068">
        <v>4.4352825238911778E-2</v>
      </c>
      <c r="AL1068">
        <v>4.4143600836593848E-2</v>
      </c>
      <c r="AM1068">
        <v>4.3937117726660209E-2</v>
      </c>
      <c r="AN1068">
        <v>4.3734844257848557E-2</v>
      </c>
      <c r="AO1068">
        <v>4.3538248778896588E-2</v>
      </c>
      <c r="AP1068">
        <v>4.3348799638542018E-2</v>
      </c>
      <c r="AQ1068">
        <v>4.316796518552253E-2</v>
      </c>
      <c r="AR1068">
        <v>4.2997197686359921E-2</v>
      </c>
      <c r="AS1068">
        <v>4.2837332167511094E-2</v>
      </c>
      <c r="AT1068">
        <v>4.268840641127461E-2</v>
      </c>
      <c r="AU1068">
        <v>4.2550405376263367E-2</v>
      </c>
      <c r="AV1068">
        <v>4.24233140210903E-2</v>
      </c>
      <c r="AW1068">
        <v>4.2307117304368286E-2</v>
      </c>
      <c r="AX1068">
        <v>4.2201800184710259E-2</v>
      </c>
      <c r="AY1068">
        <v>4.2107347620729103E-2</v>
      </c>
      <c r="AZ1068">
        <v>4.2023682546886751E-2</v>
      </c>
    </row>
    <row r="1069" spans="1:52" x14ac:dyDescent="0.25">
      <c r="A1069" s="1">
        <v>1068</v>
      </c>
      <c r="B1069">
        <v>4.1127738636469596E-2</v>
      </c>
      <c r="C1069">
        <v>4.2842015607711462E-2</v>
      </c>
      <c r="D1069">
        <v>4.4156272286834761E-2</v>
      </c>
      <c r="E1069">
        <v>4.5019104452851705E-2</v>
      </c>
      <c r="F1069">
        <v>4.5687648953753685E-2</v>
      </c>
      <c r="G1069">
        <v>4.615557480943859E-2</v>
      </c>
      <c r="H1069">
        <v>4.6476416760653561E-2</v>
      </c>
      <c r="I1069">
        <v>4.6700327126895334E-2</v>
      </c>
      <c r="J1069">
        <v>4.6856397102336328E-2</v>
      </c>
      <c r="K1069">
        <v>4.6966482191518326E-2</v>
      </c>
      <c r="L1069">
        <v>4.7051227005014983E-2</v>
      </c>
      <c r="M1069">
        <v>4.7125662303836545E-2</v>
      </c>
      <c r="N1069">
        <v>4.7195656849100903E-2</v>
      </c>
      <c r="O1069">
        <v>4.7260272559559315E-2</v>
      </c>
      <c r="P1069">
        <v>4.7314296812639663E-2</v>
      </c>
      <c r="Q1069">
        <v>4.7350637871033815E-2</v>
      </c>
      <c r="R1069">
        <v>4.7362391132459415E-2</v>
      </c>
      <c r="S1069">
        <v>4.73459316029817E-2</v>
      </c>
      <c r="T1069">
        <v>4.7300799036185476E-2</v>
      </c>
      <c r="U1069">
        <v>4.7228465457948843E-2</v>
      </c>
      <c r="V1069">
        <v>4.7131033771503079E-2</v>
      </c>
      <c r="W1069">
        <v>4.7011761337431658E-2</v>
      </c>
      <c r="X1069">
        <v>4.6874118879643586E-2</v>
      </c>
      <c r="Y1069">
        <v>4.6721604476677996E-2</v>
      </c>
      <c r="Z1069">
        <v>4.6557861977912722E-2</v>
      </c>
      <c r="AA1069">
        <v>4.6385220433240282E-2</v>
      </c>
      <c r="AB1069">
        <v>4.620478100564248E-2</v>
      </c>
      <c r="AC1069">
        <v>4.6017618933275807E-2</v>
      </c>
      <c r="AD1069">
        <v>4.582476117740384E-2</v>
      </c>
      <c r="AE1069">
        <v>4.5627076110446876E-2</v>
      </c>
      <c r="AF1069">
        <v>4.5425399589181764E-2</v>
      </c>
      <c r="AG1069">
        <v>4.5220567470385442E-2</v>
      </c>
      <c r="AH1069">
        <v>4.5013415610834807E-2</v>
      </c>
      <c r="AI1069">
        <v>4.4804779867306778E-2</v>
      </c>
      <c r="AJ1069">
        <v>4.4595496096578237E-2</v>
      </c>
      <c r="AK1069">
        <v>4.4386430018095425E-2</v>
      </c>
      <c r="AL1069">
        <v>4.4178801480513299E-2</v>
      </c>
      <c r="AM1069">
        <v>4.3974062159500643E-2</v>
      </c>
      <c r="AN1069">
        <v>4.3773667748148129E-2</v>
      </c>
      <c r="AO1069">
        <v>4.3579073939546395E-2</v>
      </c>
      <c r="AP1069">
        <v>4.3391736426786141E-2</v>
      </c>
      <c r="AQ1069">
        <v>4.3213110902958013E-2</v>
      </c>
      <c r="AR1069">
        <v>4.3044636317886645E-2</v>
      </c>
      <c r="AS1069">
        <v>4.28871290604175E-2</v>
      </c>
      <c r="AT1069">
        <v>4.2740612810633322E-2</v>
      </c>
      <c r="AU1069">
        <v>4.2605059851835103E-2</v>
      </c>
      <c r="AV1069">
        <v>4.2480442467323826E-2</v>
      </c>
      <c r="AW1069">
        <v>4.2366732940400477E-2</v>
      </c>
      <c r="AX1069">
        <v>4.2263903554366065E-2</v>
      </c>
      <c r="AY1069">
        <v>4.2171926592521579E-2</v>
      </c>
      <c r="AZ1069">
        <v>4.2090711418284285E-2</v>
      </c>
    </row>
    <row r="1070" spans="1:52" x14ac:dyDescent="0.25">
      <c r="A1070" s="1">
        <v>1069</v>
      </c>
      <c r="B1070">
        <v>4.1417108006575984E-2</v>
      </c>
      <c r="C1070">
        <v>4.2764418401253029E-2</v>
      </c>
      <c r="D1070">
        <v>4.3985670156761275E-2</v>
      </c>
      <c r="E1070">
        <v>4.4809760092810159E-2</v>
      </c>
      <c r="F1070">
        <v>4.5494913382153411E-2</v>
      </c>
      <c r="G1070">
        <v>4.5995468750477025E-2</v>
      </c>
      <c r="H1070">
        <v>4.6345521188594689E-2</v>
      </c>
      <c r="I1070">
        <v>4.6589462795630976E-2</v>
      </c>
      <c r="J1070">
        <v>4.6755963479756593E-2</v>
      </c>
      <c r="K1070">
        <v>4.6868799541040777E-2</v>
      </c>
      <c r="L1070">
        <v>4.6950968256509934E-2</v>
      </c>
      <c r="M1070">
        <v>4.7019499627394185E-2</v>
      </c>
      <c r="N1070">
        <v>4.7081805343559366E-2</v>
      </c>
      <c r="O1070">
        <v>4.7138034666751788E-2</v>
      </c>
      <c r="P1070">
        <v>4.7183788960622322E-2</v>
      </c>
      <c r="Q1070">
        <v>4.7212492109290724E-2</v>
      </c>
      <c r="R1070">
        <v>4.7217519100236409E-2</v>
      </c>
      <c r="S1070">
        <v>4.7195402173223606E-2</v>
      </c>
      <c r="T1070">
        <v>4.7145705693307997E-2</v>
      </c>
      <c r="U1070">
        <v>4.7069841227637556E-2</v>
      </c>
      <c r="V1070">
        <v>4.6969845215233313E-2</v>
      </c>
      <c r="W1070">
        <v>4.6848908913953859E-2</v>
      </c>
      <c r="X1070">
        <v>4.6710438646708118E-2</v>
      </c>
      <c r="Y1070">
        <v>4.6557877671531439E-2</v>
      </c>
      <c r="Z1070">
        <v>4.6394811044569446E-2</v>
      </c>
      <c r="AA1070">
        <v>4.6223486591551649E-2</v>
      </c>
      <c r="AB1070">
        <v>4.6044932076534012E-2</v>
      </c>
      <c r="AC1070">
        <v>4.5860150455441111E-2</v>
      </c>
      <c r="AD1070">
        <v>4.5670093583011315E-2</v>
      </c>
      <c r="AE1070">
        <v>4.5475548156128094E-2</v>
      </c>
      <c r="AF1070">
        <v>4.5277267567230058E-2</v>
      </c>
      <c r="AG1070">
        <v>4.5076005208755834E-2</v>
      </c>
      <c r="AH1070">
        <v>4.487251447314404E-2</v>
      </c>
      <c r="AI1070">
        <v>4.4667548752833311E-2</v>
      </c>
      <c r="AJ1070">
        <v>4.4461861440262256E-2</v>
      </c>
      <c r="AK1070">
        <v>4.4256239291843628E-2</v>
      </c>
      <c r="AL1070">
        <v>4.4051856920176602E-2</v>
      </c>
      <c r="AM1070">
        <v>4.3850139167662311E-2</v>
      </c>
      <c r="AN1070">
        <v>4.3652515047197714E-2</v>
      </c>
      <c r="AO1070">
        <v>4.3460413571679728E-2</v>
      </c>
      <c r="AP1070">
        <v>4.3275263754005318E-2</v>
      </c>
      <c r="AQ1070">
        <v>4.3098494607071415E-2</v>
      </c>
      <c r="AR1070">
        <v>4.2931518322090162E-2</v>
      </c>
      <c r="AS1070">
        <v>4.2775140859734349E-2</v>
      </c>
      <c r="AT1070">
        <v>4.2629407207316686E-2</v>
      </c>
      <c r="AU1070">
        <v>4.2494314079631251E-2</v>
      </c>
      <c r="AV1070">
        <v>4.2369858191472112E-2</v>
      </c>
      <c r="AW1070">
        <v>4.225603625763337E-2</v>
      </c>
      <c r="AX1070">
        <v>4.2152844992909069E-2</v>
      </c>
      <c r="AY1070">
        <v>4.2060281112093312E-2</v>
      </c>
      <c r="AZ1070">
        <v>4.1978276676102516E-2</v>
      </c>
    </row>
    <row r="1071" spans="1:52" x14ac:dyDescent="0.25">
      <c r="A1071" s="1">
        <v>1070</v>
      </c>
      <c r="B1071">
        <v>4.1542709706142003E-2</v>
      </c>
      <c r="C1071">
        <v>4.2754412785423544E-2</v>
      </c>
      <c r="D1071">
        <v>4.385922705484023E-2</v>
      </c>
      <c r="E1071">
        <v>4.4660438311060452E-2</v>
      </c>
      <c r="F1071">
        <v>4.539098142948074E-2</v>
      </c>
      <c r="G1071">
        <v>4.5947797083728925E-2</v>
      </c>
      <c r="H1071">
        <v>4.6346854381516228E-2</v>
      </c>
      <c r="I1071">
        <v>4.6629034569550212E-2</v>
      </c>
      <c r="J1071">
        <v>4.6823832511745114E-2</v>
      </c>
      <c r="K1071">
        <v>4.6957119310327478E-2</v>
      </c>
      <c r="L1071">
        <v>4.7053516265440604E-2</v>
      </c>
      <c r="M1071">
        <v>4.7131126992006639E-2</v>
      </c>
      <c r="N1071">
        <v>4.7198090326548113E-2</v>
      </c>
      <c r="O1071">
        <v>4.7255245274246356E-2</v>
      </c>
      <c r="P1071">
        <v>4.7298936940190356E-2</v>
      </c>
      <c r="Q1071">
        <v>4.732349288547541E-2</v>
      </c>
      <c r="R1071">
        <v>4.7323341563098288E-2</v>
      </c>
      <c r="S1071">
        <v>4.7296055624658606E-2</v>
      </c>
      <c r="T1071">
        <v>4.7242105718059674E-2</v>
      </c>
      <c r="U1071">
        <v>4.7163595501031802E-2</v>
      </c>
      <c r="V1071">
        <v>4.7063120323848365E-2</v>
      </c>
      <c r="W1071">
        <v>4.6944130636524618E-2</v>
      </c>
      <c r="X1071">
        <v>4.6810123530486712E-2</v>
      </c>
      <c r="Y1071">
        <v>4.6664409728338387E-2</v>
      </c>
      <c r="Z1071">
        <v>4.6510405403958954E-2</v>
      </c>
      <c r="AA1071">
        <v>4.6350019675406501E-2</v>
      </c>
      <c r="AB1071">
        <v>4.6183842159141925E-2</v>
      </c>
      <c r="AC1071">
        <v>4.6012436729506632E-2</v>
      </c>
      <c r="AD1071">
        <v>4.5836361868113185E-2</v>
      </c>
      <c r="AE1071">
        <v>4.5656158908059179E-2</v>
      </c>
      <c r="AF1071">
        <v>4.5472365781478057E-2</v>
      </c>
      <c r="AG1071">
        <v>4.5285520420503253E-2</v>
      </c>
      <c r="AH1071">
        <v>4.509616075726823E-2</v>
      </c>
      <c r="AI1071">
        <v>4.4904824723906417E-2</v>
      </c>
      <c r="AJ1071">
        <v>4.4712050252551261E-2</v>
      </c>
      <c r="AK1071">
        <v>4.4518421880566511E-2</v>
      </c>
      <c r="AL1071">
        <v>4.4325055326330777E-2</v>
      </c>
      <c r="AM1071">
        <v>4.4133404036386305E-2</v>
      </c>
      <c r="AN1071">
        <v>4.3944926866973821E-2</v>
      </c>
      <c r="AO1071">
        <v>4.3761082674334005E-2</v>
      </c>
      <c r="AP1071">
        <v>4.3583330314707583E-2</v>
      </c>
      <c r="AQ1071">
        <v>4.3413128644335247E-2</v>
      </c>
      <c r="AR1071">
        <v>4.3251919465535332E-2</v>
      </c>
      <c r="AS1071">
        <v>4.3100548635037234E-2</v>
      </c>
      <c r="AT1071">
        <v>4.2959124541606795E-2</v>
      </c>
      <c r="AU1071">
        <v>4.2827709812185179E-2</v>
      </c>
      <c r="AV1071">
        <v>4.2706367073713614E-2</v>
      </c>
      <c r="AW1071">
        <v>4.2595158953133261E-2</v>
      </c>
      <c r="AX1071">
        <v>4.2494148077385316E-2</v>
      </c>
      <c r="AY1071">
        <v>4.2403397073410974E-2</v>
      </c>
      <c r="AZ1071">
        <v>4.2322900777437139E-2</v>
      </c>
    </row>
    <row r="1072" spans="1:52" x14ac:dyDescent="0.25">
      <c r="A1072" s="1">
        <v>1071</v>
      </c>
      <c r="B1072">
        <v>4.1679593517373166E-2</v>
      </c>
      <c r="C1072">
        <v>4.2826146621037384E-2</v>
      </c>
      <c r="D1072">
        <v>4.3944859258682453E-2</v>
      </c>
      <c r="E1072">
        <v>4.4744970970410275E-2</v>
      </c>
      <c r="F1072">
        <v>4.5451999610542346E-2</v>
      </c>
      <c r="G1072">
        <v>4.5991690177828976E-2</v>
      </c>
      <c r="H1072">
        <v>4.638716651349923E-2</v>
      </c>
      <c r="I1072">
        <v>4.6678604608446285E-2</v>
      </c>
      <c r="J1072">
        <v>4.6892205449112566E-2</v>
      </c>
      <c r="K1072">
        <v>4.7050659791060753E-2</v>
      </c>
      <c r="L1072">
        <v>4.7175660948865022E-2</v>
      </c>
      <c r="M1072">
        <v>4.7282468707036791E-2</v>
      </c>
      <c r="N1072">
        <v>4.7376907058205145E-2</v>
      </c>
      <c r="O1072">
        <v>4.7458119264285246E-2</v>
      </c>
      <c r="P1072">
        <v>4.7521301838750099E-2</v>
      </c>
      <c r="Q1072">
        <v>4.7560131388471642E-2</v>
      </c>
      <c r="R1072">
        <v>4.7568940714514382E-2</v>
      </c>
      <c r="S1072">
        <v>4.7545487680042901E-2</v>
      </c>
      <c r="T1072">
        <v>4.7490706730020288E-2</v>
      </c>
      <c r="U1072">
        <v>4.7407317733623472E-2</v>
      </c>
      <c r="V1072">
        <v>4.7298596044307556E-2</v>
      </c>
      <c r="W1072">
        <v>4.716877616129677E-2</v>
      </c>
      <c r="X1072">
        <v>4.7022125785053791E-2</v>
      </c>
      <c r="Y1072">
        <v>4.6862692644398345E-2</v>
      </c>
      <c r="Z1072">
        <v>4.669463848502222E-2</v>
      </c>
      <c r="AA1072">
        <v>4.6520430740975026E-2</v>
      </c>
      <c r="AB1072">
        <v>4.6341125062297574E-2</v>
      </c>
      <c r="AC1072">
        <v>4.6157752521903059E-2</v>
      </c>
      <c r="AD1072">
        <v>4.5971245336734093E-2</v>
      </c>
      <c r="AE1072">
        <v>4.5782236256231998E-2</v>
      </c>
      <c r="AF1072">
        <v>4.5591301538766241E-2</v>
      </c>
      <c r="AG1072">
        <v>4.5399017442706274E-2</v>
      </c>
      <c r="AH1072">
        <v>4.5205960226421565E-2</v>
      </c>
      <c r="AI1072">
        <v>4.501270614828156E-2</v>
      </c>
      <c r="AJ1072">
        <v>4.4819831466655732E-2</v>
      </c>
      <c r="AK1072">
        <v>4.4627953386963605E-2</v>
      </c>
      <c r="AL1072">
        <v>4.4438129256156748E-2</v>
      </c>
      <c r="AM1072">
        <v>4.4251684230630299E-2</v>
      </c>
      <c r="AN1072">
        <v>4.4069947257619028E-2</v>
      </c>
      <c r="AO1072">
        <v>4.3894247284357757E-2</v>
      </c>
      <c r="AP1072">
        <v>4.3725913258081242E-2</v>
      </c>
      <c r="AQ1072">
        <v>4.3566274126024276E-2</v>
      </c>
      <c r="AR1072">
        <v>4.3416640172075471E-2</v>
      </c>
      <c r="AS1072">
        <v>4.3277725628955752E-2</v>
      </c>
      <c r="AT1072">
        <v>4.314953798591234E-2</v>
      </c>
      <c r="AU1072">
        <v>4.3032043728831668E-2</v>
      </c>
      <c r="AV1072">
        <v>4.2925209343600217E-2</v>
      </c>
      <c r="AW1072">
        <v>4.2829001316104426E-2</v>
      </c>
      <c r="AX1072">
        <v>4.2743386132230735E-2</v>
      </c>
      <c r="AY1072">
        <v>4.2668330277865596E-2</v>
      </c>
      <c r="AZ1072">
        <v>4.2603731719174406E-2</v>
      </c>
    </row>
    <row r="1073" spans="1:52" x14ac:dyDescent="0.25">
      <c r="A1073" s="1">
        <v>1072</v>
      </c>
      <c r="B1073">
        <v>4.1525740067281249E-2</v>
      </c>
      <c r="C1073">
        <v>4.3461009599677553E-2</v>
      </c>
      <c r="D1073">
        <v>4.4812262470816162E-2</v>
      </c>
      <c r="E1073">
        <v>4.568152430536572E-2</v>
      </c>
      <c r="F1073">
        <v>4.6437623796698767E-2</v>
      </c>
      <c r="G1073">
        <v>4.7026565233836484E-2</v>
      </c>
      <c r="H1073">
        <v>4.7472126587225688E-2</v>
      </c>
      <c r="I1073">
        <v>4.7812428023282755E-2</v>
      </c>
      <c r="J1073">
        <v>4.8071723908367198E-2</v>
      </c>
      <c r="K1073">
        <v>4.8270594053361544E-2</v>
      </c>
      <c r="L1073">
        <v>4.842829176777385E-2</v>
      </c>
      <c r="M1073">
        <v>4.8557577924034527E-2</v>
      </c>
      <c r="N1073">
        <v>4.8662217359428633E-2</v>
      </c>
      <c r="O1073">
        <v>4.8740129177228073E-2</v>
      </c>
      <c r="P1073">
        <v>4.8785920433635471E-2</v>
      </c>
      <c r="Q1073">
        <v>4.8793519245746847E-2</v>
      </c>
      <c r="R1073">
        <v>4.8758370972793293E-2</v>
      </c>
      <c r="S1073">
        <v>4.8679869206127963E-2</v>
      </c>
      <c r="T1073">
        <v>4.8560967208788774E-2</v>
      </c>
      <c r="U1073">
        <v>4.8406559752626081E-2</v>
      </c>
      <c r="V1073">
        <v>4.8222085856319277E-2</v>
      </c>
      <c r="W1073">
        <v>4.80138681215109E-2</v>
      </c>
      <c r="X1073">
        <v>4.7788115143164542E-2</v>
      </c>
      <c r="Y1073">
        <v>4.7550573225613235E-2</v>
      </c>
      <c r="Z1073">
        <v>4.7306878988286533E-2</v>
      </c>
      <c r="AA1073">
        <v>4.7060710427564233E-2</v>
      </c>
      <c r="AB1073">
        <v>4.681437836122132E-2</v>
      </c>
      <c r="AC1073">
        <v>4.6570171042926101E-2</v>
      </c>
      <c r="AD1073">
        <v>4.632996035231636E-2</v>
      </c>
      <c r="AE1073">
        <v>4.6094376984123081E-2</v>
      </c>
      <c r="AF1073">
        <v>4.5863821386362608E-2</v>
      </c>
      <c r="AG1073">
        <v>4.563869400705127E-2</v>
      </c>
      <c r="AH1073">
        <v>4.5419395294205411E-2</v>
      </c>
      <c r="AI1073">
        <v>4.5206325695841335E-2</v>
      </c>
      <c r="AJ1073">
        <v>4.499988565997539E-2</v>
      </c>
      <c r="AK1073">
        <v>4.4800493129119115E-2</v>
      </c>
      <c r="AL1073">
        <v>4.4608750501910183E-2</v>
      </c>
      <c r="AM1073">
        <v>4.4425370773577083E-2</v>
      </c>
      <c r="AN1073">
        <v>4.4251068439220484E-2</v>
      </c>
      <c r="AO1073">
        <v>4.4086557993941101E-2</v>
      </c>
      <c r="AP1073">
        <v>4.3932553932839624E-2</v>
      </c>
      <c r="AQ1073">
        <v>4.3789770751016741E-2</v>
      </c>
      <c r="AR1073">
        <v>4.3658910122675032E-2</v>
      </c>
      <c r="AS1073">
        <v>4.3540276052413798E-2</v>
      </c>
      <c r="AT1073">
        <v>4.3433707684480474E-2</v>
      </c>
      <c r="AU1073">
        <v>4.3339017801317221E-2</v>
      </c>
      <c r="AV1073">
        <v>4.3256019185366187E-2</v>
      </c>
      <c r="AW1073">
        <v>4.3184524619069561E-2</v>
      </c>
      <c r="AX1073">
        <v>4.3124346884869477E-2</v>
      </c>
      <c r="AY1073">
        <v>4.3075298765208131E-2</v>
      </c>
      <c r="AZ1073">
        <v>4.3037129236278122E-2</v>
      </c>
    </row>
    <row r="1074" spans="1:52" x14ac:dyDescent="0.25">
      <c r="A1074" s="1">
        <v>1073</v>
      </c>
      <c r="B1074">
        <v>4.1731098809394282E-2</v>
      </c>
      <c r="C1074">
        <v>4.3503839238346699E-2</v>
      </c>
      <c r="D1074">
        <v>4.4802380003607901E-2</v>
      </c>
      <c r="E1074">
        <v>4.5626871641566681E-2</v>
      </c>
      <c r="F1074">
        <v>4.6370119598958245E-2</v>
      </c>
      <c r="G1074">
        <v>4.6963361851757729E-2</v>
      </c>
      <c r="H1074">
        <v>4.7420209604963522E-2</v>
      </c>
      <c r="I1074">
        <v>4.7775031864900862E-2</v>
      </c>
      <c r="J1074">
        <v>4.8050169458814906E-2</v>
      </c>
      <c r="K1074">
        <v>4.8264818953196252E-2</v>
      </c>
      <c r="L1074">
        <v>4.8437358913054167E-2</v>
      </c>
      <c r="M1074">
        <v>4.8579888300052103E-2</v>
      </c>
      <c r="N1074">
        <v>4.8695519499969517E-2</v>
      </c>
      <c r="O1074">
        <v>4.8781628596162731E-2</v>
      </c>
      <c r="P1074">
        <v>4.8832407791730821E-2</v>
      </c>
      <c r="Q1074">
        <v>4.8841551108873109E-2</v>
      </c>
      <c r="R1074">
        <v>4.8804447665018437E-2</v>
      </c>
      <c r="S1074">
        <v>4.8720509955052622E-2</v>
      </c>
      <c r="T1074">
        <v>4.859277512514798E-2</v>
      </c>
      <c r="U1074">
        <v>4.8426251519705484E-2</v>
      </c>
      <c r="V1074">
        <v>4.822653573562017E-2</v>
      </c>
      <c r="W1074">
        <v>4.800020557206687E-2</v>
      </c>
      <c r="X1074">
        <v>4.7753812950540056E-2</v>
      </c>
      <c r="Y1074">
        <v>4.7493590142528463E-2</v>
      </c>
      <c r="Z1074">
        <v>4.7225659202974349E-2</v>
      </c>
      <c r="AA1074">
        <v>4.6954289542540793E-2</v>
      </c>
      <c r="AB1074">
        <v>4.6682495078995308E-2</v>
      </c>
      <c r="AC1074">
        <v>4.6413269680823627E-2</v>
      </c>
      <c r="AD1074">
        <v>4.6149054537776429E-2</v>
      </c>
      <c r="AE1074">
        <v>4.5890669601809458E-2</v>
      </c>
      <c r="AF1074">
        <v>4.5638639080041822E-2</v>
      </c>
      <c r="AG1074">
        <v>4.5393487179592705E-2</v>
      </c>
      <c r="AH1074">
        <v>4.5155738107581195E-2</v>
      </c>
      <c r="AI1074">
        <v>4.4925916071126448E-2</v>
      </c>
      <c r="AJ1074">
        <v>4.4704545277347602E-2</v>
      </c>
      <c r="AK1074">
        <v>4.4492151384894922E-2</v>
      </c>
      <c r="AL1074">
        <v>4.4289275066154661E-2</v>
      </c>
      <c r="AM1074">
        <v>4.4096465863874806E-2</v>
      </c>
      <c r="AN1074">
        <v>4.3914273435959605E-2</v>
      </c>
      <c r="AO1074">
        <v>4.3743247440313285E-2</v>
      </c>
      <c r="AP1074">
        <v>4.3583937534840078E-2</v>
      </c>
      <c r="AQ1074">
        <v>4.3436893377444212E-2</v>
      </c>
      <c r="AR1074">
        <v>4.3302652817379196E-2</v>
      </c>
      <c r="AS1074">
        <v>4.3181397846905334E-2</v>
      </c>
      <c r="AT1074">
        <v>4.307290034773939E-2</v>
      </c>
      <c r="AU1074">
        <v>4.2976909473692745E-2</v>
      </c>
      <c r="AV1074">
        <v>4.2893174378576759E-2</v>
      </c>
      <c r="AW1074">
        <v>4.2821444216202778E-2</v>
      </c>
      <c r="AX1074">
        <v>4.2761468140382154E-2</v>
      </c>
      <c r="AY1074">
        <v>4.2712995304926255E-2</v>
      </c>
      <c r="AZ1074">
        <v>4.2675711011796444E-2</v>
      </c>
    </row>
    <row r="1075" spans="1:52" x14ac:dyDescent="0.25">
      <c r="A1075" s="1">
        <v>1074</v>
      </c>
      <c r="B1075">
        <v>4.1835701006514181E-2</v>
      </c>
      <c r="C1075">
        <v>4.3546686654568484E-2</v>
      </c>
      <c r="D1075">
        <v>4.4710652730204983E-2</v>
      </c>
      <c r="E1075">
        <v>4.5440657687733754E-2</v>
      </c>
      <c r="F1075">
        <v>4.6140774863635679E-2</v>
      </c>
      <c r="G1075">
        <v>4.670463085374929E-2</v>
      </c>
      <c r="H1075">
        <v>4.7132564394489353E-2</v>
      </c>
      <c r="I1075">
        <v>4.7456131455780343E-2</v>
      </c>
      <c r="J1075">
        <v>4.769817506127929E-2</v>
      </c>
      <c r="K1075">
        <v>4.7879826068475823E-2</v>
      </c>
      <c r="L1075">
        <v>4.8021429148089698E-2</v>
      </c>
      <c r="M1075">
        <v>4.8136998222059656E-2</v>
      </c>
      <c r="N1075">
        <v>4.8231347672656265E-2</v>
      </c>
      <c r="O1075">
        <v>4.830305601754116E-2</v>
      </c>
      <c r="P1075">
        <v>4.8347208706297835E-2</v>
      </c>
      <c r="Q1075">
        <v>4.8358018182007426E-2</v>
      </c>
      <c r="R1075">
        <v>4.8330977719883726E-2</v>
      </c>
      <c r="S1075">
        <v>4.8265214179796671E-2</v>
      </c>
      <c r="T1075">
        <v>4.8163068992695859E-2</v>
      </c>
      <c r="U1075">
        <v>4.802856010868254E-2</v>
      </c>
      <c r="V1075">
        <v>4.7866196207428977E-2</v>
      </c>
      <c r="W1075">
        <v>4.7681293598947544E-2</v>
      </c>
      <c r="X1075">
        <v>4.7479112425147997E-2</v>
      </c>
      <c r="Y1075">
        <v>4.726459684831659E-2</v>
      </c>
      <c r="Z1075">
        <v>4.7042664661531577E-2</v>
      </c>
      <c r="AA1075">
        <v>4.6816447497173196E-2</v>
      </c>
      <c r="AB1075">
        <v>4.6587799223638621E-2</v>
      </c>
      <c r="AC1075">
        <v>4.6358554100964428E-2</v>
      </c>
      <c r="AD1075">
        <v>4.6130265180079552E-2</v>
      </c>
      <c r="AE1075">
        <v>4.5903673728927001E-2</v>
      </c>
      <c r="AF1075">
        <v>4.567937539925384E-2</v>
      </c>
      <c r="AG1075">
        <v>4.5457965842807167E-2</v>
      </c>
      <c r="AH1075">
        <v>4.5240040711334049E-2</v>
      </c>
      <c r="AI1075">
        <v>4.5026195656581572E-2</v>
      </c>
      <c r="AJ1075">
        <v>4.4817026330296821E-2</v>
      </c>
      <c r="AK1075">
        <v>4.4613152156682261E-2</v>
      </c>
      <c r="AL1075">
        <v>4.4415433802529394E-2</v>
      </c>
      <c r="AM1075">
        <v>4.4224872377410712E-2</v>
      </c>
      <c r="AN1075">
        <v>4.40424707346583E-2</v>
      </c>
      <c r="AO1075">
        <v>4.3869231727604208E-2</v>
      </c>
      <c r="AP1075">
        <v>4.3706158209580501E-2</v>
      </c>
      <c r="AQ1075">
        <v>4.3554253033919264E-2</v>
      </c>
      <c r="AR1075">
        <v>4.3414500971178153E-2</v>
      </c>
      <c r="AS1075">
        <v>4.3287357167304273E-2</v>
      </c>
      <c r="AT1075">
        <v>4.3172675009937184E-2</v>
      </c>
      <c r="AU1075">
        <v>4.3070275303432375E-2</v>
      </c>
      <c r="AV1075">
        <v>4.2979978852145349E-2</v>
      </c>
      <c r="AW1075">
        <v>4.2901606460431604E-2</v>
      </c>
      <c r="AX1075">
        <v>4.2834978932646643E-2</v>
      </c>
      <c r="AY1075">
        <v>4.2779917073145955E-2</v>
      </c>
      <c r="AZ1075">
        <v>4.2736171591548432E-2</v>
      </c>
    </row>
    <row r="1076" spans="1:52" x14ac:dyDescent="0.25">
      <c r="A1076" s="1">
        <v>1075</v>
      </c>
      <c r="B1076">
        <v>4.162927879188412E-2</v>
      </c>
      <c r="C1076">
        <v>4.3713405327452708E-2</v>
      </c>
      <c r="D1076">
        <v>4.5055839254986088E-2</v>
      </c>
      <c r="E1076">
        <v>4.5829899330208826E-2</v>
      </c>
      <c r="F1076">
        <v>4.650027873056381E-2</v>
      </c>
      <c r="G1076">
        <v>4.7025606827143379E-2</v>
      </c>
      <c r="H1076">
        <v>4.7423080492094448E-2</v>
      </c>
      <c r="I1076">
        <v>4.77248540791523E-2</v>
      </c>
      <c r="J1076">
        <v>4.7951326257361447E-2</v>
      </c>
      <c r="K1076">
        <v>4.812090412226671E-2</v>
      </c>
      <c r="L1076">
        <v>4.8251826881310377E-2</v>
      </c>
      <c r="M1076">
        <v>4.8356690926102688E-2</v>
      </c>
      <c r="N1076">
        <v>4.8439515697833405E-2</v>
      </c>
      <c r="O1076">
        <v>4.8498517519681504E-2</v>
      </c>
      <c r="P1076">
        <v>4.8528708326043085E-2</v>
      </c>
      <c r="Q1076">
        <v>4.8524335605322239E-2</v>
      </c>
      <c r="R1076">
        <v>4.8481049366344509E-2</v>
      </c>
      <c r="S1076">
        <v>4.8398177530650406E-2</v>
      </c>
      <c r="T1076">
        <v>4.8278286537509894E-2</v>
      </c>
      <c r="U1076">
        <v>4.812565445005746E-2</v>
      </c>
      <c r="V1076">
        <v>4.7945059241526138E-2</v>
      </c>
      <c r="W1076">
        <v>4.7742092170605009E-2</v>
      </c>
      <c r="X1076">
        <v>4.7522266526040254E-2</v>
      </c>
      <c r="Y1076">
        <v>4.7290747651291543E-2</v>
      </c>
      <c r="Z1076">
        <v>4.7052628291857801E-2</v>
      </c>
      <c r="AA1076">
        <v>4.6811210391267843E-2</v>
      </c>
      <c r="AB1076">
        <v>4.6568576346955402E-2</v>
      </c>
      <c r="AC1076">
        <v>4.6326790564471934E-2</v>
      </c>
      <c r="AD1076">
        <v>4.6087562103726082E-2</v>
      </c>
      <c r="AE1076">
        <v>4.5851590507176396E-2</v>
      </c>
      <c r="AF1076">
        <v>4.5619397256648798E-2</v>
      </c>
      <c r="AG1076">
        <v>4.5391503833969164E-2</v>
      </c>
      <c r="AH1076">
        <v>4.5168431720963395E-2</v>
      </c>
      <c r="AI1076">
        <v>4.4950702399457393E-2</v>
      </c>
      <c r="AJ1076">
        <v>4.4738837351277032E-2</v>
      </c>
      <c r="AK1076">
        <v>4.4533378450708698E-2</v>
      </c>
      <c r="AL1076">
        <v>4.4335070626914878E-2</v>
      </c>
      <c r="AM1076">
        <v>4.4144775286006757E-2</v>
      </c>
      <c r="AN1076">
        <v>4.396335521596699E-2</v>
      </c>
      <c r="AO1076">
        <v>4.3791673204778253E-2</v>
      </c>
      <c r="AP1076">
        <v>4.3630592040423223E-2</v>
      </c>
      <c r="AQ1076">
        <v>4.3480974510884556E-2</v>
      </c>
      <c r="AR1076">
        <v>4.3343666569345879E-2</v>
      </c>
      <c r="AS1076">
        <v>4.3219034776369611E-2</v>
      </c>
      <c r="AT1076">
        <v>4.3106908689643939E-2</v>
      </c>
      <c r="AU1076">
        <v>4.3007089463485387E-2</v>
      </c>
      <c r="AV1076">
        <v>4.2919378252210427E-2</v>
      </c>
      <c r="AW1076">
        <v>4.2843576210135591E-2</v>
      </c>
      <c r="AX1076">
        <v>4.2779484491577355E-2</v>
      </c>
      <c r="AY1076">
        <v>4.2726904250852238E-2</v>
      </c>
      <c r="AZ1076">
        <v>4.2685566214259778E-2</v>
      </c>
    </row>
    <row r="1077" spans="1:52" x14ac:dyDescent="0.25">
      <c r="A1077" s="1">
        <v>1076</v>
      </c>
      <c r="B1077">
        <v>4.1778560296220742E-2</v>
      </c>
      <c r="C1077">
        <v>4.4485189150913179E-2</v>
      </c>
      <c r="D1077">
        <v>4.6470271929231706E-2</v>
      </c>
      <c r="E1077">
        <v>4.7290054017908666E-2</v>
      </c>
      <c r="F1077">
        <v>4.7860869253440283E-2</v>
      </c>
      <c r="G1077">
        <v>4.8300709746992736E-2</v>
      </c>
      <c r="H1077">
        <v>4.8644150119044702E-2</v>
      </c>
      <c r="I1077">
        <v>4.8917403291592415E-2</v>
      </c>
      <c r="J1077">
        <v>4.9132931366192782E-2</v>
      </c>
      <c r="K1077">
        <v>4.930217339099164E-2</v>
      </c>
      <c r="L1077">
        <v>4.9437738838685207E-2</v>
      </c>
      <c r="M1077">
        <v>4.954767110038235E-2</v>
      </c>
      <c r="N1077">
        <v>4.9632465104094185E-2</v>
      </c>
      <c r="O1077">
        <v>4.9687773098459065E-2</v>
      </c>
      <c r="P1077">
        <v>4.9706740891640774E-2</v>
      </c>
      <c r="Q1077">
        <v>4.968242249056147E-2</v>
      </c>
      <c r="R1077">
        <v>4.961001691475711E-2</v>
      </c>
      <c r="S1077">
        <v>4.94889397990423E-2</v>
      </c>
      <c r="T1077">
        <v>4.9322421925792614E-2</v>
      </c>
      <c r="U1077">
        <v>4.9115786452550284E-2</v>
      </c>
      <c r="V1077">
        <v>4.8875005880902878E-2</v>
      </c>
      <c r="W1077">
        <v>4.8607107885215564E-2</v>
      </c>
      <c r="X1077">
        <v>4.8319074760880196E-2</v>
      </c>
      <c r="Y1077">
        <v>4.8017562125703489E-2</v>
      </c>
      <c r="Z1077">
        <v>4.7709069227063153E-2</v>
      </c>
      <c r="AA1077">
        <v>4.7398244214850178E-2</v>
      </c>
      <c r="AB1077">
        <v>4.7088604621468494E-2</v>
      </c>
      <c r="AC1077">
        <v>4.6783652697786705E-2</v>
      </c>
      <c r="AD1077">
        <v>4.6486183192151122E-2</v>
      </c>
      <c r="AE1077">
        <v>4.6197074638257084E-2</v>
      </c>
      <c r="AF1077">
        <v>4.5916884312183839E-2</v>
      </c>
      <c r="AG1077">
        <v>4.564616949001063E-2</v>
      </c>
      <c r="AH1077">
        <v>4.5385487447816689E-2</v>
      </c>
      <c r="AI1077">
        <v>4.5135395461681257E-2</v>
      </c>
      <c r="AJ1077">
        <v>4.4896450807683584E-2</v>
      </c>
      <c r="AK1077">
        <v>4.4669197546580074E-2</v>
      </c>
      <c r="AL1077">
        <v>4.445405535129425E-2</v>
      </c>
      <c r="AM1077">
        <v>4.4251375649028021E-2</v>
      </c>
      <c r="AN1077">
        <v>4.4061509164828545E-2</v>
      </c>
      <c r="AO1077">
        <v>4.3884806623743028E-2</v>
      </c>
      <c r="AP1077">
        <v>4.3721618750818661E-2</v>
      </c>
      <c r="AQ1077">
        <v>4.3572296271102602E-2</v>
      </c>
      <c r="AR1077">
        <v>4.3437177534200642E-2</v>
      </c>
      <c r="AS1077">
        <v>4.331627635772637E-2</v>
      </c>
      <c r="AT1077">
        <v>4.320925818142677E-2</v>
      </c>
      <c r="AU1077">
        <v>4.3115771292916383E-2</v>
      </c>
      <c r="AV1077">
        <v>4.3035463979809757E-2</v>
      </c>
      <c r="AW1077">
        <v>4.2967984529721462E-2</v>
      </c>
      <c r="AX1077">
        <v>4.2912981230266031E-2</v>
      </c>
      <c r="AY1077">
        <v>4.2870102369058048E-2</v>
      </c>
      <c r="AZ1077">
        <v>4.2838927767125015E-2</v>
      </c>
    </row>
    <row r="1078" spans="1:52" x14ac:dyDescent="0.25">
      <c r="A1078" s="1">
        <v>1077</v>
      </c>
      <c r="B1078">
        <v>4.2043425822923586E-2</v>
      </c>
      <c r="C1078">
        <v>4.4866269257907918E-2</v>
      </c>
      <c r="D1078">
        <v>4.6550071387728986E-2</v>
      </c>
      <c r="E1078">
        <v>4.7352584958186311E-2</v>
      </c>
      <c r="F1078">
        <v>4.8043602836666872E-2</v>
      </c>
      <c r="G1078">
        <v>4.8606808456696383E-2</v>
      </c>
      <c r="H1078">
        <v>4.9049584229451743E-2</v>
      </c>
      <c r="I1078">
        <v>4.9398098055907634E-2</v>
      </c>
      <c r="J1078">
        <v>4.9668522742043898E-2</v>
      </c>
      <c r="K1078">
        <v>4.9875775478758079E-2</v>
      </c>
      <c r="L1078">
        <v>5.0034718324588889E-2</v>
      </c>
      <c r="M1078">
        <v>5.0154892076304469E-2</v>
      </c>
      <c r="N1078">
        <v>5.0237994501651138E-2</v>
      </c>
      <c r="O1078">
        <v>5.0280888725542108E-2</v>
      </c>
      <c r="P1078">
        <v>5.0278002890864537E-2</v>
      </c>
      <c r="Q1078">
        <v>5.022398522785039E-2</v>
      </c>
      <c r="R1078">
        <v>5.0115975496483445E-2</v>
      </c>
      <c r="S1078">
        <v>4.995555507748229E-2</v>
      </c>
      <c r="T1078">
        <v>4.9748102229114882E-2</v>
      </c>
      <c r="U1078">
        <v>4.9500861420550601E-2</v>
      </c>
      <c r="V1078">
        <v>4.9221491077154206E-2</v>
      </c>
      <c r="W1078">
        <v>4.8918208260446343E-2</v>
      </c>
      <c r="X1078">
        <v>4.859879818477264E-2</v>
      </c>
      <c r="Y1078">
        <v>4.827020282228936E-2</v>
      </c>
      <c r="Z1078">
        <v>4.7939063203381677E-2</v>
      </c>
      <c r="AA1078">
        <v>4.7609739206720104E-2</v>
      </c>
      <c r="AB1078">
        <v>4.7285275821711464E-2</v>
      </c>
      <c r="AC1078">
        <v>4.6968701222756391E-2</v>
      </c>
      <c r="AD1078">
        <v>4.6662366168415022E-2</v>
      </c>
      <c r="AE1078">
        <v>4.6366815539206879E-2</v>
      </c>
      <c r="AF1078">
        <v>4.6082296559870214E-2</v>
      </c>
      <c r="AG1078">
        <v>4.580905645514325E-2</v>
      </c>
      <c r="AH1078">
        <v>4.554734244976421E-2</v>
      </c>
      <c r="AI1078">
        <v>4.5297401768471343E-2</v>
      </c>
      <c r="AJ1078">
        <v>4.505948163600286E-2</v>
      </c>
      <c r="AK1078">
        <v>4.4833834220295812E-2</v>
      </c>
      <c r="AL1078">
        <v>4.462075736071211E-2</v>
      </c>
      <c r="AM1078">
        <v>4.4420573583947902E-2</v>
      </c>
      <c r="AN1078">
        <v>4.4233605658400149E-2</v>
      </c>
      <c r="AO1078">
        <v>4.4060176352465799E-2</v>
      </c>
      <c r="AP1078">
        <v>4.3900608434541813E-2</v>
      </c>
      <c r="AQ1078">
        <v>4.3755224673025145E-2</v>
      </c>
      <c r="AR1078">
        <v>4.3624335139662677E-2</v>
      </c>
      <c r="AS1078">
        <v>4.3507925764788444E-2</v>
      </c>
      <c r="AT1078">
        <v>4.3405639421133582E-2</v>
      </c>
      <c r="AU1078">
        <v>4.3317102497721124E-2</v>
      </c>
      <c r="AV1078">
        <v>4.3241941383574137E-2</v>
      </c>
      <c r="AW1078">
        <v>4.3179782467715672E-2</v>
      </c>
      <c r="AX1078">
        <v>4.3130252139168768E-2</v>
      </c>
      <c r="AY1078">
        <v>4.3092976786956498E-2</v>
      </c>
      <c r="AZ1078">
        <v>4.3067513067222798E-2</v>
      </c>
    </row>
    <row r="1079" spans="1:52" x14ac:dyDescent="0.25">
      <c r="A1079" s="1">
        <v>1078</v>
      </c>
      <c r="B1079">
        <v>4.1670528516374691E-2</v>
      </c>
      <c r="C1079">
        <v>4.4729657437144174E-2</v>
      </c>
      <c r="D1079">
        <v>4.6323168990512739E-2</v>
      </c>
      <c r="E1079">
        <v>4.7131098857357973E-2</v>
      </c>
      <c r="F1079">
        <v>4.7876981228716274E-2</v>
      </c>
      <c r="G1079">
        <v>4.8494326161799585E-2</v>
      </c>
      <c r="H1079">
        <v>4.8974543696297612E-2</v>
      </c>
      <c r="I1079">
        <v>4.9342211707169771E-2</v>
      </c>
      <c r="J1079">
        <v>4.9616953872890363E-2</v>
      </c>
      <c r="K1079">
        <v>4.9818356833136818E-2</v>
      </c>
      <c r="L1079">
        <v>4.9965375076024582E-2</v>
      </c>
      <c r="M1079">
        <v>5.0070788332604851E-2</v>
      </c>
      <c r="N1079">
        <v>5.0138905906221901E-2</v>
      </c>
      <c r="O1079">
        <v>5.0168408206083349E-2</v>
      </c>
      <c r="P1079">
        <v>5.0155060703726016E-2</v>
      </c>
      <c r="Q1079">
        <v>5.0094258422092072E-2</v>
      </c>
      <c r="R1079">
        <v>4.998347178807809E-2</v>
      </c>
      <c r="S1079">
        <v>4.9824447388529064E-2</v>
      </c>
      <c r="T1079">
        <v>4.9622552716864693E-2</v>
      </c>
      <c r="U1079">
        <v>4.9384916008650456E-2</v>
      </c>
      <c r="V1079">
        <v>4.9118994271626602E-2</v>
      </c>
      <c r="W1079">
        <v>4.8832627986937868E-2</v>
      </c>
      <c r="X1079">
        <v>4.853311401596172E-2</v>
      </c>
      <c r="Y1079">
        <v>4.8226780121602003E-2</v>
      </c>
      <c r="Z1079">
        <v>4.7919751711901902E-2</v>
      </c>
      <c r="AA1079">
        <v>4.7615629701359269E-2</v>
      </c>
      <c r="AB1079">
        <v>4.7316461136971008E-2</v>
      </c>
      <c r="AC1079">
        <v>4.7024274258811657E-2</v>
      </c>
      <c r="AD1079">
        <v>4.6740612312553553E-2</v>
      </c>
      <c r="AE1079">
        <v>4.6465745911055636E-2</v>
      </c>
      <c r="AF1079">
        <v>4.619973944908818E-2</v>
      </c>
      <c r="AG1079">
        <v>4.5942657321421436E-2</v>
      </c>
      <c r="AH1079">
        <v>4.5694563922825678E-2</v>
      </c>
      <c r="AI1079">
        <v>4.5455523648071171E-2</v>
      </c>
      <c r="AJ1079">
        <v>4.5225600891928161E-2</v>
      </c>
      <c r="AK1079">
        <v>4.5004895585480681E-2</v>
      </c>
      <c r="AL1079">
        <v>4.4793829978984373E-2</v>
      </c>
      <c r="AM1079">
        <v>4.4592997969042057E-2</v>
      </c>
      <c r="AN1079">
        <v>4.4402995049589354E-2</v>
      </c>
      <c r="AO1079">
        <v>4.4224416714561968E-2</v>
      </c>
      <c r="AP1079">
        <v>4.4057858457895539E-2</v>
      </c>
      <c r="AQ1079">
        <v>4.3903915773525738E-2</v>
      </c>
      <c r="AR1079">
        <v>4.3763167559501284E-2</v>
      </c>
      <c r="AS1079">
        <v>4.3635780116292822E-2</v>
      </c>
      <c r="AT1079">
        <v>4.3521489217787729E-2</v>
      </c>
      <c r="AU1079">
        <v>4.3420010454150088E-2</v>
      </c>
      <c r="AV1079">
        <v>4.3331059415543959E-2</v>
      </c>
      <c r="AW1079">
        <v>4.3254351692133423E-2</v>
      </c>
      <c r="AX1079">
        <v>4.3189602874082536E-2</v>
      </c>
      <c r="AY1079">
        <v>4.3136528551555385E-2</v>
      </c>
      <c r="AZ1079">
        <v>4.3094771043424754E-2</v>
      </c>
    </row>
    <row r="1080" spans="1:52" x14ac:dyDescent="0.25">
      <c r="A1080" s="1">
        <v>1079</v>
      </c>
      <c r="B1080">
        <v>4.1687933619069584E-2</v>
      </c>
      <c r="C1080">
        <v>4.4692468678173211E-2</v>
      </c>
      <c r="D1080">
        <v>4.6013690299896555E-2</v>
      </c>
      <c r="E1080">
        <v>4.6717797246932653E-2</v>
      </c>
      <c r="F1080">
        <v>4.7436134851441283E-2</v>
      </c>
      <c r="G1080">
        <v>4.8053434387816042E-2</v>
      </c>
      <c r="H1080">
        <v>4.8542395402503088E-2</v>
      </c>
      <c r="I1080">
        <v>4.8920932075437594E-2</v>
      </c>
      <c r="J1080">
        <v>4.9206440345672259E-2</v>
      </c>
      <c r="K1080">
        <v>4.9418120882910511E-2</v>
      </c>
      <c r="L1080">
        <v>4.9575244013684759E-2</v>
      </c>
      <c r="M1080">
        <v>4.9691003188280146E-2</v>
      </c>
      <c r="N1080">
        <v>4.9770125597382565E-2</v>
      </c>
      <c r="O1080">
        <v>4.9811725351023989E-2</v>
      </c>
      <c r="P1080">
        <v>4.9812034567201825E-2</v>
      </c>
      <c r="Q1080">
        <v>4.9766813690064901E-2</v>
      </c>
      <c r="R1080">
        <v>4.9673752171631926E-2</v>
      </c>
      <c r="S1080">
        <v>4.9534602267764447E-2</v>
      </c>
      <c r="T1080">
        <v>4.9354512046477866E-2</v>
      </c>
      <c r="U1080">
        <v>4.9140247671633427E-2</v>
      </c>
      <c r="V1080">
        <v>4.8898884580208295E-2</v>
      </c>
      <c r="W1080">
        <v>4.8637866222413596E-2</v>
      </c>
      <c r="X1080">
        <v>4.8364094015948128E-2</v>
      </c>
      <c r="Y1080">
        <v>4.8083521804365488E-2</v>
      </c>
      <c r="Z1080">
        <v>4.7801900625404653E-2</v>
      </c>
      <c r="AA1080">
        <v>4.752245474618557E-2</v>
      </c>
      <c r="AB1080">
        <v>4.7246876888820427E-2</v>
      </c>
      <c r="AC1080">
        <v>4.6976842111892347E-2</v>
      </c>
      <c r="AD1080">
        <v>4.6713617949932076E-2</v>
      </c>
      <c r="AE1080">
        <v>4.645741932251761E-2</v>
      </c>
      <c r="AF1080">
        <v>4.620829347314425E-2</v>
      </c>
      <c r="AG1080">
        <v>4.5966287645307267E-2</v>
      </c>
      <c r="AH1080">
        <v>4.5731449082501957E-2</v>
      </c>
      <c r="AI1080">
        <v>4.5503825028223616E-2</v>
      </c>
      <c r="AJ1080">
        <v>4.5283462725967533E-2</v>
      </c>
      <c r="AK1080">
        <v>4.507045497858779E-2</v>
      </c>
      <c r="AL1080">
        <v>4.4865300291367295E-2</v>
      </c>
      <c r="AM1080">
        <v>4.4668710013809412E-2</v>
      </c>
      <c r="AN1080">
        <v>4.448139737583346E-2</v>
      </c>
      <c r="AO1080">
        <v>4.4304075607358773E-2</v>
      </c>
      <c r="AP1080">
        <v>4.4137457938304682E-2</v>
      </c>
      <c r="AQ1080">
        <v>4.3982257598590542E-2</v>
      </c>
      <c r="AR1080">
        <v>4.3839169653357303E-2</v>
      </c>
      <c r="AS1080">
        <v>4.3708449255541224E-2</v>
      </c>
      <c r="AT1080">
        <v>4.3589898993030222E-2</v>
      </c>
      <c r="AU1080">
        <v>4.3483300757722186E-2</v>
      </c>
      <c r="AV1080">
        <v>4.3388436441514966E-2</v>
      </c>
      <c r="AW1080">
        <v>4.330508793630642E-2</v>
      </c>
      <c r="AX1080">
        <v>4.3233037133994422E-2</v>
      </c>
      <c r="AY1080">
        <v>4.3172065926476828E-2</v>
      </c>
      <c r="AZ1080">
        <v>4.3121880701495023E-2</v>
      </c>
    </row>
    <row r="1081" spans="1:52" x14ac:dyDescent="0.25">
      <c r="A1081" s="1">
        <v>1080</v>
      </c>
      <c r="B1081">
        <v>4.1895940716328933E-2</v>
      </c>
      <c r="C1081">
        <v>4.4431779653304998E-2</v>
      </c>
      <c r="D1081">
        <v>4.552461410014165E-2</v>
      </c>
      <c r="E1081">
        <v>4.624366076572773E-2</v>
      </c>
      <c r="F1081">
        <v>4.7097420512772908E-2</v>
      </c>
      <c r="G1081">
        <v>4.7855991165521167E-2</v>
      </c>
      <c r="H1081">
        <v>4.8461830386926072E-2</v>
      </c>
      <c r="I1081">
        <v>4.8932054940092312E-2</v>
      </c>
      <c r="J1081">
        <v>4.928755643249487E-2</v>
      </c>
      <c r="K1081">
        <v>4.9551628168783599E-2</v>
      </c>
      <c r="L1081">
        <v>4.9746807435492715E-2</v>
      </c>
      <c r="M1081">
        <v>4.988833861626029E-2</v>
      </c>
      <c r="N1081">
        <v>4.9982658096549552E-2</v>
      </c>
      <c r="O1081">
        <v>5.003022533442316E-2</v>
      </c>
      <c r="P1081">
        <v>5.0028582818340842E-2</v>
      </c>
      <c r="Q1081">
        <v>4.9974900722964059E-2</v>
      </c>
      <c r="R1081">
        <v>4.9868480483697367E-2</v>
      </c>
      <c r="S1081">
        <v>4.9712780342582238E-2</v>
      </c>
      <c r="T1081">
        <v>4.9514581661782048E-2</v>
      </c>
      <c r="U1081">
        <v>4.9282025534738719E-2</v>
      </c>
      <c r="V1081">
        <v>4.9023362681039705E-2</v>
      </c>
      <c r="W1081">
        <v>4.8746837975876783E-2</v>
      </c>
      <c r="X1081">
        <v>4.8459858914216697E-2</v>
      </c>
      <c r="Y1081">
        <v>4.8168585748542082E-2</v>
      </c>
      <c r="Z1081">
        <v>4.7878875626010925E-2</v>
      </c>
      <c r="AA1081">
        <v>4.7593698519509661E-2</v>
      </c>
      <c r="AB1081">
        <v>4.731443655895054E-2</v>
      </c>
      <c r="AC1081">
        <v>4.7042457031048486E-2</v>
      </c>
      <c r="AD1081">
        <v>4.6778712489466037E-2</v>
      </c>
      <c r="AE1081">
        <v>4.6523164927472493E-2</v>
      </c>
      <c r="AF1081">
        <v>4.6275631578312486E-2</v>
      </c>
      <c r="AG1081">
        <v>4.6035929675230687E-2</v>
      </c>
      <c r="AH1081">
        <v>4.5803876451471714E-2</v>
      </c>
      <c r="AI1081">
        <v>4.557928914028022E-2</v>
      </c>
      <c r="AJ1081">
        <v>4.5361984974900856E-2</v>
      </c>
      <c r="AK1081">
        <v>4.515184730012016E-2</v>
      </c>
      <c r="AL1081">
        <v>4.4949297163361684E-2</v>
      </c>
      <c r="AM1081">
        <v>4.4755017260872269E-2</v>
      </c>
      <c r="AN1081">
        <v>4.4569692036193855E-2</v>
      </c>
      <c r="AO1081">
        <v>4.4394005932868325E-2</v>
      </c>
      <c r="AP1081">
        <v>4.4228643394437592E-2</v>
      </c>
      <c r="AQ1081">
        <v>4.4074288864443555E-2</v>
      </c>
      <c r="AR1081">
        <v>4.3931606700032683E-2</v>
      </c>
      <c r="AS1081">
        <v>4.3800832807906323E-2</v>
      </c>
      <c r="AT1081">
        <v>4.3681792486843458E-2</v>
      </c>
      <c r="AU1081">
        <v>4.3574294519770213E-2</v>
      </c>
      <c r="AV1081">
        <v>4.3478147689612709E-2</v>
      </c>
      <c r="AW1081">
        <v>4.3393160779297085E-2</v>
      </c>
      <c r="AX1081">
        <v>4.3319142571749458E-2</v>
      </c>
      <c r="AY1081">
        <v>4.3255901849895972E-2</v>
      </c>
      <c r="AZ1081">
        <v>4.3203163940225976E-2</v>
      </c>
    </row>
    <row r="1082" spans="1:52" x14ac:dyDescent="0.25">
      <c r="A1082" s="1">
        <v>1081</v>
      </c>
      <c r="B1082">
        <v>4.1270452176539775E-2</v>
      </c>
      <c r="C1082">
        <v>4.4686509995351564E-2</v>
      </c>
      <c r="D1082">
        <v>4.6355006256547406E-2</v>
      </c>
      <c r="E1082">
        <v>4.729703109817715E-2</v>
      </c>
      <c r="F1082">
        <v>4.818274703973386E-2</v>
      </c>
      <c r="G1082">
        <v>4.8928088509416767E-2</v>
      </c>
      <c r="H1082">
        <v>4.9514281471030291E-2</v>
      </c>
      <c r="I1082">
        <v>4.9964651365439726E-2</v>
      </c>
      <c r="J1082">
        <v>5.0301929066235207E-2</v>
      </c>
      <c r="K1082">
        <v>5.054939244485377E-2</v>
      </c>
      <c r="L1082">
        <v>5.0728925084267414E-2</v>
      </c>
      <c r="M1082">
        <v>5.0855066617511407E-2</v>
      </c>
      <c r="N1082">
        <v>5.0933684656778312E-2</v>
      </c>
      <c r="O1082">
        <v>5.096476859788137E-2</v>
      </c>
      <c r="P1082">
        <v>5.0945478641803134E-2</v>
      </c>
      <c r="Q1082">
        <v>5.0872680292488912E-2</v>
      </c>
      <c r="R1082">
        <v>5.0745465453653438E-2</v>
      </c>
      <c r="S1082">
        <v>5.0567155491332817E-2</v>
      </c>
      <c r="T1082">
        <v>5.0344553673995096E-2</v>
      </c>
      <c r="U1082">
        <v>5.0085992728769284E-2</v>
      </c>
      <c r="V1082">
        <v>4.9799999707527999E-2</v>
      </c>
      <c r="W1082">
        <v>4.9495240361515772E-2</v>
      </c>
      <c r="X1082">
        <v>4.9179577230458946E-2</v>
      </c>
      <c r="Y1082">
        <v>4.8859667822147609E-2</v>
      </c>
      <c r="Z1082">
        <v>4.8541854026481805E-2</v>
      </c>
      <c r="AA1082">
        <v>4.8229583263090327E-2</v>
      </c>
      <c r="AB1082">
        <v>4.7924744184801416E-2</v>
      </c>
      <c r="AC1082">
        <v>4.7629210933044203E-2</v>
      </c>
      <c r="AD1082">
        <v>4.7344303666378325E-2</v>
      </c>
      <c r="AE1082">
        <v>4.707003980576701E-2</v>
      </c>
      <c r="AF1082">
        <v>4.6806249674995165E-2</v>
      </c>
      <c r="AG1082">
        <v>4.6552763597847706E-2</v>
      </c>
      <c r="AH1082">
        <v>4.6309411898109561E-2</v>
      </c>
      <c r="AI1082">
        <v>4.6076024899565644E-2</v>
      </c>
      <c r="AJ1082">
        <v>4.5852432926000865E-2</v>
      </c>
      <c r="AK1082">
        <v>4.5638514572965395E-2</v>
      </c>
      <c r="AL1082">
        <v>4.5434534081944825E-2</v>
      </c>
      <c r="AM1082">
        <v>4.5240940530559867E-2</v>
      </c>
      <c r="AN1082">
        <v>4.505818415836229E-2</v>
      </c>
      <c r="AO1082">
        <v>4.4886715204903817E-2</v>
      </c>
      <c r="AP1082">
        <v>4.4726983909736194E-2</v>
      </c>
      <c r="AQ1082">
        <v>4.4579440512411146E-2</v>
      </c>
      <c r="AR1082">
        <v>4.4444517546978007E-2</v>
      </c>
      <c r="AS1082">
        <v>4.4322279062028243E-2</v>
      </c>
      <c r="AT1082">
        <v>4.4212440938969727E-2</v>
      </c>
      <c r="AU1082">
        <v>4.4114705421469912E-2</v>
      </c>
      <c r="AV1082">
        <v>4.40287747531962E-2</v>
      </c>
      <c r="AW1082">
        <v>4.395435117781607E-2</v>
      </c>
      <c r="AX1082">
        <v>4.389113693899694E-2</v>
      </c>
      <c r="AY1082">
        <v>4.383883428040624E-2</v>
      </c>
      <c r="AZ1082">
        <v>4.3797068732831207E-2</v>
      </c>
    </row>
    <row r="1083" spans="1:52" x14ac:dyDescent="0.25">
      <c r="A1083" s="1">
        <v>1082</v>
      </c>
      <c r="B1083">
        <v>4.1215761831191827E-2</v>
      </c>
      <c r="C1083">
        <v>4.4770660943794588E-2</v>
      </c>
      <c r="D1083">
        <v>4.648530812384568E-2</v>
      </c>
      <c r="E1083">
        <v>4.7428896623763123E-2</v>
      </c>
      <c r="F1083">
        <v>4.833564968236647E-2</v>
      </c>
      <c r="G1083">
        <v>4.9110132000815279E-2</v>
      </c>
      <c r="H1083">
        <v>4.9723576108661342E-2</v>
      </c>
      <c r="I1083">
        <v>5.0195794497438835E-2</v>
      </c>
      <c r="J1083">
        <v>5.0548055580447004E-2</v>
      </c>
      <c r="K1083">
        <v>5.0803654369161858E-2</v>
      </c>
      <c r="L1083">
        <v>5.0985139428627632E-2</v>
      </c>
      <c r="M1083">
        <v>5.1108342151578494E-2</v>
      </c>
      <c r="N1083">
        <v>5.1180646601420972E-2</v>
      </c>
      <c r="O1083">
        <v>5.1203317296328779E-2</v>
      </c>
      <c r="P1083">
        <v>5.117465634710841E-2</v>
      </c>
      <c r="Q1083">
        <v>5.1092394932646099E-2</v>
      </c>
      <c r="R1083">
        <v>5.0956316255207967E-2</v>
      </c>
      <c r="S1083">
        <v>5.0770364544757543E-2</v>
      </c>
      <c r="T1083">
        <v>5.0541843455315857E-2</v>
      </c>
      <c r="U1083">
        <v>5.0279432092556899E-2</v>
      </c>
      <c r="V1083">
        <v>4.9991901835155096E-2</v>
      </c>
      <c r="W1083">
        <v>4.9687983705557028E-2</v>
      </c>
      <c r="X1083">
        <v>4.937545712480574E-2</v>
      </c>
      <c r="Y1083">
        <v>4.9060728400631921E-2</v>
      </c>
      <c r="Z1083">
        <v>4.8749804300996791E-2</v>
      </c>
      <c r="AA1083">
        <v>4.8445655914132288E-2</v>
      </c>
      <c r="AB1083">
        <v>4.8149684041647267E-2</v>
      </c>
      <c r="AC1083">
        <v>4.7863275799879611E-2</v>
      </c>
      <c r="AD1083">
        <v>4.7587352315650519E-2</v>
      </c>
      <c r="AE1083">
        <v>4.7321755765777261E-2</v>
      </c>
      <c r="AF1083">
        <v>4.706617605207733E-2</v>
      </c>
      <c r="AG1083">
        <v>4.6820303076368273E-2</v>
      </c>
      <c r="AH1083">
        <v>4.658382674046762E-2</v>
      </c>
      <c r="AI1083">
        <v>4.6356436946192889E-2</v>
      </c>
      <c r="AJ1083">
        <v>4.6137823595361643E-2</v>
      </c>
      <c r="AK1083">
        <v>4.5927742862692057E-2</v>
      </c>
      <c r="AL1083">
        <v>4.5726471031965164E-2</v>
      </c>
      <c r="AM1083">
        <v>4.5534529914008089E-2</v>
      </c>
      <c r="AN1083">
        <v>4.5352442770113556E-2</v>
      </c>
      <c r="AO1083">
        <v>4.5180732861574258E-2</v>
      </c>
      <c r="AP1083">
        <v>4.5019923449682892E-2</v>
      </c>
      <c r="AQ1083">
        <v>4.4870537795732156E-2</v>
      </c>
      <c r="AR1083">
        <v>4.473308042428964E-2</v>
      </c>
      <c r="AS1083">
        <v>4.4607675297311682E-2</v>
      </c>
      <c r="AT1083">
        <v>4.4494091863008664E-2</v>
      </c>
      <c r="AU1083">
        <v>4.4392086050849586E-2</v>
      </c>
      <c r="AV1083">
        <v>4.4301413790303459E-2</v>
      </c>
      <c r="AW1083">
        <v>4.4221831010839277E-2</v>
      </c>
      <c r="AX1083">
        <v>4.4153093641926058E-2</v>
      </c>
      <c r="AY1083">
        <v>4.4094957613032809E-2</v>
      </c>
      <c r="AZ1083">
        <v>4.4047098674955418E-2</v>
      </c>
    </row>
    <row r="1084" spans="1:52" x14ac:dyDescent="0.25">
      <c r="A1084" s="1">
        <v>1083</v>
      </c>
      <c r="B1084">
        <v>4.1064188332511381E-2</v>
      </c>
      <c r="C1084">
        <v>4.4765823691028953E-2</v>
      </c>
      <c r="D1084">
        <v>4.6479188711138007E-2</v>
      </c>
      <c r="E1084">
        <v>4.7311255828162049E-2</v>
      </c>
      <c r="F1084">
        <v>4.8139372028023895E-2</v>
      </c>
      <c r="G1084">
        <v>4.8865026113462537E-2</v>
      </c>
      <c r="H1084">
        <v>4.944541713369751E-2</v>
      </c>
      <c r="I1084">
        <v>4.9893708266240545E-2</v>
      </c>
      <c r="J1084">
        <v>5.0228049615967031E-2</v>
      </c>
      <c r="K1084">
        <v>5.047016769493725E-2</v>
      </c>
      <c r="L1084">
        <v>5.0641561489475656E-2</v>
      </c>
      <c r="M1084">
        <v>5.0757399098731559E-2</v>
      </c>
      <c r="N1084">
        <v>5.082447254467222E-2</v>
      </c>
      <c r="O1084">
        <v>5.0843518814223734E-2</v>
      </c>
      <c r="P1084">
        <v>5.0812385366608238E-2</v>
      </c>
      <c r="Q1084">
        <v>5.0728376541741629E-2</v>
      </c>
      <c r="R1084">
        <v>5.0590907388029335E-2</v>
      </c>
      <c r="S1084">
        <v>5.0403581719139001E-2</v>
      </c>
      <c r="T1084">
        <v>5.0173416266785627E-2</v>
      </c>
      <c r="U1084">
        <v>4.9908880380548755E-2</v>
      </c>
      <c r="V1084">
        <v>4.9618597233515596E-2</v>
      </c>
      <c r="W1084">
        <v>4.9311261284753577E-2</v>
      </c>
      <c r="X1084">
        <v>4.8994662571339755E-2</v>
      </c>
      <c r="Y1084">
        <v>4.8675286419597841E-2</v>
      </c>
      <c r="Z1084">
        <v>4.8359222709261761E-2</v>
      </c>
      <c r="AA1084">
        <v>4.8049551622862882E-2</v>
      </c>
      <c r="AB1084">
        <v>4.7747819925113684E-2</v>
      </c>
      <c r="AC1084">
        <v>4.7455561284761111E-2</v>
      </c>
      <c r="AD1084">
        <v>4.7173798565177796E-2</v>
      </c>
      <c r="AE1084">
        <v>4.690239007162382E-2</v>
      </c>
      <c r="AF1084">
        <v>4.6641032606898551E-2</v>
      </c>
      <c r="AG1084">
        <v>4.6389422973801372E-2</v>
      </c>
      <c r="AH1084">
        <v>4.614725797513166E-2</v>
      </c>
      <c r="AI1084">
        <v>4.5914234413688783E-2</v>
      </c>
      <c r="AJ1084">
        <v>4.5690049092272131E-2</v>
      </c>
      <c r="AK1084">
        <v>4.5474462991037849E-2</v>
      </c>
      <c r="AL1084">
        <v>4.5267731895679911E-2</v>
      </c>
      <c r="AM1084">
        <v>4.5070341646642288E-2</v>
      </c>
      <c r="AN1084">
        <v>4.4882779359308331E-2</v>
      </c>
      <c r="AO1084">
        <v>4.4705532149061422E-2</v>
      </c>
      <c r="AP1084">
        <v>4.4539087131284898E-2</v>
      </c>
      <c r="AQ1084">
        <v>4.438393142136212E-2</v>
      </c>
      <c r="AR1084">
        <v>4.4240533518135977E-2</v>
      </c>
      <c r="AS1084">
        <v>4.4108992810455147E-2</v>
      </c>
      <c r="AT1084">
        <v>4.3989069686420162E-2</v>
      </c>
      <c r="AU1084">
        <v>4.3880511953095683E-2</v>
      </c>
      <c r="AV1084">
        <v>4.3783067417546361E-2</v>
      </c>
      <c r="AW1084">
        <v>4.3696483886836862E-2</v>
      </c>
      <c r="AX1084">
        <v>4.3620509168031868E-2</v>
      </c>
      <c r="AY1084">
        <v>4.3554891068196044E-2</v>
      </c>
      <c r="AZ1084">
        <v>4.3499297518750958E-2</v>
      </c>
    </row>
    <row r="1085" spans="1:52" x14ac:dyDescent="0.25">
      <c r="A1085" s="1">
        <v>1084</v>
      </c>
      <c r="B1085">
        <v>4.1346192313060685E-2</v>
      </c>
      <c r="C1085">
        <v>4.4740028894688061E-2</v>
      </c>
      <c r="D1085">
        <v>4.6352991513821891E-2</v>
      </c>
      <c r="E1085">
        <v>4.7088907783543334E-2</v>
      </c>
      <c r="F1085">
        <v>4.7845137621700992E-2</v>
      </c>
      <c r="G1085">
        <v>4.8514698724986746E-2</v>
      </c>
      <c r="H1085">
        <v>4.905118711668692E-2</v>
      </c>
      <c r="I1085">
        <v>4.9465675684058408E-2</v>
      </c>
      <c r="J1085">
        <v>4.9773579436286998E-2</v>
      </c>
      <c r="K1085">
        <v>4.9994566008044555E-2</v>
      </c>
      <c r="L1085">
        <v>5.0149243304763315E-2</v>
      </c>
      <c r="M1085">
        <v>5.0252492138692213E-2</v>
      </c>
      <c r="N1085">
        <v>5.0311145340531792E-2</v>
      </c>
      <c r="O1085">
        <v>5.032594114555116E-2</v>
      </c>
      <c r="P1085">
        <v>5.0294769156175562E-2</v>
      </c>
      <c r="Q1085">
        <v>5.0214763098669769E-2</v>
      </c>
      <c r="R1085">
        <v>5.0085048860491768E-2</v>
      </c>
      <c r="S1085">
        <v>4.9908783568071123E-2</v>
      </c>
      <c r="T1085">
        <v>4.9692357922871598E-2</v>
      </c>
      <c r="U1085">
        <v>4.9443515410133025E-2</v>
      </c>
      <c r="V1085">
        <v>4.9170188443821407E-2</v>
      </c>
      <c r="W1085">
        <v>4.8880466101709909E-2</v>
      </c>
      <c r="X1085">
        <v>4.8581609729296635E-2</v>
      </c>
      <c r="Y1085">
        <v>4.8279724989152992E-2</v>
      </c>
      <c r="Z1085">
        <v>4.7980558196176117E-2</v>
      </c>
      <c r="AA1085">
        <v>4.7686898860041883E-2</v>
      </c>
      <c r="AB1085">
        <v>4.7400077300948695E-2</v>
      </c>
      <c r="AC1085">
        <v>4.7121412635188265E-2</v>
      </c>
      <c r="AD1085">
        <v>4.6851744556508708E-2</v>
      </c>
      <c r="AE1085">
        <v>4.6590869093881465E-2</v>
      </c>
      <c r="AF1085">
        <v>4.6338445003766458E-2</v>
      </c>
      <c r="AG1085">
        <v>4.6094131042623582E-2</v>
      </c>
      <c r="AH1085">
        <v>4.5857585966912737E-2</v>
      </c>
      <c r="AI1085">
        <v>4.5628468533093845E-2</v>
      </c>
      <c r="AJ1085">
        <v>4.5406437497626809E-2</v>
      </c>
      <c r="AK1085">
        <v>4.5191230417568055E-2</v>
      </c>
      <c r="AL1085">
        <v>4.4983161143382008E-2</v>
      </c>
      <c r="AM1085">
        <v>4.4782799457175289E-2</v>
      </c>
      <c r="AN1085">
        <v>4.4590716298454257E-2</v>
      </c>
      <c r="AO1085">
        <v>4.4407482606725307E-2</v>
      </c>
      <c r="AP1085">
        <v>4.4233669321494806E-2</v>
      </c>
      <c r="AQ1085">
        <v>4.4069847382269149E-2</v>
      </c>
      <c r="AR1085">
        <v>4.3916567538296265E-2</v>
      </c>
      <c r="AS1085">
        <v>4.3774007658917161E-2</v>
      </c>
      <c r="AT1085">
        <v>4.364201743122522E-2</v>
      </c>
      <c r="AU1085">
        <v>4.3520435337316379E-2</v>
      </c>
      <c r="AV1085">
        <v>4.3409099859286565E-2</v>
      </c>
      <c r="AW1085">
        <v>4.3307849479231747E-2</v>
      </c>
      <c r="AX1085">
        <v>4.3216522679247867E-2</v>
      </c>
      <c r="AY1085">
        <v>4.3134957941430851E-2</v>
      </c>
      <c r="AZ1085">
        <v>4.3062905345245206E-2</v>
      </c>
    </row>
    <row r="1086" spans="1:52" x14ac:dyDescent="0.25">
      <c r="A1086" s="1">
        <v>1085</v>
      </c>
      <c r="B1086">
        <v>4.1708594759937642E-2</v>
      </c>
      <c r="C1086">
        <v>4.4720484578672656E-2</v>
      </c>
      <c r="D1086">
        <v>4.6532783734237596E-2</v>
      </c>
      <c r="E1086">
        <v>4.7353627328724966E-2</v>
      </c>
      <c r="F1086">
        <v>4.8128424789544516E-2</v>
      </c>
      <c r="G1086">
        <v>4.8799634674887044E-2</v>
      </c>
      <c r="H1086">
        <v>4.9336247181080123E-2</v>
      </c>
      <c r="I1086">
        <v>4.9752810503953054E-2</v>
      </c>
      <c r="J1086">
        <v>5.0065044407463934E-2</v>
      </c>
      <c r="K1086">
        <v>5.0291944750602238E-2</v>
      </c>
      <c r="L1086">
        <v>5.0453233784183628E-2</v>
      </c>
      <c r="M1086">
        <v>5.0562923212252475E-2</v>
      </c>
      <c r="N1086">
        <v>5.0627322056582436E-2</v>
      </c>
      <c r="O1086">
        <v>5.0646943170431058E-2</v>
      </c>
      <c r="P1086">
        <v>5.0619632467516384E-2</v>
      </c>
      <c r="Q1086">
        <v>5.0542623932734163E-2</v>
      </c>
      <c r="R1086">
        <v>5.0415300894382405E-2</v>
      </c>
      <c r="S1086">
        <v>5.0241210325899635E-2</v>
      </c>
      <c r="T1086">
        <v>5.002720747070169E-2</v>
      </c>
      <c r="U1086">
        <v>4.9781462917749736E-2</v>
      </c>
      <c r="V1086">
        <v>4.9512238992725797E-2</v>
      </c>
      <c r="W1086">
        <v>4.9227777213350678E-2</v>
      </c>
      <c r="X1086">
        <v>4.8935335216169121E-2</v>
      </c>
      <c r="Y1086">
        <v>4.8640847575469506E-2</v>
      </c>
      <c r="Z1086">
        <v>4.8349869933838295E-2</v>
      </c>
      <c r="AA1086">
        <v>4.8064833021687334E-2</v>
      </c>
      <c r="AB1086">
        <v>4.7786641378475186E-2</v>
      </c>
      <c r="AC1086">
        <v>4.7516188837781609E-2</v>
      </c>
      <c r="AD1086">
        <v>4.7253980884951863E-2</v>
      </c>
      <c r="AE1086">
        <v>4.6999690461068687E-2</v>
      </c>
      <c r="AF1086">
        <v>4.6752882933541615E-2</v>
      </c>
      <c r="AG1086">
        <v>4.65131236697802E-2</v>
      </c>
      <c r="AH1086">
        <v>4.6279978037193983E-2</v>
      </c>
      <c r="AI1086">
        <v>4.6053011403192512E-2</v>
      </c>
      <c r="AJ1086">
        <v>4.5831789135185333E-2</v>
      </c>
      <c r="AK1086">
        <v>4.5615973445753938E-2</v>
      </c>
      <c r="AL1086">
        <v>4.5405922536825891E-2</v>
      </c>
      <c r="AM1086">
        <v>4.5202298988124855E-2</v>
      </c>
      <c r="AN1086">
        <v>4.5005766660222768E-2</v>
      </c>
      <c r="AO1086">
        <v>4.4816989413691569E-2</v>
      </c>
      <c r="AP1086">
        <v>4.463663110910316E-2</v>
      </c>
      <c r="AQ1086">
        <v>4.4465355607029494E-2</v>
      </c>
      <c r="AR1086">
        <v>4.430380461283099E-2</v>
      </c>
      <c r="AS1086">
        <v>4.4152220055134778E-2</v>
      </c>
      <c r="AT1086">
        <v>4.4010496972347324E-2</v>
      </c>
      <c r="AU1086">
        <v>4.3878518891770607E-2</v>
      </c>
      <c r="AV1086">
        <v>4.3756169340706627E-2</v>
      </c>
      <c r="AW1086">
        <v>4.3643331846457356E-2</v>
      </c>
      <c r="AX1086">
        <v>4.353988993632478E-2</v>
      </c>
      <c r="AY1086">
        <v>4.3445727137610871E-2</v>
      </c>
      <c r="AZ1086">
        <v>4.3360637446566701E-2</v>
      </c>
    </row>
    <row r="1087" spans="1:52" x14ac:dyDescent="0.25">
      <c r="A1087" s="1">
        <v>1086</v>
      </c>
      <c r="B1087">
        <v>4.1583321286985601E-2</v>
      </c>
      <c r="C1087">
        <v>4.448726721463634E-2</v>
      </c>
      <c r="D1087">
        <v>4.6262854442412404E-2</v>
      </c>
      <c r="E1087">
        <v>4.7214623974487828E-2</v>
      </c>
      <c r="F1087">
        <v>4.813198548865337E-2</v>
      </c>
      <c r="G1087">
        <v>4.8919408522155122E-2</v>
      </c>
      <c r="H1087">
        <v>4.954754866021463E-2</v>
      </c>
      <c r="I1087">
        <v>5.0036352447551613E-2</v>
      </c>
      <c r="J1087">
        <v>5.0405708290059914E-2</v>
      </c>
      <c r="K1087">
        <v>5.067758330302316E-2</v>
      </c>
      <c r="L1087">
        <v>5.0873521317407973E-2</v>
      </c>
      <c r="M1087">
        <v>5.1008594909675617E-2</v>
      </c>
      <c r="N1087">
        <v>5.1089925350685392E-2</v>
      </c>
      <c r="O1087">
        <v>5.1118874897651781E-2</v>
      </c>
      <c r="P1087">
        <v>5.1094225470780727E-2</v>
      </c>
      <c r="Q1087">
        <v>5.1014417029822547E-2</v>
      </c>
      <c r="R1087">
        <v>5.088033975504129E-2</v>
      </c>
      <c r="S1087">
        <v>5.0697303876206939E-2</v>
      </c>
      <c r="T1087">
        <v>5.0473918868644947E-2</v>
      </c>
      <c r="U1087">
        <v>5.0219858365112155E-2</v>
      </c>
      <c r="V1087">
        <v>4.9944606419905904E-2</v>
      </c>
      <c r="W1087">
        <v>4.9657142534827073E-2</v>
      </c>
      <c r="X1087">
        <v>4.9365065761563874E-2</v>
      </c>
      <c r="Y1087">
        <v>4.9074210092161515E-2</v>
      </c>
      <c r="Z1087">
        <v>4.8789904269705975E-2</v>
      </c>
      <c r="AA1087">
        <v>4.8513954044006914E-2</v>
      </c>
      <c r="AB1087">
        <v>4.8246503251914173E-2</v>
      </c>
      <c r="AC1087">
        <v>4.7987685525686705E-2</v>
      </c>
      <c r="AD1087">
        <v>4.7737377391668591E-2</v>
      </c>
      <c r="AE1087">
        <v>4.7494912554972631E-2</v>
      </c>
      <c r="AF1087">
        <v>4.7259555823662348E-2</v>
      </c>
      <c r="AG1087">
        <v>4.7030572005801297E-2</v>
      </c>
      <c r="AH1087">
        <v>4.6807225909453007E-2</v>
      </c>
      <c r="AI1087">
        <v>4.6588782342681004E-2</v>
      </c>
      <c r="AJ1087">
        <v>4.6374506113548833E-2</v>
      </c>
      <c r="AK1087">
        <v>4.6163796848661856E-2</v>
      </c>
      <c r="AL1087">
        <v>4.595700633798766E-2</v>
      </c>
      <c r="AM1087">
        <v>4.5754896420870696E-2</v>
      </c>
      <c r="AN1087">
        <v>4.5558230538525125E-2</v>
      </c>
      <c r="AO1087">
        <v>4.5367772132165113E-2</v>
      </c>
      <c r="AP1087">
        <v>4.518428464300478E-2</v>
      </c>
      <c r="AQ1087">
        <v>4.5008531512258282E-2</v>
      </c>
      <c r="AR1087">
        <v>4.4841253357610258E-2</v>
      </c>
      <c r="AS1087">
        <v>4.4682788329791008E-2</v>
      </c>
      <c r="AT1087">
        <v>4.4533130285021275E-2</v>
      </c>
      <c r="AU1087">
        <v>4.4392261979437665E-2</v>
      </c>
      <c r="AV1087">
        <v>4.426016616917685E-2</v>
      </c>
      <c r="AW1087">
        <v>4.4136825610375394E-2</v>
      </c>
      <c r="AX1087">
        <v>4.4022223059169988E-2</v>
      </c>
      <c r="AY1087">
        <v>4.3916341271697232E-2</v>
      </c>
      <c r="AZ1087">
        <v>4.38190678607304E-2</v>
      </c>
    </row>
    <row r="1088" spans="1:52" x14ac:dyDescent="0.25">
      <c r="A1088" s="1">
        <v>1087</v>
      </c>
      <c r="B1088">
        <v>4.1562546694425821E-2</v>
      </c>
      <c r="C1088">
        <v>4.4465393389088073E-2</v>
      </c>
      <c r="D1088">
        <v>4.6314691625082699E-2</v>
      </c>
      <c r="E1088">
        <v>4.7294954196394394E-2</v>
      </c>
      <c r="F1088">
        <v>4.8246976240621145E-2</v>
      </c>
      <c r="G1088">
        <v>4.9056883212935581E-2</v>
      </c>
      <c r="H1088">
        <v>4.9692771709196087E-2</v>
      </c>
      <c r="I1088">
        <v>5.0177408902054438E-2</v>
      </c>
      <c r="J1088">
        <v>5.0533982724088003E-2</v>
      </c>
      <c r="K1088">
        <v>5.0788265683931272E-2</v>
      </c>
      <c r="L1088">
        <v>5.0965079708907152E-2</v>
      </c>
      <c r="M1088">
        <v>5.1081813276771831E-2</v>
      </c>
      <c r="N1088">
        <v>5.1147160705862574E-2</v>
      </c>
      <c r="O1088">
        <v>5.1163459586136592E-2</v>
      </c>
      <c r="P1088">
        <v>5.1130197127943984E-2</v>
      </c>
      <c r="Q1088">
        <v>5.1046226872039122E-2</v>
      </c>
      <c r="R1088">
        <v>5.0912587247241292E-2</v>
      </c>
      <c r="S1088">
        <v>5.073444529752151E-2</v>
      </c>
      <c r="T1088">
        <v>5.0519971297544132E-2</v>
      </c>
      <c r="U1088">
        <v>5.0278270634955866E-2</v>
      </c>
      <c r="V1088">
        <v>5.0018222708091802E-2</v>
      </c>
      <c r="W1088">
        <v>4.9748161122732386E-2</v>
      </c>
      <c r="X1088">
        <v>4.9475075634248217E-2</v>
      </c>
      <c r="Y1088">
        <v>4.9204269150412608E-2</v>
      </c>
      <c r="Z1088">
        <v>4.894057045804432E-2</v>
      </c>
      <c r="AA1088">
        <v>4.8685389604615187E-2</v>
      </c>
      <c r="AB1088">
        <v>4.8438537415188485E-2</v>
      </c>
      <c r="AC1088">
        <v>4.8199815721759853E-2</v>
      </c>
      <c r="AD1088">
        <v>4.7968839101560717E-2</v>
      </c>
      <c r="AE1088">
        <v>4.7744832771768136E-2</v>
      </c>
      <c r="AF1088">
        <v>4.7526973408576451E-2</v>
      </c>
      <c r="AG1088">
        <v>4.7314437688179979E-2</v>
      </c>
      <c r="AH1088">
        <v>4.7106402286773055E-2</v>
      </c>
      <c r="AI1088">
        <v>4.6902043880549998E-2</v>
      </c>
      <c r="AJ1088">
        <v>4.6700539145705128E-2</v>
      </c>
      <c r="AK1088">
        <v>4.6501217469020389E-2</v>
      </c>
      <c r="AL1088">
        <v>4.6304468208824681E-2</v>
      </c>
      <c r="AM1088">
        <v>4.6111130210568778E-2</v>
      </c>
      <c r="AN1088">
        <v>4.5922043945768598E-2</v>
      </c>
      <c r="AO1088">
        <v>4.5738049885940067E-2</v>
      </c>
      <c r="AP1088">
        <v>4.5559988502599104E-2</v>
      </c>
      <c r="AQ1088">
        <v>4.538870026726162E-2</v>
      </c>
      <c r="AR1088">
        <v>4.5225002637334664E-2</v>
      </c>
      <c r="AS1088">
        <v>4.5069316393676229E-2</v>
      </c>
      <c r="AT1088">
        <v>4.4921727769281633E-2</v>
      </c>
      <c r="AU1088">
        <v>4.4782312521899861E-2</v>
      </c>
      <c r="AV1088">
        <v>4.4651146409279863E-2</v>
      </c>
      <c r="AW1088">
        <v>4.4528305189170607E-2</v>
      </c>
      <c r="AX1088">
        <v>4.4413864619321085E-2</v>
      </c>
      <c r="AY1088">
        <v>4.4307900457480232E-2</v>
      </c>
      <c r="AZ1088">
        <v>4.4210384444017856E-2</v>
      </c>
    </row>
    <row r="1089" spans="1:52" x14ac:dyDescent="0.25">
      <c r="A1089" s="1">
        <v>1088</v>
      </c>
      <c r="B1089">
        <v>4.1578461178314693E-2</v>
      </c>
      <c r="C1089">
        <v>4.4301857800563782E-2</v>
      </c>
      <c r="D1089">
        <v>4.6056081616804502E-2</v>
      </c>
      <c r="E1089">
        <v>4.7049305075327542E-2</v>
      </c>
      <c r="F1089">
        <v>4.8030070359993224E-2</v>
      </c>
      <c r="G1089">
        <v>4.885841751317626E-2</v>
      </c>
      <c r="H1089">
        <v>4.9501872644617764E-2</v>
      </c>
      <c r="I1089">
        <v>4.9986859161349963E-2</v>
      </c>
      <c r="J1089">
        <v>5.0339396919062251E-2</v>
      </c>
      <c r="K1089">
        <v>5.0586746931751289E-2</v>
      </c>
      <c r="L1089">
        <v>5.0754743261585536E-2</v>
      </c>
      <c r="M1089">
        <v>5.0861707070237558E-2</v>
      </c>
      <c r="N1089">
        <v>5.0917335414615052E-2</v>
      </c>
      <c r="O1089">
        <v>5.0924782488919067E-2</v>
      </c>
      <c r="P1089">
        <v>5.0884256075875982E-2</v>
      </c>
      <c r="Q1089">
        <v>5.0795049153541251E-2</v>
      </c>
      <c r="R1089">
        <v>5.0658471889303038E-2</v>
      </c>
      <c r="S1089">
        <v>5.0479809307842911E-2</v>
      </c>
      <c r="T1089">
        <v>5.0267167783268327E-2</v>
      </c>
      <c r="U1089">
        <v>5.0029524680278395E-2</v>
      </c>
      <c r="V1089">
        <v>4.9775596208200594E-2</v>
      </c>
      <c r="W1089">
        <v>4.9513504906621611E-2</v>
      </c>
      <c r="X1089">
        <v>4.9250003781150735E-2</v>
      </c>
      <c r="Y1089">
        <v>4.8990155992943124E-2</v>
      </c>
      <c r="Z1089">
        <v>4.8738567093160129E-2</v>
      </c>
      <c r="AA1089">
        <v>4.8496339461224877E-2</v>
      </c>
      <c r="AB1089">
        <v>4.826294467248024E-2</v>
      </c>
      <c r="AC1089">
        <v>4.8037846040438439E-2</v>
      </c>
      <c r="AD1089">
        <v>4.7820383841583658E-2</v>
      </c>
      <c r="AE1089">
        <v>4.7609646385753469E-2</v>
      </c>
      <c r="AF1089">
        <v>4.7404691130970594E-2</v>
      </c>
      <c r="AG1089">
        <v>4.7204575535257767E-2</v>
      </c>
      <c r="AH1089">
        <v>4.7008357056637681E-2</v>
      </c>
      <c r="AI1089">
        <v>4.6815093153133064E-2</v>
      </c>
      <c r="AJ1089">
        <v>4.6623841282766622E-2</v>
      </c>
      <c r="AK1089">
        <v>4.6433829573898827E-2</v>
      </c>
      <c r="AL1089">
        <v>4.624545047230872E-2</v>
      </c>
      <c r="AM1089">
        <v>4.6059582581061645E-2</v>
      </c>
      <c r="AN1089">
        <v>4.5877106127563599E-2</v>
      </c>
      <c r="AO1089">
        <v>4.5698901339220582E-2</v>
      </c>
      <c r="AP1089">
        <v>4.5525848443438571E-2</v>
      </c>
      <c r="AQ1089">
        <v>4.5358827667623593E-2</v>
      </c>
      <c r="AR1089">
        <v>4.5198695871511943E-2</v>
      </c>
      <c r="AS1089">
        <v>4.5045916147599278E-2</v>
      </c>
      <c r="AT1089">
        <v>4.490062418782699E-2</v>
      </c>
      <c r="AU1089">
        <v>4.4762945731711072E-2</v>
      </c>
      <c r="AV1089">
        <v>4.4633006518767518E-2</v>
      </c>
      <c r="AW1089">
        <v>4.4510932288512321E-2</v>
      </c>
      <c r="AX1089">
        <v>4.4396848780461469E-2</v>
      </c>
      <c r="AY1089">
        <v>4.4290881734130962E-2</v>
      </c>
      <c r="AZ1089">
        <v>4.4193049893629682E-2</v>
      </c>
    </row>
    <row r="1090" spans="1:52" x14ac:dyDescent="0.25">
      <c r="A1090" s="1">
        <v>1089</v>
      </c>
      <c r="B1090">
        <v>4.1567911416636474E-2</v>
      </c>
      <c r="C1090">
        <v>4.4097114071963602E-2</v>
      </c>
      <c r="D1090">
        <v>4.5992880994926905E-2</v>
      </c>
      <c r="E1090">
        <v>4.7078610893916857E-2</v>
      </c>
      <c r="F1090">
        <v>4.8082885942003634E-2</v>
      </c>
      <c r="G1090">
        <v>4.8916279275866857E-2</v>
      </c>
      <c r="H1090">
        <v>4.9563292976343792E-2</v>
      </c>
      <c r="I1090">
        <v>5.0052837687584492E-2</v>
      </c>
      <c r="J1090">
        <v>5.0411297241517182E-2</v>
      </c>
      <c r="K1090">
        <v>5.0665897390414688E-2</v>
      </c>
      <c r="L1090">
        <v>5.0841584563735089E-2</v>
      </c>
      <c r="M1090">
        <v>5.0955708849502471E-2</v>
      </c>
      <c r="N1090">
        <v>5.1017267351986043E-2</v>
      </c>
      <c r="O1090">
        <v>5.1029015441596381E-2</v>
      </c>
      <c r="P1090">
        <v>5.0991035552993468E-2</v>
      </c>
      <c r="Q1090">
        <v>5.0902842446739108E-2</v>
      </c>
      <c r="R1090">
        <v>5.0766304242609223E-2</v>
      </c>
      <c r="S1090">
        <v>5.0587281898963832E-2</v>
      </c>
      <c r="T1090">
        <v>5.0374304324900754E-2</v>
      </c>
      <c r="U1090">
        <v>5.0136706689376045E-2</v>
      </c>
      <c r="V1090">
        <v>4.9883488957146095E-2</v>
      </c>
      <c r="W1090">
        <v>4.9622961026268196E-2</v>
      </c>
      <c r="X1090">
        <v>4.936198148314079E-2</v>
      </c>
      <c r="Y1090">
        <v>4.9105694372474723E-2</v>
      </c>
      <c r="Z1090">
        <v>4.8858700340254566E-2</v>
      </c>
      <c r="AA1090">
        <v>4.862200086828105E-2</v>
      </c>
      <c r="AB1090">
        <v>4.8395028993068391E-2</v>
      </c>
      <c r="AC1090">
        <v>4.8177210446019775E-2</v>
      </c>
      <c r="AD1090">
        <v>4.7967771059296005E-2</v>
      </c>
      <c r="AE1090">
        <v>4.7765545489017881E-2</v>
      </c>
      <c r="AF1090">
        <v>4.7569323034346078E-2</v>
      </c>
      <c r="AG1090">
        <v>4.7377892994441305E-2</v>
      </c>
      <c r="AH1090">
        <v>4.7190044668464229E-2</v>
      </c>
      <c r="AI1090">
        <v>4.7004567355575573E-2</v>
      </c>
      <c r="AJ1090">
        <v>4.6820250354935998E-2</v>
      </c>
      <c r="AK1090">
        <v>4.6636060286496479E-2</v>
      </c>
      <c r="AL1090">
        <v>4.645211266455454E-2</v>
      </c>
      <c r="AM1090">
        <v>4.6268980866387824E-2</v>
      </c>
      <c r="AN1090">
        <v>4.6087239453382702E-2</v>
      </c>
      <c r="AO1090">
        <v>4.5907462986925572E-2</v>
      </c>
      <c r="AP1090">
        <v>4.5730226028402828E-2</v>
      </c>
      <c r="AQ1090">
        <v>4.5556103139200832E-2</v>
      </c>
      <c r="AR1090">
        <v>4.5385651809162687E-2</v>
      </c>
      <c r="AS1090">
        <v>4.5219160410352066E-2</v>
      </c>
      <c r="AT1090">
        <v>4.5056702921779934E-2</v>
      </c>
      <c r="AU1090">
        <v>4.4898347373475062E-2</v>
      </c>
      <c r="AV1090">
        <v>4.4744161795466211E-2</v>
      </c>
      <c r="AW1090">
        <v>4.4594214217782147E-2</v>
      </c>
      <c r="AX1090">
        <v>4.4448572670451644E-2</v>
      </c>
      <c r="AY1090">
        <v>4.4307305183503475E-2</v>
      </c>
      <c r="AZ1090">
        <v>4.417039118799216E-2</v>
      </c>
    </row>
    <row r="1091" spans="1:52" x14ac:dyDescent="0.25">
      <c r="A1091" s="1">
        <v>1090</v>
      </c>
      <c r="B1091">
        <v>4.1996998638039601E-2</v>
      </c>
      <c r="C1091">
        <v>4.4752338559804726E-2</v>
      </c>
      <c r="D1091">
        <v>4.6742342781499399E-2</v>
      </c>
      <c r="E1091">
        <v>4.7691269287578067E-2</v>
      </c>
      <c r="F1091">
        <v>4.8555068394005231E-2</v>
      </c>
      <c r="G1091">
        <v>4.9282041108917027E-2</v>
      </c>
      <c r="H1091">
        <v>4.985195529550597E-2</v>
      </c>
      <c r="I1091">
        <v>5.02861924137692E-2</v>
      </c>
      <c r="J1091">
        <v>5.0604547885614991E-2</v>
      </c>
      <c r="K1091">
        <v>5.0829613303009384E-2</v>
      </c>
      <c r="L1091">
        <v>5.0983573260523031E-2</v>
      </c>
      <c r="M1091">
        <v>5.1082005344073866E-2</v>
      </c>
      <c r="N1091">
        <v>5.1132582579368833E-2</v>
      </c>
      <c r="O1091">
        <v>5.1136923660492647E-2</v>
      </c>
      <c r="P1091">
        <v>5.1094083108221396E-2</v>
      </c>
      <c r="Q1091">
        <v>5.1002580228116816E-2</v>
      </c>
      <c r="R1091">
        <v>5.0863364215707918E-2</v>
      </c>
      <c r="S1091">
        <v>5.0681436984212722E-2</v>
      </c>
      <c r="T1091">
        <v>5.0464600517080009E-2</v>
      </c>
      <c r="U1091">
        <v>5.0221605161576414E-2</v>
      </c>
      <c r="V1091">
        <v>4.99610472041686E-2</v>
      </c>
      <c r="W1091">
        <v>4.9691133746406463E-2</v>
      </c>
      <c r="X1091">
        <v>4.9418785440559228E-2</v>
      </c>
      <c r="Y1091">
        <v>4.9149395225347468E-2</v>
      </c>
      <c r="Z1091">
        <v>4.8887783051288797E-2</v>
      </c>
      <c r="AA1091">
        <v>4.8635371091535193E-2</v>
      </c>
      <c r="AB1091">
        <v>4.8392153833178353E-2</v>
      </c>
      <c r="AC1091">
        <v>4.8158118134481544E-2</v>
      </c>
      <c r="AD1091">
        <v>4.793291472906E-2</v>
      </c>
      <c r="AE1091">
        <v>4.7715546451064635E-2</v>
      </c>
      <c r="AF1091">
        <v>4.7504942375051769E-2</v>
      </c>
      <c r="AG1091">
        <v>4.7300031575577745E-2</v>
      </c>
      <c r="AH1091">
        <v>4.7099743127198883E-2</v>
      </c>
      <c r="AI1091">
        <v>4.6903006104471512E-2</v>
      </c>
      <c r="AJ1091">
        <v>4.670874958195198E-2</v>
      </c>
      <c r="AK1091">
        <v>4.6516055214008256E-2</v>
      </c>
      <c r="AL1091">
        <v>4.6324976501917706E-2</v>
      </c>
      <c r="AM1091">
        <v>4.6135948250435675E-2</v>
      </c>
      <c r="AN1091">
        <v>4.5949406163769101E-2</v>
      </c>
      <c r="AO1091">
        <v>4.5765785946124883E-2</v>
      </c>
      <c r="AP1091">
        <v>4.5585523301709993E-2</v>
      </c>
      <c r="AQ1091">
        <v>4.5409053934731339E-2</v>
      </c>
      <c r="AR1091">
        <v>4.5236799302505182E-2</v>
      </c>
      <c r="AS1091">
        <v>4.5068961128031944E-2</v>
      </c>
      <c r="AT1091">
        <v>4.4905568563993498E-2</v>
      </c>
      <c r="AU1091">
        <v>4.4746646121932979E-2</v>
      </c>
      <c r="AV1091">
        <v>4.4592218313393515E-2</v>
      </c>
      <c r="AW1091">
        <v>4.4442309649918244E-2</v>
      </c>
      <c r="AX1091">
        <v>4.4296944643050312E-2</v>
      </c>
      <c r="AY1091">
        <v>4.4156147804332857E-2</v>
      </c>
      <c r="AZ1091">
        <v>4.4019856287217468E-2</v>
      </c>
    </row>
    <row r="1092" spans="1:52" x14ac:dyDescent="0.25">
      <c r="A1092" s="1">
        <v>1091</v>
      </c>
      <c r="B1092">
        <v>4.1967412533398508E-2</v>
      </c>
      <c r="C1092">
        <v>4.4991466487167314E-2</v>
      </c>
      <c r="D1092">
        <v>4.6941465565816493E-2</v>
      </c>
      <c r="E1092">
        <v>4.7879713439013184E-2</v>
      </c>
      <c r="F1092">
        <v>4.8699916423348137E-2</v>
      </c>
      <c r="G1092">
        <v>4.9365545280921817E-2</v>
      </c>
      <c r="H1092">
        <v>4.9876655952582186E-2</v>
      </c>
      <c r="I1092">
        <v>5.0262839565091345E-2</v>
      </c>
      <c r="J1092">
        <v>5.0545008171466232E-2</v>
      </c>
      <c r="K1092">
        <v>5.0744193761400602E-2</v>
      </c>
      <c r="L1092">
        <v>5.0880729527896663E-2</v>
      </c>
      <c r="M1092">
        <v>5.096837233322489E-2</v>
      </c>
      <c r="N1092">
        <v>5.1013221801548755E-2</v>
      </c>
      <c r="O1092">
        <v>5.1015593392790534E-2</v>
      </c>
      <c r="P1092">
        <v>5.097340270805862E-2</v>
      </c>
      <c r="Q1092">
        <v>5.0884198334181605E-2</v>
      </c>
      <c r="R1092">
        <v>5.0748086719938301E-2</v>
      </c>
      <c r="S1092">
        <v>5.0569319883699212E-2</v>
      </c>
      <c r="T1092">
        <v>5.0355145605881682E-2</v>
      </c>
      <c r="U1092">
        <v>5.011391460087565E-2</v>
      </c>
      <c r="V1092">
        <v>4.9853946370008388E-2</v>
      </c>
      <c r="W1092">
        <v>4.9583365303666589E-2</v>
      </c>
      <c r="X1092">
        <v>4.9309102634597472E-2</v>
      </c>
      <c r="Y1092">
        <v>4.9036674672517003E-2</v>
      </c>
      <c r="Z1092">
        <v>4.8771069827860378E-2</v>
      </c>
      <c r="AA1092">
        <v>4.85139472608134E-2</v>
      </c>
      <c r="AB1092">
        <v>4.8265571665493147E-2</v>
      </c>
      <c r="AC1092">
        <v>4.8026199789805303E-2</v>
      </c>
      <c r="AD1092">
        <v>4.7795681548830619E-2</v>
      </c>
      <c r="AE1092">
        <v>4.7573094384566375E-2</v>
      </c>
      <c r="AF1092">
        <v>4.7357429402326699E-2</v>
      </c>
      <c r="AG1092">
        <v>4.7147677707425714E-2</v>
      </c>
      <c r="AH1092">
        <v>4.6942830405177584E-2</v>
      </c>
      <c r="AI1092">
        <v>4.6741878600896437E-2</v>
      </c>
      <c r="AJ1092">
        <v>4.6543813399896411E-2</v>
      </c>
      <c r="AK1092">
        <v>4.6347768791823916E-2</v>
      </c>
      <c r="AL1092">
        <v>4.6153773485366895E-2</v>
      </c>
      <c r="AM1092">
        <v>4.596220177890354E-2</v>
      </c>
      <c r="AN1092">
        <v>4.5773428711615036E-2</v>
      </c>
      <c r="AO1092">
        <v>4.5587829322682592E-2</v>
      </c>
      <c r="AP1092">
        <v>4.5405778651287372E-2</v>
      </c>
      <c r="AQ1092">
        <v>4.5227651736610607E-2</v>
      </c>
      <c r="AR1092">
        <v>4.5053810636859024E-2</v>
      </c>
      <c r="AS1092">
        <v>4.4884421494202895E-2</v>
      </c>
      <c r="AT1092">
        <v>4.4719498769271858E-2</v>
      </c>
      <c r="AU1092">
        <v>4.4559052970625339E-2</v>
      </c>
      <c r="AV1092">
        <v>4.4403094606822825E-2</v>
      </c>
      <c r="AW1092">
        <v>4.4251634186423736E-2</v>
      </c>
      <c r="AX1092">
        <v>4.4104682217987516E-2</v>
      </c>
      <c r="AY1092">
        <v>4.396224921007362E-2</v>
      </c>
      <c r="AZ1092">
        <v>4.382425849823865E-2</v>
      </c>
    </row>
    <row r="1093" spans="1:52" x14ac:dyDescent="0.25">
      <c r="A1093" s="1">
        <v>1092</v>
      </c>
      <c r="B1093">
        <v>4.2026385226750902E-2</v>
      </c>
      <c r="C1093">
        <v>4.5082451616272889E-2</v>
      </c>
      <c r="D1093">
        <v>4.70488442314193E-2</v>
      </c>
      <c r="E1093">
        <v>4.7983945683769839E-2</v>
      </c>
      <c r="F1093">
        <v>4.8807659715673045E-2</v>
      </c>
      <c r="G1093">
        <v>4.9479587499462442E-2</v>
      </c>
      <c r="H1093">
        <v>4.9998248195725493E-2</v>
      </c>
      <c r="I1093">
        <v>5.0393540606226431E-2</v>
      </c>
      <c r="J1093">
        <v>5.0686182307286859E-2</v>
      </c>
      <c r="K1093">
        <v>5.0896466626482922E-2</v>
      </c>
      <c r="L1093">
        <v>5.1043747279955795E-2</v>
      </c>
      <c r="M1093">
        <v>5.114072807429379E-2</v>
      </c>
      <c r="N1093">
        <v>5.1192654161670667E-2</v>
      </c>
      <c r="O1093">
        <v>5.1199170529720998E-2</v>
      </c>
      <c r="P1093">
        <v>5.1157647853398318E-2</v>
      </c>
      <c r="Q1093">
        <v>5.1065268102238243E-2</v>
      </c>
      <c r="R1093">
        <v>5.0922012029245067E-2</v>
      </c>
      <c r="S1093">
        <v>5.0732283286799108E-2</v>
      </c>
      <c r="T1093">
        <v>5.0503768118280841E-2</v>
      </c>
      <c r="U1093">
        <v>5.0245383040531014E-2</v>
      </c>
      <c r="V1093">
        <v>4.9966045434427203E-2</v>
      </c>
      <c r="W1093">
        <v>4.9674518977697396E-2</v>
      </c>
      <c r="X1093">
        <v>4.9378330622697246E-2</v>
      </c>
      <c r="Y1093">
        <v>4.908355332890843E-2</v>
      </c>
      <c r="Z1093">
        <v>4.8795667325594122E-2</v>
      </c>
      <c r="AA1093">
        <v>4.8516825138221066E-2</v>
      </c>
      <c r="AB1093">
        <v>4.8247833961518848E-2</v>
      </c>
      <c r="AC1093">
        <v>4.7989491723293851E-2</v>
      </c>
      <c r="AD1093">
        <v>4.7742016819985376E-2</v>
      </c>
      <c r="AE1093">
        <v>4.7504543676333728E-2</v>
      </c>
      <c r="AF1093">
        <v>4.727608778688687E-2</v>
      </c>
      <c r="AG1093">
        <v>4.7055664646192728E-2</v>
      </c>
      <c r="AH1093">
        <v>4.6842289748799247E-2</v>
      </c>
      <c r="AI1093">
        <v>4.663497858925434E-2</v>
      </c>
      <c r="AJ1093">
        <v>4.6432746662105971E-2</v>
      </c>
      <c r="AK1093">
        <v>4.623472723655004E-2</v>
      </c>
      <c r="AL1093">
        <v>4.6040778644133085E-2</v>
      </c>
      <c r="AM1093">
        <v>4.5851034914844588E-2</v>
      </c>
      <c r="AN1093">
        <v>4.5665630613576959E-2</v>
      </c>
      <c r="AO1093">
        <v>4.5484700305222642E-2</v>
      </c>
      <c r="AP1093">
        <v>4.5308378554674039E-2</v>
      </c>
      <c r="AQ1093">
        <v>4.5136799926823568E-2</v>
      </c>
      <c r="AR1093">
        <v>4.4970090746798232E-2</v>
      </c>
      <c r="AS1093">
        <v>4.4808255626631238E-2</v>
      </c>
      <c r="AT1093">
        <v>4.4651206284095524E-2</v>
      </c>
      <c r="AU1093">
        <v>4.4498852093192272E-2</v>
      </c>
      <c r="AV1093">
        <v>4.4351102427922617E-2</v>
      </c>
      <c r="AW1093">
        <v>4.4207866662287758E-2</v>
      </c>
      <c r="AX1093">
        <v>4.4069054170288856E-2</v>
      </c>
      <c r="AY1093">
        <v>4.393457432592706E-2</v>
      </c>
      <c r="AZ1093">
        <v>4.380425992567008E-2</v>
      </c>
    </row>
    <row r="1094" spans="1:52" x14ac:dyDescent="0.25">
      <c r="A1094" s="1">
        <v>1093</v>
      </c>
      <c r="B1094">
        <v>4.2067846248800465E-2</v>
      </c>
      <c r="C1094">
        <v>4.5228530133800279E-2</v>
      </c>
      <c r="D1094">
        <v>4.7047301977178393E-2</v>
      </c>
      <c r="E1094">
        <v>4.7888710673842871E-2</v>
      </c>
      <c r="F1094">
        <v>4.8714557348024018E-2</v>
      </c>
      <c r="G1094">
        <v>4.9412570606694406E-2</v>
      </c>
      <c r="H1094">
        <v>4.9955352780669336E-2</v>
      </c>
      <c r="I1094">
        <v>5.0369355828105429E-2</v>
      </c>
      <c r="J1094">
        <v>5.0675629722087369E-2</v>
      </c>
      <c r="K1094">
        <v>5.0895184052385946E-2</v>
      </c>
      <c r="L1094">
        <v>5.1048070267730769E-2</v>
      </c>
      <c r="M1094">
        <v>5.1147507551274653E-2</v>
      </c>
      <c r="N1094">
        <v>5.1199336337672069E-2</v>
      </c>
      <c r="O1094">
        <v>5.1203846679667687E-2</v>
      </c>
      <c r="P1094">
        <v>5.1159111668054799E-2</v>
      </c>
      <c r="Q1094">
        <v>5.1063096140917405E-2</v>
      </c>
      <c r="R1094">
        <v>5.0916547045510151E-2</v>
      </c>
      <c r="S1094">
        <v>5.0724587661614084E-2</v>
      </c>
      <c r="T1094">
        <v>5.0495491835403979E-2</v>
      </c>
      <c r="U1094">
        <v>5.0238559083615429E-2</v>
      </c>
      <c r="V1094">
        <v>4.9962937408482906E-2</v>
      </c>
      <c r="W1094">
        <v>4.9677395616938111E-2</v>
      </c>
      <c r="X1094">
        <v>4.9389288590336262E-2</v>
      </c>
      <c r="Y1094">
        <v>4.9104352538109228E-2</v>
      </c>
      <c r="Z1094">
        <v>4.8827667624285018E-2</v>
      </c>
      <c r="AA1094">
        <v>4.8560816194583897E-2</v>
      </c>
      <c r="AB1094">
        <v>4.8303997921116046E-2</v>
      </c>
      <c r="AC1094">
        <v>4.8057404772326583E-2</v>
      </c>
      <c r="AD1094">
        <v>4.7820812299378915E-2</v>
      </c>
      <c r="AE1094">
        <v>4.7593228768737318E-2</v>
      </c>
      <c r="AF1094">
        <v>4.7373579813961716E-2</v>
      </c>
      <c r="AG1094">
        <v>4.716079106861204E-2</v>
      </c>
      <c r="AH1094">
        <v>4.695378816624822E-2</v>
      </c>
      <c r="AI1094">
        <v>4.6751496740430193E-2</v>
      </c>
      <c r="AJ1094">
        <v>4.655284242471789E-2</v>
      </c>
      <c r="AK1094">
        <v>4.63569007896951E-2</v>
      </c>
      <c r="AL1094">
        <v>4.6163654961542219E-2</v>
      </c>
      <c r="AM1094">
        <v>4.5973427770554985E-2</v>
      </c>
      <c r="AN1094">
        <v>4.5786542640989983E-2</v>
      </c>
      <c r="AO1094">
        <v>4.560332299710379E-2</v>
      </c>
      <c r="AP1094">
        <v>4.5424092263153026E-2</v>
      </c>
      <c r="AQ1094">
        <v>4.5249173863394276E-2</v>
      </c>
      <c r="AR1094">
        <v>4.507887827031537E-2</v>
      </c>
      <c r="AS1094">
        <v>4.4913328679672612E-2</v>
      </c>
      <c r="AT1094">
        <v>4.4752507384812984E-2</v>
      </c>
      <c r="AU1094">
        <v>4.4596393238179335E-2</v>
      </c>
      <c r="AV1094">
        <v>4.444496509221451E-2</v>
      </c>
      <c r="AW1094">
        <v>4.4298201799361329E-2</v>
      </c>
      <c r="AX1094">
        <v>4.4156082212062638E-2</v>
      </c>
      <c r="AY1094">
        <v>4.401858518276127E-2</v>
      </c>
      <c r="AZ1094">
        <v>4.3885602820114278E-2</v>
      </c>
    </row>
    <row r="1095" spans="1:52" x14ac:dyDescent="0.25">
      <c r="A1095" s="1">
        <v>1094</v>
      </c>
      <c r="B1095">
        <v>4.2453621918238954E-2</v>
      </c>
      <c r="C1095">
        <v>4.5043307988393774E-2</v>
      </c>
      <c r="D1095">
        <v>4.6919912251074801E-2</v>
      </c>
      <c r="E1095">
        <v>4.7738656669483917E-2</v>
      </c>
      <c r="F1095">
        <v>4.8532830547903812E-2</v>
      </c>
      <c r="G1095">
        <v>4.9211602720905828E-2</v>
      </c>
      <c r="H1095">
        <v>4.974615831505478E-2</v>
      </c>
      <c r="I1095">
        <v>5.015714326264413E-2</v>
      </c>
      <c r="J1095">
        <v>5.0462488547435382E-2</v>
      </c>
      <c r="K1095">
        <v>5.0681434602435058E-2</v>
      </c>
      <c r="L1095">
        <v>5.0833292773040599E-2</v>
      </c>
      <c r="M1095">
        <v>5.0931040434851103E-2</v>
      </c>
      <c r="N1095">
        <v>5.0980474369430769E-2</v>
      </c>
      <c r="O1095">
        <v>5.0981890055908211E-2</v>
      </c>
      <c r="P1095">
        <v>5.0933497434569215E-2</v>
      </c>
      <c r="Q1095">
        <v>5.0833426328503684E-2</v>
      </c>
      <c r="R1095">
        <v>5.0682558892255217E-2</v>
      </c>
      <c r="S1095">
        <v>5.0486134674699583E-2</v>
      </c>
      <c r="T1095">
        <v>5.0252583950150587E-2</v>
      </c>
      <c r="U1095">
        <v>4.9991299778527239E-2</v>
      </c>
      <c r="V1095">
        <v>4.9711538945383896E-2</v>
      </c>
      <c r="W1095">
        <v>4.9422224814495402E-2</v>
      </c>
      <c r="X1095">
        <v>4.9130790422416644E-2</v>
      </c>
      <c r="Y1095">
        <v>4.8843046184318055E-2</v>
      </c>
      <c r="Z1095">
        <v>4.8564070086196232E-2</v>
      </c>
      <c r="AA1095">
        <v>4.829532580326603E-2</v>
      </c>
      <c r="AB1095">
        <v>4.8036945461374277E-2</v>
      </c>
      <c r="AC1095">
        <v>4.7789053771248986E-2</v>
      </c>
      <c r="AD1095">
        <v>4.7551351917404679E-2</v>
      </c>
      <c r="AE1095">
        <v>4.7322805921976192E-2</v>
      </c>
      <c r="AF1095">
        <v>4.7102308381795667E-2</v>
      </c>
      <c r="AG1095">
        <v>4.6888751893695277E-2</v>
      </c>
      <c r="AH1095">
        <v>4.6681029054507175E-2</v>
      </c>
      <c r="AI1095">
        <v>4.6478032461063509E-2</v>
      </c>
      <c r="AJ1095">
        <v>4.627865471019646E-2</v>
      </c>
      <c r="AK1095">
        <v>4.6081956779739343E-2</v>
      </c>
      <c r="AL1095">
        <v>4.5887952440968369E-2</v>
      </c>
      <c r="AM1095">
        <v>4.5696990229656613E-2</v>
      </c>
      <c r="AN1095">
        <v>4.550941904835408E-2</v>
      </c>
      <c r="AO1095">
        <v>4.5325587799610802E-2</v>
      </c>
      <c r="AP1095">
        <v>4.5145845385976803E-2</v>
      </c>
      <c r="AQ1095">
        <v>4.4970540710002081E-2</v>
      </c>
      <c r="AR1095">
        <v>4.4800006523481331E-2</v>
      </c>
      <c r="AS1095">
        <v>4.463436080951505E-2</v>
      </c>
      <c r="AT1095">
        <v>4.447356898028984E-2</v>
      </c>
      <c r="AU1095">
        <v>4.4317593194540539E-2</v>
      </c>
      <c r="AV1095">
        <v>4.4166395611001968E-2</v>
      </c>
      <c r="AW1095">
        <v>4.4019938388408938E-2</v>
      </c>
      <c r="AX1095">
        <v>4.3878183685496286E-2</v>
      </c>
      <c r="AY1095">
        <v>4.3741093660998827E-2</v>
      </c>
      <c r="AZ1095">
        <v>4.3608536786955324E-2</v>
      </c>
    </row>
    <row r="1096" spans="1:52" x14ac:dyDescent="0.25">
      <c r="A1096" s="1">
        <v>1095</v>
      </c>
      <c r="B1096">
        <v>4.2339888939028542E-2</v>
      </c>
      <c r="C1096">
        <v>4.4785481235506949E-2</v>
      </c>
      <c r="D1096">
        <v>4.6532609549617805E-2</v>
      </c>
      <c r="E1096">
        <v>4.7317125050952133E-2</v>
      </c>
      <c r="F1096">
        <v>4.8118651903306456E-2</v>
      </c>
      <c r="G1096">
        <v>4.8813715832090335E-2</v>
      </c>
      <c r="H1096">
        <v>4.9362591025702063E-2</v>
      </c>
      <c r="I1096">
        <v>4.978470469834833E-2</v>
      </c>
      <c r="J1096">
        <v>5.0098438041541883E-2</v>
      </c>
      <c r="K1096">
        <v>5.0324073365485396E-2</v>
      </c>
      <c r="L1096">
        <v>5.0481772774310867E-2</v>
      </c>
      <c r="M1096">
        <v>5.0585194074006627E-2</v>
      </c>
      <c r="N1096">
        <v>5.064068877333068E-2</v>
      </c>
      <c r="O1096">
        <v>5.0648965852837714E-2</v>
      </c>
      <c r="P1096">
        <v>5.0608609840943404E-2</v>
      </c>
      <c r="Q1096">
        <v>5.0518049488354484E-2</v>
      </c>
      <c r="R1096">
        <v>5.0378467111833872E-2</v>
      </c>
      <c r="S1096">
        <v>5.0195296044366913E-2</v>
      </c>
      <c r="T1096">
        <v>4.9976913192562963E-2</v>
      </c>
      <c r="U1096">
        <v>4.9732519580517366E-2</v>
      </c>
      <c r="V1096">
        <v>4.9471069839660195E-2</v>
      </c>
      <c r="W1096">
        <v>4.920103389833199E-2</v>
      </c>
      <c r="X1096">
        <v>4.8929322678419741E-2</v>
      </c>
      <c r="Y1096">
        <v>4.8661187146455342E-2</v>
      </c>
      <c r="Z1096">
        <v>4.8401175445526856E-2</v>
      </c>
      <c r="AA1096">
        <v>4.8150211787648931E-2</v>
      </c>
      <c r="AB1096">
        <v>4.7907889243066062E-2</v>
      </c>
      <c r="AC1096">
        <v>4.7673796528024462E-2</v>
      </c>
      <c r="AD1096">
        <v>4.7447342178436401E-2</v>
      </c>
      <c r="AE1096">
        <v>4.7227626581939512E-2</v>
      </c>
      <c r="AF1096">
        <v>4.70137199317145E-2</v>
      </c>
      <c r="AG1096">
        <v>4.6804692420942075E-2</v>
      </c>
      <c r="AH1096">
        <v>4.6599614242802942E-2</v>
      </c>
      <c r="AI1096">
        <v>4.6397555590477826E-2</v>
      </c>
      <c r="AJ1096">
        <v>4.6197586657147433E-2</v>
      </c>
      <c r="AK1096">
        <v>4.5998958821789442E-2</v>
      </c>
      <c r="AL1096">
        <v>4.5801931684590944E-2</v>
      </c>
      <c r="AM1096">
        <v>4.5607113491965598E-2</v>
      </c>
      <c r="AN1096">
        <v>4.5415112825026659E-2</v>
      </c>
      <c r="AO1096">
        <v>4.5226538264887296E-2</v>
      </c>
      <c r="AP1096">
        <v>4.5041998392660751E-2</v>
      </c>
      <c r="AQ1096">
        <v>4.4862101789460242E-2</v>
      </c>
      <c r="AR1096">
        <v>4.4687428002711416E-2</v>
      </c>
      <c r="AS1096">
        <v>4.4518178353673526E-2</v>
      </c>
      <c r="AT1096">
        <v>4.4354289313124885E-2</v>
      </c>
      <c r="AU1096">
        <v>4.4195691899676176E-2</v>
      </c>
      <c r="AV1096">
        <v>4.4042317131938076E-2</v>
      </c>
      <c r="AW1096">
        <v>4.3894096028521255E-2</v>
      </c>
      <c r="AX1096">
        <v>4.3750959608036377E-2</v>
      </c>
      <c r="AY1096">
        <v>4.3612838889094153E-2</v>
      </c>
      <c r="AZ1096">
        <v>4.3479570712316534E-2</v>
      </c>
    </row>
    <row r="1097" spans="1:52" x14ac:dyDescent="0.25">
      <c r="A1097" s="1">
        <v>1096</v>
      </c>
      <c r="B1097">
        <v>4.2306651185510906E-2</v>
      </c>
      <c r="C1097">
        <v>4.4646038882732511E-2</v>
      </c>
      <c r="D1097">
        <v>4.6432400280936002E-2</v>
      </c>
      <c r="E1097">
        <v>4.7340378230843291E-2</v>
      </c>
      <c r="F1097">
        <v>4.8197562013026649E-2</v>
      </c>
      <c r="G1097">
        <v>4.8906493031680508E-2</v>
      </c>
      <c r="H1097">
        <v>4.9453099211324777E-2</v>
      </c>
      <c r="I1097">
        <v>4.9865932365832165E-2</v>
      </c>
      <c r="J1097">
        <v>5.0167572380535014E-2</v>
      </c>
      <c r="K1097">
        <v>5.0380911737712968E-2</v>
      </c>
      <c r="L1097">
        <v>5.0527813210285329E-2</v>
      </c>
      <c r="M1097">
        <v>5.0622887772212237E-2</v>
      </c>
      <c r="N1097">
        <v>5.067289398906439E-2</v>
      </c>
      <c r="O1097">
        <v>5.0678520474378402E-2</v>
      </c>
      <c r="P1097">
        <v>5.0638174014706626E-2</v>
      </c>
      <c r="Q1097">
        <v>5.054993100374882E-2</v>
      </c>
      <c r="R1097">
        <v>5.041463413448706E-2</v>
      </c>
      <c r="S1097">
        <v>5.0237402994116484E-2</v>
      </c>
      <c r="T1097">
        <v>5.0026306395562853E-2</v>
      </c>
      <c r="U1097">
        <v>4.9790278887781272E-2</v>
      </c>
      <c r="V1097">
        <v>4.9538018423517502E-2</v>
      </c>
      <c r="W1097">
        <v>4.9277754906721379E-2</v>
      </c>
      <c r="X1097">
        <v>4.9016167395990032E-2</v>
      </c>
      <c r="Y1097">
        <v>4.8758304497312513E-2</v>
      </c>
      <c r="Z1097">
        <v>4.8508503091334164E-2</v>
      </c>
      <c r="AA1097">
        <v>4.8267502424382436E-2</v>
      </c>
      <c r="AB1097">
        <v>4.8034743498985316E-2</v>
      </c>
      <c r="AC1097">
        <v>4.7809663648045495E-2</v>
      </c>
      <c r="AD1097">
        <v>4.7591559279909566E-2</v>
      </c>
      <c r="AE1097">
        <v>4.737948933776031E-2</v>
      </c>
      <c r="AF1097">
        <v>4.7172489938997454E-2</v>
      </c>
      <c r="AG1097">
        <v>4.6969597201020716E-2</v>
      </c>
      <c r="AH1097">
        <v>4.6769847241229845E-2</v>
      </c>
      <c r="AI1097">
        <v>4.6572276177024537E-2</v>
      </c>
      <c r="AJ1097">
        <v>4.6375920125804528E-2</v>
      </c>
      <c r="AK1097">
        <v>4.6180013404978328E-2</v>
      </c>
      <c r="AL1097">
        <v>4.5984874948057336E-2</v>
      </c>
      <c r="AM1097">
        <v>4.5791192817594306E-2</v>
      </c>
      <c r="AN1097">
        <v>4.5599655384340687E-2</v>
      </c>
      <c r="AO1097">
        <v>4.5410951019047928E-2</v>
      </c>
      <c r="AP1097">
        <v>4.5225768092467471E-2</v>
      </c>
      <c r="AQ1097">
        <v>4.5044794975350771E-2</v>
      </c>
      <c r="AR1097">
        <v>4.4868689417831641E-2</v>
      </c>
      <c r="AS1097">
        <v>4.4697718331849663E-2</v>
      </c>
      <c r="AT1097">
        <v>4.4531878863492913E-2</v>
      </c>
      <c r="AU1097">
        <v>4.437116280088671E-2</v>
      </c>
      <c r="AV1097">
        <v>4.4215561932156394E-2</v>
      </c>
      <c r="AW1097">
        <v>4.4065068045427272E-2</v>
      </c>
      <c r="AX1097">
        <v>4.3919672928824663E-2</v>
      </c>
      <c r="AY1097">
        <v>4.3779368370473894E-2</v>
      </c>
      <c r="AZ1097">
        <v>4.3644041074683865E-2</v>
      </c>
    </row>
    <row r="1098" spans="1:52" x14ac:dyDescent="0.25">
      <c r="A1098" s="1">
        <v>1097</v>
      </c>
      <c r="B1098">
        <v>4.2126557769727423E-2</v>
      </c>
      <c r="C1098">
        <v>4.5039585882353156E-2</v>
      </c>
      <c r="D1098">
        <v>4.7242984501802365E-2</v>
      </c>
      <c r="E1098">
        <v>4.8248673967716191E-2</v>
      </c>
      <c r="F1098">
        <v>4.9069862615946133E-2</v>
      </c>
      <c r="G1098">
        <v>4.9724573073844439E-2</v>
      </c>
      <c r="H1098">
        <v>5.0228149883247065E-2</v>
      </c>
      <c r="I1098">
        <v>5.061103039359019E-2</v>
      </c>
      <c r="J1098">
        <v>5.0893878704110641E-2</v>
      </c>
      <c r="K1098">
        <v>5.1096762717857007E-2</v>
      </c>
      <c r="L1098">
        <v>5.1238750053693896E-2</v>
      </c>
      <c r="M1098">
        <v>5.1332251995044216E-2</v>
      </c>
      <c r="N1098">
        <v>5.1382416080767587E-2</v>
      </c>
      <c r="O1098">
        <v>5.1388770478379045E-2</v>
      </c>
      <c r="P1098">
        <v>5.134876943752488E-2</v>
      </c>
      <c r="Q1098">
        <v>5.1259659691218526E-2</v>
      </c>
      <c r="R1098">
        <v>5.1121626938384006E-2</v>
      </c>
      <c r="S1098">
        <v>5.0939268790017971E-2</v>
      </c>
      <c r="T1098">
        <v>5.072040768932444E-2</v>
      </c>
      <c r="U1098">
        <v>5.0473995434476532E-2</v>
      </c>
      <c r="V1098">
        <v>5.02089103120687E-2</v>
      </c>
      <c r="W1098">
        <v>4.9933785913405034E-2</v>
      </c>
      <c r="X1098">
        <v>4.9655784665397447E-2</v>
      </c>
      <c r="Y1098">
        <v>4.9380525809867841E-2</v>
      </c>
      <c r="Z1098">
        <v>4.9112892283393272E-2</v>
      </c>
      <c r="AA1098">
        <v>4.8854144991263976E-2</v>
      </c>
      <c r="AB1098">
        <v>4.8604264312898791E-2</v>
      </c>
      <c r="AC1098">
        <v>4.8363224632137394E-2</v>
      </c>
      <c r="AD1098">
        <v>4.8130679647653919E-2</v>
      </c>
      <c r="AE1098">
        <v>4.7905750625764035E-2</v>
      </c>
      <c r="AF1098">
        <v>4.768750863319178E-2</v>
      </c>
      <c r="AG1098">
        <v>4.7475024736661181E-2</v>
      </c>
      <c r="AH1098">
        <v>4.7267370002896297E-2</v>
      </c>
      <c r="AI1098">
        <v>4.7063615498621141E-2</v>
      </c>
      <c r="AJ1098">
        <v>4.6862832290559785E-2</v>
      </c>
      <c r="AK1098">
        <v>4.6664265379340507E-2</v>
      </c>
      <c r="AL1098">
        <v>4.6468095842071989E-2</v>
      </c>
      <c r="AM1098">
        <v>4.6274818280152348E-2</v>
      </c>
      <c r="AN1098">
        <v>4.6084927520794759E-2</v>
      </c>
      <c r="AO1098">
        <v>4.5898918391212441E-2</v>
      </c>
      <c r="AP1098">
        <v>4.5717285718618578E-2</v>
      </c>
      <c r="AQ1098">
        <v>4.5540524330226359E-2</v>
      </c>
      <c r="AR1098">
        <v>4.5369103423122815E-2</v>
      </c>
      <c r="AS1098">
        <v>4.5203171620018294E-2</v>
      </c>
      <c r="AT1098">
        <v>4.5042659445751435E-2</v>
      </c>
      <c r="AU1098">
        <v>4.4887493248298965E-2</v>
      </c>
      <c r="AV1098">
        <v>4.4737599375637566E-2</v>
      </c>
      <c r="AW1098">
        <v>4.4592904175743964E-2</v>
      </c>
      <c r="AX1098">
        <v>4.4453333996594867E-2</v>
      </c>
      <c r="AY1098">
        <v>4.4318815186166975E-2</v>
      </c>
      <c r="AZ1098">
        <v>4.4189176154922023E-2</v>
      </c>
    </row>
    <row r="1099" spans="1:52" x14ac:dyDescent="0.25">
      <c r="A1099" s="1">
        <v>1098</v>
      </c>
      <c r="B1099">
        <v>4.2432773121456095E-2</v>
      </c>
      <c r="C1099">
        <v>4.5950512868864285E-2</v>
      </c>
      <c r="D1099">
        <v>4.8562806184161304E-2</v>
      </c>
      <c r="E1099">
        <v>4.9541014939938455E-2</v>
      </c>
      <c r="F1099">
        <v>5.0271061082784826E-2</v>
      </c>
      <c r="G1099">
        <v>5.0836139624012767E-2</v>
      </c>
      <c r="H1099">
        <v>5.1259167352859618E-2</v>
      </c>
      <c r="I1099">
        <v>5.1569140542412385E-2</v>
      </c>
      <c r="J1099">
        <v>5.178524212924443E-2</v>
      </c>
      <c r="K1099">
        <v>5.1927564106746621E-2</v>
      </c>
      <c r="L1099">
        <v>5.2015473693444975E-2</v>
      </c>
      <c r="M1099">
        <v>5.2061570045959946E-2</v>
      </c>
      <c r="N1099">
        <v>5.2070917131703469E-2</v>
      </c>
      <c r="O1099">
        <v>5.2042392800883422E-2</v>
      </c>
      <c r="P1099">
        <v>5.1972602001709715E-2</v>
      </c>
      <c r="Q1099">
        <v>5.185752517752127E-2</v>
      </c>
      <c r="R1099">
        <v>5.1696081994524648E-2</v>
      </c>
      <c r="S1099">
        <v>5.1491531203697448E-2</v>
      </c>
      <c r="T1099">
        <v>5.1250465475652811E-2</v>
      </c>
      <c r="U1099">
        <v>5.0980905660452415E-2</v>
      </c>
      <c r="V1099">
        <v>5.0691074915936302E-2</v>
      </c>
      <c r="W1099">
        <v>5.03893306981208E-2</v>
      </c>
      <c r="X1099">
        <v>5.0082826096018863E-2</v>
      </c>
      <c r="Y1099">
        <v>4.9777473261217751E-2</v>
      </c>
      <c r="Z1099">
        <v>4.9478438663197954E-2</v>
      </c>
      <c r="AA1099">
        <v>4.918763764352356E-2</v>
      </c>
      <c r="AB1099">
        <v>4.8905912722432651E-2</v>
      </c>
      <c r="AC1099">
        <v>4.8634096727390649E-2</v>
      </c>
      <c r="AD1099">
        <v>4.8372457866017002E-2</v>
      </c>
      <c r="AE1099">
        <v>4.8120367487107199E-2</v>
      </c>
      <c r="AF1099">
        <v>4.7877117197341362E-2</v>
      </c>
      <c r="AG1099">
        <v>4.7641998603399634E-2</v>
      </c>
      <c r="AH1099">
        <v>4.7414303311962142E-2</v>
      </c>
      <c r="AI1099">
        <v>4.7193322929709042E-2</v>
      </c>
      <c r="AJ1099">
        <v>4.6978349063320463E-2</v>
      </c>
      <c r="AK1099">
        <v>4.676879878739653E-2</v>
      </c>
      <c r="AL1099">
        <v>4.6564731568755402E-2</v>
      </c>
      <c r="AM1099">
        <v>4.6366411916988509E-2</v>
      </c>
      <c r="AN1099">
        <v>4.6174104430990737E-2</v>
      </c>
      <c r="AO1099">
        <v>4.5988073709656983E-2</v>
      </c>
      <c r="AP1099">
        <v>4.5808584351882148E-2</v>
      </c>
      <c r="AQ1099">
        <v>4.5635900956561122E-2</v>
      </c>
      <c r="AR1099">
        <v>4.5470266357508941E-2</v>
      </c>
      <c r="AS1099">
        <v>4.5311667013578312E-2</v>
      </c>
      <c r="AT1099">
        <v>4.5159922372741572E-2</v>
      </c>
      <c r="AU1099">
        <v>4.5014849026337372E-2</v>
      </c>
      <c r="AV1099">
        <v>4.4876263565704372E-2</v>
      </c>
      <c r="AW1099">
        <v>4.4743982582181235E-2</v>
      </c>
      <c r="AX1099">
        <v>4.4617822667106621E-2</v>
      </c>
      <c r="AY1099">
        <v>4.4497600411819181E-2</v>
      </c>
      <c r="AZ1099">
        <v>4.4383033849404049E-2</v>
      </c>
    </row>
    <row r="1100" spans="1:52" x14ac:dyDescent="0.25">
      <c r="A1100" s="1">
        <v>1099</v>
      </c>
      <c r="B1100">
        <v>4.2442484449461186E-2</v>
      </c>
      <c r="C1100">
        <v>4.6399724124066066E-2</v>
      </c>
      <c r="D1100">
        <v>4.8755407718265004E-2</v>
      </c>
      <c r="E1100">
        <v>4.9575970814989628E-2</v>
      </c>
      <c r="F1100">
        <v>5.0241779080464746E-2</v>
      </c>
      <c r="G1100">
        <v>5.0771122464845254E-2</v>
      </c>
      <c r="H1100">
        <v>5.1167729298427875E-2</v>
      </c>
      <c r="I1100">
        <v>5.1458159182816675E-2</v>
      </c>
      <c r="J1100">
        <v>5.1660004300126107E-2</v>
      </c>
      <c r="K1100">
        <v>5.1792249352246696E-2</v>
      </c>
      <c r="L1100">
        <v>5.1873516924928087E-2</v>
      </c>
      <c r="M1100">
        <v>5.1915772529230651E-2</v>
      </c>
      <c r="N1100">
        <v>5.1923676083189083E-2</v>
      </c>
      <c r="O1100">
        <v>5.1895818573248056E-2</v>
      </c>
      <c r="P1100">
        <v>5.1828574449127786E-2</v>
      </c>
      <c r="Q1100">
        <v>5.1717648871975427E-2</v>
      </c>
      <c r="R1100">
        <v>5.1561693575624942E-2</v>
      </c>
      <c r="S1100">
        <v>5.1363667324976776E-2</v>
      </c>
      <c r="T1100">
        <v>5.1129863375188087E-2</v>
      </c>
      <c r="U1100">
        <v>5.0868033818030692E-2</v>
      </c>
      <c r="V1100">
        <v>5.0586173021052609E-2</v>
      </c>
      <c r="W1100">
        <v>5.029246179441639E-2</v>
      </c>
      <c r="X1100">
        <v>4.9993917253463527E-2</v>
      </c>
      <c r="Y1100">
        <v>4.9696377196474399E-2</v>
      </c>
      <c r="Z1100">
        <v>4.9405031138954024E-2</v>
      </c>
      <c r="AA1100">
        <v>4.9121714577713249E-2</v>
      </c>
      <c r="AB1100">
        <v>4.8847130726883063E-2</v>
      </c>
      <c r="AC1100">
        <v>4.8581973513082889E-2</v>
      </c>
      <c r="AD1100">
        <v>4.832641492661182E-2</v>
      </c>
      <c r="AE1100">
        <v>4.8079809998476823E-2</v>
      </c>
      <c r="AF1100">
        <v>4.7841442545206433E-2</v>
      </c>
      <c r="AG1100">
        <v>4.7610596383329165E-2</v>
      </c>
      <c r="AH1100">
        <v>4.738655532937356E-2</v>
      </c>
      <c r="AI1100">
        <v>4.7168603199868146E-2</v>
      </c>
      <c r="AJ1100">
        <v>4.6956023811341445E-2</v>
      </c>
      <c r="AK1100">
        <v>4.674824200864465E-2</v>
      </c>
      <c r="AL1100">
        <v>4.6545392830761347E-2</v>
      </c>
      <c r="AM1100">
        <v>4.6347834376301827E-2</v>
      </c>
      <c r="AN1100">
        <v>4.6155924824048275E-2</v>
      </c>
      <c r="AO1100">
        <v>4.5970022352782872E-2</v>
      </c>
      <c r="AP1100">
        <v>4.5790485141287779E-2</v>
      </c>
      <c r="AQ1100">
        <v>4.5617671368345193E-2</v>
      </c>
      <c r="AR1100">
        <v>4.5451912387255045E-2</v>
      </c>
      <c r="AS1100">
        <v>4.5293229746438686E-2</v>
      </c>
      <c r="AT1100">
        <v>4.5141446085224413E-2</v>
      </c>
      <c r="AU1100">
        <v>4.4996380770880959E-2</v>
      </c>
      <c r="AV1100">
        <v>4.4857853170677017E-2</v>
      </c>
      <c r="AW1100">
        <v>4.4725682651881288E-2</v>
      </c>
      <c r="AX1100">
        <v>4.4599688581762484E-2</v>
      </c>
      <c r="AY1100">
        <v>4.4479690327589305E-2</v>
      </c>
      <c r="AZ1100">
        <v>4.4365404450732851E-2</v>
      </c>
    </row>
    <row r="1101" spans="1:52" x14ac:dyDescent="0.25">
      <c r="A1101" s="1">
        <v>1100</v>
      </c>
      <c r="B1101">
        <v>4.2508550522473702E-2</v>
      </c>
      <c r="C1101">
        <v>4.5976426541970809E-2</v>
      </c>
      <c r="D1101">
        <v>4.8344986102950814E-2</v>
      </c>
      <c r="E1101">
        <v>4.9235833895688523E-2</v>
      </c>
      <c r="F1101">
        <v>4.996090523027405E-2</v>
      </c>
      <c r="G1101">
        <v>5.0529633850890286E-2</v>
      </c>
      <c r="H1101">
        <v>5.0948198288571438E-2</v>
      </c>
      <c r="I1101">
        <v>5.1247864501193126E-2</v>
      </c>
      <c r="J1101">
        <v>5.1450567072212718E-2</v>
      </c>
      <c r="K1101">
        <v>5.1578958275093345E-2</v>
      </c>
      <c r="L1101">
        <v>5.1654520267498866E-2</v>
      </c>
      <c r="M1101">
        <v>5.1691070741874914E-2</v>
      </c>
      <c r="N1101">
        <v>5.1694604294115098E-2</v>
      </c>
      <c r="O1101">
        <v>5.166459273603892E-2</v>
      </c>
      <c r="P1101">
        <v>5.1598120896270139E-2</v>
      </c>
      <c r="Q1101">
        <v>5.1491354964984443E-2</v>
      </c>
      <c r="R1101">
        <v>5.1343200322282477E-2</v>
      </c>
      <c r="S1101">
        <v>5.1156689448933396E-2</v>
      </c>
      <c r="T1101">
        <v>5.0937981935709663E-2</v>
      </c>
      <c r="U1101">
        <v>5.0694540083903575E-2</v>
      </c>
      <c r="V1101">
        <v>5.0433958193150004E-2</v>
      </c>
      <c r="W1101">
        <v>5.0163871959177084E-2</v>
      </c>
      <c r="X1101">
        <v>4.9890660737800158E-2</v>
      </c>
      <c r="Y1101">
        <v>4.9619461968698347E-2</v>
      </c>
      <c r="Z1101">
        <v>4.9354782867037691E-2</v>
      </c>
      <c r="AA1101">
        <v>4.9097760382169231E-2</v>
      </c>
      <c r="AB1101">
        <v>4.8848401042422079E-2</v>
      </c>
      <c r="AC1101">
        <v>4.8606705861820532E-2</v>
      </c>
      <c r="AD1101">
        <v>4.8372390622185915E-2</v>
      </c>
      <c r="AE1101">
        <v>4.8144731152218755E-2</v>
      </c>
      <c r="AF1101">
        <v>4.7922965686188215E-2</v>
      </c>
      <c r="AG1101">
        <v>4.7706332458363448E-2</v>
      </c>
      <c r="AH1101">
        <v>4.7494069703013633E-2</v>
      </c>
      <c r="AI1101">
        <v>4.7285415654407907E-2</v>
      </c>
      <c r="AJ1101">
        <v>4.7079608546815449E-2</v>
      </c>
      <c r="AK1101">
        <v>4.6876065891960625E-2</v>
      </c>
      <c r="AL1101">
        <v>4.6675093195161048E-2</v>
      </c>
      <c r="AM1101">
        <v>4.647727039702889E-2</v>
      </c>
      <c r="AN1101">
        <v>4.6283177518340171E-2</v>
      </c>
      <c r="AO1101">
        <v>4.6093394579870967E-2</v>
      </c>
      <c r="AP1101">
        <v>4.5908501602397338E-2</v>
      </c>
      <c r="AQ1101">
        <v>4.5729078606695353E-2</v>
      </c>
      <c r="AR1101">
        <v>4.5555670960630401E-2</v>
      </c>
      <c r="AS1101">
        <v>4.538843160437242E-2</v>
      </c>
      <c r="AT1101">
        <v>4.5227265156895902E-2</v>
      </c>
      <c r="AU1101">
        <v>4.5072072311384097E-2</v>
      </c>
      <c r="AV1101">
        <v>4.4922753761020291E-2</v>
      </c>
      <c r="AW1101">
        <v>4.4779210198987729E-2</v>
      </c>
      <c r="AX1101">
        <v>4.4641342318469703E-2</v>
      </c>
      <c r="AY1101">
        <v>4.450905081264947E-2</v>
      </c>
      <c r="AZ1101">
        <v>4.4382125390330686E-2</v>
      </c>
    </row>
    <row r="1102" spans="1:52" x14ac:dyDescent="0.25">
      <c r="A1102" s="1">
        <v>1101</v>
      </c>
      <c r="B1102">
        <v>4.2460716356167799E-2</v>
      </c>
      <c r="C1102">
        <v>4.6421299752153103E-2</v>
      </c>
      <c r="D1102">
        <v>4.8891766083650562E-2</v>
      </c>
      <c r="E1102">
        <v>4.9821039430733419E-2</v>
      </c>
      <c r="F1102">
        <v>5.0498088053436821E-2</v>
      </c>
      <c r="G1102">
        <v>5.0995449340808623E-2</v>
      </c>
      <c r="H1102">
        <v>5.1344351593663851E-2</v>
      </c>
      <c r="I1102">
        <v>5.1580659826790838E-2</v>
      </c>
      <c r="J1102">
        <v>5.1728072225996964E-2</v>
      </c>
      <c r="K1102">
        <v>5.1809444611041908E-2</v>
      </c>
      <c r="L1102">
        <v>5.1846068915990307E-2</v>
      </c>
      <c r="M1102">
        <v>5.1851329780432429E-2</v>
      </c>
      <c r="N1102">
        <v>5.1830713274665922E-2</v>
      </c>
      <c r="O1102">
        <v>5.1782986656528147E-2</v>
      </c>
      <c r="P1102">
        <v>5.1704448105076774E-2</v>
      </c>
      <c r="Q1102">
        <v>5.1590241693747041E-2</v>
      </c>
      <c r="R1102">
        <v>5.1438097818001835E-2</v>
      </c>
      <c r="S1102">
        <v>5.1249843757142879E-2</v>
      </c>
      <c r="T1102">
        <v>5.1030622460231406E-2</v>
      </c>
      <c r="U1102">
        <v>5.0787041254739963E-2</v>
      </c>
      <c r="V1102">
        <v>5.0526054004737142E-2</v>
      </c>
      <c r="W1102">
        <v>5.0254937878792656E-2</v>
      </c>
      <c r="X1102">
        <v>4.9979901679379879E-2</v>
      </c>
      <c r="Y1102">
        <v>4.9706097361405938E-2</v>
      </c>
      <c r="Z1102">
        <v>4.9438116154748767E-2</v>
      </c>
      <c r="AA1102">
        <v>4.917728543232746E-2</v>
      </c>
      <c r="AB1102">
        <v>4.8923838602236536E-2</v>
      </c>
      <c r="AC1102">
        <v>4.8678002622824283E-2</v>
      </c>
      <c r="AD1102">
        <v>4.8439669713972275E-2</v>
      </c>
      <c r="AE1102">
        <v>4.8208223294731359E-2</v>
      </c>
      <c r="AF1102">
        <v>4.7983004169558828E-2</v>
      </c>
      <c r="AG1102">
        <v>4.776335314291192E-2</v>
      </c>
      <c r="AH1102">
        <v>4.7548611019247948E-2</v>
      </c>
      <c r="AI1102">
        <v>4.7338118603024178E-2</v>
      </c>
      <c r="AJ1102">
        <v>4.7131216698697881E-2</v>
      </c>
      <c r="AK1102">
        <v>4.6927411289309981E-2</v>
      </c>
      <c r="AL1102">
        <v>4.6727013107723564E-2</v>
      </c>
      <c r="AM1102">
        <v>4.6530577603837046E-2</v>
      </c>
      <c r="AN1102">
        <v>4.6338660284635423E-2</v>
      </c>
      <c r="AO1102">
        <v>4.6151816657103634E-2</v>
      </c>
      <c r="AP1102">
        <v>4.5970602228226645E-2</v>
      </c>
      <c r="AQ1102">
        <v>4.5795572504989425E-2</v>
      </c>
      <c r="AR1102">
        <v>4.5627245962223097E-2</v>
      </c>
      <c r="AS1102">
        <v>4.5465729800848897E-2</v>
      </c>
      <c r="AT1102">
        <v>4.531087473617576E-2</v>
      </c>
      <c r="AU1102">
        <v>4.5162527589426758E-2</v>
      </c>
      <c r="AV1102">
        <v>4.5020535181824972E-2</v>
      </c>
      <c r="AW1102">
        <v>4.4884744334593468E-2</v>
      </c>
      <c r="AX1102">
        <v>4.4755001868955341E-2</v>
      </c>
      <c r="AY1102">
        <v>4.4631154606133656E-2</v>
      </c>
      <c r="AZ1102">
        <v>4.4512940408945767E-2</v>
      </c>
    </row>
    <row r="1103" spans="1:52" x14ac:dyDescent="0.25">
      <c r="A1103" s="1">
        <v>1102</v>
      </c>
      <c r="B1103">
        <v>4.2433382169488006E-2</v>
      </c>
      <c r="C1103">
        <v>4.7016947213335512E-2</v>
      </c>
      <c r="D1103">
        <v>4.9603926622111799E-2</v>
      </c>
      <c r="E1103">
        <v>5.0430680829835289E-2</v>
      </c>
      <c r="F1103">
        <v>5.1019947309415087E-2</v>
      </c>
      <c r="G1103">
        <v>5.1447590461595659E-2</v>
      </c>
      <c r="H1103">
        <v>5.1738637762417786E-2</v>
      </c>
      <c r="I1103">
        <v>5.192686892258562E-2</v>
      </c>
      <c r="J1103">
        <v>5.2034208820048236E-2</v>
      </c>
      <c r="K1103">
        <v>5.2082342123364274E-2</v>
      </c>
      <c r="L1103">
        <v>5.2092047679609801E-2</v>
      </c>
      <c r="M1103">
        <v>5.2076268849750335E-2</v>
      </c>
      <c r="N1103">
        <v>5.2040033710830678E-2</v>
      </c>
      <c r="O1103">
        <v>5.1981459722688944E-2</v>
      </c>
      <c r="P1103">
        <v>5.189610705369492E-2</v>
      </c>
      <c r="Q1103">
        <v>5.1778107660341958E-2</v>
      </c>
      <c r="R1103">
        <v>5.1624061072351048E-2</v>
      </c>
      <c r="S1103">
        <v>5.143461926628224E-2</v>
      </c>
      <c r="T1103">
        <v>5.1213916315952263E-2</v>
      </c>
      <c r="U1103">
        <v>5.0967739700974637E-2</v>
      </c>
      <c r="V1103">
        <v>5.0702488328340331E-2</v>
      </c>
      <c r="W1103">
        <v>5.0425225310900969E-2</v>
      </c>
      <c r="X1103">
        <v>5.0142174486763891E-2</v>
      </c>
      <c r="Y1103">
        <v>4.9858717309119838E-2</v>
      </c>
      <c r="Z1103">
        <v>4.9579723463080858E-2</v>
      </c>
      <c r="AA1103">
        <v>4.9306986787819751E-2</v>
      </c>
      <c r="AB1103">
        <v>4.9041280997468739E-2</v>
      </c>
      <c r="AC1103">
        <v>4.8783370135528553E-2</v>
      </c>
      <c r="AD1103">
        <v>4.8533512639846031E-2</v>
      </c>
      <c r="AE1103">
        <v>4.8291209596365681E-2</v>
      </c>
      <c r="AF1103">
        <v>4.8055899926295283E-2</v>
      </c>
      <c r="AG1103">
        <v>4.7827022550842625E-2</v>
      </c>
      <c r="AH1103">
        <v>4.7604016391215496E-2</v>
      </c>
      <c r="AI1103">
        <v>4.7386320368621677E-2</v>
      </c>
      <c r="AJ1103">
        <v>4.7173373404268942E-2</v>
      </c>
      <c r="AK1103">
        <v>4.6964752557312313E-2</v>
      </c>
      <c r="AL1103">
        <v>4.6760696877628648E-2</v>
      </c>
      <c r="AM1103">
        <v>4.6561643483885057E-2</v>
      </c>
      <c r="AN1103">
        <v>4.636802953088328E-2</v>
      </c>
      <c r="AO1103">
        <v>4.6180292173425001E-2</v>
      </c>
      <c r="AP1103">
        <v>4.5998868566311926E-2</v>
      </c>
      <c r="AQ1103">
        <v>4.582419586434576E-2</v>
      </c>
      <c r="AR1103">
        <v>4.565667795214283E-2</v>
      </c>
      <c r="AS1103">
        <v>4.549635631210118E-2</v>
      </c>
      <c r="AT1103">
        <v>4.5343049690649055E-2</v>
      </c>
      <c r="AU1103">
        <v>4.5196573589113651E-2</v>
      </c>
      <c r="AV1103">
        <v>4.5056743508822147E-2</v>
      </c>
      <c r="AW1103">
        <v>4.4923374951101748E-2</v>
      </c>
      <c r="AX1103">
        <v>4.4796283417279634E-2</v>
      </c>
      <c r="AY1103">
        <v>4.4675284408683E-2</v>
      </c>
      <c r="AZ1103">
        <v>4.456008350736837E-2</v>
      </c>
    </row>
    <row r="1104" spans="1:52" x14ac:dyDescent="0.25">
      <c r="A1104" s="1">
        <v>1103</v>
      </c>
      <c r="B1104">
        <v>4.2599486892757311E-2</v>
      </c>
      <c r="C1104">
        <v>4.7019066350719528E-2</v>
      </c>
      <c r="D1104">
        <v>4.9326592197119198E-2</v>
      </c>
      <c r="E1104">
        <v>5.000566197230457E-2</v>
      </c>
      <c r="F1104">
        <v>5.0552284260853654E-2</v>
      </c>
      <c r="G1104">
        <v>5.0970803486196578E-2</v>
      </c>
      <c r="H1104">
        <v>5.1261522991151907E-2</v>
      </c>
      <c r="I1104">
        <v>5.1449168087261403E-2</v>
      </c>
      <c r="J1104">
        <v>5.1550165179146526E-2</v>
      </c>
      <c r="K1104">
        <v>5.1583109154338475E-2</v>
      </c>
      <c r="L1104">
        <v>5.156772361068452E-2</v>
      </c>
      <c r="M1104">
        <v>5.1517301878935703E-2</v>
      </c>
      <c r="N1104">
        <v>5.1438417763561298E-2</v>
      </c>
      <c r="O1104">
        <v>5.1333219335439224E-2</v>
      </c>
      <c r="P1104">
        <v>5.1202130706808117E-2</v>
      </c>
      <c r="Q1104">
        <v>5.1044358507854153E-2</v>
      </c>
      <c r="R1104">
        <v>5.0859581532762398E-2</v>
      </c>
      <c r="S1104">
        <v>5.0649531872549558E-2</v>
      </c>
      <c r="T1104">
        <v>5.0418365153334789E-2</v>
      </c>
      <c r="U1104">
        <v>5.0171190671411951E-2</v>
      </c>
      <c r="V1104">
        <v>4.9913452089772513E-2</v>
      </c>
      <c r="W1104">
        <v>4.9650918598356748E-2</v>
      </c>
      <c r="X1104">
        <v>4.9388468194228367E-2</v>
      </c>
      <c r="Y1104">
        <v>4.9130148027353167E-2</v>
      </c>
      <c r="Z1104">
        <v>4.8879504192611181E-2</v>
      </c>
      <c r="AA1104">
        <v>4.8637121411058318E-2</v>
      </c>
      <c r="AB1104">
        <v>4.8402644419810653E-2</v>
      </c>
      <c r="AC1104">
        <v>4.8175713949797798E-2</v>
      </c>
      <c r="AD1104">
        <v>4.7955785022411719E-2</v>
      </c>
      <c r="AE1104">
        <v>4.7742046400433863E-2</v>
      </c>
      <c r="AF1104">
        <v>4.7533666292636036E-2</v>
      </c>
      <c r="AG1104">
        <v>4.7329812907790057E-2</v>
      </c>
      <c r="AH1104">
        <v>4.7129654454667748E-2</v>
      </c>
      <c r="AI1104">
        <v>4.6932359142040934E-2</v>
      </c>
      <c r="AJ1104">
        <v>4.673709517868143E-2</v>
      </c>
      <c r="AK1104">
        <v>4.6543244743028851E-2</v>
      </c>
      <c r="AL1104">
        <v>4.6351165973199632E-2</v>
      </c>
      <c r="AM1104">
        <v>4.6161495113401514E-2</v>
      </c>
      <c r="AN1104">
        <v>4.597486842828355E-2</v>
      </c>
      <c r="AO1104">
        <v>4.5791922182494754E-2</v>
      </c>
      <c r="AP1104">
        <v>4.56132926406842E-2</v>
      </c>
      <c r="AQ1104">
        <v>4.5439616067500917E-2</v>
      </c>
      <c r="AR1104">
        <v>4.5271489990605859E-2</v>
      </c>
      <c r="AS1104">
        <v>4.5109113548595661E-2</v>
      </c>
      <c r="AT1104">
        <v>4.4952451540228561E-2</v>
      </c>
      <c r="AU1104">
        <v>4.4801465762027891E-2</v>
      </c>
      <c r="AV1104">
        <v>4.4656118010516964E-2</v>
      </c>
      <c r="AW1104">
        <v>4.4516370082219051E-2</v>
      </c>
      <c r="AX1104">
        <v>4.4382183773657491E-2</v>
      </c>
      <c r="AY1104">
        <v>4.4253520881355597E-2</v>
      </c>
      <c r="AZ1104">
        <v>4.4130213939052657E-2</v>
      </c>
    </row>
    <row r="1105" spans="1:52" x14ac:dyDescent="0.25">
      <c r="A1105" s="1">
        <v>1104</v>
      </c>
      <c r="B1105">
        <v>4.257338594408832E-2</v>
      </c>
      <c r="C1105">
        <v>4.6639478477564486E-2</v>
      </c>
      <c r="D1105">
        <v>4.871569537253146E-2</v>
      </c>
      <c r="E1105">
        <v>4.9461602076952819E-2</v>
      </c>
      <c r="F1105">
        <v>5.003839324544037E-2</v>
      </c>
      <c r="G1105">
        <v>5.0463790315318648E-2</v>
      </c>
      <c r="H1105">
        <v>5.0757707838249649E-2</v>
      </c>
      <c r="I1105">
        <v>5.0949827557894248E-2</v>
      </c>
      <c r="J1105">
        <v>5.1057119084850104E-2</v>
      </c>
      <c r="K1105">
        <v>5.1097547004593229E-2</v>
      </c>
      <c r="L1105">
        <v>5.1090025076788642E-2</v>
      </c>
      <c r="M1105">
        <v>5.1047369026346233E-2</v>
      </c>
      <c r="N1105">
        <v>5.0975995148738275E-2</v>
      </c>
      <c r="O1105">
        <v>5.0878096204265227E-2</v>
      </c>
      <c r="P1105">
        <v>5.0754233419947073E-2</v>
      </c>
      <c r="Q1105">
        <v>5.0603809872922713E-2</v>
      </c>
      <c r="R1105">
        <v>5.0426671549098898E-2</v>
      </c>
      <c r="S1105">
        <v>5.0224680996527493E-2</v>
      </c>
      <c r="T1105">
        <v>5.0002060155647413E-2</v>
      </c>
      <c r="U1105">
        <v>4.9763924442434521E-2</v>
      </c>
      <c r="V1105">
        <v>4.951567756868322E-2</v>
      </c>
      <c r="W1105">
        <v>4.9262988277090941E-2</v>
      </c>
      <c r="X1105">
        <v>4.9010604897648101E-2</v>
      </c>
      <c r="Y1105">
        <v>4.8762436224118764E-2</v>
      </c>
      <c r="Z1105">
        <v>4.8521906040129334E-2</v>
      </c>
      <c r="AA1105">
        <v>4.8289462585393551E-2</v>
      </c>
      <c r="AB1105">
        <v>4.8064617489144833E-2</v>
      </c>
      <c r="AC1105">
        <v>4.7846879370903379E-2</v>
      </c>
      <c r="AD1105">
        <v>4.7635622534876534E-2</v>
      </c>
      <c r="AE1105">
        <v>4.7430031495397609E-2</v>
      </c>
      <c r="AF1105">
        <v>4.7229276416685409E-2</v>
      </c>
      <c r="AG1105">
        <v>4.7032527462958731E-2</v>
      </c>
      <c r="AH1105">
        <v>4.6838954798436402E-2</v>
      </c>
      <c r="AI1105">
        <v>4.6647728587337234E-2</v>
      </c>
      <c r="AJ1105">
        <v>4.6458018993880017E-2</v>
      </c>
      <c r="AK1105">
        <v>4.6269214531551375E-2</v>
      </c>
      <c r="AL1105">
        <v>4.6081683409222307E-2</v>
      </c>
      <c r="AM1105">
        <v>4.5896068490852884E-2</v>
      </c>
      <c r="AN1105">
        <v>4.5713012654143806E-2</v>
      </c>
      <c r="AO1105">
        <v>4.5533158776795819E-2</v>
      </c>
      <c r="AP1105">
        <v>4.5357149736509644E-2</v>
      </c>
      <c r="AQ1105">
        <v>4.5185628410986028E-2</v>
      </c>
      <c r="AR1105">
        <v>4.5019197001179428E-2</v>
      </c>
      <c r="AS1105">
        <v>4.4858047216384908E-2</v>
      </c>
      <c r="AT1105">
        <v>4.4702132826058227E-2</v>
      </c>
      <c r="AU1105">
        <v>4.455140468425349E-2</v>
      </c>
      <c r="AV1105">
        <v>4.4405813645024869E-2</v>
      </c>
      <c r="AW1105">
        <v>4.4265310562426483E-2</v>
      </c>
      <c r="AX1105">
        <v>4.4129846290512455E-2</v>
      </c>
      <c r="AY1105">
        <v>4.3999371683336938E-2</v>
      </c>
      <c r="AZ1105">
        <v>4.3873713998184953E-2</v>
      </c>
    </row>
    <row r="1106" spans="1:52" x14ac:dyDescent="0.25">
      <c r="A1106" s="1">
        <v>1105</v>
      </c>
      <c r="B1106">
        <v>4.2692527366373981E-2</v>
      </c>
      <c r="C1106">
        <v>4.6789613616155197E-2</v>
      </c>
      <c r="D1106">
        <v>4.9113679983715991E-2</v>
      </c>
      <c r="E1106">
        <v>4.9961180899257204E-2</v>
      </c>
      <c r="F1106">
        <v>5.0578590122592845E-2</v>
      </c>
      <c r="G1106">
        <v>5.102505334372226E-2</v>
      </c>
      <c r="H1106">
        <v>5.1332007606300918E-2</v>
      </c>
      <c r="I1106">
        <v>5.1531057181637134E-2</v>
      </c>
      <c r="J1106">
        <v>5.1641056996115847E-2</v>
      </c>
      <c r="K1106">
        <v>5.1681803982623994E-2</v>
      </c>
      <c r="L1106">
        <v>5.1673294041209662E-2</v>
      </c>
      <c r="M1106">
        <v>5.1628748803867357E-2</v>
      </c>
      <c r="N1106">
        <v>5.1554664645116918E-2</v>
      </c>
      <c r="O1106">
        <v>5.145317589681922E-2</v>
      </c>
      <c r="P1106">
        <v>5.1324784462044304E-2</v>
      </c>
      <c r="Q1106">
        <v>5.1168932338808842E-2</v>
      </c>
      <c r="R1106">
        <v>5.0985618311267779E-2</v>
      </c>
      <c r="S1106">
        <v>5.0776968339016487E-2</v>
      </c>
      <c r="T1106">
        <v>5.0547488817892373E-2</v>
      </c>
      <c r="U1106">
        <v>5.030255155063592E-2</v>
      </c>
      <c r="V1106">
        <v>5.0047765510646693E-2</v>
      </c>
      <c r="W1106">
        <v>4.9788935335377316E-2</v>
      </c>
      <c r="X1106">
        <v>4.9530868317976547E-2</v>
      </c>
      <c r="Y1106">
        <v>4.9277475952187955E-2</v>
      </c>
      <c r="Z1106">
        <v>4.9032120329341532E-2</v>
      </c>
      <c r="AA1106">
        <v>4.8795186260514448E-2</v>
      </c>
      <c r="AB1106">
        <v>4.8566151307393085E-2</v>
      </c>
      <c r="AC1106">
        <v>4.8344490600374913E-2</v>
      </c>
      <c r="AD1106">
        <v>4.8129573966781768E-2</v>
      </c>
      <c r="AE1106">
        <v>4.7920624586633077E-2</v>
      </c>
      <c r="AF1106">
        <v>4.7716854781167453E-2</v>
      </c>
      <c r="AG1106">
        <v>4.7517476871623499E-2</v>
      </c>
      <c r="AH1106">
        <v>4.732170317923981E-2</v>
      </c>
      <c r="AI1106">
        <v>4.7128746025254985E-2</v>
      </c>
      <c r="AJ1106">
        <v>4.6937817730907605E-2</v>
      </c>
      <c r="AK1106">
        <v>4.6748346460655649E-2</v>
      </c>
      <c r="AL1106">
        <v>4.6560713049017627E-2</v>
      </c>
      <c r="AM1106">
        <v>4.6375561083970604E-2</v>
      </c>
      <c r="AN1106">
        <v>4.6193534161899058E-2</v>
      </c>
      <c r="AO1106">
        <v>4.6015275879187433E-2</v>
      </c>
      <c r="AP1106">
        <v>4.5841429832220185E-2</v>
      </c>
      <c r="AQ1106">
        <v>4.5672639617381779E-2</v>
      </c>
      <c r="AR1106">
        <v>4.5509504727872123E-2</v>
      </c>
      <c r="AS1106">
        <v>4.5352187889921167E-2</v>
      </c>
      <c r="AT1106">
        <v>4.5200602355798661E-2</v>
      </c>
      <c r="AU1106">
        <v>4.5054658457090675E-2</v>
      </c>
      <c r="AV1106">
        <v>4.4914266525383287E-2</v>
      </c>
      <c r="AW1106">
        <v>4.4779336892262572E-2</v>
      </c>
      <c r="AX1106">
        <v>4.4649779889314595E-2</v>
      </c>
      <c r="AY1106">
        <v>4.4525505848125438E-2</v>
      </c>
      <c r="AZ1106">
        <v>4.4406303259734159E-2</v>
      </c>
    </row>
    <row r="1107" spans="1:52" x14ac:dyDescent="0.25">
      <c r="A1107" s="1">
        <v>1106</v>
      </c>
      <c r="B1107">
        <v>4.318601862093438E-2</v>
      </c>
      <c r="C1107">
        <v>4.8180068920217159E-2</v>
      </c>
      <c r="D1107">
        <v>5.0111886480215792E-2</v>
      </c>
      <c r="E1107">
        <v>5.0730332778799785E-2</v>
      </c>
      <c r="F1107">
        <v>5.1250711139206831E-2</v>
      </c>
      <c r="G1107">
        <v>5.1645642595058196E-2</v>
      </c>
      <c r="H1107">
        <v>5.1916268496080692E-2</v>
      </c>
      <c r="I1107">
        <v>5.2088158084372636E-2</v>
      </c>
      <c r="J1107">
        <v>5.2177340006046354E-2</v>
      </c>
      <c r="K1107">
        <v>5.2201670875368894E-2</v>
      </c>
      <c r="L1107">
        <v>5.2178778324661661E-2</v>
      </c>
      <c r="M1107">
        <v>5.2120232118189849E-2</v>
      </c>
      <c r="N1107">
        <v>5.2031767090688928E-2</v>
      </c>
      <c r="O1107">
        <v>5.191506561556225E-2</v>
      </c>
      <c r="P1107">
        <v>5.1770228236761667E-2</v>
      </c>
      <c r="Q1107">
        <v>5.1596150123905768E-2</v>
      </c>
      <c r="R1107">
        <v>5.1392335974183447E-2</v>
      </c>
      <c r="S1107">
        <v>5.116062175598899E-2</v>
      </c>
      <c r="T1107">
        <v>5.0905505359976649E-2</v>
      </c>
      <c r="U1107">
        <v>5.0632494894375289E-2</v>
      </c>
      <c r="V1107">
        <v>5.0347480820243637E-2</v>
      </c>
      <c r="W1107">
        <v>5.005671931040051E-2</v>
      </c>
      <c r="X1107">
        <v>4.9765586148715152E-2</v>
      </c>
      <c r="Y1107">
        <v>4.947866475404164E-2</v>
      </c>
      <c r="Z1107">
        <v>4.9199941691565739E-2</v>
      </c>
      <c r="AA1107">
        <v>4.8930495894320296E-2</v>
      </c>
      <c r="AB1107">
        <v>4.8670549066005847E-2</v>
      </c>
      <c r="AC1107">
        <v>4.8420313643686895E-2</v>
      </c>
      <c r="AD1107">
        <v>4.8179596977139111E-2</v>
      </c>
      <c r="AE1107">
        <v>4.794765041670928E-2</v>
      </c>
      <c r="AF1107">
        <v>4.7723685000265824E-2</v>
      </c>
      <c r="AG1107">
        <v>4.7506911765677146E-2</v>
      </c>
      <c r="AH1107">
        <v>4.7296541750811667E-2</v>
      </c>
      <c r="AI1107">
        <v>4.7091785993537784E-2</v>
      </c>
      <c r="AJ1107">
        <v>4.6891855531723946E-2</v>
      </c>
      <c r="AK1107">
        <v>4.6696138752871687E-2</v>
      </c>
      <c r="AL1107">
        <v>4.6504794067319201E-2</v>
      </c>
      <c r="AM1107">
        <v>4.6318188820388434E-2</v>
      </c>
      <c r="AN1107">
        <v>4.6136690361329592E-2</v>
      </c>
      <c r="AO1107">
        <v>4.5960666039392917E-2</v>
      </c>
      <c r="AP1107">
        <v>4.5790483203828593E-2</v>
      </c>
      <c r="AQ1107">
        <v>4.5626509203886847E-2</v>
      </c>
      <c r="AR1107">
        <v>4.5469078602689138E-2</v>
      </c>
      <c r="AS1107">
        <v>4.5318207297415321E-2</v>
      </c>
      <c r="AT1107">
        <v>4.5173731830889644E-2</v>
      </c>
      <c r="AU1107">
        <v>4.503548674156798E-2</v>
      </c>
      <c r="AV1107">
        <v>4.4903306567906205E-2</v>
      </c>
      <c r="AW1107">
        <v>4.4777025848360158E-2</v>
      </c>
      <c r="AX1107">
        <v>4.4656479121385734E-2</v>
      </c>
      <c r="AY1107">
        <v>4.4541500925438807E-2</v>
      </c>
      <c r="AZ1107">
        <v>4.4431808109680657E-2</v>
      </c>
    </row>
    <row r="1108" spans="1:52" x14ac:dyDescent="0.25">
      <c r="A1108" s="1">
        <v>1107</v>
      </c>
      <c r="B1108">
        <v>4.3249563936929386E-2</v>
      </c>
      <c r="C1108">
        <v>4.8287840341352778E-2</v>
      </c>
      <c r="D1108">
        <v>5.0260766966717461E-2</v>
      </c>
      <c r="E1108">
        <v>5.0883906393529743E-2</v>
      </c>
      <c r="F1108">
        <v>5.1371385251088239E-2</v>
      </c>
      <c r="G1108">
        <v>5.1722523274318519E-2</v>
      </c>
      <c r="H1108">
        <v>5.1951958051945371E-2</v>
      </c>
      <c r="I1108">
        <v>5.2088790414705682E-2</v>
      </c>
      <c r="J1108">
        <v>5.2149623081560098E-2</v>
      </c>
      <c r="K1108">
        <v>5.2151521644261158E-2</v>
      </c>
      <c r="L1108">
        <v>5.2110712182022102E-2</v>
      </c>
      <c r="M1108">
        <v>5.2037409251381721E-2</v>
      </c>
      <c r="N1108">
        <v>5.1936263888652877E-2</v>
      </c>
      <c r="O1108">
        <v>5.1808218134326657E-2</v>
      </c>
      <c r="P1108">
        <v>5.165280197241845E-2</v>
      </c>
      <c r="Q1108">
        <v>5.1468524085566798E-2</v>
      </c>
      <c r="R1108">
        <v>5.1254558707929825E-2</v>
      </c>
      <c r="S1108">
        <v>5.101238109947355E-2</v>
      </c>
      <c r="T1108">
        <v>5.0746144610845839E-2</v>
      </c>
      <c r="U1108">
        <v>5.0461069659622722E-2</v>
      </c>
      <c r="V1108">
        <v>5.0162866686648593E-2</v>
      </c>
      <c r="W1108">
        <v>4.9857737340549449E-2</v>
      </c>
      <c r="X1108">
        <v>4.9551123288011638E-2</v>
      </c>
      <c r="Y1108">
        <v>4.9247788174685357E-2</v>
      </c>
      <c r="Z1108">
        <v>4.8951964198425235E-2</v>
      </c>
      <c r="AA1108">
        <v>4.8665048100872334E-2</v>
      </c>
      <c r="AB1108">
        <v>4.8387599803308694E-2</v>
      </c>
      <c r="AC1108">
        <v>4.8120167209952311E-2</v>
      </c>
      <c r="AD1108">
        <v>4.7862788264809407E-2</v>
      </c>
      <c r="AE1108">
        <v>4.7614811050090813E-2</v>
      </c>
      <c r="AF1108">
        <v>4.7375534679586322E-2</v>
      </c>
      <c r="AG1108">
        <v>4.7144258267085709E-2</v>
      </c>
      <c r="AH1108">
        <v>4.6920280926378781E-2</v>
      </c>
      <c r="AI1108">
        <v>4.6702901771255308E-2</v>
      </c>
      <c r="AJ1108">
        <v>4.6491419915505074E-2</v>
      </c>
      <c r="AK1108">
        <v>4.6285295880536467E-2</v>
      </c>
      <c r="AL1108">
        <v>4.6084679586132979E-2</v>
      </c>
      <c r="AM1108">
        <v>4.5889904975351101E-2</v>
      </c>
      <c r="AN1108">
        <v>4.5701305993049252E-2</v>
      </c>
      <c r="AO1108">
        <v>4.5519216584085899E-2</v>
      </c>
      <c r="AP1108">
        <v>4.5343970693319476E-2</v>
      </c>
      <c r="AQ1108">
        <v>4.5175902265608435E-2</v>
      </c>
      <c r="AR1108">
        <v>4.5015312362620345E-2</v>
      </c>
      <c r="AS1108">
        <v>4.4862188336050692E-2</v>
      </c>
      <c r="AT1108">
        <v>4.4716343560054252E-2</v>
      </c>
      <c r="AU1108">
        <v>4.4577589554698968E-2</v>
      </c>
      <c r="AV1108">
        <v>4.4445737840052818E-2</v>
      </c>
      <c r="AW1108">
        <v>4.4320599936183765E-2</v>
      </c>
      <c r="AX1108">
        <v>4.420198736315975E-2</v>
      </c>
      <c r="AY1108">
        <v>4.4089711641030475E-2</v>
      </c>
      <c r="AZ1108">
        <v>4.3983458374976928E-2</v>
      </c>
    </row>
    <row r="1109" spans="1:52" x14ac:dyDescent="0.25">
      <c r="A1109" s="1">
        <v>1108</v>
      </c>
      <c r="B1109">
        <v>4.3337759204080326E-2</v>
      </c>
      <c r="C1109">
        <v>4.8424165288021521E-2</v>
      </c>
      <c r="D1109">
        <v>5.0469830690782772E-2</v>
      </c>
      <c r="E1109">
        <v>5.1071569511471078E-2</v>
      </c>
      <c r="F1109">
        <v>5.1474578032672087E-2</v>
      </c>
      <c r="G1109">
        <v>5.1731458179806046E-2</v>
      </c>
      <c r="H1109">
        <v>5.1880900036254986E-2</v>
      </c>
      <c r="I1109">
        <v>5.1957097998384931E-2</v>
      </c>
      <c r="J1109">
        <v>5.1975990854670008E-2</v>
      </c>
      <c r="K1109">
        <v>5.1951901449618323E-2</v>
      </c>
      <c r="L1109">
        <v>5.189776154170065E-2</v>
      </c>
      <c r="M1109">
        <v>5.1821081312834812E-2</v>
      </c>
      <c r="N1109">
        <v>5.1724482332945791E-2</v>
      </c>
      <c r="O1109">
        <v>5.1607270191912177E-2</v>
      </c>
      <c r="P1109">
        <v>5.1467475853301199E-2</v>
      </c>
      <c r="Q1109">
        <v>5.1302122742583951E-2</v>
      </c>
      <c r="R1109">
        <v>5.110901110773191E-2</v>
      </c>
      <c r="S1109">
        <v>5.0888272308706031E-2</v>
      </c>
      <c r="T1109">
        <v>5.0642904874546986E-2</v>
      </c>
      <c r="U1109">
        <v>5.0377186434090906E-2</v>
      </c>
      <c r="V1109">
        <v>5.0096131974264227E-2</v>
      </c>
      <c r="W1109">
        <v>4.9805510711512048E-2</v>
      </c>
      <c r="X1109">
        <v>4.951055550944225E-2</v>
      </c>
      <c r="Y1109">
        <v>4.9216026243803716E-2</v>
      </c>
      <c r="Z1109">
        <v>4.892617780256367E-2</v>
      </c>
      <c r="AA1109">
        <v>4.8642671455567568E-2</v>
      </c>
      <c r="AB1109">
        <v>4.8366439653181062E-2</v>
      </c>
      <c r="AC1109">
        <v>4.8098400225554346E-2</v>
      </c>
      <c r="AD1109">
        <v>4.7838906850615252E-2</v>
      </c>
      <c r="AE1109">
        <v>4.7587582468340897E-2</v>
      </c>
      <c r="AF1109">
        <v>4.7344001394514758E-2</v>
      </c>
      <c r="AG1109">
        <v>4.7107737944920354E-2</v>
      </c>
      <c r="AH1109">
        <v>4.6878366435341164E-2</v>
      </c>
      <c r="AI1109">
        <v>4.6655461181560678E-2</v>
      </c>
      <c r="AJ1109">
        <v>4.6438596499362397E-2</v>
      </c>
      <c r="AK1109">
        <v>4.6227475945109939E-2</v>
      </c>
      <c r="AL1109">
        <v>4.6022328582294596E-2</v>
      </c>
      <c r="AM1109">
        <v>4.5823517022567685E-2</v>
      </c>
      <c r="AN1109">
        <v>4.5631403877604448E-2</v>
      </c>
      <c r="AO1109">
        <v>4.5446351759080163E-2</v>
      </c>
      <c r="AP1109">
        <v>4.5268723278670119E-2</v>
      </c>
      <c r="AQ1109">
        <v>4.5098881048049572E-2</v>
      </c>
      <c r="AR1109">
        <v>4.4937146659756767E-2</v>
      </c>
      <c r="AS1109">
        <v>4.4783471440357797E-2</v>
      </c>
      <c r="AT1109">
        <v>4.4637610303798543E-2</v>
      </c>
      <c r="AU1109">
        <v>4.4499316360618317E-2</v>
      </c>
      <c r="AV1109">
        <v>4.4368342721356424E-2</v>
      </c>
      <c r="AW1109">
        <v>4.4244442496552169E-2</v>
      </c>
      <c r="AX1109">
        <v>4.4127368796744865E-2</v>
      </c>
      <c r="AY1109">
        <v>4.4016874731225814E-2</v>
      </c>
      <c r="AZ1109">
        <v>4.3912586277508291E-2</v>
      </c>
    </row>
    <row r="1110" spans="1:52" x14ac:dyDescent="0.25">
      <c r="A1110" s="1">
        <v>1109</v>
      </c>
      <c r="B1110">
        <v>4.3697704316628803E-2</v>
      </c>
      <c r="C1110">
        <v>4.8836955090359603E-2</v>
      </c>
      <c r="D1110">
        <v>5.0779021063982743E-2</v>
      </c>
      <c r="E1110">
        <v>5.1318625907701206E-2</v>
      </c>
      <c r="F1110">
        <v>5.1713712494957126E-2</v>
      </c>
      <c r="G1110">
        <v>5.1986379937540218E-2</v>
      </c>
      <c r="H1110">
        <v>5.2158367837094141E-2</v>
      </c>
      <c r="I1110">
        <v>5.2258717841816328E-2</v>
      </c>
      <c r="J1110">
        <v>5.2301023658533265E-2</v>
      </c>
      <c r="K1110">
        <v>5.2298019573196214E-2</v>
      </c>
      <c r="L1110">
        <v>5.2260989743698347E-2</v>
      </c>
      <c r="M1110">
        <v>5.2196223870946842E-2</v>
      </c>
      <c r="N1110">
        <v>5.2105718306465924E-2</v>
      </c>
      <c r="O1110">
        <v>5.1988536432701522E-2</v>
      </c>
      <c r="P1110">
        <v>5.1842639927562321E-2</v>
      </c>
      <c r="Q1110">
        <v>5.1665186945159619E-2</v>
      </c>
      <c r="R1110">
        <v>5.1454342064500877E-2</v>
      </c>
      <c r="S1110">
        <v>5.1210869007311831E-2</v>
      </c>
      <c r="T1110">
        <v>5.0938619303942147E-2</v>
      </c>
      <c r="U1110">
        <v>5.0642797761398725E-2</v>
      </c>
      <c r="V1110">
        <v>5.0329318735433774E-2</v>
      </c>
      <c r="W1110">
        <v>5.0004801947733324E-2</v>
      </c>
      <c r="X1110">
        <v>4.9675256045595917E-2</v>
      </c>
      <c r="Y1110">
        <v>4.9346159768494074E-2</v>
      </c>
      <c r="Z1110">
        <v>4.9022389031976268E-2</v>
      </c>
      <c r="AA1110">
        <v>4.8706138947003923E-2</v>
      </c>
      <c r="AB1110">
        <v>4.8398879790923263E-2</v>
      </c>
      <c r="AC1110">
        <v>4.8102060889819498E-2</v>
      </c>
      <c r="AD1110">
        <v>4.7816348210332406E-2</v>
      </c>
      <c r="AE1110">
        <v>4.7541407600078155E-2</v>
      </c>
      <c r="AF1110">
        <v>4.7276839798036041E-2</v>
      </c>
      <c r="AG1110">
        <v>4.702224554318532E-2</v>
      </c>
      <c r="AH1110">
        <v>4.6777225574505282E-2</v>
      </c>
      <c r="AI1110">
        <v>4.6541380630975196E-2</v>
      </c>
      <c r="AJ1110">
        <v>4.6314311451574358E-2</v>
      </c>
      <c r="AK1110">
        <v>4.6095713768588918E-2</v>
      </c>
      <c r="AL1110">
        <v>4.5885663287536321E-2</v>
      </c>
      <c r="AM1110">
        <v>4.5684330707239693E-2</v>
      </c>
      <c r="AN1110">
        <v>4.5491886726522726E-2</v>
      </c>
      <c r="AO1110">
        <v>4.5308502044209137E-2</v>
      </c>
      <c r="AP1110">
        <v>4.5134347359122674E-2</v>
      </c>
      <c r="AQ1110">
        <v>4.4969593370087019E-2</v>
      </c>
      <c r="AR1110">
        <v>4.4814374649290764E-2</v>
      </c>
      <c r="AS1110">
        <v>4.4668505566655178E-2</v>
      </c>
      <c r="AT1110">
        <v>4.4531633145212524E-2</v>
      </c>
      <c r="AU1110">
        <v>4.4403402949317494E-2</v>
      </c>
      <c r="AV1110">
        <v>4.428346054332484E-2</v>
      </c>
      <c r="AW1110">
        <v>4.4171451491589284E-2</v>
      </c>
      <c r="AX1110">
        <v>4.4067021358465547E-2</v>
      </c>
      <c r="AY1110">
        <v>4.3969815706049763E-2</v>
      </c>
      <c r="AZ1110">
        <v>4.3879359374287413E-2</v>
      </c>
    </row>
    <row r="1111" spans="1:52" x14ac:dyDescent="0.25">
      <c r="A1111" s="1">
        <v>1110</v>
      </c>
      <c r="B1111">
        <v>4.3693563483083057E-2</v>
      </c>
      <c r="C1111">
        <v>4.8666636719874645E-2</v>
      </c>
      <c r="D1111">
        <v>5.056449826681593E-2</v>
      </c>
      <c r="E1111">
        <v>5.1096754658331717E-2</v>
      </c>
      <c r="F1111">
        <v>5.1493709337421943E-2</v>
      </c>
      <c r="G1111">
        <v>5.1765679045277825E-2</v>
      </c>
      <c r="H1111">
        <v>5.1932016359000681E-2</v>
      </c>
      <c r="I1111">
        <v>5.2021042151404767E-2</v>
      </c>
      <c r="J1111">
        <v>5.204791785737721E-2</v>
      </c>
      <c r="K1111">
        <v>5.2027423396394552E-2</v>
      </c>
      <c r="L1111">
        <v>5.1972779713702497E-2</v>
      </c>
      <c r="M1111">
        <v>5.1891872683692969E-2</v>
      </c>
      <c r="N1111">
        <v>5.1788071495004508E-2</v>
      </c>
      <c r="O1111">
        <v>5.1661521938404287E-2</v>
      </c>
      <c r="P1111">
        <v>5.1511115215114291E-2</v>
      </c>
      <c r="Q1111">
        <v>5.1334681656547684E-2</v>
      </c>
      <c r="R1111">
        <v>5.1130758155771561E-2</v>
      </c>
      <c r="S1111">
        <v>5.0900005562370031E-2</v>
      </c>
      <c r="T1111">
        <v>5.0645697285461019E-2</v>
      </c>
      <c r="U1111">
        <v>5.0372272127544047E-2</v>
      </c>
      <c r="V1111">
        <v>5.0084796107348353E-2</v>
      </c>
      <c r="W1111">
        <v>4.9788947121149417E-2</v>
      </c>
      <c r="X1111">
        <v>4.9489800469121221E-2</v>
      </c>
      <c r="Y1111">
        <v>4.9191924622682744E-2</v>
      </c>
      <c r="Z1111">
        <v>4.889935472810128E-2</v>
      </c>
      <c r="AA1111">
        <v>4.8613575269345934E-2</v>
      </c>
      <c r="AB1111">
        <v>4.8335381350276714E-2</v>
      </c>
      <c r="AC1111">
        <v>4.8065553716700092E-2</v>
      </c>
      <c r="AD1111">
        <v>4.7804352938951938E-2</v>
      </c>
      <c r="AE1111">
        <v>4.7551384994441948E-2</v>
      </c>
      <c r="AF1111">
        <v>4.7306214175923247E-2</v>
      </c>
      <c r="AG1111">
        <v>4.7068404776148966E-2</v>
      </c>
      <c r="AH1111">
        <v>4.6837521087872272E-2</v>
      </c>
      <c r="AI1111">
        <v>4.6613127403846294E-2</v>
      </c>
      <c r="AJ1111">
        <v>4.6394788016847571E-2</v>
      </c>
      <c r="AK1111">
        <v>4.6182208126243157E-2</v>
      </c>
      <c r="AL1111">
        <v>4.5975647393653916E-2</v>
      </c>
      <c r="AM1111">
        <v>4.5775501842362426E-2</v>
      </c>
      <c r="AN1111">
        <v>4.5582167495651277E-2</v>
      </c>
      <c r="AO1111">
        <v>4.5396040376803073E-2</v>
      </c>
      <c r="AP1111">
        <v>4.5217516509100379E-2</v>
      </c>
      <c r="AQ1111">
        <v>4.5046991915825799E-2</v>
      </c>
      <c r="AR1111">
        <v>4.4884816883680297E-2</v>
      </c>
      <c r="AS1111">
        <v>4.4730943621657596E-2</v>
      </c>
      <c r="AT1111">
        <v>4.4585119371100823E-2</v>
      </c>
      <c r="AU1111">
        <v>4.4447089679401169E-2</v>
      </c>
      <c r="AV1111">
        <v>4.4316600093949832E-2</v>
      </c>
      <c r="AW1111">
        <v>4.4193396162137993E-2</v>
      </c>
      <c r="AX1111">
        <v>4.4077223431356831E-2</v>
      </c>
      <c r="AY1111">
        <v>4.3967827444704337E-2</v>
      </c>
      <c r="AZ1111">
        <v>4.3864819662076747E-2</v>
      </c>
    </row>
    <row r="1112" spans="1:52" x14ac:dyDescent="0.25">
      <c r="A1112" s="1">
        <v>1111</v>
      </c>
      <c r="B1112">
        <v>4.3569798855076572E-2</v>
      </c>
      <c r="C1112">
        <v>4.836992854637321E-2</v>
      </c>
      <c r="D1112">
        <v>5.0237106362762102E-2</v>
      </c>
      <c r="E1112">
        <v>5.0799442108696677E-2</v>
      </c>
      <c r="F1112">
        <v>5.1211760099603938E-2</v>
      </c>
      <c r="G1112">
        <v>5.148575316731787E-2</v>
      </c>
      <c r="H1112">
        <v>5.1642221376026629E-2</v>
      </c>
      <c r="I1112">
        <v>5.1709984584179969E-2</v>
      </c>
      <c r="J1112">
        <v>5.1706278914701836E-2</v>
      </c>
      <c r="K1112">
        <v>5.1650047325730634E-2</v>
      </c>
      <c r="L1112">
        <v>5.1560354845884421E-2</v>
      </c>
      <c r="M1112">
        <v>5.1449252429503864E-2</v>
      </c>
      <c r="N1112">
        <v>5.132215200302679E-2</v>
      </c>
      <c r="O1112">
        <v>5.1179790188142629E-2</v>
      </c>
      <c r="P1112">
        <v>5.1021089083355807E-2</v>
      </c>
      <c r="Q1112">
        <v>5.0843363414573808E-2</v>
      </c>
      <c r="R1112">
        <v>5.0644385785334499E-2</v>
      </c>
      <c r="S1112">
        <v>5.042371064479316E-2</v>
      </c>
      <c r="T1112">
        <v>5.0183309003464648E-2</v>
      </c>
      <c r="U1112">
        <v>4.9926337373995391E-2</v>
      </c>
      <c r="V1112">
        <v>4.9656754140933027E-2</v>
      </c>
      <c r="W1112">
        <v>4.9379324322037579E-2</v>
      </c>
      <c r="X1112">
        <v>4.9098443802727695E-2</v>
      </c>
      <c r="Y1112">
        <v>4.8818197431103369E-2</v>
      </c>
      <c r="Z1112">
        <v>4.854229726417067E-2</v>
      </c>
      <c r="AA1112">
        <v>4.8272145866900651E-2</v>
      </c>
      <c r="AB1112">
        <v>4.80085072250786E-2</v>
      </c>
      <c r="AC1112">
        <v>4.7752131304978115E-2</v>
      </c>
      <c r="AD1112">
        <v>4.7503275708830325E-2</v>
      </c>
      <c r="AE1112">
        <v>4.7261587316704101E-2</v>
      </c>
      <c r="AF1112">
        <v>4.7026674973357691E-2</v>
      </c>
      <c r="AG1112">
        <v>4.6798147523549327E-2</v>
      </c>
      <c r="AH1112">
        <v>4.6575613812037273E-2</v>
      </c>
      <c r="AI1112">
        <v>4.6358682683579761E-2</v>
      </c>
      <c r="AJ1112">
        <v>4.6146962983112022E-2</v>
      </c>
      <c r="AK1112">
        <v>4.5940201549884568E-2</v>
      </c>
      <c r="AL1112">
        <v>4.5738679398820453E-2</v>
      </c>
      <c r="AM1112">
        <v>4.5542806780973194E-2</v>
      </c>
      <c r="AN1112">
        <v>4.535299394739635E-2</v>
      </c>
      <c r="AO1112">
        <v>4.5169651149143446E-2</v>
      </c>
      <c r="AP1112">
        <v>4.4993188637268033E-2</v>
      </c>
      <c r="AQ1112">
        <v>4.4824016662823658E-2</v>
      </c>
      <c r="AR1112">
        <v>4.4662500757137166E-2</v>
      </c>
      <c r="AS1112">
        <v>4.4508624201980075E-2</v>
      </c>
      <c r="AT1112">
        <v>4.4362176380301384E-2</v>
      </c>
      <c r="AU1112">
        <v>4.4222945157678287E-2</v>
      </c>
      <c r="AV1112">
        <v>4.4090718399688082E-2</v>
      </c>
      <c r="AW1112">
        <v>4.3965283971907999E-2</v>
      </c>
      <c r="AX1112">
        <v>4.3846429739915302E-2</v>
      </c>
      <c r="AY1112">
        <v>4.3733943562532282E-2</v>
      </c>
      <c r="AZ1112">
        <v>4.3627478331259614E-2</v>
      </c>
    </row>
    <row r="1113" spans="1:52" x14ac:dyDescent="0.25">
      <c r="A1113" s="1">
        <v>1112</v>
      </c>
      <c r="B1113">
        <v>4.3528373530406624E-2</v>
      </c>
      <c r="C1113">
        <v>4.8566301601025617E-2</v>
      </c>
      <c r="D1113">
        <v>5.0371426142108586E-2</v>
      </c>
      <c r="E1113">
        <v>5.0805549706742281E-2</v>
      </c>
      <c r="F1113">
        <v>5.1135724029461468E-2</v>
      </c>
      <c r="G1113">
        <v>5.1355455360450428E-2</v>
      </c>
      <c r="H1113">
        <v>5.1472983906061878E-2</v>
      </c>
      <c r="I1113">
        <v>5.1511368033429976E-2</v>
      </c>
      <c r="J1113">
        <v>5.1484524264406889E-2</v>
      </c>
      <c r="K1113">
        <v>5.1409839809922447E-2</v>
      </c>
      <c r="L1113">
        <v>5.1305645757337946E-2</v>
      </c>
      <c r="M1113">
        <v>5.1183342655625852E-2</v>
      </c>
      <c r="N1113">
        <v>5.1047697408137631E-2</v>
      </c>
      <c r="O1113">
        <v>5.089894701839684E-2</v>
      </c>
      <c r="P1113">
        <v>5.0735574910250304E-2</v>
      </c>
      <c r="Q1113">
        <v>5.0554483245184481E-2</v>
      </c>
      <c r="R1113">
        <v>5.0352972021617176E-2</v>
      </c>
      <c r="S1113">
        <v>5.0130068527765366E-2</v>
      </c>
      <c r="T1113">
        <v>4.9887240606199118E-2</v>
      </c>
      <c r="U1113">
        <v>4.9627171248049058E-2</v>
      </c>
      <c r="V1113">
        <v>4.9353439280040809E-2</v>
      </c>
      <c r="W1113">
        <v>4.9070527318292173E-2</v>
      </c>
      <c r="X1113">
        <v>4.8782681577538824E-2</v>
      </c>
      <c r="Y1113">
        <v>4.8493948888610069E-2</v>
      </c>
      <c r="Z1113">
        <v>4.8208088998271947E-2</v>
      </c>
      <c r="AA1113">
        <v>4.7926686484109166E-2</v>
      </c>
      <c r="AB1113">
        <v>4.7650720070624042E-2</v>
      </c>
      <c r="AC1113">
        <v>4.738115429533532E-2</v>
      </c>
      <c r="AD1113">
        <v>4.7118470546120061E-2</v>
      </c>
      <c r="AE1113">
        <v>4.6862559493273552E-2</v>
      </c>
      <c r="AF1113">
        <v>4.6613275833874479E-2</v>
      </c>
      <c r="AG1113">
        <v>4.6370474265001509E-2</v>
      </c>
      <c r="AH1113">
        <v>4.6134009483733314E-2</v>
      </c>
      <c r="AI1113">
        <v>4.5903736187148575E-2</v>
      </c>
      <c r="AJ1113">
        <v>4.5679509072809592E-2</v>
      </c>
      <c r="AK1113">
        <v>4.5461298508583624E-2</v>
      </c>
      <c r="AL1113">
        <v>4.5249515346098654E-2</v>
      </c>
      <c r="AM1113">
        <v>4.5044675272354569E-2</v>
      </c>
      <c r="AN1113">
        <v>4.4847293974351228E-2</v>
      </c>
      <c r="AO1113">
        <v>4.4657887139088498E-2</v>
      </c>
      <c r="AP1113">
        <v>4.4476970453566238E-2</v>
      </c>
      <c r="AQ1113">
        <v>4.4305059604784314E-2</v>
      </c>
      <c r="AR1113">
        <v>4.4142610750970486E-2</v>
      </c>
      <c r="AS1113">
        <v>4.3989580298800977E-2</v>
      </c>
      <c r="AT1113">
        <v>4.3845674920119759E-2</v>
      </c>
      <c r="AU1113">
        <v>4.3710599438771446E-2</v>
      </c>
      <c r="AV1113">
        <v>4.3584058678600615E-2</v>
      </c>
      <c r="AW1113">
        <v>4.3465757463451909E-2</v>
      </c>
      <c r="AX1113">
        <v>4.3355400617169894E-2</v>
      </c>
      <c r="AY1113">
        <v>4.3252692953011741E-2</v>
      </c>
      <c r="AZ1113">
        <v>4.3157195275481904E-2</v>
      </c>
    </row>
    <row r="1114" spans="1:52" x14ac:dyDescent="0.25">
      <c r="A1114" s="1">
        <v>1113</v>
      </c>
      <c r="B1114">
        <v>4.3983545913770294E-2</v>
      </c>
      <c r="C1114">
        <v>4.8929148138189521E-2</v>
      </c>
      <c r="D1114">
        <v>5.0893903169052714E-2</v>
      </c>
      <c r="E1114">
        <v>5.1440386582343803E-2</v>
      </c>
      <c r="F1114">
        <v>5.1828474100897123E-2</v>
      </c>
      <c r="G1114">
        <v>5.2067824261984225E-2</v>
      </c>
      <c r="H1114">
        <v>5.2183606551919504E-2</v>
      </c>
      <c r="I1114">
        <v>5.2207289075922002E-2</v>
      </c>
      <c r="J1114">
        <v>5.2158939250114889E-2</v>
      </c>
      <c r="K1114">
        <v>5.2059696475634597E-2</v>
      </c>
      <c r="L1114">
        <v>5.1929842906293606E-2</v>
      </c>
      <c r="M1114">
        <v>5.1781391930409273E-2</v>
      </c>
      <c r="N1114">
        <v>5.1619337055940732E-2</v>
      </c>
      <c r="O1114">
        <v>5.1443772690543094E-2</v>
      </c>
      <c r="P1114">
        <v>5.1252946501118564E-2</v>
      </c>
      <c r="Q1114">
        <v>5.1043445805159016E-2</v>
      </c>
      <c r="R1114">
        <v>5.0812299418872421E-2</v>
      </c>
      <c r="S1114">
        <v>5.0558454125378002E-2</v>
      </c>
      <c r="T1114">
        <v>5.0283483712236177E-2</v>
      </c>
      <c r="U1114">
        <v>4.9990200464965148E-2</v>
      </c>
      <c r="V1114">
        <v>4.9682443350930014E-2</v>
      </c>
      <c r="W1114">
        <v>4.936504010202683E-2</v>
      </c>
      <c r="X1114">
        <v>4.9042594808475129E-2</v>
      </c>
      <c r="Y1114">
        <v>4.8719527241223928E-2</v>
      </c>
      <c r="Z1114">
        <v>4.8399869404567995E-2</v>
      </c>
      <c r="AA1114">
        <v>4.8085592002106964E-2</v>
      </c>
      <c r="AB1114">
        <v>4.7778145628985469E-2</v>
      </c>
      <c r="AC1114">
        <v>4.7478957488079863E-2</v>
      </c>
      <c r="AD1114">
        <v>4.7188747624569462E-2</v>
      </c>
      <c r="AE1114">
        <v>4.6907419839388342E-2</v>
      </c>
      <c r="AF1114">
        <v>4.6634832583069642E-2</v>
      </c>
      <c r="AG1114">
        <v>4.6370844306146491E-2</v>
      </c>
      <c r="AH1114">
        <v>4.6115313459152055E-2</v>
      </c>
      <c r="AI1114">
        <v>4.5868098492619455E-2</v>
      </c>
      <c r="AJ1114">
        <v>4.5629057861280124E-2</v>
      </c>
      <c r="AK1114">
        <v>4.5398134075741024E-2</v>
      </c>
      <c r="AL1114">
        <v>4.517556947403216E-2</v>
      </c>
      <c r="AM1114">
        <v>4.4961673218127357E-2</v>
      </c>
      <c r="AN1114">
        <v>4.4756754470000375E-2</v>
      </c>
      <c r="AO1114">
        <v>4.4561122391625047E-2</v>
      </c>
      <c r="AP1114">
        <v>4.4375086144975165E-2</v>
      </c>
      <c r="AQ1114">
        <v>4.4198954892024502E-2</v>
      </c>
      <c r="AR1114">
        <v>4.4032983723388826E-2</v>
      </c>
      <c r="AS1114">
        <v>4.387700501441414E-2</v>
      </c>
      <c r="AT1114">
        <v>4.3730652248338234E-2</v>
      </c>
      <c r="AU1114">
        <v>4.3593557749461637E-2</v>
      </c>
      <c r="AV1114">
        <v>4.3465353842084921E-2</v>
      </c>
      <c r="AW1114">
        <v>4.3345672850508631E-2</v>
      </c>
      <c r="AX1114">
        <v>4.323414709903331E-2</v>
      </c>
      <c r="AY1114">
        <v>4.3130408878100719E-2</v>
      </c>
      <c r="AZ1114">
        <v>4.3033945324622583E-2</v>
      </c>
    </row>
    <row r="1115" spans="1:52" x14ac:dyDescent="0.25">
      <c r="A1115" s="1">
        <v>1114</v>
      </c>
      <c r="B1115">
        <v>4.4186495900173706E-2</v>
      </c>
      <c r="C1115">
        <v>4.9466099465837597E-2</v>
      </c>
      <c r="D1115">
        <v>5.1340289558869712E-2</v>
      </c>
      <c r="E1115">
        <v>5.1850576480277785E-2</v>
      </c>
      <c r="F1115">
        <v>5.2240183544136461E-2</v>
      </c>
      <c r="G1115">
        <v>5.2500373411386851E-2</v>
      </c>
      <c r="H1115">
        <v>5.2642183047219876E-2</v>
      </c>
      <c r="I1115">
        <v>5.2690750045507266E-2</v>
      </c>
      <c r="J1115">
        <v>5.266402177124354E-2</v>
      </c>
      <c r="K1115">
        <v>5.2582449257050252E-2</v>
      </c>
      <c r="L1115">
        <v>5.2465913066244235E-2</v>
      </c>
      <c r="M1115">
        <v>5.2326260446834763E-2</v>
      </c>
      <c r="N1115">
        <v>5.216851804811333E-2</v>
      </c>
      <c r="O1115">
        <v>5.19930655918526E-2</v>
      </c>
      <c r="P1115">
        <v>5.1798569071948485E-2</v>
      </c>
      <c r="Q1115">
        <v>5.1582201451642842E-2</v>
      </c>
      <c r="R1115">
        <v>5.1341612440840116E-2</v>
      </c>
      <c r="S1115">
        <v>5.1076373080539979E-2</v>
      </c>
      <c r="T1115">
        <v>5.0788612520038946E-2</v>
      </c>
      <c r="U1115">
        <v>5.0481631790581905E-2</v>
      </c>
      <c r="V1115">
        <v>5.0159706614624822E-2</v>
      </c>
      <c r="W1115">
        <v>4.9828030463639268E-2</v>
      </c>
      <c r="X1115">
        <v>4.949146906931709E-2</v>
      </c>
      <c r="Y1115">
        <v>4.9154634508311652E-2</v>
      </c>
      <c r="Z1115">
        <v>4.8821709085166892E-2</v>
      </c>
      <c r="AA1115">
        <v>4.8494664707857585E-2</v>
      </c>
      <c r="AB1115">
        <v>4.817492559789982E-2</v>
      </c>
      <c r="AC1115">
        <v>4.786389195344163E-2</v>
      </c>
      <c r="AD1115">
        <v>4.7562258380358602E-2</v>
      </c>
      <c r="AE1115">
        <v>4.7269916664907645E-2</v>
      </c>
      <c r="AF1115">
        <v>4.6986715022859643E-2</v>
      </c>
      <c r="AG1115">
        <v>4.6712501669985459E-2</v>
      </c>
      <c r="AH1115">
        <v>4.6447124822055985E-2</v>
      </c>
      <c r="AI1115">
        <v>4.619043269484209E-2</v>
      </c>
      <c r="AJ1115">
        <v>4.5942273510912922E-2</v>
      </c>
      <c r="AK1115">
        <v>4.570258798383095E-2</v>
      </c>
      <c r="AL1115">
        <v>4.5471641406457076E-2</v>
      </c>
      <c r="AM1115">
        <v>4.5249770232506814E-2</v>
      </c>
      <c r="AN1115">
        <v>4.5037310915695648E-2</v>
      </c>
      <c r="AO1115">
        <v>4.4834599909739058E-2</v>
      </c>
      <c r="AP1115">
        <v>4.4641973668352562E-2</v>
      </c>
      <c r="AQ1115">
        <v>4.4459768645251627E-2</v>
      </c>
      <c r="AR1115">
        <v>4.4288261739624322E-2</v>
      </c>
      <c r="AS1115">
        <v>4.4127272406516191E-2</v>
      </c>
      <c r="AT1115">
        <v>4.3976408102759448E-2</v>
      </c>
      <c r="AU1115">
        <v>4.3835275126401368E-2</v>
      </c>
      <c r="AV1115">
        <v>4.3703479775489232E-2</v>
      </c>
      <c r="AW1115">
        <v>4.3580628348070312E-2</v>
      </c>
      <c r="AX1115">
        <v>4.3466327142191903E-2</v>
      </c>
      <c r="AY1115">
        <v>4.3360182412430948E-2</v>
      </c>
      <c r="AZ1115">
        <v>4.326165159709236E-2</v>
      </c>
    </row>
    <row r="1116" spans="1:52" x14ac:dyDescent="0.25">
      <c r="A1116" s="1">
        <v>1115</v>
      </c>
      <c r="B1116">
        <v>4.4248881151884675E-2</v>
      </c>
      <c r="C1116">
        <v>4.9641486166204424E-2</v>
      </c>
      <c r="D1116">
        <v>5.1681625171602658E-2</v>
      </c>
      <c r="E1116">
        <v>5.2210093111437421E-2</v>
      </c>
      <c r="F1116">
        <v>5.2544642697586047E-2</v>
      </c>
      <c r="G1116">
        <v>5.2731999977492984E-2</v>
      </c>
      <c r="H1116">
        <v>5.280541744812868E-2</v>
      </c>
      <c r="I1116">
        <v>5.2795587130545114E-2</v>
      </c>
      <c r="J1116">
        <v>5.2720490731269679E-2</v>
      </c>
      <c r="K1116">
        <v>5.2599179350408039E-2</v>
      </c>
      <c r="L1116">
        <v>5.2450192437609067E-2</v>
      </c>
      <c r="M1116">
        <v>5.2284461097066977E-2</v>
      </c>
      <c r="N1116">
        <v>5.2106347921827119E-2</v>
      </c>
      <c r="O1116">
        <v>5.1915659431903564E-2</v>
      </c>
      <c r="P1116">
        <v>5.1710465800529175E-2</v>
      </c>
      <c r="Q1116">
        <v>5.1487200853952551E-2</v>
      </c>
      <c r="R1116">
        <v>5.1242676459819947E-2</v>
      </c>
      <c r="S1116">
        <v>5.0975623635665525E-2</v>
      </c>
      <c r="T1116">
        <v>5.0687482448916112E-2</v>
      </c>
      <c r="U1116">
        <v>5.0380965766003601E-2</v>
      </c>
      <c r="V1116">
        <v>5.0059918969800353E-2</v>
      </c>
      <c r="W1116">
        <v>4.9729252673050089E-2</v>
      </c>
      <c r="X1116">
        <v>4.9393653324399808E-2</v>
      </c>
      <c r="Y1116">
        <v>4.9057629127428747E-2</v>
      </c>
      <c r="Z1116">
        <v>4.8725279720832487E-2</v>
      </c>
      <c r="AA1116">
        <v>4.8398596224443383E-2</v>
      </c>
      <c r="AB1116">
        <v>4.8079054556352474E-2</v>
      </c>
      <c r="AC1116">
        <v>4.7768104667476344E-2</v>
      </c>
      <c r="AD1116">
        <v>4.7466455238652658E-2</v>
      </c>
      <c r="AE1116">
        <v>4.717398356241273E-2</v>
      </c>
      <c r="AF1116">
        <v>4.6890522866063683E-2</v>
      </c>
      <c r="AG1116">
        <v>4.6615906376912625E-2</v>
      </c>
      <c r="AH1116">
        <v>4.6349967322266664E-2</v>
      </c>
      <c r="AI1116">
        <v>4.6092538929432908E-2</v>
      </c>
      <c r="AJ1116">
        <v>4.5843454435057482E-2</v>
      </c>
      <c r="AK1116">
        <v>4.5602637727589324E-2</v>
      </c>
      <c r="AL1116">
        <v>4.5370325681774439E-2</v>
      </c>
      <c r="AM1116">
        <v>4.5146822671687195E-2</v>
      </c>
      <c r="AN1116">
        <v>4.4932433071401975E-2</v>
      </c>
      <c r="AO1116">
        <v>4.472746125499312E-2</v>
      </c>
      <c r="AP1116">
        <v>4.4532211596534997E-2</v>
      </c>
      <c r="AQ1116">
        <v>4.4346988470101982E-2</v>
      </c>
      <c r="AR1116">
        <v>4.4172039314310678E-2</v>
      </c>
      <c r="AS1116">
        <v>4.4007181854535789E-2</v>
      </c>
      <c r="AT1116">
        <v>4.3852037668898447E-2</v>
      </c>
      <c r="AU1116">
        <v>4.3706227331653767E-2</v>
      </c>
      <c r="AV1116">
        <v>4.3569371417056815E-2</v>
      </c>
      <c r="AW1116">
        <v>4.3441090499362733E-2</v>
      </c>
      <c r="AX1116">
        <v>4.3321005152826608E-2</v>
      </c>
      <c r="AY1116">
        <v>4.3208735897519696E-2</v>
      </c>
      <c r="AZ1116">
        <v>4.3103752508205459E-2</v>
      </c>
    </row>
    <row r="1117" spans="1:52" x14ac:dyDescent="0.25">
      <c r="A1117" s="1">
        <v>1116</v>
      </c>
      <c r="B1117">
        <v>4.4235060439148759E-2</v>
      </c>
      <c r="C1117">
        <v>4.9615869159307845E-2</v>
      </c>
      <c r="D1117">
        <v>5.1517033847889353E-2</v>
      </c>
      <c r="E1117">
        <v>5.2079711769082049E-2</v>
      </c>
      <c r="F1117">
        <v>5.2483856376395688E-2</v>
      </c>
      <c r="G1117">
        <v>5.2727624605048456E-2</v>
      </c>
      <c r="H1117">
        <v>5.2837984228558621E-2</v>
      </c>
      <c r="I1117">
        <v>5.2849418333913364E-2</v>
      </c>
      <c r="J1117">
        <v>5.2783772656612757E-2</v>
      </c>
      <c r="K1117">
        <v>5.2663314082930034E-2</v>
      </c>
      <c r="L1117">
        <v>5.2508897134216984E-2</v>
      </c>
      <c r="M1117">
        <v>5.2332939132020258E-2</v>
      </c>
      <c r="N1117">
        <v>5.2140846480332931E-2</v>
      </c>
      <c r="O1117">
        <v>5.1933104898056387E-2</v>
      </c>
      <c r="P1117">
        <v>5.1708354078511626E-2</v>
      </c>
      <c r="Q1117">
        <v>5.1463520433510206E-2</v>
      </c>
      <c r="R1117">
        <v>5.1195872242356465E-2</v>
      </c>
      <c r="S1117">
        <v>5.0904518022954391E-2</v>
      </c>
      <c r="T1117">
        <v>5.0591210859097312E-2</v>
      </c>
      <c r="U1117">
        <v>5.0258959806982917E-2</v>
      </c>
      <c r="V1117">
        <v>4.9911930287315623E-2</v>
      </c>
      <c r="W1117">
        <v>4.9555362930973429E-2</v>
      </c>
      <c r="X1117">
        <v>4.9194287953478757E-2</v>
      </c>
      <c r="Y1117">
        <v>4.8833568999666496E-2</v>
      </c>
      <c r="Z1117">
        <v>4.8477634676678975E-2</v>
      </c>
      <c r="AA1117">
        <v>4.8128805806396988E-2</v>
      </c>
      <c r="AB1117">
        <v>4.7788899943333157E-2</v>
      </c>
      <c r="AC1117">
        <v>4.7459700794565303E-2</v>
      </c>
      <c r="AD1117">
        <v>4.7142052644421159E-2</v>
      </c>
      <c r="AE1117">
        <v>4.6835761162663504E-2</v>
      </c>
      <c r="AF1117">
        <v>4.6540578270604739E-2</v>
      </c>
      <c r="AG1117">
        <v>4.6256255889557216E-2</v>
      </c>
      <c r="AH1117">
        <v>4.5982545940833341E-2</v>
      </c>
      <c r="AI1117">
        <v>4.5719200345745482E-2</v>
      </c>
      <c r="AJ1117">
        <v>4.5465971035464091E-2</v>
      </c>
      <c r="AK1117">
        <v>4.5222680748509152E-2</v>
      </c>
      <c r="AL1117">
        <v>4.4989392751174258E-2</v>
      </c>
      <c r="AM1117">
        <v>4.4766221335158216E-2</v>
      </c>
      <c r="AN1117">
        <v>4.4553280792159838E-2</v>
      </c>
      <c r="AO1117">
        <v>4.4350685413877905E-2</v>
      </c>
      <c r="AP1117">
        <v>4.4158549492011236E-2</v>
      </c>
      <c r="AQ1117">
        <v>4.3976987318258616E-2</v>
      </c>
      <c r="AR1117">
        <v>4.3806067197267692E-2</v>
      </c>
      <c r="AS1117">
        <v>4.3645516371984702E-2</v>
      </c>
      <c r="AT1117">
        <v>4.3494908754086591E-2</v>
      </c>
      <c r="AU1117">
        <v>4.3353817521943144E-2</v>
      </c>
      <c r="AV1117">
        <v>4.322181585392415E-2</v>
      </c>
      <c r="AW1117">
        <v>4.3098476928399368E-2</v>
      </c>
      <c r="AX1117">
        <v>4.2983373923738605E-2</v>
      </c>
      <c r="AY1117">
        <v>4.2876079954825702E-2</v>
      </c>
      <c r="AZ1117">
        <v>4.2776022393549065E-2</v>
      </c>
    </row>
    <row r="1118" spans="1:52" x14ac:dyDescent="0.25">
      <c r="A1118" s="1">
        <v>1117</v>
      </c>
      <c r="B1118">
        <v>4.4242341872974975E-2</v>
      </c>
      <c r="C1118">
        <v>4.9656206678579472E-2</v>
      </c>
      <c r="D1118">
        <v>5.1666353723902547E-2</v>
      </c>
      <c r="E1118">
        <v>5.2249678991711394E-2</v>
      </c>
      <c r="F1118">
        <v>5.2660444129474786E-2</v>
      </c>
      <c r="G1118">
        <v>5.2906528074510198E-2</v>
      </c>
      <c r="H1118">
        <v>5.3015175220296654E-2</v>
      </c>
      <c r="I1118">
        <v>5.3019969227896875E-2</v>
      </c>
      <c r="J1118">
        <v>5.2943151248122461E-2</v>
      </c>
      <c r="K1118">
        <v>5.2808253907651537E-2</v>
      </c>
      <c r="L1118">
        <v>5.2637298921108328E-2</v>
      </c>
      <c r="M1118">
        <v>5.2443503313562997E-2</v>
      </c>
      <c r="N1118">
        <v>5.2232736334202091E-2</v>
      </c>
      <c r="O1118">
        <v>5.2005691827365148E-2</v>
      </c>
      <c r="P1118">
        <v>5.1761161849367313E-2</v>
      </c>
      <c r="Q1118">
        <v>5.1496191640133485E-2</v>
      </c>
      <c r="R1118">
        <v>5.1208238281994028E-2</v>
      </c>
      <c r="S1118">
        <v>5.0896663827583503E-2</v>
      </c>
      <c r="T1118">
        <v>5.0563509512113684E-2</v>
      </c>
      <c r="U1118">
        <v>5.021206303386358E-2</v>
      </c>
      <c r="V1118">
        <v>4.9846778992482632E-2</v>
      </c>
      <c r="W1118">
        <v>4.9473148295464071E-2</v>
      </c>
      <c r="X1118">
        <v>4.909638620498636E-2</v>
      </c>
      <c r="Y1118">
        <v>4.872151632390552E-2</v>
      </c>
      <c r="Z1118">
        <v>4.8353111673523859E-2</v>
      </c>
      <c r="AA1118">
        <v>4.7993441455460736E-2</v>
      </c>
      <c r="AB1118">
        <v>4.7644243331332943E-2</v>
      </c>
      <c r="AC1118">
        <v>4.7307215983415654E-2</v>
      </c>
      <c r="AD1118">
        <v>4.6983061795851724E-2</v>
      </c>
      <c r="AE1118">
        <v>4.6671428055301778E-2</v>
      </c>
      <c r="AF1118">
        <v>4.6371911297053786E-2</v>
      </c>
      <c r="AG1118">
        <v>4.6084108056395706E-2</v>
      </c>
      <c r="AH1118">
        <v>4.5807614868615482E-2</v>
      </c>
      <c r="AI1118">
        <v>4.5542028269001091E-2</v>
      </c>
      <c r="AJ1118">
        <v>4.5286944821942378E-2</v>
      </c>
      <c r="AK1118">
        <v>4.504206070447795E-2</v>
      </c>
      <c r="AL1118">
        <v>4.4807394411553035E-2</v>
      </c>
      <c r="AM1118">
        <v>4.4583029511023387E-2</v>
      </c>
      <c r="AN1118">
        <v>4.4369049570744813E-2</v>
      </c>
      <c r="AO1118">
        <v>4.4165538158573082E-2</v>
      </c>
      <c r="AP1118">
        <v>4.3972578842363969E-2</v>
      </c>
      <c r="AQ1118">
        <v>4.3790255189973253E-2</v>
      </c>
      <c r="AR1118">
        <v>4.3618606582873178E-2</v>
      </c>
      <c r="AS1118">
        <v>4.3457361334283989E-2</v>
      </c>
      <c r="AT1118">
        <v>4.3306114176869623E-2</v>
      </c>
      <c r="AU1118">
        <v>4.3164459328716986E-2</v>
      </c>
      <c r="AV1118">
        <v>4.303199100791294E-2</v>
      </c>
      <c r="AW1118">
        <v>4.2908303432544398E-2</v>
      </c>
      <c r="AX1118">
        <v>4.2792990820698235E-2</v>
      </c>
      <c r="AY1118">
        <v>4.2685647277172861E-2</v>
      </c>
      <c r="AZ1118">
        <v>4.2585709625093872E-2</v>
      </c>
    </row>
    <row r="1119" spans="1:52" x14ac:dyDescent="0.25">
      <c r="A1119" s="1">
        <v>1118</v>
      </c>
      <c r="B1119">
        <v>4.441383530483E-2</v>
      </c>
      <c r="C1119">
        <v>4.9672671185493532E-2</v>
      </c>
      <c r="D1119">
        <v>5.170464158480445E-2</v>
      </c>
      <c r="E1119">
        <v>5.2185356988900207E-2</v>
      </c>
      <c r="F1119">
        <v>5.2537652131744134E-2</v>
      </c>
      <c r="G1119">
        <v>5.2755041864152002E-2</v>
      </c>
      <c r="H1119">
        <v>5.2850664314363575E-2</v>
      </c>
      <c r="I1119">
        <v>5.285314370149824E-2</v>
      </c>
      <c r="J1119">
        <v>5.2780969304211361E-2</v>
      </c>
      <c r="K1119">
        <v>5.2653876114912609E-2</v>
      </c>
      <c r="L1119">
        <v>5.2490305778808012E-2</v>
      </c>
      <c r="M1119">
        <v>5.2301163342918171E-2</v>
      </c>
      <c r="N1119">
        <v>5.2091101161601081E-2</v>
      </c>
      <c r="O1119">
        <v>5.186046180918371E-2</v>
      </c>
      <c r="P1119">
        <v>5.16080843024403E-2</v>
      </c>
      <c r="Q1119">
        <v>5.1331578612776638E-2</v>
      </c>
      <c r="R1119">
        <v>5.1029331026370556E-2</v>
      </c>
      <c r="S1119">
        <v>5.070205149920113E-2</v>
      </c>
      <c r="T1119">
        <v>5.0353182959082241E-2</v>
      </c>
      <c r="U1119">
        <v>4.9987276799237187E-2</v>
      </c>
      <c r="V1119">
        <v>4.9609708137082008E-2</v>
      </c>
      <c r="W1119">
        <v>4.9226534373206142E-2</v>
      </c>
      <c r="X1119">
        <v>4.8843195136612928E-2</v>
      </c>
      <c r="Y1119">
        <v>4.8464708733784972E-2</v>
      </c>
      <c r="Z1119">
        <v>4.809543441157027E-2</v>
      </c>
      <c r="AA1119">
        <v>4.7737164881474295E-2</v>
      </c>
      <c r="AB1119">
        <v>4.7391132442217251E-2</v>
      </c>
      <c r="AC1119">
        <v>4.7058533836412758E-2</v>
      </c>
      <c r="AD1119">
        <v>4.6739681062078146E-2</v>
      </c>
      <c r="AE1119">
        <v>4.6433962495194478E-2</v>
      </c>
      <c r="AF1119">
        <v>4.614072317567515E-2</v>
      </c>
      <c r="AG1119">
        <v>4.5859308143433551E-2</v>
      </c>
      <c r="AH1119">
        <v>4.5589062438383045E-2</v>
      </c>
      <c r="AI1119">
        <v>4.5329331100437041E-2</v>
      </c>
      <c r="AJ1119">
        <v>4.5079459222304108E-2</v>
      </c>
      <c r="AK1119">
        <v>4.4838938774255564E-2</v>
      </c>
      <c r="AL1119">
        <v>4.4607729366527321E-2</v>
      </c>
      <c r="AM1119">
        <v>4.4385883471956829E-2</v>
      </c>
      <c r="AN1119">
        <v>4.4173453563381558E-2</v>
      </c>
      <c r="AO1119">
        <v>4.3970492113638952E-2</v>
      </c>
      <c r="AP1119">
        <v>4.3777051595566482E-2</v>
      </c>
      <c r="AQ1119">
        <v>4.3593184482001605E-2</v>
      </c>
      <c r="AR1119">
        <v>4.3418902272010312E-2</v>
      </c>
      <c r="AS1119">
        <v>4.3253932945860309E-2</v>
      </c>
      <c r="AT1119">
        <v>4.3097884588728021E-2</v>
      </c>
      <c r="AU1119">
        <v>4.2950364858118303E-2</v>
      </c>
      <c r="AV1119">
        <v>4.2810981411536053E-2</v>
      </c>
      <c r="AW1119">
        <v>4.2679341906486118E-2</v>
      </c>
      <c r="AX1119">
        <v>4.255505400047338E-2</v>
      </c>
      <c r="AY1119">
        <v>4.2437725226600095E-2</v>
      </c>
      <c r="AZ1119">
        <v>4.2326814114281228E-2</v>
      </c>
    </row>
    <row r="1120" spans="1:52" x14ac:dyDescent="0.25">
      <c r="A1120" s="1">
        <v>1119</v>
      </c>
      <c r="B1120">
        <v>4.4575679385635121E-2</v>
      </c>
      <c r="C1120">
        <v>4.9600993772614121E-2</v>
      </c>
      <c r="D1120">
        <v>5.1529052498709441E-2</v>
      </c>
      <c r="E1120">
        <v>5.1928919772874574E-2</v>
      </c>
      <c r="F1120">
        <v>5.226387035461582E-2</v>
      </c>
      <c r="G1120">
        <v>5.248956075617861E-2</v>
      </c>
      <c r="H1120">
        <v>5.2599508616119915E-2</v>
      </c>
      <c r="I1120">
        <v>5.2615331627301719E-2</v>
      </c>
      <c r="J1120">
        <v>5.2553101325689668E-2</v>
      </c>
      <c r="K1120">
        <v>5.2432497651832305E-2</v>
      </c>
      <c r="L1120">
        <v>5.2272678838072399E-2</v>
      </c>
      <c r="M1120">
        <v>5.2085358912682039E-2</v>
      </c>
      <c r="N1120">
        <v>5.1876003369314888E-2</v>
      </c>
      <c r="O1120">
        <v>5.1645657657168359E-2</v>
      </c>
      <c r="P1120">
        <v>5.1393792155847252E-2</v>
      </c>
      <c r="Q1120">
        <v>5.1118516357065734E-2</v>
      </c>
      <c r="R1120">
        <v>5.0818636659968774E-2</v>
      </c>
      <c r="S1120">
        <v>5.0495190738292541E-2</v>
      </c>
      <c r="T1120">
        <v>5.015181370456457E-2</v>
      </c>
      <c r="U1120">
        <v>4.9793171668445872E-2</v>
      </c>
      <c r="V1120">
        <v>4.9424670700311618E-2</v>
      </c>
      <c r="W1120">
        <v>4.9052307499365691E-2</v>
      </c>
      <c r="X1120">
        <v>4.8681378611924266E-2</v>
      </c>
      <c r="Y1120">
        <v>4.8316722605243896E-2</v>
      </c>
      <c r="Z1120">
        <v>4.7962513905492915E-2</v>
      </c>
      <c r="AA1120">
        <v>4.7620117491213441E-2</v>
      </c>
      <c r="AB1120">
        <v>4.7290284655185581E-2</v>
      </c>
      <c r="AC1120">
        <v>4.6973734571355744E-2</v>
      </c>
      <c r="AD1120">
        <v>4.6670408117707715E-2</v>
      </c>
      <c r="AE1120">
        <v>4.6379445241251184E-2</v>
      </c>
      <c r="AF1120">
        <v>4.6099949241958552E-2</v>
      </c>
      <c r="AG1120">
        <v>4.583102341980224E-2</v>
      </c>
      <c r="AH1120">
        <v>4.5571771074754658E-2</v>
      </c>
      <c r="AI1120">
        <v>4.5321295506788213E-2</v>
      </c>
      <c r="AJ1120">
        <v>4.5078700113983586E-2</v>
      </c>
      <c r="AK1120">
        <v>4.4843313552672175E-2</v>
      </c>
      <c r="AL1120">
        <v>4.4615170205828086E-2</v>
      </c>
      <c r="AM1120">
        <v>4.4394442294417767E-2</v>
      </c>
      <c r="AN1120">
        <v>4.4181302039407643E-2</v>
      </c>
      <c r="AO1120">
        <v>4.3975921661764145E-2</v>
      </c>
      <c r="AP1120">
        <v>4.3778473382453713E-2</v>
      </c>
      <c r="AQ1120">
        <v>4.3589129422442779E-2</v>
      </c>
      <c r="AR1120">
        <v>4.3408021695177011E-2</v>
      </c>
      <c r="AS1120">
        <v>4.3235007959476587E-2</v>
      </c>
      <c r="AT1120">
        <v>4.3069831809676273E-2</v>
      </c>
      <c r="AU1120">
        <v>4.2912236464007505E-2</v>
      </c>
      <c r="AV1120">
        <v>4.2761965140701713E-2</v>
      </c>
      <c r="AW1120">
        <v>4.2618761057990312E-2</v>
      </c>
      <c r="AX1120">
        <v>4.2482367434104759E-2</v>
      </c>
      <c r="AY1120">
        <v>4.2352527322972885E-2</v>
      </c>
      <c r="AZ1120">
        <v>4.2228812628818328E-2</v>
      </c>
    </row>
    <row r="1121" spans="1:52" x14ac:dyDescent="0.25">
      <c r="A1121" s="1">
        <v>1120</v>
      </c>
      <c r="B1121">
        <v>4.4949470155534431E-2</v>
      </c>
      <c r="C1121">
        <v>4.9828377083614817E-2</v>
      </c>
      <c r="D1121">
        <v>5.189519885989799E-2</v>
      </c>
      <c r="E1121">
        <v>5.2382309338499466E-2</v>
      </c>
      <c r="F1121">
        <v>5.2779976143482357E-2</v>
      </c>
      <c r="G1121">
        <v>5.30532389777853E-2</v>
      </c>
      <c r="H1121">
        <v>5.3198789293252953E-2</v>
      </c>
      <c r="I1121">
        <v>5.324055316798007E-2</v>
      </c>
      <c r="J1121">
        <v>5.3197184766495334E-2</v>
      </c>
      <c r="K1121">
        <v>5.3089966393895495E-2</v>
      </c>
      <c r="L1121">
        <v>5.2938913737217E-2</v>
      </c>
      <c r="M1121">
        <v>5.2755949571156341E-2</v>
      </c>
      <c r="N1121">
        <v>5.2546592157586079E-2</v>
      </c>
      <c r="O1121">
        <v>5.2311925496860159E-2</v>
      </c>
      <c r="P1121">
        <v>5.205155086069764E-2</v>
      </c>
      <c r="Q1121">
        <v>5.1763941062295669E-2</v>
      </c>
      <c r="R1121">
        <v>5.1448456802145187E-2</v>
      </c>
      <c r="S1121">
        <v>5.1106819489067867E-2</v>
      </c>
      <c r="T1121">
        <v>5.0743387113267931E-2</v>
      </c>
      <c r="U1121">
        <v>5.0363538970326423E-2</v>
      </c>
      <c r="V1121">
        <v>4.9973279847465003E-2</v>
      </c>
      <c r="W1121">
        <v>4.9579081367971678E-2</v>
      </c>
      <c r="X1121">
        <v>4.9186569686469797E-2</v>
      </c>
      <c r="Y1121">
        <v>4.8800812593308492E-2</v>
      </c>
      <c r="Z1121">
        <v>4.842607689333258E-2</v>
      </c>
      <c r="AA1121">
        <v>4.8063882670051482E-2</v>
      </c>
      <c r="AB1121">
        <v>4.7715179902467882E-2</v>
      </c>
      <c r="AC1121">
        <v>4.7380881737442759E-2</v>
      </c>
      <c r="AD1121">
        <v>4.7061031919412043E-2</v>
      </c>
      <c r="AE1121">
        <v>4.675479223891587E-2</v>
      </c>
      <c r="AF1121">
        <v>4.6461285143923392E-2</v>
      </c>
      <c r="AG1121">
        <v>4.6179633082403762E-2</v>
      </c>
      <c r="AH1121">
        <v>4.5908958502326111E-2</v>
      </c>
      <c r="AI1121">
        <v>4.5648383851659577E-2</v>
      </c>
      <c r="AJ1121">
        <v>4.5397031688226105E-2</v>
      </c>
      <c r="AK1121">
        <v>4.515423548655538E-2</v>
      </c>
      <c r="AL1121">
        <v>4.4919978971289659E-2</v>
      </c>
      <c r="AM1121">
        <v>4.4694370779316789E-2</v>
      </c>
      <c r="AN1121">
        <v>4.4477519547524602E-2</v>
      </c>
      <c r="AO1121">
        <v>4.4269533912800932E-2</v>
      </c>
      <c r="AP1121">
        <v>4.4070522512033639E-2</v>
      </c>
      <c r="AQ1121">
        <v>4.3880593982110548E-2</v>
      </c>
      <c r="AR1121">
        <v>4.3699818756304881E-2</v>
      </c>
      <c r="AS1121">
        <v>4.3528011838281658E-2</v>
      </c>
      <c r="AT1121">
        <v>4.3364883493108429E-2</v>
      </c>
      <c r="AU1121">
        <v>4.3210143668079487E-2</v>
      </c>
      <c r="AV1121">
        <v>4.3063502310489138E-2</v>
      </c>
      <c r="AW1121">
        <v>4.2924669367631667E-2</v>
      </c>
      <c r="AX1121">
        <v>4.279335478680138E-2</v>
      </c>
      <c r="AY1121">
        <v>4.2669268318306065E-2</v>
      </c>
      <c r="AZ1121">
        <v>4.2551939916435896E-2</v>
      </c>
    </row>
    <row r="1122" spans="1:52" x14ac:dyDescent="0.25">
      <c r="A1122" s="1">
        <v>1121</v>
      </c>
      <c r="B1122">
        <v>4.4811110583084617E-2</v>
      </c>
      <c r="C1122">
        <v>4.9904055579665506E-2</v>
      </c>
      <c r="D1122">
        <v>5.1563422461062339E-2</v>
      </c>
      <c r="E1122">
        <v>5.1923165919812567E-2</v>
      </c>
      <c r="F1122">
        <v>5.2307063484035091E-2</v>
      </c>
      <c r="G1122">
        <v>5.2596488705805654E-2</v>
      </c>
      <c r="H1122">
        <v>5.2764786620538968E-2</v>
      </c>
      <c r="I1122">
        <v>5.2830984056826145E-2</v>
      </c>
      <c r="J1122">
        <v>5.2811330838987459E-2</v>
      </c>
      <c r="K1122">
        <v>5.2725608044836128E-2</v>
      </c>
      <c r="L1122">
        <v>5.2592930056616562E-2</v>
      </c>
      <c r="M1122">
        <v>5.242467057839667E-2</v>
      </c>
      <c r="N1122">
        <v>5.2226092198726738E-2</v>
      </c>
      <c r="O1122">
        <v>5.1998350871586642E-2</v>
      </c>
      <c r="P1122">
        <v>5.1741292088602758E-2</v>
      </c>
      <c r="Q1122">
        <v>5.1453867590158152E-2</v>
      </c>
      <c r="R1122">
        <v>5.1136035043478897E-2</v>
      </c>
      <c r="S1122">
        <v>5.0790110148605586E-2</v>
      </c>
      <c r="T1122">
        <v>5.0420967478633276E-2</v>
      </c>
      <c r="U1122">
        <v>5.0034458549921342E-2</v>
      </c>
      <c r="V1122">
        <v>4.9636977261932745E-2</v>
      </c>
      <c r="W1122">
        <v>4.923529575606677E-2</v>
      </c>
      <c r="X1122">
        <v>4.8835248611207541E-2</v>
      </c>
      <c r="Y1122">
        <v>4.8442063133575734E-2</v>
      </c>
      <c r="Z1122">
        <v>4.8060120724963122E-2</v>
      </c>
      <c r="AA1122">
        <v>4.769095643407166E-2</v>
      </c>
      <c r="AB1122">
        <v>4.7335524519869929E-2</v>
      </c>
      <c r="AC1122">
        <v>4.6994740427108134E-2</v>
      </c>
      <c r="AD1122">
        <v>4.6668626873636793E-2</v>
      </c>
      <c r="AE1122">
        <v>4.6356313850379596E-2</v>
      </c>
      <c r="AF1122">
        <v>4.6056892534050958E-2</v>
      </c>
      <c r="AG1122">
        <v>4.5769454101365264E-2</v>
      </c>
      <c r="AH1122">
        <v>4.5493089729036935E-2</v>
      </c>
      <c r="AI1122">
        <v>4.522689059378035E-2</v>
      </c>
      <c r="AJ1122">
        <v>4.4969948005326846E-2</v>
      </c>
      <c r="AK1122">
        <v>4.4721569336470327E-2</v>
      </c>
      <c r="AL1122">
        <v>4.4481717467974052E-2</v>
      </c>
      <c r="AM1122">
        <v>4.4250479126880377E-2</v>
      </c>
      <c r="AN1122">
        <v>4.4027941040231652E-2</v>
      </c>
      <c r="AO1122">
        <v>4.381418993507024E-2</v>
      </c>
      <c r="AP1122">
        <v>4.3609312538438499E-2</v>
      </c>
      <c r="AQ1122">
        <v>4.3413395577378777E-2</v>
      </c>
      <c r="AR1122">
        <v>4.3226489513772191E-2</v>
      </c>
      <c r="AS1122">
        <v>4.3048406447671661E-2</v>
      </c>
      <c r="AT1122">
        <v>4.2878862238985314E-2</v>
      </c>
      <c r="AU1122">
        <v>4.2717572479523437E-2</v>
      </c>
      <c r="AV1122">
        <v>4.2564252761096391E-2</v>
      </c>
      <c r="AW1122">
        <v>4.2418618675514476E-2</v>
      </c>
      <c r="AX1122">
        <v>4.2280385814588047E-2</v>
      </c>
      <c r="AY1122">
        <v>4.2149269546556199E-2</v>
      </c>
      <c r="AZ1122">
        <v>4.2024805252365717E-2</v>
      </c>
    </row>
    <row r="1123" spans="1:52" x14ac:dyDescent="0.25">
      <c r="A1123" s="1">
        <v>1122</v>
      </c>
      <c r="B1123">
        <v>4.5067336343991717E-2</v>
      </c>
      <c r="C1123">
        <v>4.9798852526897752E-2</v>
      </c>
      <c r="D1123">
        <v>5.1564810597276696E-2</v>
      </c>
      <c r="E1123">
        <v>5.1990542072708611E-2</v>
      </c>
      <c r="F1123">
        <v>5.2402050052347979E-2</v>
      </c>
      <c r="G1123">
        <v>5.2715515787173511E-2</v>
      </c>
      <c r="H1123">
        <v>5.2914478341637851E-2</v>
      </c>
      <c r="I1123">
        <v>5.3016737735171675E-2</v>
      </c>
      <c r="J1123">
        <v>5.3036321784232704E-2</v>
      </c>
      <c r="K1123">
        <v>5.2990323238966075E-2</v>
      </c>
      <c r="L1123">
        <v>5.2895281136052678E-2</v>
      </c>
      <c r="M1123">
        <v>5.276031491782527E-2</v>
      </c>
      <c r="N1123">
        <v>5.2589049038848791E-2</v>
      </c>
      <c r="O1123">
        <v>5.2381823528373422E-2</v>
      </c>
      <c r="P1123">
        <v>5.2138141605504514E-2</v>
      </c>
      <c r="Q1123">
        <v>5.1857304837562956E-2</v>
      </c>
      <c r="R1123">
        <v>5.1540103845889459E-2</v>
      </c>
      <c r="S1123">
        <v>5.1190055774512917E-2</v>
      </c>
      <c r="T1123">
        <v>5.0813345058476428E-2</v>
      </c>
      <c r="U1123">
        <v>5.0417095229406128E-2</v>
      </c>
      <c r="V1123">
        <v>5.0008809553956611E-2</v>
      </c>
      <c r="W1123">
        <v>4.9596183032835403E-2</v>
      </c>
      <c r="X1123">
        <v>4.9185670184144742E-2</v>
      </c>
      <c r="Y1123">
        <v>4.8782955278870492E-2</v>
      </c>
      <c r="Z1123">
        <v>4.8392680078630408E-2</v>
      </c>
      <c r="AA1123">
        <v>4.8016342349721436E-2</v>
      </c>
      <c r="AB1123">
        <v>4.7654837379970887E-2</v>
      </c>
      <c r="AC1123">
        <v>4.7309015912107268E-2</v>
      </c>
      <c r="AD1123">
        <v>4.6978779299534416E-2</v>
      </c>
      <c r="AE1123">
        <v>4.6663119468185625E-2</v>
      </c>
      <c r="AF1123">
        <v>4.6360991795968837E-2</v>
      </c>
      <c r="AG1123">
        <v>4.6071351660791959E-2</v>
      </c>
      <c r="AH1123">
        <v>4.5793154440562957E-2</v>
      </c>
      <c r="AI1123">
        <v>4.5525355513189744E-2</v>
      </c>
      <c r="AJ1123">
        <v>4.5266910493399815E-2</v>
      </c>
      <c r="AK1123">
        <v>4.5017021682824107E-2</v>
      </c>
      <c r="AL1123">
        <v>4.4775604756569748E-2</v>
      </c>
      <c r="AM1123">
        <v>4.4542703588932531E-2</v>
      </c>
      <c r="AN1123">
        <v>4.431836205420827E-2</v>
      </c>
      <c r="AO1123">
        <v>4.4102624026692752E-2</v>
      </c>
      <c r="AP1123">
        <v>4.3895533380681792E-2</v>
      </c>
      <c r="AQ1123">
        <v>4.3697133990471197E-2</v>
      </c>
      <c r="AR1123">
        <v>4.3507436232019872E-2</v>
      </c>
      <c r="AS1123">
        <v>4.3326241242908917E-2</v>
      </c>
      <c r="AT1123">
        <v>4.3153269527049523E-2</v>
      </c>
      <c r="AU1123">
        <v>4.2988241417974304E-2</v>
      </c>
      <c r="AV1123">
        <v>4.2830877249215818E-2</v>
      </c>
      <c r="AW1123">
        <v>4.2680897354306663E-2</v>
      </c>
      <c r="AX1123">
        <v>4.2538022066779396E-2</v>
      </c>
      <c r="AY1123">
        <v>4.2401971401762412E-2</v>
      </c>
      <c r="AZ1123">
        <v>4.2272283271803497E-2</v>
      </c>
    </row>
    <row r="1124" spans="1:52" x14ac:dyDescent="0.25">
      <c r="A1124" s="1">
        <v>1123</v>
      </c>
      <c r="B1124">
        <v>4.5145715473546802E-2</v>
      </c>
      <c r="C1124">
        <v>5.0370755547189922E-2</v>
      </c>
      <c r="D1124">
        <v>5.2067226532467197E-2</v>
      </c>
      <c r="E1124">
        <v>5.2347682721041802E-2</v>
      </c>
      <c r="F1124">
        <v>5.2663460924311692E-2</v>
      </c>
      <c r="G1124">
        <v>5.2904275372104612E-2</v>
      </c>
      <c r="H1124">
        <v>5.3044099230802839E-2</v>
      </c>
      <c r="I1124">
        <v>5.309871261965457E-2</v>
      </c>
      <c r="J1124">
        <v>5.3079707974785319E-2</v>
      </c>
      <c r="K1124">
        <v>5.3002489691953383E-2</v>
      </c>
      <c r="L1124">
        <v>5.288243918539013E-2</v>
      </c>
      <c r="M1124">
        <v>5.2727986976965971E-2</v>
      </c>
      <c r="N1124">
        <v>5.254217447367867E-2</v>
      </c>
      <c r="O1124">
        <v>5.2324726167701077E-2</v>
      </c>
      <c r="P1124">
        <v>5.2074482098198732E-2</v>
      </c>
      <c r="Q1124">
        <v>5.1789968747992993E-2</v>
      </c>
      <c r="R1124">
        <v>5.1471117597008849E-2</v>
      </c>
      <c r="S1124">
        <v>5.112054564922959E-2</v>
      </c>
      <c r="T1124">
        <v>5.0743670071778518E-2</v>
      </c>
      <c r="U1124">
        <v>5.0346953067852016E-2</v>
      </c>
      <c r="V1124">
        <v>4.9937457308909104E-2</v>
      </c>
      <c r="W1124">
        <v>4.9522626728548035E-2</v>
      </c>
      <c r="X1124">
        <v>4.9108813326968391E-2</v>
      </c>
      <c r="Y1124">
        <v>4.8701698600942755E-2</v>
      </c>
      <c r="Z1124">
        <v>4.8305963811692373E-2</v>
      </c>
      <c r="AA1124">
        <v>4.7923273823606484E-2</v>
      </c>
      <c r="AB1124">
        <v>4.7554723187871704E-2</v>
      </c>
      <c r="AC1124">
        <v>4.7201357422034629E-2</v>
      </c>
      <c r="AD1124">
        <v>4.6863202656747385E-2</v>
      </c>
      <c r="AE1124">
        <v>4.6539322445077455E-2</v>
      </c>
      <c r="AF1124">
        <v>4.622874268002572E-2</v>
      </c>
      <c r="AG1124">
        <v>4.593048925459306E-2</v>
      </c>
      <c r="AH1124">
        <v>4.5643588061780364E-2</v>
      </c>
      <c r="AI1124">
        <v>4.5367064994588507E-2</v>
      </c>
      <c r="AJ1124">
        <v>4.5099946201966438E-2</v>
      </c>
      <c r="AK1124">
        <v>4.4841491439825208E-2</v>
      </c>
      <c r="AL1124">
        <v>4.4591625346975895E-2</v>
      </c>
      <c r="AM1124">
        <v>4.4350390062666077E-2</v>
      </c>
      <c r="AN1124">
        <v>4.4117827726143297E-2</v>
      </c>
      <c r="AO1124">
        <v>4.3893980476655117E-2</v>
      </c>
      <c r="AP1124">
        <v>4.367889045344911E-2</v>
      </c>
      <c r="AQ1124">
        <v>4.3472599795772823E-2</v>
      </c>
      <c r="AR1124">
        <v>4.3275119035053503E-2</v>
      </c>
      <c r="AS1124">
        <v>4.3086264579679193E-2</v>
      </c>
      <c r="AT1124">
        <v>4.2905779188219598E-2</v>
      </c>
      <c r="AU1124">
        <v>4.2733405478396477E-2</v>
      </c>
      <c r="AV1124">
        <v>4.256888606793164E-2</v>
      </c>
      <c r="AW1124">
        <v>4.2411963574546852E-2</v>
      </c>
      <c r="AX1124">
        <v>4.2262380615963886E-2</v>
      </c>
      <c r="AY1124">
        <v>4.2119879430526884E-2</v>
      </c>
      <c r="AZ1124">
        <v>4.1984006718388416E-2</v>
      </c>
    </row>
    <row r="1125" spans="1:52" x14ac:dyDescent="0.25">
      <c r="A1125" s="1">
        <v>1124</v>
      </c>
      <c r="B1125">
        <v>4.5438937934752677E-2</v>
      </c>
      <c r="C1125">
        <v>5.0062777644251731E-2</v>
      </c>
      <c r="D1125">
        <v>5.1347277464041802E-2</v>
      </c>
      <c r="E1125">
        <v>5.1444002707797608E-2</v>
      </c>
      <c r="F1125">
        <v>5.1706493582415997E-2</v>
      </c>
      <c r="G1125">
        <v>5.1931395524547765E-2</v>
      </c>
      <c r="H1125">
        <v>5.205753976370129E-2</v>
      </c>
      <c r="I1125">
        <v>5.2095455673063826E-2</v>
      </c>
      <c r="J1125">
        <v>5.2057691836630698E-2</v>
      </c>
      <c r="K1125">
        <v>5.1962058933557563E-2</v>
      </c>
      <c r="L1125">
        <v>5.1826400493159168E-2</v>
      </c>
      <c r="M1125">
        <v>5.1661030617965037E-2</v>
      </c>
      <c r="N1125">
        <v>5.1470331875786576E-2</v>
      </c>
      <c r="O1125">
        <v>5.1254806591507579E-2</v>
      </c>
      <c r="P1125">
        <v>5.1013797237530516E-2</v>
      </c>
      <c r="Q1125">
        <v>5.0745929650059265E-2</v>
      </c>
      <c r="R1125">
        <v>5.0450902997937447E-2</v>
      </c>
      <c r="S1125">
        <v>5.0130819326351619E-2</v>
      </c>
      <c r="T1125">
        <v>4.979029298626738E-2</v>
      </c>
      <c r="U1125">
        <v>4.9434850248080142E-2</v>
      </c>
      <c r="V1125">
        <v>4.9070583437529104E-2</v>
      </c>
      <c r="W1125">
        <v>4.8703932044755718E-2</v>
      </c>
      <c r="X1125">
        <v>4.8340248893893746E-2</v>
      </c>
      <c r="Y1125">
        <v>4.798425591900049E-2</v>
      </c>
      <c r="Z1125">
        <v>4.7639794817882955E-2</v>
      </c>
      <c r="AA1125">
        <v>4.7307480983824673E-2</v>
      </c>
      <c r="AB1125">
        <v>4.6987304992035038E-2</v>
      </c>
      <c r="AC1125">
        <v>4.6679231158915029E-2</v>
      </c>
      <c r="AD1125">
        <v>4.6382691166773876E-2</v>
      </c>
      <c r="AE1125">
        <v>4.609662090828201E-2</v>
      </c>
      <c r="AF1125">
        <v>4.5819937398098275E-2</v>
      </c>
      <c r="AG1125">
        <v>4.5551557650881563E-2</v>
      </c>
      <c r="AH1125">
        <v>4.5290398681290735E-2</v>
      </c>
      <c r="AI1125">
        <v>4.5035377503984675E-2</v>
      </c>
      <c r="AJ1125">
        <v>4.4785411574835336E-2</v>
      </c>
      <c r="AK1125">
        <v>4.4539773559895884E-2</v>
      </c>
      <c r="AL1125">
        <v>4.4298731184799503E-2</v>
      </c>
      <c r="AM1125">
        <v>4.4062725098621879E-2</v>
      </c>
      <c r="AN1125">
        <v>4.3832195950438725E-2</v>
      </c>
      <c r="AO1125">
        <v>4.3607584389325736E-2</v>
      </c>
      <c r="AP1125">
        <v>4.3389331064358612E-2</v>
      </c>
      <c r="AQ1125">
        <v>4.3177876624613046E-2</v>
      </c>
      <c r="AR1125">
        <v>4.2973603792313311E-2</v>
      </c>
      <c r="AS1125">
        <v>4.2776545468710341E-2</v>
      </c>
      <c r="AT1125">
        <v>4.2586603894657779E-2</v>
      </c>
      <c r="AU1125">
        <v>4.2403681085839848E-2</v>
      </c>
      <c r="AV1125">
        <v>4.2227679057940753E-2</v>
      </c>
      <c r="AW1125">
        <v>4.2058499826644731E-2</v>
      </c>
      <c r="AX1125">
        <v>4.1896045407635994E-2</v>
      </c>
      <c r="AY1125">
        <v>4.174021733792694E-2</v>
      </c>
      <c r="AZ1125">
        <v>4.1590693847127422E-2</v>
      </c>
    </row>
    <row r="1126" spans="1:52" x14ac:dyDescent="0.25">
      <c r="A1126" s="1">
        <v>1125</v>
      </c>
      <c r="B1126">
        <v>4.5175779729833193E-2</v>
      </c>
      <c r="C1126">
        <v>4.9907325791134625E-2</v>
      </c>
      <c r="D1126">
        <v>5.1475252069240612E-2</v>
      </c>
      <c r="E1126">
        <v>5.1794895639186558E-2</v>
      </c>
      <c r="F1126">
        <v>5.2146418764070931E-2</v>
      </c>
      <c r="G1126">
        <v>5.2415521583348001E-2</v>
      </c>
      <c r="H1126">
        <v>5.257686245368727E-2</v>
      </c>
      <c r="I1126">
        <v>5.2646588031785721E-2</v>
      </c>
      <c r="J1126">
        <v>5.2638065098722764E-2</v>
      </c>
      <c r="K1126">
        <v>5.2568493745357908E-2</v>
      </c>
      <c r="L1126">
        <v>5.2454836038649158E-2</v>
      </c>
      <c r="M1126">
        <v>5.2306893759315166E-2</v>
      </c>
      <c r="N1126">
        <v>5.2128847963682577E-2</v>
      </c>
      <c r="O1126">
        <v>5.1921282112116628E-2</v>
      </c>
      <c r="P1126">
        <v>5.1683799060666204E-2</v>
      </c>
      <c r="Q1126">
        <v>5.1415545489211525E-2</v>
      </c>
      <c r="R1126">
        <v>5.1116828896228567E-2</v>
      </c>
      <c r="S1126">
        <v>5.0790469863736726E-2</v>
      </c>
      <c r="T1126">
        <v>5.0441743999779159E-2</v>
      </c>
      <c r="U1126">
        <v>5.0076748762019591E-2</v>
      </c>
      <c r="V1126">
        <v>4.9701991900894062E-2</v>
      </c>
      <c r="W1126">
        <v>4.9324182355600932E-2</v>
      </c>
      <c r="X1126">
        <v>4.8948802393307567E-2</v>
      </c>
      <c r="Y1126">
        <v>4.8580624279688511E-2</v>
      </c>
      <c r="Z1126">
        <v>4.8223462062052372E-2</v>
      </c>
      <c r="AA1126">
        <v>4.7877934688598869E-2</v>
      </c>
      <c r="AB1126">
        <v>4.754406095223173E-2</v>
      </c>
      <c r="AC1126">
        <v>4.7221834887293784E-2</v>
      </c>
      <c r="AD1126">
        <v>4.6910760416575915E-2</v>
      </c>
      <c r="AE1126">
        <v>4.6609891751898128E-2</v>
      </c>
      <c r="AF1126">
        <v>4.6318266445390437E-2</v>
      </c>
      <c r="AG1126">
        <v>4.6034922049182872E-2</v>
      </c>
      <c r="AH1126">
        <v>4.575889611540547E-2</v>
      </c>
      <c r="AI1126">
        <v>4.5489226196188254E-2</v>
      </c>
      <c r="AJ1126">
        <v>4.5224950321654613E-2</v>
      </c>
      <c r="AK1126">
        <v>4.4965448040002062E-2</v>
      </c>
      <c r="AL1126">
        <v>4.4711040566842934E-2</v>
      </c>
      <c r="AM1126">
        <v>4.4462210032804317E-2</v>
      </c>
      <c r="AN1126">
        <v>4.421943856851332E-2</v>
      </c>
      <c r="AO1126">
        <v>4.3983208304597031E-2</v>
      </c>
      <c r="AP1126">
        <v>4.3754001371682547E-2</v>
      </c>
      <c r="AQ1126">
        <v>4.3532299900396969E-2</v>
      </c>
      <c r="AR1126">
        <v>4.3318519628693354E-2</v>
      </c>
      <c r="AS1126">
        <v>4.3112682029953844E-2</v>
      </c>
      <c r="AT1126">
        <v>4.2914663609154594E-2</v>
      </c>
      <c r="AU1126">
        <v>4.2724340647199224E-2</v>
      </c>
      <c r="AV1126">
        <v>4.2541589424991394E-2</v>
      </c>
      <c r="AW1126">
        <v>4.2366286223434753E-2</v>
      </c>
      <c r="AX1126">
        <v>4.2198307323432938E-2</v>
      </c>
      <c r="AY1126">
        <v>4.203752847080567E-2</v>
      </c>
      <c r="AZ1126">
        <v>4.1883598570854705E-2</v>
      </c>
    </row>
    <row r="1127" spans="1:52" x14ac:dyDescent="0.25">
      <c r="A1127" s="1">
        <v>1126</v>
      </c>
      <c r="B1127">
        <v>4.5257043432238596E-2</v>
      </c>
      <c r="C1127">
        <v>5.0620878585897408E-2</v>
      </c>
      <c r="D1127">
        <v>5.2094864831897097E-2</v>
      </c>
      <c r="E1127">
        <v>5.2305946567696354E-2</v>
      </c>
      <c r="F1127">
        <v>5.2580809180216584E-2</v>
      </c>
      <c r="G1127">
        <v>5.27823185371218E-2</v>
      </c>
      <c r="H1127">
        <v>5.2881120568881085E-2</v>
      </c>
      <c r="I1127">
        <v>5.2893327907722526E-2</v>
      </c>
      <c r="J1127">
        <v>5.2832133901271804E-2</v>
      </c>
      <c r="K1127">
        <v>5.2715248494007945E-2</v>
      </c>
      <c r="L1127">
        <v>5.2560166077154094E-2</v>
      </c>
      <c r="M1127">
        <v>5.2376887201047738E-2</v>
      </c>
      <c r="N1127">
        <v>5.2169503189286953E-2</v>
      </c>
      <c r="O1127">
        <v>5.1938176988200559E-2</v>
      </c>
      <c r="P1127">
        <v>5.1681884658714171E-2</v>
      </c>
      <c r="Q1127">
        <v>5.1398824038004956E-2</v>
      </c>
      <c r="R1127">
        <v>5.1088235999989386E-2</v>
      </c>
      <c r="S1127">
        <v>5.0751905373838523E-2</v>
      </c>
      <c r="T1127">
        <v>5.0394320467722353E-2</v>
      </c>
      <c r="U1127">
        <v>5.0020944350879004E-2</v>
      </c>
      <c r="V1127">
        <v>4.9637916134303801E-2</v>
      </c>
      <c r="W1127">
        <v>4.9251789872329338E-2</v>
      </c>
      <c r="X1127">
        <v>4.8868001179074125E-2</v>
      </c>
      <c r="Y1127">
        <v>4.8491329324551316E-2</v>
      </c>
      <c r="Z1127">
        <v>4.8125536074062197E-2</v>
      </c>
      <c r="AA1127">
        <v>4.7771432902469588E-2</v>
      </c>
      <c r="AB1127">
        <v>4.7429299863163854E-2</v>
      </c>
      <c r="AC1127">
        <v>4.7099384705416039E-2</v>
      </c>
      <c r="AD1127">
        <v>4.6781310946444908E-2</v>
      </c>
      <c r="AE1127">
        <v>4.6474137487948264E-2</v>
      </c>
      <c r="AF1127">
        <v>4.6176902888527202E-2</v>
      </c>
      <c r="AG1127">
        <v>4.5888645706782825E-2</v>
      </c>
      <c r="AH1127">
        <v>4.5608404501316244E-2</v>
      </c>
      <c r="AI1127">
        <v>4.5335217830728552E-2</v>
      </c>
      <c r="AJ1127">
        <v>4.5068124751218915E-2</v>
      </c>
      <c r="AK1127">
        <v>4.4806481597087694E-2</v>
      </c>
      <c r="AL1127">
        <v>4.4550505815660814E-2</v>
      </c>
      <c r="AM1127">
        <v>4.4300559543558944E-2</v>
      </c>
      <c r="AN1127">
        <v>4.4057004917402762E-2</v>
      </c>
      <c r="AO1127">
        <v>4.3820204073812929E-2</v>
      </c>
      <c r="AP1127">
        <v>4.3590519149410138E-2</v>
      </c>
      <c r="AQ1127">
        <v>4.3368312280815037E-2</v>
      </c>
      <c r="AR1127">
        <v>4.3153894099200653E-2</v>
      </c>
      <c r="AS1127">
        <v>4.2947274461920024E-2</v>
      </c>
      <c r="AT1127">
        <v>4.2748354359128514E-2</v>
      </c>
      <c r="AU1127">
        <v>4.2557034630817142E-2</v>
      </c>
      <c r="AV1127">
        <v>4.2373216116976933E-2</v>
      </c>
      <c r="AW1127">
        <v>4.2196799657598906E-2</v>
      </c>
      <c r="AX1127">
        <v>4.2027686092674085E-2</v>
      </c>
      <c r="AY1127">
        <v>4.1865775657432824E-2</v>
      </c>
      <c r="AZ1127">
        <v>4.1710734743651702E-2</v>
      </c>
    </row>
    <row r="1128" spans="1:52" x14ac:dyDescent="0.25">
      <c r="A1128" s="1">
        <v>1127</v>
      </c>
      <c r="B1128">
        <v>4.5489058202892459E-2</v>
      </c>
      <c r="C1128">
        <v>5.0073560199199084E-2</v>
      </c>
      <c r="D1128">
        <v>5.1518872457161607E-2</v>
      </c>
      <c r="E1128">
        <v>5.1665819351874399E-2</v>
      </c>
      <c r="F1128">
        <v>5.1934154353108719E-2</v>
      </c>
      <c r="G1128">
        <v>5.2152719849370345E-2</v>
      </c>
      <c r="H1128">
        <v>5.2273195576979112E-2</v>
      </c>
      <c r="I1128">
        <v>5.230740077741193E-2</v>
      </c>
      <c r="J1128">
        <v>5.2267839670519373E-2</v>
      </c>
      <c r="K1128">
        <v>5.2172050894772413E-2</v>
      </c>
      <c r="L1128">
        <v>5.2037024019381505E-2</v>
      </c>
      <c r="M1128">
        <v>5.1872258486298485E-2</v>
      </c>
      <c r="N1128">
        <v>5.168149795903916E-2</v>
      </c>
      <c r="O1128">
        <v>5.1464738361788838E-2</v>
      </c>
      <c r="P1128">
        <v>5.1220958829267554E-2</v>
      </c>
      <c r="Q1128">
        <v>5.0948645420859334E-2</v>
      </c>
      <c r="R1128">
        <v>5.064758608099143E-2</v>
      </c>
      <c r="S1128">
        <v>5.0320261809581573E-2</v>
      </c>
      <c r="T1128">
        <v>4.9971733241134686E-2</v>
      </c>
      <c r="U1128">
        <v>4.9607912985358465E-2</v>
      </c>
      <c r="V1128">
        <v>4.9235250902761513E-2</v>
      </c>
      <c r="W1128">
        <v>4.8860460705935783E-2</v>
      </c>
      <c r="X1128">
        <v>4.8488951580191168E-2</v>
      </c>
      <c r="Y1128">
        <v>4.8125406541440319E-2</v>
      </c>
      <c r="Z1128">
        <v>4.7773402920537569E-2</v>
      </c>
      <c r="AA1128">
        <v>4.7433401458092224E-2</v>
      </c>
      <c r="AB1128">
        <v>4.710532693501622E-2</v>
      </c>
      <c r="AC1128">
        <v>4.678907728234015E-2</v>
      </c>
      <c r="AD1128">
        <v>4.6484067170897966E-2</v>
      </c>
      <c r="AE1128">
        <v>4.61892925962894E-2</v>
      </c>
      <c r="AF1128">
        <v>4.5903735704658076E-2</v>
      </c>
      <c r="AG1128">
        <v>4.5626378642147677E-2</v>
      </c>
      <c r="AH1128">
        <v>4.5356203554901879E-2</v>
      </c>
      <c r="AI1128">
        <v>4.5092192589064328E-2</v>
      </c>
      <c r="AJ1128">
        <v>4.4833328661037439E-2</v>
      </c>
      <c r="AK1128">
        <v>4.4578954020043721E-2</v>
      </c>
      <c r="AL1128">
        <v>4.4329341214765047E-2</v>
      </c>
      <c r="AM1128">
        <v>4.4084911360322596E-2</v>
      </c>
      <c r="AN1128">
        <v>4.3846085571837529E-2</v>
      </c>
      <c r="AO1128">
        <v>4.3613284964431002E-2</v>
      </c>
      <c r="AP1128">
        <v>4.3386930653224166E-2</v>
      </c>
      <c r="AQ1128">
        <v>4.3167443753338183E-2</v>
      </c>
      <c r="AR1128">
        <v>4.2955184528823312E-2</v>
      </c>
      <c r="AS1128">
        <v>4.2750175248763955E-2</v>
      </c>
      <c r="AT1128">
        <v>4.2552321504754659E-2</v>
      </c>
      <c r="AU1128">
        <v>4.2361528778018014E-2</v>
      </c>
      <c r="AV1128">
        <v>4.2177702549776604E-2</v>
      </c>
      <c r="AW1128">
        <v>4.2000748301252999E-2</v>
      </c>
      <c r="AX1128">
        <v>4.1830571513669791E-2</v>
      </c>
      <c r="AY1128">
        <v>4.1667076893744159E-2</v>
      </c>
      <c r="AZ1128">
        <v>4.1509937342960893E-2</v>
      </c>
    </row>
    <row r="1129" spans="1:52" x14ac:dyDescent="0.25">
      <c r="A1129" s="1">
        <v>1128</v>
      </c>
      <c r="B1129">
        <v>4.5360372307535909E-2</v>
      </c>
      <c r="C1129">
        <v>4.9730157144673222E-2</v>
      </c>
      <c r="D1129">
        <v>5.1283182241158798E-2</v>
      </c>
      <c r="E1129">
        <v>5.1554946799951241E-2</v>
      </c>
      <c r="F1129">
        <v>5.1865575328722616E-2</v>
      </c>
      <c r="G1129">
        <v>5.2099823303048257E-2</v>
      </c>
      <c r="H1129">
        <v>5.2230251905327429E-2</v>
      </c>
      <c r="I1129">
        <v>5.2272643028091134E-2</v>
      </c>
      <c r="J1129">
        <v>5.2240696217852517E-2</v>
      </c>
      <c r="K1129">
        <v>5.2151936796912414E-2</v>
      </c>
      <c r="L1129">
        <v>5.2022993494189936E-2</v>
      </c>
      <c r="M1129">
        <v>5.1863152298558785E-2</v>
      </c>
      <c r="N1129">
        <v>5.1676171733094176E-2</v>
      </c>
      <c r="O1129">
        <v>5.1462246501174237E-2</v>
      </c>
      <c r="P1129">
        <v>5.1220593481365165E-2</v>
      </c>
      <c r="Q1129">
        <v>5.0949936743813075E-2</v>
      </c>
      <c r="R1129">
        <v>5.0650288197195088E-2</v>
      </c>
      <c r="S1129">
        <v>5.032437659647427E-2</v>
      </c>
      <c r="T1129">
        <v>4.9977465833713847E-2</v>
      </c>
      <c r="U1129">
        <v>4.9615624034411637E-2</v>
      </c>
      <c r="V1129">
        <v>4.9245374115523217E-2</v>
      </c>
      <c r="W1129">
        <v>4.8873426379645639E-2</v>
      </c>
      <c r="X1129">
        <v>4.8505119922415393E-2</v>
      </c>
      <c r="Y1129">
        <v>4.8145030009555959E-2</v>
      </c>
      <c r="Z1129">
        <v>4.7796555211836206E-2</v>
      </c>
      <c r="AA1129">
        <v>4.7460081345686307E-2</v>
      </c>
      <c r="AB1129">
        <v>4.7135493995365152E-2</v>
      </c>
      <c r="AC1129">
        <v>4.6822651596901785E-2</v>
      </c>
      <c r="AD1129">
        <v>4.6520935181296109E-2</v>
      </c>
      <c r="AE1129">
        <v>4.6229318080004939E-2</v>
      </c>
      <c r="AF1129">
        <v>4.5946760526297918E-2</v>
      </c>
      <c r="AG1129">
        <v>4.5672222753444708E-2</v>
      </c>
      <c r="AH1129">
        <v>4.5404664994714954E-2</v>
      </c>
      <c r="AI1129">
        <v>4.5143047483378329E-2</v>
      </c>
      <c r="AJ1129">
        <v>4.4886331317066347E-2</v>
      </c>
      <c r="AK1129">
        <v>4.4633844023623748E-2</v>
      </c>
      <c r="AL1129">
        <v>4.438584706952705E-2</v>
      </c>
      <c r="AM1129">
        <v>4.4142748549478666E-2</v>
      </c>
      <c r="AN1129">
        <v>4.3904956558181073E-2</v>
      </c>
      <c r="AO1129">
        <v>4.3672879190336689E-2</v>
      </c>
      <c r="AP1129">
        <v>4.3446924540647955E-2</v>
      </c>
      <c r="AQ1129">
        <v>4.3227500703817326E-2</v>
      </c>
      <c r="AR1129">
        <v>4.3014958542845955E-2</v>
      </c>
      <c r="AS1129">
        <v>4.2809336269409325E-2</v>
      </c>
      <c r="AT1129">
        <v>4.2610565865414035E-2</v>
      </c>
      <c r="AU1129">
        <v>4.2418579225377923E-2</v>
      </c>
      <c r="AV1129">
        <v>4.2233308243818782E-2</v>
      </c>
      <c r="AW1129">
        <v>4.2054684815254456E-2</v>
      </c>
      <c r="AX1129">
        <v>4.1882640834202761E-2</v>
      </c>
      <c r="AY1129">
        <v>4.1717107334657923E-2</v>
      </c>
      <c r="AZ1129">
        <v>4.1557777476402158E-2</v>
      </c>
    </row>
    <row r="1130" spans="1:52" x14ac:dyDescent="0.25">
      <c r="A1130" s="1">
        <v>1129</v>
      </c>
      <c r="B1130">
        <v>4.5375951752082019E-2</v>
      </c>
      <c r="C1130">
        <v>4.9752588313133811E-2</v>
      </c>
      <c r="D1130">
        <v>5.1329002718731545E-2</v>
      </c>
      <c r="E1130">
        <v>5.1611015708278661E-2</v>
      </c>
      <c r="F1130">
        <v>5.1946695794991428E-2</v>
      </c>
      <c r="G1130">
        <v>5.2208980745402395E-2</v>
      </c>
      <c r="H1130">
        <v>5.2366351055144339E-2</v>
      </c>
      <c r="I1130">
        <v>5.2432251282175157E-2</v>
      </c>
      <c r="J1130">
        <v>5.2419468665784355E-2</v>
      </c>
      <c r="K1130">
        <v>5.2345628468415895E-2</v>
      </c>
      <c r="L1130">
        <v>5.2227844153656645E-2</v>
      </c>
      <c r="M1130">
        <v>5.2075708559800891E-2</v>
      </c>
      <c r="N1130">
        <v>5.1893267105994081E-2</v>
      </c>
      <c r="O1130">
        <v>5.1681090855007862E-2</v>
      </c>
      <c r="P1130">
        <v>5.1438897198331571E-2</v>
      </c>
      <c r="Q1130">
        <v>5.1166115113186653E-2</v>
      </c>
      <c r="R1130">
        <v>5.0863495258179035E-2</v>
      </c>
      <c r="S1130">
        <v>5.0534499876145576E-2</v>
      </c>
      <c r="T1130">
        <v>5.0185010854395903E-2</v>
      </c>
      <c r="U1130">
        <v>4.9821632766189762E-2</v>
      </c>
      <c r="V1130">
        <v>4.9451269908425341E-2</v>
      </c>
      <c r="W1130">
        <v>4.9080870800053827E-2</v>
      </c>
      <c r="X1130">
        <v>4.8715810810250296E-2</v>
      </c>
      <c r="Y1130">
        <v>4.8360608898328702E-2</v>
      </c>
      <c r="Z1130">
        <v>4.801852503403372E-2</v>
      </c>
      <c r="AA1130">
        <v>4.7689561986180233E-2</v>
      </c>
      <c r="AB1130">
        <v>4.7373187515208845E-2</v>
      </c>
      <c r="AC1130">
        <v>4.70688492667731E-2</v>
      </c>
      <c r="AD1130">
        <v>4.6775649219350478E-2</v>
      </c>
      <c r="AE1130">
        <v>4.6492398370231759E-2</v>
      </c>
      <c r="AF1130">
        <v>4.6217898640903865E-2</v>
      </c>
      <c r="AG1130">
        <v>4.595095195285373E-2</v>
      </c>
      <c r="AH1130">
        <v>4.5690360227568297E-2</v>
      </c>
      <c r="AI1130">
        <v>4.5434925386534465E-2</v>
      </c>
      <c r="AJ1130">
        <v>4.5183450445780669E-2</v>
      </c>
      <c r="AK1130">
        <v>4.4935161652113358E-2</v>
      </c>
      <c r="AL1130">
        <v>4.4690347245678635E-2</v>
      </c>
      <c r="AM1130">
        <v>4.444945937508224E-2</v>
      </c>
      <c r="AN1130">
        <v>4.4212950188929928E-2</v>
      </c>
      <c r="AO1130">
        <v>4.3981271835827479E-2</v>
      </c>
      <c r="AP1130">
        <v>4.3754876464380643E-2</v>
      </c>
      <c r="AQ1130">
        <v>4.3534216223195171E-2</v>
      </c>
      <c r="AR1130">
        <v>4.3319685330699693E-2</v>
      </c>
      <c r="AS1130">
        <v>4.3111366744873501E-2</v>
      </c>
      <c r="AT1130">
        <v>4.2909239334950028E-2</v>
      </c>
      <c r="AU1130">
        <v>4.2713281896299679E-2</v>
      </c>
      <c r="AV1130">
        <v>4.2523473224292889E-2</v>
      </c>
      <c r="AW1130">
        <v>4.2339792114300064E-2</v>
      </c>
      <c r="AX1130">
        <v>4.2162217361691609E-2</v>
      </c>
      <c r="AY1130">
        <v>4.1990726830817379E-2</v>
      </c>
      <c r="AZ1130">
        <v>4.182506006298637E-2</v>
      </c>
    </row>
    <row r="1131" spans="1:52" x14ac:dyDescent="0.25">
      <c r="A1131" s="1">
        <v>1130</v>
      </c>
      <c r="B1131">
        <v>4.5273608917909075E-2</v>
      </c>
      <c r="C1131">
        <v>4.9257174466887571E-2</v>
      </c>
      <c r="D1131">
        <v>5.0579038958383241E-2</v>
      </c>
      <c r="E1131">
        <v>5.087732874014974E-2</v>
      </c>
      <c r="F1131">
        <v>5.1324477744272859E-2</v>
      </c>
      <c r="G1131">
        <v>5.171166578793493E-2</v>
      </c>
      <c r="H1131">
        <v>5.1982307399226532E-2</v>
      </c>
      <c r="I1131">
        <v>5.214668867129002E-2</v>
      </c>
      <c r="J1131">
        <v>5.2219402280854477E-2</v>
      </c>
      <c r="K1131">
        <v>5.2219530465910685E-2</v>
      </c>
      <c r="L1131">
        <v>5.2164788695073218E-2</v>
      </c>
      <c r="M1131">
        <v>5.2065000982087287E-2</v>
      </c>
      <c r="N1131">
        <v>5.1924595116702249E-2</v>
      </c>
      <c r="O1131">
        <v>5.1744730784740504E-2</v>
      </c>
      <c r="P1131">
        <v>5.1525895235795566E-2</v>
      </c>
      <c r="Q1131">
        <v>5.1268589753845489E-2</v>
      </c>
      <c r="R1131">
        <v>5.097489146636925E-2</v>
      </c>
      <c r="S1131">
        <v>5.064983055202852E-2</v>
      </c>
      <c r="T1131">
        <v>5.030079206484768E-2</v>
      </c>
      <c r="U1131">
        <v>4.9935760279704776E-2</v>
      </c>
      <c r="V1131">
        <v>4.9562652862699397E-2</v>
      </c>
      <c r="W1131">
        <v>4.9189124845510579E-2</v>
      </c>
      <c r="X1131">
        <v>4.8820945631031558E-2</v>
      </c>
      <c r="Y1131">
        <v>4.8462873000783648E-2</v>
      </c>
      <c r="Z1131">
        <v>4.8118288300239759E-2</v>
      </c>
      <c r="AA1131">
        <v>4.7787147340608155E-2</v>
      </c>
      <c r="AB1131">
        <v>4.7468855701570008E-2</v>
      </c>
      <c r="AC1131">
        <v>4.7162799550426557E-2</v>
      </c>
      <c r="AD1131">
        <v>4.6868038987096135E-2</v>
      </c>
      <c r="AE1131">
        <v>4.6583363551416672E-2</v>
      </c>
      <c r="AF1131">
        <v>4.6307554593623734E-2</v>
      </c>
      <c r="AG1131">
        <v>4.6039393463952832E-2</v>
      </c>
      <c r="AH1131">
        <v>4.5777661512639539E-2</v>
      </c>
      <c r="AI1131">
        <v>4.5521140089919393E-2</v>
      </c>
      <c r="AJ1131">
        <v>4.5268611778343099E-2</v>
      </c>
      <c r="AK1131">
        <v>4.5019295291614657E-2</v>
      </c>
      <c r="AL1131">
        <v>4.4773486789241194E-2</v>
      </c>
      <c r="AM1131">
        <v>4.4531645899040934E-2</v>
      </c>
      <c r="AN1131">
        <v>4.4294232248832041E-2</v>
      </c>
      <c r="AO1131">
        <v>4.4061705466432712E-2</v>
      </c>
      <c r="AP1131">
        <v>4.383452517966116E-2</v>
      </c>
      <c r="AQ1131">
        <v>4.361315101633554E-2</v>
      </c>
      <c r="AR1131">
        <v>4.3397981972820465E-2</v>
      </c>
      <c r="AS1131">
        <v>4.3189096621127264E-2</v>
      </c>
      <c r="AT1131">
        <v>4.2986468074076044E-2</v>
      </c>
      <c r="AU1131">
        <v>4.2790069380523266E-2</v>
      </c>
      <c r="AV1131">
        <v>4.259987358932537E-2</v>
      </c>
      <c r="AW1131">
        <v>4.2415853749338803E-2</v>
      </c>
      <c r="AX1131">
        <v>4.2237982909420033E-2</v>
      </c>
      <c r="AY1131">
        <v>4.2066233125921768E-2</v>
      </c>
      <c r="AZ1131">
        <v>4.1900340600649871E-2</v>
      </c>
    </row>
    <row r="1132" spans="1:52" x14ac:dyDescent="0.25">
      <c r="A1132" s="1">
        <v>1131</v>
      </c>
      <c r="B1132">
        <v>4.5290312270213073E-2</v>
      </c>
      <c r="C1132">
        <v>4.8957475801040297E-2</v>
      </c>
      <c r="D1132">
        <v>5.0152544218668001E-2</v>
      </c>
      <c r="E1132">
        <v>5.0334525302695478E-2</v>
      </c>
      <c r="F1132">
        <v>5.0725287392278703E-2</v>
      </c>
      <c r="G1132">
        <v>5.1078435699095842E-2</v>
      </c>
      <c r="H1132">
        <v>5.1323518248711897E-2</v>
      </c>
      <c r="I1132">
        <v>5.1467882728636026E-2</v>
      </c>
      <c r="J1132">
        <v>5.1525032137997383E-2</v>
      </c>
      <c r="K1132">
        <v>5.1514033693781706E-2</v>
      </c>
      <c r="L1132">
        <v>5.145320526114628E-2</v>
      </c>
      <c r="M1132">
        <v>5.1352844839170408E-2</v>
      </c>
      <c r="N1132">
        <v>5.1217681777514484E-2</v>
      </c>
      <c r="O1132">
        <v>5.1048964598774803E-2</v>
      </c>
      <c r="P1132">
        <v>5.0847124326690737E-2</v>
      </c>
      <c r="Q1132">
        <v>5.0612370313567842E-2</v>
      </c>
      <c r="R1132">
        <v>5.0346323327348209E-2</v>
      </c>
      <c r="S1132">
        <v>5.0053330589219625E-2</v>
      </c>
      <c r="T1132">
        <v>4.9739897453410474E-2</v>
      </c>
      <c r="U1132">
        <v>4.9413069166948223E-2</v>
      </c>
      <c r="V1132">
        <v>4.907981882659021E-2</v>
      </c>
      <c r="W1132">
        <v>4.8746863805306614E-2</v>
      </c>
      <c r="X1132">
        <v>4.8419153544963123E-2</v>
      </c>
      <c r="Y1132">
        <v>4.8100717171782617E-2</v>
      </c>
      <c r="Z1132">
        <v>4.7794322687895872E-2</v>
      </c>
      <c r="AA1132">
        <v>4.7499393758653502E-2</v>
      </c>
      <c r="AB1132">
        <v>4.7214816375893823E-2</v>
      </c>
      <c r="AC1132">
        <v>4.6939475090875857E-2</v>
      </c>
      <c r="AD1132">
        <v>4.6672230799050488E-2</v>
      </c>
      <c r="AE1132">
        <v>4.6411925047713201E-2</v>
      </c>
      <c r="AF1132">
        <v>4.6157398816037663E-2</v>
      </c>
      <c r="AG1132">
        <v>4.5907493083197567E-2</v>
      </c>
      <c r="AH1132">
        <v>4.5661048828366593E-2</v>
      </c>
      <c r="AI1132">
        <v>4.5416907030718413E-2</v>
      </c>
      <c r="AJ1132">
        <v>4.5173910214587873E-2</v>
      </c>
      <c r="AK1132">
        <v>4.4931403034639238E-2</v>
      </c>
      <c r="AL1132">
        <v>4.4689951508736801E-2</v>
      </c>
      <c r="AM1132">
        <v>4.4450303800445144E-2</v>
      </c>
      <c r="AN1132">
        <v>4.4213208073328812E-2</v>
      </c>
      <c r="AO1132">
        <v>4.3979412490952399E-2</v>
      </c>
      <c r="AP1132">
        <v>4.3749665216880465E-2</v>
      </c>
      <c r="AQ1132">
        <v>4.3524714414677562E-2</v>
      </c>
      <c r="AR1132">
        <v>4.3305223909991739E-2</v>
      </c>
      <c r="AS1132">
        <v>4.3091419127944161E-2</v>
      </c>
      <c r="AT1132">
        <v>4.288338349158978E-2</v>
      </c>
      <c r="AU1132">
        <v>4.2681200351129517E-2</v>
      </c>
      <c r="AV1132">
        <v>4.2484953056764294E-2</v>
      </c>
      <c r="AW1132">
        <v>4.2294724958695074E-2</v>
      </c>
      <c r="AX1132">
        <v>4.2110599407122765E-2</v>
      </c>
      <c r="AY1132">
        <v>4.1932658529531423E-2</v>
      </c>
      <c r="AZ1132">
        <v>4.1760714079511457E-2</v>
      </c>
    </row>
    <row r="1133" spans="1:52" x14ac:dyDescent="0.25">
      <c r="A1133" s="1">
        <v>1132</v>
      </c>
      <c r="B1133">
        <v>4.5408557090452842E-2</v>
      </c>
      <c r="C1133">
        <v>4.9012637375631642E-2</v>
      </c>
      <c r="D1133">
        <v>5.0386796115968205E-2</v>
      </c>
      <c r="E1133">
        <v>5.06203708659579E-2</v>
      </c>
      <c r="F1133">
        <v>5.1033160211920545E-2</v>
      </c>
      <c r="G1133">
        <v>5.139712391688997E-2</v>
      </c>
      <c r="H1133">
        <v>5.1648554052650848E-2</v>
      </c>
      <c r="I1133">
        <v>5.1796022373436654E-2</v>
      </c>
      <c r="J1133">
        <v>5.1854376787117996E-2</v>
      </c>
      <c r="K1133">
        <v>5.1843385921114926E-2</v>
      </c>
      <c r="L1133">
        <v>5.1781597855918099E-2</v>
      </c>
      <c r="M1133">
        <v>5.1679089296621704E-2</v>
      </c>
      <c r="N1133">
        <v>5.1540306339764579E-2</v>
      </c>
      <c r="O1133">
        <v>5.1366113751117638E-2</v>
      </c>
      <c r="P1133">
        <v>5.1156544714113752E-2</v>
      </c>
      <c r="Q1133">
        <v>5.0911419763842253E-2</v>
      </c>
      <c r="R1133">
        <v>5.0632133025651178E-2</v>
      </c>
      <c r="S1133">
        <v>5.0322893266196614E-2</v>
      </c>
      <c r="T1133">
        <v>4.9990291752610848E-2</v>
      </c>
      <c r="U1133">
        <v>4.9641588882360276E-2</v>
      </c>
      <c r="V1133">
        <v>4.9284117151775629E-2</v>
      </c>
      <c r="W1133">
        <v>4.8925055635273523E-2</v>
      </c>
      <c r="X1133">
        <v>4.8569916056620442E-2</v>
      </c>
      <c r="Y1133">
        <v>4.8223363953119477E-2</v>
      </c>
      <c r="Z1133">
        <v>4.7888708814601409E-2</v>
      </c>
      <c r="AA1133">
        <v>4.756606468332978E-2</v>
      </c>
      <c r="AB1133">
        <v>4.7255065577290395E-2</v>
      </c>
      <c r="AC1133">
        <v>4.6955320395058668E-2</v>
      </c>
      <c r="AD1133">
        <v>4.6666052181591894E-2</v>
      </c>
      <c r="AE1133">
        <v>4.6386181755756546E-2</v>
      </c>
      <c r="AF1133">
        <v>4.6114621856008814E-2</v>
      </c>
      <c r="AG1133">
        <v>4.5850285220804879E-2</v>
      </c>
      <c r="AH1133">
        <v>4.5592084588600965E-2</v>
      </c>
      <c r="AI1133">
        <v>4.5338932697853239E-2</v>
      </c>
      <c r="AJ1133">
        <v>4.508974394349477E-2</v>
      </c>
      <c r="AK1133">
        <v>4.4843856747646481E-2</v>
      </c>
      <c r="AL1133">
        <v>4.4601594153271619E-2</v>
      </c>
      <c r="AM1133">
        <v>4.4363418617585373E-2</v>
      </c>
      <c r="AN1133">
        <v>4.4129792597802912E-2</v>
      </c>
      <c r="AO1133">
        <v>4.3901178551139439E-2</v>
      </c>
      <c r="AP1133">
        <v>4.3678038934810128E-2</v>
      </c>
      <c r="AQ1133">
        <v>4.3460836206030182E-2</v>
      </c>
      <c r="AR1133">
        <v>4.3249966387265512E-2</v>
      </c>
      <c r="AS1133">
        <v>4.3045496821916635E-2</v>
      </c>
      <c r="AT1133">
        <v>4.2847393390736385E-2</v>
      </c>
      <c r="AU1133">
        <v>4.2655621945292488E-2</v>
      </c>
      <c r="AV1133">
        <v>4.2470148337152722E-2</v>
      </c>
      <c r="AW1133">
        <v>4.2290938417884824E-2</v>
      </c>
      <c r="AX1133">
        <v>4.2117958039056561E-2</v>
      </c>
      <c r="AY1133">
        <v>4.1951171669979088E-2</v>
      </c>
      <c r="AZ1133">
        <v>4.1790294357288399E-2</v>
      </c>
    </row>
    <row r="1134" spans="1:52" x14ac:dyDescent="0.25">
      <c r="A1134" s="1">
        <v>1133</v>
      </c>
      <c r="B1134">
        <v>4.5528124118835528E-2</v>
      </c>
      <c r="C1134">
        <v>4.9042743140738684E-2</v>
      </c>
      <c r="D1134">
        <v>4.9796100604021266E-2</v>
      </c>
      <c r="E1134">
        <v>5.0659807331921811E-2</v>
      </c>
      <c r="F1134">
        <v>5.1365327678558795E-2</v>
      </c>
      <c r="G1134">
        <v>5.1843199222953371E-2</v>
      </c>
      <c r="H1134">
        <v>5.2143247308495247E-2</v>
      </c>
      <c r="I1134">
        <v>5.2314526513678426E-2</v>
      </c>
      <c r="J1134">
        <v>5.2387572792036846E-2</v>
      </c>
      <c r="K1134">
        <v>5.2387559348932841E-2</v>
      </c>
      <c r="L1134">
        <v>5.2334691387631575E-2</v>
      </c>
      <c r="M1134">
        <v>5.2238993750136652E-2</v>
      </c>
      <c r="N1134">
        <v>5.2104566661570949E-2</v>
      </c>
      <c r="O1134">
        <v>5.1931748779169749E-2</v>
      </c>
      <c r="P1134">
        <v>5.1720101799556065E-2</v>
      </c>
      <c r="Q1134">
        <v>5.1469167151609464E-2</v>
      </c>
      <c r="R1134">
        <v>5.1180369756064492E-2</v>
      </c>
      <c r="S1134">
        <v>5.0858146865586623E-2</v>
      </c>
      <c r="T1134">
        <v>5.0509510861903105E-2</v>
      </c>
      <c r="U1134">
        <v>5.0142225434098325E-2</v>
      </c>
      <c r="V1134">
        <v>4.9764180328851701E-2</v>
      </c>
      <c r="W1134">
        <v>4.9383143047463607E-2</v>
      </c>
      <c r="X1134">
        <v>4.9005206094742973E-2</v>
      </c>
      <c r="Y1134">
        <v>4.8635618016748199E-2</v>
      </c>
      <c r="Z1134">
        <v>4.827820075045227E-2</v>
      </c>
      <c r="AA1134">
        <v>4.7933541161514957E-2</v>
      </c>
      <c r="AB1134">
        <v>4.7601751130372752E-2</v>
      </c>
      <c r="AC1134">
        <v>4.728290050486228E-2</v>
      </c>
      <c r="AD1134">
        <v>4.6976427455179007E-2</v>
      </c>
      <c r="AE1134">
        <v>4.6681282476907768E-2</v>
      </c>
      <c r="AF1134">
        <v>4.6396403439350815E-2</v>
      </c>
      <c r="AG1134">
        <v>4.6120728211810388E-2</v>
      </c>
      <c r="AH1134">
        <v>4.5853194663588767E-2</v>
      </c>
      <c r="AI1134">
        <v>4.5592740663988197E-2</v>
      </c>
      <c r="AJ1134">
        <v>4.5338305664959347E-2</v>
      </c>
      <c r="AK1134">
        <v>4.5089205215851379E-2</v>
      </c>
      <c r="AL1134">
        <v>4.484561484916301E-2</v>
      </c>
      <c r="AM1134">
        <v>4.460782976189466E-2</v>
      </c>
      <c r="AN1134">
        <v>4.4376145151046709E-2</v>
      </c>
      <c r="AO1134">
        <v>4.4150856213619569E-2</v>
      </c>
      <c r="AP1134">
        <v>4.393225814661364E-2</v>
      </c>
      <c r="AQ1134">
        <v>4.3720646147029335E-2</v>
      </c>
      <c r="AR1134">
        <v>4.3516259242430438E-2</v>
      </c>
      <c r="AS1134">
        <v>4.3319063097553151E-2</v>
      </c>
      <c r="AT1134">
        <v>4.3128940337757472E-2</v>
      </c>
      <c r="AU1134">
        <v>4.294577356932814E-2</v>
      </c>
      <c r="AV1134">
        <v>4.2769445398549877E-2</v>
      </c>
      <c r="AW1134">
        <v>4.2599838431707386E-2</v>
      </c>
      <c r="AX1134">
        <v>4.2436835275085405E-2</v>
      </c>
      <c r="AY1134">
        <v>4.2280317132273246E-2</v>
      </c>
      <c r="AZ1134">
        <v>4.2129927766727165E-2</v>
      </c>
    </row>
    <row r="1135" spans="1:52" x14ac:dyDescent="0.25">
      <c r="A1135" s="1">
        <v>1134</v>
      </c>
      <c r="B1135">
        <v>4.5479719799907843E-2</v>
      </c>
      <c r="C1135">
        <v>4.9160165540306083E-2</v>
      </c>
      <c r="D1135">
        <v>4.973776624251805E-2</v>
      </c>
      <c r="E1135">
        <v>5.0572240125612629E-2</v>
      </c>
      <c r="F1135">
        <v>5.1287442661906199E-2</v>
      </c>
      <c r="G1135">
        <v>5.1776956902152033E-2</v>
      </c>
      <c r="H1135">
        <v>5.2084501587778623E-2</v>
      </c>
      <c r="I1135">
        <v>5.2261032858892491E-2</v>
      </c>
      <c r="J1135">
        <v>5.2338427749497859E-2</v>
      </c>
      <c r="K1135">
        <v>5.2342477547565484E-2</v>
      </c>
      <c r="L1135">
        <v>5.2293437407200861E-2</v>
      </c>
      <c r="M1135">
        <v>5.2201170831150848E-2</v>
      </c>
      <c r="N1135">
        <v>5.2069632973836072E-2</v>
      </c>
      <c r="O1135">
        <v>5.1899077237450103E-2</v>
      </c>
      <c r="P1135">
        <v>5.1689050618586599E-2</v>
      </c>
      <c r="Q1135">
        <v>5.1439180722461904E-2</v>
      </c>
      <c r="R1135">
        <v>5.1151002305761806E-2</v>
      </c>
      <c r="S1135">
        <v>5.0829067907758506E-2</v>
      </c>
      <c r="T1135">
        <v>5.0480436351086781E-2</v>
      </c>
      <c r="U1135">
        <v>5.0112873822411759E-2</v>
      </c>
      <c r="V1135">
        <v>4.9734255466152996E-2</v>
      </c>
      <c r="W1135">
        <v>4.935232096679968E-2</v>
      </c>
      <c r="X1135">
        <v>4.8973155712585183E-2</v>
      </c>
      <c r="Y1135">
        <v>4.8602032830104044E-2</v>
      </c>
      <c r="Z1135">
        <v>4.8242824709978566E-2</v>
      </c>
      <c r="AA1135">
        <v>4.789613331686704E-2</v>
      </c>
      <c r="AB1135">
        <v>4.7562083607853634E-2</v>
      </c>
      <c r="AC1135">
        <v>4.7240758256251555E-2</v>
      </c>
      <c r="AD1135">
        <v>4.6931618129168837E-2</v>
      </c>
      <c r="AE1135">
        <v>4.6633650932503018E-2</v>
      </c>
      <c r="AF1135">
        <v>4.6345832514646704E-2</v>
      </c>
      <c r="AG1135">
        <v>4.6067138723992526E-2</v>
      </c>
      <c r="AH1135">
        <v>4.5796545408933069E-2</v>
      </c>
      <c r="AI1135">
        <v>4.5533028417860957E-2</v>
      </c>
      <c r="AJ1135">
        <v>4.5275565301685299E-2</v>
      </c>
      <c r="AK1135">
        <v>4.5023510081008994E-2</v>
      </c>
      <c r="AL1135">
        <v>4.4777064491159028E-2</v>
      </c>
      <c r="AM1135">
        <v>4.4536546181368201E-2</v>
      </c>
      <c r="AN1135">
        <v>4.430227280086927E-2</v>
      </c>
      <c r="AO1135">
        <v>4.407456199889502E-2</v>
      </c>
      <c r="AP1135">
        <v>4.3853731424678244E-2</v>
      </c>
      <c r="AQ1135">
        <v>4.3640098727451698E-2</v>
      </c>
      <c r="AR1135">
        <v>4.3433918499215969E-2</v>
      </c>
      <c r="AS1135">
        <v>4.3235143444187746E-2</v>
      </c>
      <c r="AT1135">
        <v>4.3043636028787781E-2</v>
      </c>
      <c r="AU1135">
        <v>4.2859258703226197E-2</v>
      </c>
      <c r="AV1135">
        <v>4.2681873917713054E-2</v>
      </c>
      <c r="AW1135">
        <v>4.2511344122458473E-2</v>
      </c>
      <c r="AX1135">
        <v>4.2347531767672537E-2</v>
      </c>
      <c r="AY1135">
        <v>4.2190297816814465E-2</v>
      </c>
      <c r="AZ1135">
        <v>4.203926672549365E-2</v>
      </c>
    </row>
    <row r="1136" spans="1:52" x14ac:dyDescent="0.25">
      <c r="A1136" s="1">
        <v>1135</v>
      </c>
      <c r="B1136">
        <v>4.5267170219842008E-2</v>
      </c>
      <c r="C1136">
        <v>4.8924914672002891E-2</v>
      </c>
      <c r="D1136">
        <v>4.8956042913585039E-2</v>
      </c>
      <c r="E1136">
        <v>4.962484392752458E-2</v>
      </c>
      <c r="F1136">
        <v>5.0362777673407938E-2</v>
      </c>
      <c r="G1136">
        <v>5.0928025496062561E-2</v>
      </c>
      <c r="H1136">
        <v>5.1313736415623049E-2</v>
      </c>
      <c r="I1136">
        <v>5.1558524474726176E-2</v>
      </c>
      <c r="J1136">
        <v>5.169168754843053E-2</v>
      </c>
      <c r="K1136">
        <v>5.1739649142434618E-2</v>
      </c>
      <c r="L1136">
        <v>5.1723987369123293E-2</v>
      </c>
      <c r="M1136">
        <v>5.1656112337057934E-2</v>
      </c>
      <c r="N1136">
        <v>5.1541563157882921E-2</v>
      </c>
      <c r="O1136">
        <v>5.1382232519716402E-2</v>
      </c>
      <c r="P1136">
        <v>5.1179391916017364E-2</v>
      </c>
      <c r="Q1136">
        <v>5.0934497809796066E-2</v>
      </c>
      <c r="R1136">
        <v>5.065080658765804E-2</v>
      </c>
      <c r="S1136">
        <v>5.0334366303647231E-2</v>
      </c>
      <c r="T1136">
        <v>4.9993177157149814E-2</v>
      </c>
      <c r="U1136">
        <v>4.9635656358358801E-2</v>
      </c>
      <c r="V1136">
        <v>4.9269904811887505E-2</v>
      </c>
      <c r="W1136">
        <v>4.8903570904786878E-2</v>
      </c>
      <c r="X1136">
        <v>4.8542381381519256E-2</v>
      </c>
      <c r="Y1136">
        <v>4.8191137709336286E-2</v>
      </c>
      <c r="Z1136">
        <v>4.7853180425552783E-2</v>
      </c>
      <c r="AA1136">
        <v>4.7528474943724787E-2</v>
      </c>
      <c r="AB1136">
        <v>4.7216502279349919E-2</v>
      </c>
      <c r="AC1136">
        <v>4.691671894767882E-2</v>
      </c>
      <c r="AD1136">
        <v>4.6628228851141033E-2</v>
      </c>
      <c r="AE1136">
        <v>4.634987142885396E-2</v>
      </c>
      <c r="AF1136">
        <v>4.6080479708176837E-2</v>
      </c>
      <c r="AG1136">
        <v>4.5818886716468998E-2</v>
      </c>
      <c r="AH1136">
        <v>4.5563925481089701E-2</v>
      </c>
      <c r="AI1136">
        <v>4.5314429029398223E-2</v>
      </c>
      <c r="AJ1136">
        <v>4.5069232611972695E-2</v>
      </c>
      <c r="AK1136">
        <v>4.4827629939703274E-2</v>
      </c>
      <c r="AL1136">
        <v>4.4589931363478358E-2</v>
      </c>
      <c r="AM1136">
        <v>4.4356583829480073E-2</v>
      </c>
      <c r="AN1136">
        <v>4.412803428389054E-2</v>
      </c>
      <c r="AO1136">
        <v>4.3904729672891912E-2</v>
      </c>
      <c r="AP1136">
        <v>4.368711694266629E-2</v>
      </c>
      <c r="AQ1136">
        <v>4.3475643039395828E-2</v>
      </c>
      <c r="AR1136">
        <v>4.3270680190704347E-2</v>
      </c>
      <c r="AS1136">
        <v>4.3072248724987404E-2</v>
      </c>
      <c r="AT1136">
        <v>4.2880265468836436E-2</v>
      </c>
      <c r="AU1136">
        <v>4.2694647234656644E-2</v>
      </c>
      <c r="AV1136">
        <v>4.2515310834853215E-2</v>
      </c>
      <c r="AW1136">
        <v>4.234217308183133E-2</v>
      </c>
      <c r="AX1136">
        <v>4.2175150787996205E-2</v>
      </c>
      <c r="AY1136">
        <v>4.2014159147920137E-2</v>
      </c>
      <c r="AZ1136">
        <v>4.1858871094379219E-2</v>
      </c>
    </row>
    <row r="1137" spans="1:52" x14ac:dyDescent="0.25">
      <c r="A1137" s="1">
        <v>1136</v>
      </c>
      <c r="B1137">
        <v>4.5357976469330027E-2</v>
      </c>
      <c r="C1137">
        <v>4.8677373795532101E-2</v>
      </c>
      <c r="D1137">
        <v>4.903399232365268E-2</v>
      </c>
      <c r="E1137">
        <v>4.9867521119258323E-2</v>
      </c>
      <c r="F1137">
        <v>5.0625737278500817E-2</v>
      </c>
      <c r="G1137">
        <v>5.1167240951714904E-2</v>
      </c>
      <c r="H1137">
        <v>5.152195511653454E-2</v>
      </c>
      <c r="I1137">
        <v>5.1733900657956709E-2</v>
      </c>
      <c r="J1137">
        <v>5.1830829122313272E-2</v>
      </c>
      <c r="K1137">
        <v>5.1836878646023751E-2</v>
      </c>
      <c r="L1137">
        <v>5.1772076885839964E-2</v>
      </c>
      <c r="M1137">
        <v>5.1647669754660182E-2</v>
      </c>
      <c r="N1137">
        <v>5.1470162581340316E-2</v>
      </c>
      <c r="O1137">
        <v>5.1243816250576543E-2</v>
      </c>
      <c r="P1137">
        <v>5.0973438902172402E-2</v>
      </c>
      <c r="Q1137">
        <v>5.0665667575143347E-2</v>
      </c>
      <c r="R1137">
        <v>5.0328436446061969E-2</v>
      </c>
      <c r="S1137">
        <v>4.9970420362898463E-2</v>
      </c>
      <c r="T1137">
        <v>4.9600192491148783E-2</v>
      </c>
      <c r="U1137">
        <v>4.9226049976291202E-2</v>
      </c>
      <c r="V1137">
        <v>4.8855316660523312E-2</v>
      </c>
      <c r="W1137">
        <v>4.8494418903803009E-2</v>
      </c>
      <c r="X1137">
        <v>4.8147704711404407E-2</v>
      </c>
      <c r="Y1137">
        <v>4.7818539713727459E-2</v>
      </c>
      <c r="Z1137">
        <v>4.7508785735554025E-2</v>
      </c>
      <c r="AA1137">
        <v>4.7216878385133929E-2</v>
      </c>
      <c r="AB1137">
        <v>4.694076984464754E-2</v>
      </c>
      <c r="AC1137">
        <v>4.6678424489232657E-2</v>
      </c>
      <c r="AD1137">
        <v>4.6427978467332667E-2</v>
      </c>
      <c r="AE1137">
        <v>4.6187694905724108E-2</v>
      </c>
      <c r="AF1137">
        <v>4.5955839907997689E-2</v>
      </c>
      <c r="AG1137">
        <v>4.5730679577744071E-2</v>
      </c>
      <c r="AH1137">
        <v>4.5510480018553928E-2</v>
      </c>
      <c r="AI1137">
        <v>4.5293507334017935E-2</v>
      </c>
      <c r="AJ1137">
        <v>4.5078031061917129E-2</v>
      </c>
      <c r="AK1137">
        <v>4.4862982542508936E-2</v>
      </c>
      <c r="AL1137">
        <v>4.4648738406363055E-2</v>
      </c>
      <c r="AM1137">
        <v>4.4435866083785157E-2</v>
      </c>
      <c r="AN1137">
        <v>4.4224933005080874E-2</v>
      </c>
      <c r="AO1137">
        <v>4.4016506600555887E-2</v>
      </c>
      <c r="AP1137">
        <v>4.3811154300515881E-2</v>
      </c>
      <c r="AQ1137">
        <v>4.3609443535266482E-2</v>
      </c>
      <c r="AR1137">
        <v>4.341187181232551E-2</v>
      </c>
      <c r="AS1137">
        <v>4.3218612676582696E-2</v>
      </c>
      <c r="AT1137">
        <v>4.3029745916653962E-2</v>
      </c>
      <c r="AU1137">
        <v>4.2845351311646039E-2</v>
      </c>
      <c r="AV1137">
        <v>4.2665508640665657E-2</v>
      </c>
      <c r="AW1137">
        <v>4.2490297682819589E-2</v>
      </c>
      <c r="AX1137">
        <v>4.2319798217214571E-2</v>
      </c>
      <c r="AY1137">
        <v>4.2154088166040687E-2</v>
      </c>
      <c r="AZ1137">
        <v>4.1992983283607149E-2</v>
      </c>
    </row>
    <row r="1138" spans="1:52" x14ac:dyDescent="0.25">
      <c r="A1138" s="1">
        <v>1137</v>
      </c>
      <c r="B1138">
        <v>4.5370478617890349E-2</v>
      </c>
      <c r="C1138">
        <v>4.8477155563100671E-2</v>
      </c>
      <c r="D1138">
        <v>4.8699519547856118E-2</v>
      </c>
      <c r="E1138">
        <v>4.9438702620504961E-2</v>
      </c>
      <c r="F1138">
        <v>5.0151270835069185E-2</v>
      </c>
      <c r="G1138">
        <v>5.0659877532180222E-2</v>
      </c>
      <c r="H1138">
        <v>5.0983136938184709E-2</v>
      </c>
      <c r="I1138">
        <v>5.1163938092796499E-2</v>
      </c>
      <c r="J1138">
        <v>5.1230975578718578E-2</v>
      </c>
      <c r="K1138">
        <v>5.1210339855989669E-2</v>
      </c>
      <c r="L1138">
        <v>5.112391160095181E-2</v>
      </c>
      <c r="M1138">
        <v>5.0984576718733222E-2</v>
      </c>
      <c r="N1138">
        <v>5.0800185010775961E-2</v>
      </c>
      <c r="O1138">
        <v>5.0575881321596183E-2</v>
      </c>
      <c r="P1138">
        <v>5.0316992753560108E-2</v>
      </c>
      <c r="Q1138">
        <v>5.0030000110157118E-2</v>
      </c>
      <c r="R1138">
        <v>4.972222292178323E-2</v>
      </c>
      <c r="S1138">
        <v>4.9401379771366861E-2</v>
      </c>
      <c r="T1138">
        <v>4.9074818327428202E-2</v>
      </c>
      <c r="U1138">
        <v>4.87495369407491E-2</v>
      </c>
      <c r="V1138">
        <v>4.8431492287166533E-2</v>
      </c>
      <c r="W1138">
        <v>4.8125723719408028E-2</v>
      </c>
      <c r="X1138">
        <v>4.7835267346045637E-2</v>
      </c>
      <c r="Y1138">
        <v>4.7562281265134537E-2</v>
      </c>
      <c r="Z1138">
        <v>4.7307540058836972E-2</v>
      </c>
      <c r="AA1138">
        <v>4.7068440549044681E-2</v>
      </c>
      <c r="AB1138">
        <v>4.6841915882428038E-2</v>
      </c>
      <c r="AC1138">
        <v>4.662495575261498E-2</v>
      </c>
      <c r="AD1138">
        <v>4.6415297723982646E-2</v>
      </c>
      <c r="AE1138">
        <v>4.6211208633260649E-2</v>
      </c>
      <c r="AF1138">
        <v>4.6010966499710919E-2</v>
      </c>
      <c r="AG1138">
        <v>4.5812849342595371E-2</v>
      </c>
      <c r="AH1138">
        <v>4.5615135181175964E-2</v>
      </c>
      <c r="AI1138">
        <v>4.5416102034714606E-2</v>
      </c>
      <c r="AJ1138">
        <v>4.52140330466312E-2</v>
      </c>
      <c r="AK1138">
        <v>4.5008026495631064E-2</v>
      </c>
      <c r="AL1138">
        <v>4.4798881375469037E-2</v>
      </c>
      <c r="AM1138">
        <v>4.458760956045725E-2</v>
      </c>
      <c r="AN1138">
        <v>4.4375222924907851E-2</v>
      </c>
      <c r="AO1138">
        <v>4.4162733343132983E-2</v>
      </c>
      <c r="AP1138">
        <v>4.39511526894448E-2</v>
      </c>
      <c r="AQ1138">
        <v>4.3741492838155448E-2</v>
      </c>
      <c r="AR1138">
        <v>4.3534648601425002E-2</v>
      </c>
      <c r="AS1138">
        <v>4.3330998389334206E-2</v>
      </c>
      <c r="AT1138">
        <v>4.3130778260275421E-2</v>
      </c>
      <c r="AU1138">
        <v>4.2934224268163568E-2</v>
      </c>
      <c r="AV1138">
        <v>4.274157246691359E-2</v>
      </c>
      <c r="AW1138">
        <v>4.255305891044036E-2</v>
      </c>
      <c r="AX1138">
        <v>4.2368919652658835E-2</v>
      </c>
      <c r="AY1138">
        <v>4.2189388131734062E-2</v>
      </c>
      <c r="AZ1138">
        <v>4.2014385525125111E-2</v>
      </c>
    </row>
    <row r="1139" spans="1:52" x14ac:dyDescent="0.25">
      <c r="A1139" s="1">
        <v>1138</v>
      </c>
      <c r="B1139">
        <v>4.5471795825282962E-2</v>
      </c>
      <c r="C1139">
        <v>4.8455921357079032E-2</v>
      </c>
      <c r="D1139">
        <v>4.8875031840528216E-2</v>
      </c>
      <c r="E1139">
        <v>4.9719042160534827E-2</v>
      </c>
      <c r="F1139">
        <v>5.0448535006794429E-2</v>
      </c>
      <c r="G1139">
        <v>5.0938101365538502E-2</v>
      </c>
      <c r="H1139">
        <v>5.1230394871067286E-2</v>
      </c>
      <c r="I1139">
        <v>5.137724568570709E-2</v>
      </c>
      <c r="J1139">
        <v>5.1411606903542365E-2</v>
      </c>
      <c r="K1139">
        <v>5.1361637750136267E-2</v>
      </c>
      <c r="L1139">
        <v>5.1250229099856902E-2</v>
      </c>
      <c r="M1139">
        <v>5.10904807834828E-2</v>
      </c>
      <c r="N1139">
        <v>5.0890132980968367E-2</v>
      </c>
      <c r="O1139">
        <v>5.0653927252849493E-2</v>
      </c>
      <c r="P1139">
        <v>5.038667592547915E-2</v>
      </c>
      <c r="Q1139">
        <v>5.009424289874817E-2</v>
      </c>
      <c r="R1139">
        <v>4.9783421882619167E-2</v>
      </c>
      <c r="S1139">
        <v>4.9461512089927419E-2</v>
      </c>
      <c r="T1139">
        <v>4.9135597372099042E-2</v>
      </c>
      <c r="U1139">
        <v>4.8812478865288285E-2</v>
      </c>
      <c r="V1139">
        <v>4.8497981248125273E-2</v>
      </c>
      <c r="W1139">
        <v>4.819704952289184E-2</v>
      </c>
      <c r="X1139">
        <v>4.7912577065104607E-2</v>
      </c>
      <c r="Y1139">
        <v>4.7646570066173316E-2</v>
      </c>
      <c r="Z1139">
        <v>4.7399605087366348E-2</v>
      </c>
      <c r="AA1139">
        <v>4.7168837054831263E-2</v>
      </c>
      <c r="AB1139">
        <v>4.6950959837726923E-2</v>
      </c>
      <c r="AC1139">
        <v>4.6742731099116641E-2</v>
      </c>
      <c r="AD1139">
        <v>4.6541734894606009E-2</v>
      </c>
      <c r="AE1139">
        <v>4.6346131670395169E-2</v>
      </c>
      <c r="AF1139">
        <v>4.6154093622641064E-2</v>
      </c>
      <c r="AG1139">
        <v>4.5963792947500616E-2</v>
      </c>
      <c r="AH1139">
        <v>4.5773401841130754E-2</v>
      </c>
      <c r="AI1139">
        <v>4.5581092499688419E-2</v>
      </c>
      <c r="AJ1139">
        <v>4.5385042874161702E-2</v>
      </c>
      <c r="AK1139">
        <v>4.5184292669868516E-2</v>
      </c>
      <c r="AL1139">
        <v>4.4979652544588446E-2</v>
      </c>
      <c r="AM1139">
        <v>4.4772150897978459E-2</v>
      </c>
      <c r="AN1139">
        <v>4.4562816129695509E-2</v>
      </c>
      <c r="AO1139">
        <v>4.4352676639396592E-2</v>
      </c>
      <c r="AP1139">
        <v>4.4142760826738646E-2</v>
      </c>
      <c r="AQ1139">
        <v>4.3934097091378639E-2</v>
      </c>
      <c r="AR1139">
        <v>4.3727596117288693E-2</v>
      </c>
      <c r="AS1139">
        <v>4.3523657714265293E-2</v>
      </c>
      <c r="AT1139">
        <v>4.3322543135102774E-2</v>
      </c>
      <c r="AU1139">
        <v>4.3124513630028186E-2</v>
      </c>
      <c r="AV1139">
        <v>4.2929830449268548E-2</v>
      </c>
      <c r="AW1139">
        <v>4.2738754843050918E-2</v>
      </c>
      <c r="AX1139">
        <v>4.2551548061602322E-2</v>
      </c>
      <c r="AY1139">
        <v>4.2368468576715543E-2</v>
      </c>
      <c r="AZ1139">
        <v>4.2189460370809201E-2</v>
      </c>
    </row>
    <row r="1140" spans="1:52" x14ac:dyDescent="0.25">
      <c r="A1140" s="1">
        <v>1139</v>
      </c>
      <c r="B1140">
        <v>4.557560933338084E-2</v>
      </c>
      <c r="C1140">
        <v>4.8573598363688825E-2</v>
      </c>
      <c r="D1140">
        <v>4.9126989599801538E-2</v>
      </c>
      <c r="E1140">
        <v>4.9938561172318374E-2</v>
      </c>
      <c r="F1140">
        <v>5.0612523379992676E-2</v>
      </c>
      <c r="G1140">
        <v>5.105063732982397E-2</v>
      </c>
      <c r="H1140">
        <v>5.1299059987270954E-2</v>
      </c>
      <c r="I1140">
        <v>5.1408420883240075E-2</v>
      </c>
      <c r="J1140">
        <v>5.1410748167535172E-2</v>
      </c>
      <c r="K1140">
        <v>5.1333542354676215E-2</v>
      </c>
      <c r="L1140">
        <v>5.1199257704310025E-2</v>
      </c>
      <c r="M1140">
        <v>5.1020677741782913E-2</v>
      </c>
      <c r="N1140">
        <v>5.0805380998665897E-2</v>
      </c>
      <c r="O1140">
        <v>5.0557973981906687E-2</v>
      </c>
      <c r="P1140">
        <v>5.0283088878141709E-2</v>
      </c>
      <c r="Q1140">
        <v>4.9986259978142572E-2</v>
      </c>
      <c r="R1140">
        <v>4.9673753401822965E-2</v>
      </c>
      <c r="S1140">
        <v>4.9352159143807993E-2</v>
      </c>
      <c r="T1140">
        <v>4.9027836924937042E-2</v>
      </c>
      <c r="U1140">
        <v>4.8706907297671923E-2</v>
      </c>
      <c r="V1140">
        <v>4.8394670288333559E-2</v>
      </c>
      <c r="W1140">
        <v>4.809567205027121E-2</v>
      </c>
      <c r="X1140">
        <v>4.7812607569959802E-2</v>
      </c>
      <c r="Y1140">
        <v>4.7547390719047122E-2</v>
      </c>
      <c r="Z1140">
        <v>4.7300591106826911E-2</v>
      </c>
      <c r="AA1140">
        <v>4.7069525610010474E-2</v>
      </c>
      <c r="AB1140">
        <v>4.6851078219163192E-2</v>
      </c>
      <c r="AC1140">
        <v>4.6642192775116727E-2</v>
      </c>
      <c r="AD1140">
        <v>4.644057261789318E-2</v>
      </c>
      <c r="AE1140">
        <v>4.6244443155936468E-2</v>
      </c>
      <c r="AF1140">
        <v>4.6052040060091226E-2</v>
      </c>
      <c r="AG1140">
        <v>4.5861599001202041E-2</v>
      </c>
      <c r="AH1140">
        <v>4.5671355650113557E-2</v>
      </c>
      <c r="AI1140">
        <v>4.5479545677670367E-2</v>
      </c>
      <c r="AJ1140">
        <v>4.5284410701405993E-2</v>
      </c>
      <c r="AK1140">
        <v>4.5085031918307775E-2</v>
      </c>
      <c r="AL1140">
        <v>4.4882190026223928E-2</v>
      </c>
      <c r="AM1140">
        <v>4.4676870959140018E-2</v>
      </c>
      <c r="AN1140">
        <v>4.4470060651041574E-2</v>
      </c>
      <c r="AO1140">
        <v>4.426274503591416E-2</v>
      </c>
      <c r="AP1140">
        <v>4.4055910047743299E-2</v>
      </c>
      <c r="AQ1140">
        <v>4.3850541620514549E-2</v>
      </c>
      <c r="AR1140">
        <v>4.3647511344339522E-2</v>
      </c>
      <c r="AS1140">
        <v>4.344720260208694E-2</v>
      </c>
      <c r="AT1140">
        <v>4.324986850428824E-2</v>
      </c>
      <c r="AU1140">
        <v>4.3055762160220556E-2</v>
      </c>
      <c r="AV1140">
        <v>4.2865136679161052E-2</v>
      </c>
      <c r="AW1140">
        <v>4.2678245170386868E-2</v>
      </c>
      <c r="AX1140">
        <v>4.249534074317516E-2</v>
      </c>
      <c r="AY1140">
        <v>4.231667356088617E-2</v>
      </c>
      <c r="AZ1140">
        <v>4.214217722393785E-2</v>
      </c>
    </row>
    <row r="1141" spans="1:52" x14ac:dyDescent="0.25">
      <c r="A1141" s="1">
        <v>1140</v>
      </c>
      <c r="B1141">
        <v>4.5601671127813527E-2</v>
      </c>
      <c r="C1141">
        <v>4.8683332406570606E-2</v>
      </c>
      <c r="D1141">
        <v>4.9102834025020331E-2</v>
      </c>
      <c r="E1141">
        <v>4.9874297805946981E-2</v>
      </c>
      <c r="F1141">
        <v>5.0528656401713376E-2</v>
      </c>
      <c r="G1141">
        <v>5.0930680828709211E-2</v>
      </c>
      <c r="H1141">
        <v>5.1126474198367383E-2</v>
      </c>
      <c r="I1141">
        <v>5.1182204409560124E-2</v>
      </c>
      <c r="J1141">
        <v>5.1140800075032217E-2</v>
      </c>
      <c r="K1141">
        <v>5.1031003512078649E-2</v>
      </c>
      <c r="L1141">
        <v>5.0874010712945887E-2</v>
      </c>
      <c r="M1141">
        <v>5.0680670415043955E-2</v>
      </c>
      <c r="N1141">
        <v>5.0456843863298691E-2</v>
      </c>
      <c r="O1141">
        <v>5.0205551596920299E-2</v>
      </c>
      <c r="P1141">
        <v>4.9929951476084852E-2</v>
      </c>
      <c r="Q1141">
        <v>4.9634296641671204E-2</v>
      </c>
      <c r="R1141">
        <v>4.9323792523265887E-2</v>
      </c>
      <c r="S1141">
        <v>4.9004110926297771E-2</v>
      </c>
      <c r="T1141">
        <v>4.8680910087779389E-2</v>
      </c>
      <c r="U1141">
        <v>4.835971921587822E-2</v>
      </c>
      <c r="V1141">
        <v>4.8045511815344867E-2</v>
      </c>
      <c r="W1141">
        <v>4.774270305185755E-2</v>
      </c>
      <c r="X1141">
        <v>4.7454106324477524E-2</v>
      </c>
      <c r="Y1141">
        <v>4.7181887021249945E-2</v>
      </c>
      <c r="Z1141">
        <v>4.6926964265558431E-2</v>
      </c>
      <c r="AA1141">
        <v>4.6687091990512658E-2</v>
      </c>
      <c r="AB1141">
        <v>4.6459605238852814E-2</v>
      </c>
      <c r="AC1141">
        <v>4.6241885937484926E-2</v>
      </c>
      <c r="AD1141">
        <v>4.6031898925556917E-2</v>
      </c>
      <c r="AE1141">
        <v>4.5828003921846633E-2</v>
      </c>
      <c r="AF1141">
        <v>4.5628568125438376E-2</v>
      </c>
      <c r="AG1141">
        <v>4.5431958735416507E-2</v>
      </c>
      <c r="AH1141">
        <v>4.5236542950865335E-2</v>
      </c>
      <c r="AI1141">
        <v>4.5040687970869214E-2</v>
      </c>
      <c r="AJ1141">
        <v>4.484276693731349E-2</v>
      </c>
      <c r="AK1141">
        <v>4.4641945259998712E-2</v>
      </c>
      <c r="AL1141">
        <v>4.4438968076228692E-2</v>
      </c>
      <c r="AM1141">
        <v>4.4234767883712542E-2</v>
      </c>
      <c r="AN1141">
        <v>4.4030277180159318E-2</v>
      </c>
      <c r="AO1141">
        <v>4.3826428463278104E-2</v>
      </c>
      <c r="AP1141">
        <v>4.3624154230778006E-2</v>
      </c>
      <c r="AQ1141">
        <v>4.3424386980368081E-2</v>
      </c>
      <c r="AR1141">
        <v>4.3227944195916947E-2</v>
      </c>
      <c r="AS1141">
        <v>4.3035160240125145E-2</v>
      </c>
      <c r="AT1141">
        <v>4.2846242642768505E-2</v>
      </c>
      <c r="AU1141">
        <v>4.2661398933095972E-2</v>
      </c>
      <c r="AV1141">
        <v>4.2480836640356526E-2</v>
      </c>
      <c r="AW1141">
        <v>4.230476329379914E-2</v>
      </c>
      <c r="AX1141">
        <v>4.2133386422672781E-2</v>
      </c>
      <c r="AY1141">
        <v>4.1966910370518536E-2</v>
      </c>
      <c r="AZ1141">
        <v>4.1805214096273934E-2</v>
      </c>
    </row>
    <row r="1142" spans="1:52" x14ac:dyDescent="0.25">
      <c r="A1142" s="1">
        <v>1141</v>
      </c>
      <c r="B1142">
        <v>4.5665278731990992E-2</v>
      </c>
      <c r="C1142">
        <v>4.8575776768619974E-2</v>
      </c>
      <c r="D1142">
        <v>4.8940625980016091E-2</v>
      </c>
      <c r="E1142">
        <v>4.9734823882879288E-2</v>
      </c>
      <c r="F1142">
        <v>5.0426987203718292E-2</v>
      </c>
      <c r="G1142">
        <v>5.0863799969078173E-2</v>
      </c>
      <c r="H1142">
        <v>5.1089470880823697E-2</v>
      </c>
      <c r="I1142">
        <v>5.1170752279693081E-2</v>
      </c>
      <c r="J1142">
        <v>5.115113655188349E-2</v>
      </c>
      <c r="K1142">
        <v>5.1059745053370367E-2</v>
      </c>
      <c r="L1142">
        <v>5.0918166267371244E-2</v>
      </c>
      <c r="M1142">
        <v>5.0737388161970653E-2</v>
      </c>
      <c r="N1142">
        <v>5.0523332376845718E-2</v>
      </c>
      <c r="O1142">
        <v>5.0279032539118113E-2</v>
      </c>
      <c r="P1142">
        <v>5.0007684509716738E-2</v>
      </c>
      <c r="Q1142">
        <v>4.9713623205379844E-2</v>
      </c>
      <c r="R1142">
        <v>4.9402189962998826E-2</v>
      </c>
      <c r="S1142">
        <v>4.9079300183483249E-2</v>
      </c>
      <c r="T1142">
        <v>4.8750954068106186E-2</v>
      </c>
      <c r="U1142">
        <v>4.8423049812247404E-2</v>
      </c>
      <c r="V1142">
        <v>4.8100935644384349E-2</v>
      </c>
      <c r="W1142">
        <v>4.77893992915275E-2</v>
      </c>
      <c r="X1142">
        <v>4.7491583346513239E-2</v>
      </c>
      <c r="Y1142">
        <v>4.7209959117263264E-2</v>
      </c>
      <c r="Z1142">
        <v>4.6945670706766078E-2</v>
      </c>
      <c r="AA1142">
        <v>4.6696745773666087E-2</v>
      </c>
      <c r="AB1142">
        <v>4.6460811712911033E-2</v>
      </c>
      <c r="AC1142">
        <v>4.6235529879468877E-2</v>
      </c>
      <c r="AD1142">
        <v>4.6018975362716513E-2</v>
      </c>
      <c r="AE1142">
        <v>4.580949945974469E-2</v>
      </c>
      <c r="AF1142">
        <v>4.5605458506696547E-2</v>
      </c>
      <c r="AG1142">
        <v>4.5405208839715237E-2</v>
      </c>
      <c r="AH1142">
        <v>4.5207106794943892E-2</v>
      </c>
      <c r="AI1142">
        <v>4.5009508708525645E-2</v>
      </c>
      <c r="AJ1142">
        <v>4.4810776929743244E-2</v>
      </c>
      <c r="AK1142">
        <v>4.4610031866294302E-2</v>
      </c>
      <c r="AL1142">
        <v>4.4407882866861398E-2</v>
      </c>
      <c r="AM1142">
        <v>4.4205112700893522E-2</v>
      </c>
      <c r="AN1142">
        <v>4.4002504137839633E-2</v>
      </c>
      <c r="AO1142">
        <v>4.3800839947148729E-2</v>
      </c>
      <c r="AP1142">
        <v>4.3600902898269782E-2</v>
      </c>
      <c r="AQ1142">
        <v>4.3403475760651782E-2</v>
      </c>
      <c r="AR1142">
        <v>4.3209243344561887E-2</v>
      </c>
      <c r="AS1142">
        <v>4.3018485634754029E-2</v>
      </c>
      <c r="AT1142">
        <v>4.2831378055476522E-2</v>
      </c>
      <c r="AU1142">
        <v>4.2648096030849736E-2</v>
      </c>
      <c r="AV1142">
        <v>4.2468814984994052E-2</v>
      </c>
      <c r="AW1142">
        <v>4.2293710342029861E-2</v>
      </c>
      <c r="AX1142">
        <v>4.212295752607751E-2</v>
      </c>
      <c r="AY1142">
        <v>4.1956728776669686E-2</v>
      </c>
      <c r="AZ1142">
        <v>4.1794886808481646E-2</v>
      </c>
    </row>
    <row r="1143" spans="1:52" x14ac:dyDescent="0.25">
      <c r="A1143" s="1">
        <v>1142</v>
      </c>
      <c r="B1143">
        <v>4.5558239353625046E-2</v>
      </c>
      <c r="C1143">
        <v>4.8404455718404765E-2</v>
      </c>
      <c r="D1143">
        <v>4.9155176653830408E-2</v>
      </c>
      <c r="E1143">
        <v>5.0048855668415E-2</v>
      </c>
      <c r="F1143">
        <v>5.07352447378316E-2</v>
      </c>
      <c r="G1143">
        <v>5.1143965704994312E-2</v>
      </c>
      <c r="H1143">
        <v>5.1344153629436375E-2</v>
      </c>
      <c r="I1143">
        <v>5.1406449010236333E-2</v>
      </c>
      <c r="J1143">
        <v>5.1373723788099984E-2</v>
      </c>
      <c r="K1143">
        <v>5.1273641725777114E-2</v>
      </c>
      <c r="L1143">
        <v>5.1126416085012519E-2</v>
      </c>
      <c r="M1143">
        <v>5.0941965063603184E-2</v>
      </c>
      <c r="N1143">
        <v>5.0725467934635969E-2</v>
      </c>
      <c r="O1143">
        <v>5.0479479701275788E-2</v>
      </c>
      <c r="P1143">
        <v>5.0206881571680129E-2</v>
      </c>
      <c r="Q1143">
        <v>4.9911843762670431E-2</v>
      </c>
      <c r="R1143">
        <v>4.9599580036272115E-2</v>
      </c>
      <c r="S1143">
        <v>4.9275896366429012E-2</v>
      </c>
      <c r="T1143">
        <v>4.8946741344401426E-2</v>
      </c>
      <c r="U1143">
        <v>4.8617986631297391E-2</v>
      </c>
      <c r="V1143">
        <v>4.8294950802196389E-2</v>
      </c>
      <c r="W1143">
        <v>4.7982388528956553E-2</v>
      </c>
      <c r="X1143">
        <v>4.7683390330882328E-2</v>
      </c>
      <c r="Y1143">
        <v>4.7400398564797358E-2</v>
      </c>
      <c r="Z1143">
        <v>4.7134495847880993E-2</v>
      </c>
      <c r="AA1143">
        <v>4.6883719143586869E-2</v>
      </c>
      <c r="AB1143">
        <v>4.6645734919264575E-2</v>
      </c>
      <c r="AC1143">
        <v>4.6418248750983743E-2</v>
      </c>
      <c r="AD1143">
        <v>4.6199414862724476E-2</v>
      </c>
      <c r="AE1143">
        <v>4.5987674109222845E-2</v>
      </c>
      <c r="AF1143">
        <v>4.5781471997295944E-2</v>
      </c>
      <c r="AG1143">
        <v>4.557925403376091E-2</v>
      </c>
      <c r="AH1143">
        <v>4.5379465725434845E-2</v>
      </c>
      <c r="AI1143">
        <v>4.5180552579134892E-2</v>
      </c>
      <c r="AJ1143">
        <v>4.4980967150451148E-2</v>
      </c>
      <c r="AK1143">
        <v>4.4779919443608415E-2</v>
      </c>
      <c r="AL1143">
        <v>4.4578041807133539E-2</v>
      </c>
      <c r="AM1143">
        <v>4.4376123405782772E-2</v>
      </c>
      <c r="AN1143">
        <v>4.4174953404312378E-2</v>
      </c>
      <c r="AO1143">
        <v>4.3975320967478609E-2</v>
      </c>
      <c r="AP1143">
        <v>4.3778015260037745E-2</v>
      </c>
      <c r="AQ1143">
        <v>4.3583825446727856E-2</v>
      </c>
      <c r="AR1143">
        <v>4.339342717891008E-2</v>
      </c>
      <c r="AS1143">
        <v>4.320704939719202E-2</v>
      </c>
      <c r="AT1143">
        <v>4.3024811170592626E-2</v>
      </c>
      <c r="AU1143">
        <v>4.2846831568130878E-2</v>
      </c>
      <c r="AV1143">
        <v>4.2673229658825737E-2</v>
      </c>
      <c r="AW1143">
        <v>4.2504124511696183E-2</v>
      </c>
      <c r="AX1143">
        <v>4.2339635195761165E-2</v>
      </c>
      <c r="AY1143">
        <v>4.2179877126616389E-2</v>
      </c>
      <c r="AZ1143">
        <v>4.2024657775559915E-2</v>
      </c>
    </row>
    <row r="1144" spans="1:52" x14ac:dyDescent="0.25">
      <c r="A1144" s="1">
        <v>1143</v>
      </c>
      <c r="B1144">
        <v>4.5597274790218814E-2</v>
      </c>
      <c r="C1144">
        <v>4.8573060798382424E-2</v>
      </c>
      <c r="D1144">
        <v>4.9159052049391215E-2</v>
      </c>
      <c r="E1144">
        <v>5.0005989677537915E-2</v>
      </c>
      <c r="F1144">
        <v>5.0666737777390052E-2</v>
      </c>
      <c r="G1144">
        <v>5.1049609855897612E-2</v>
      </c>
      <c r="H1144">
        <v>5.1225018416899103E-2</v>
      </c>
      <c r="I1144">
        <v>5.126606821206546E-2</v>
      </c>
      <c r="J1144">
        <v>5.1216188732881897E-2</v>
      </c>
      <c r="K1144">
        <v>5.1102897530833677E-2</v>
      </c>
      <c r="L1144">
        <v>5.0945954585750075E-2</v>
      </c>
      <c r="M1144">
        <v>5.0754800659835592E-2</v>
      </c>
      <c r="N1144">
        <v>5.0534196628520697E-2</v>
      </c>
      <c r="O1144">
        <v>5.0286306755676156E-2</v>
      </c>
      <c r="P1144">
        <v>5.0013633487171603E-2</v>
      </c>
      <c r="Q1144">
        <v>4.9719975979183963E-2</v>
      </c>
      <c r="R1144">
        <v>4.9410206191103319E-2</v>
      </c>
      <c r="S1144">
        <v>4.9089758314707937E-2</v>
      </c>
      <c r="T1144">
        <v>4.8764237883065678E-2</v>
      </c>
      <c r="U1144">
        <v>4.8439204661123017E-2</v>
      </c>
      <c r="V1144">
        <v>4.8119769205234697E-2</v>
      </c>
      <c r="W1144">
        <v>4.7810552623428412E-2</v>
      </c>
      <c r="X1144">
        <v>4.7514620455563844E-2</v>
      </c>
      <c r="Y1144">
        <v>4.7234454369662664E-2</v>
      </c>
      <c r="Z1144">
        <v>4.6971210447281572E-2</v>
      </c>
      <c r="AA1144">
        <v>4.6723000433104692E-2</v>
      </c>
      <c r="AB1144">
        <v>4.6487569532594947E-2</v>
      </c>
      <c r="AC1144">
        <v>4.6262699118296335E-2</v>
      </c>
      <c r="AD1144">
        <v>4.604657733369924E-2</v>
      </c>
      <c r="AE1144">
        <v>4.5837648405976789E-2</v>
      </c>
      <c r="AF1144">
        <v>4.5634360553972228E-2</v>
      </c>
      <c r="AG1144">
        <v>4.5435161996528833E-2</v>
      </c>
      <c r="AH1144">
        <v>4.5238500952489859E-2</v>
      </c>
      <c r="AI1144">
        <v>4.5042825640698572E-2</v>
      </c>
      <c r="AJ1144">
        <v>4.484659173129564E-2</v>
      </c>
      <c r="AK1144">
        <v>4.4649015964198464E-2</v>
      </c>
      <c r="AL1144">
        <v>4.4450723054503725E-2</v>
      </c>
      <c r="AM1144">
        <v>4.4252490107944159E-2</v>
      </c>
      <c r="AN1144">
        <v>4.4055094230252563E-2</v>
      </c>
      <c r="AO1144">
        <v>4.3859312527161694E-2</v>
      </c>
      <c r="AP1144">
        <v>4.3665922104404321E-2</v>
      </c>
      <c r="AQ1144">
        <v>4.3475700067577137E-2</v>
      </c>
      <c r="AR1144">
        <v>4.3289311670580324E-2</v>
      </c>
      <c r="AS1144">
        <v>4.310698911260543E-2</v>
      </c>
      <c r="AT1144">
        <v>4.2928859802794823E-2</v>
      </c>
      <c r="AU1144">
        <v>4.2755051150290851E-2</v>
      </c>
      <c r="AV1144">
        <v>4.2585690564235862E-2</v>
      </c>
      <c r="AW1144">
        <v>4.2420905453772223E-2</v>
      </c>
      <c r="AX1144">
        <v>4.2260823228042269E-2</v>
      </c>
      <c r="AY1144">
        <v>4.2105567400213192E-2</v>
      </c>
      <c r="AZ1144">
        <v>4.1954947700171094E-2</v>
      </c>
    </row>
    <row r="1145" spans="1:52" x14ac:dyDescent="0.25">
      <c r="A1145" s="1">
        <v>1144</v>
      </c>
      <c r="B1145">
        <v>4.5612773363096527E-2</v>
      </c>
      <c r="C1145">
        <v>4.8797992279061543E-2</v>
      </c>
      <c r="D1145">
        <v>4.9709471510120638E-2</v>
      </c>
      <c r="E1145">
        <v>5.0671206074417371E-2</v>
      </c>
      <c r="F1145">
        <v>5.1364614714508663E-2</v>
      </c>
      <c r="G1145">
        <v>5.1756761478300668E-2</v>
      </c>
      <c r="H1145">
        <v>5.1938016962171776E-2</v>
      </c>
      <c r="I1145">
        <v>5.1985736059476532E-2</v>
      </c>
      <c r="J1145">
        <v>5.1943718600884606E-2</v>
      </c>
      <c r="K1145">
        <v>5.1838879256617225E-2</v>
      </c>
      <c r="L1145">
        <v>5.1689948428356412E-2</v>
      </c>
      <c r="M1145">
        <v>5.1505077987214411E-2</v>
      </c>
      <c r="N1145">
        <v>5.1287804183456472E-2</v>
      </c>
      <c r="O1145">
        <v>5.1039286045382874E-2</v>
      </c>
      <c r="P1145">
        <v>5.0761249781818688E-2</v>
      </c>
      <c r="Q1145">
        <v>5.045708881644375E-2</v>
      </c>
      <c r="R1145">
        <v>5.0131597710221201E-2</v>
      </c>
      <c r="S1145">
        <v>4.9790425463026866E-2</v>
      </c>
      <c r="T1145">
        <v>4.9439698472418032E-2</v>
      </c>
      <c r="U1145">
        <v>4.9085600415048877E-2</v>
      </c>
      <c r="V1145">
        <v>4.8733970631845279E-2</v>
      </c>
      <c r="W1145">
        <v>4.8390217997042254E-2</v>
      </c>
      <c r="X1145">
        <v>4.8058211293274339E-2</v>
      </c>
      <c r="Y1145">
        <v>4.7741206276533305E-2</v>
      </c>
      <c r="Z1145">
        <v>4.7441016906364222E-2</v>
      </c>
      <c r="AA1145">
        <v>4.7156659295824598E-2</v>
      </c>
      <c r="AB1145">
        <v>4.68868292784771E-2</v>
      </c>
      <c r="AC1145">
        <v>4.6630215239937073E-2</v>
      </c>
      <c r="AD1145">
        <v>4.6385423430325916E-2</v>
      </c>
      <c r="AE1145">
        <v>4.6151009147029534E-2</v>
      </c>
      <c r="AF1145">
        <v>4.59255269252547E-2</v>
      </c>
      <c r="AG1145">
        <v>4.5707531300208222E-2</v>
      </c>
      <c r="AH1145">
        <v>4.5495576807096913E-2</v>
      </c>
      <c r="AI1145">
        <v>4.5288217981127553E-2</v>
      </c>
      <c r="AJ1145">
        <v>4.5084015657061792E-2</v>
      </c>
      <c r="AK1145">
        <v>4.4882142952949469E-2</v>
      </c>
      <c r="AL1145">
        <v>4.4682888962907459E-2</v>
      </c>
      <c r="AM1145">
        <v>4.4486661345573275E-2</v>
      </c>
      <c r="AN1145">
        <v>4.4293867759584424E-2</v>
      </c>
      <c r="AO1145">
        <v>4.4104915863578412E-2</v>
      </c>
      <c r="AP1145">
        <v>4.3920213316192752E-2</v>
      </c>
      <c r="AQ1145">
        <v>4.3740167775755012E-2</v>
      </c>
      <c r="AR1145">
        <v>4.3565110965926579E-2</v>
      </c>
      <c r="AS1145">
        <v>4.3395085366588759E-2</v>
      </c>
      <c r="AT1145">
        <v>4.3230064599032648E-2</v>
      </c>
      <c r="AU1145">
        <v>4.3070022284549384E-2</v>
      </c>
      <c r="AV1145">
        <v>4.291493204443006E-2</v>
      </c>
      <c r="AW1145">
        <v>4.2764767499965772E-2</v>
      </c>
      <c r="AX1145">
        <v>4.2619502272447651E-2</v>
      </c>
      <c r="AY1145">
        <v>4.2479106444544106E-2</v>
      </c>
      <c r="AZ1145">
        <v>4.2343277521328118E-2</v>
      </c>
    </row>
    <row r="1146" spans="1:52" x14ac:dyDescent="0.25">
      <c r="A1146" s="1">
        <v>1145</v>
      </c>
      <c r="B1146">
        <v>4.5630876137916138E-2</v>
      </c>
      <c r="C1146">
        <v>4.857773431328849E-2</v>
      </c>
      <c r="D1146">
        <v>4.94885205040154E-2</v>
      </c>
      <c r="E1146">
        <v>5.0498829128198357E-2</v>
      </c>
      <c r="F1146">
        <v>5.120322402140659E-2</v>
      </c>
      <c r="G1146">
        <v>5.1586338105425719E-2</v>
      </c>
      <c r="H1146">
        <v>5.1752056091935901E-2</v>
      </c>
      <c r="I1146">
        <v>5.1783408226573992E-2</v>
      </c>
      <c r="J1146">
        <v>5.1726802302641151E-2</v>
      </c>
      <c r="K1146">
        <v>5.1610280768957233E-2</v>
      </c>
      <c r="L1146">
        <v>5.1452996273381221E-2</v>
      </c>
      <c r="M1146">
        <v>5.1263153667974445E-2</v>
      </c>
      <c r="N1146">
        <v>5.104420228125256E-2</v>
      </c>
      <c r="O1146">
        <v>5.0797035106449603E-2</v>
      </c>
      <c r="P1146">
        <v>5.0523024494697533E-2</v>
      </c>
      <c r="Q1146">
        <v>5.022510818617093E-2</v>
      </c>
      <c r="R1146">
        <v>4.9907635528832289E-2</v>
      </c>
      <c r="S1146">
        <v>4.9575784880812754E-2</v>
      </c>
      <c r="T1146">
        <v>4.9235252518253551E-2</v>
      </c>
      <c r="U1146">
        <v>4.8891824725038162E-2</v>
      </c>
      <c r="V1146">
        <v>4.8551037250515211E-2</v>
      </c>
      <c r="W1146">
        <v>4.8218056159223394E-2</v>
      </c>
      <c r="X1146">
        <v>4.7896580941144198E-2</v>
      </c>
      <c r="Y1146">
        <v>4.7589760090295051E-2</v>
      </c>
      <c r="Z1146">
        <v>4.7299354513735306E-2</v>
      </c>
      <c r="AA1146">
        <v>4.7024236074411065E-2</v>
      </c>
      <c r="AB1146">
        <v>4.6762945795567425E-2</v>
      </c>
      <c r="AC1146">
        <v>4.6514026347860588E-2</v>
      </c>
      <c r="AD1146">
        <v>4.6276038217769641E-2</v>
      </c>
      <c r="AE1146">
        <v>4.6047552781997077E-2</v>
      </c>
      <c r="AF1146">
        <v>4.5827141573451351E-2</v>
      </c>
      <c r="AG1146">
        <v>4.5613376125040912E-2</v>
      </c>
      <c r="AH1146">
        <v>4.5404827969674211E-2</v>
      </c>
      <c r="AI1146">
        <v>4.5200068640259702E-2</v>
      </c>
      <c r="AJ1146">
        <v>4.499767663935221E-2</v>
      </c>
      <c r="AK1146">
        <v>4.47968757966297E-2</v>
      </c>
      <c r="AL1146">
        <v>4.459804879124947E-2</v>
      </c>
      <c r="AM1146">
        <v>4.4401699145511592E-2</v>
      </c>
      <c r="AN1146">
        <v>4.4208330381716163E-2</v>
      </c>
      <c r="AO1146">
        <v>4.4018446022163274E-2</v>
      </c>
      <c r="AP1146">
        <v>4.3832549589153003E-2</v>
      </c>
      <c r="AQ1146">
        <v>4.3651144604096526E-2</v>
      </c>
      <c r="AR1146">
        <v>4.3474641885174095E-2</v>
      </c>
      <c r="AS1146">
        <v>4.3303104836962286E-2</v>
      </c>
      <c r="AT1146">
        <v>4.3136515495682787E-2</v>
      </c>
      <c r="AU1146">
        <v>4.2974855897557257E-2</v>
      </c>
      <c r="AV1146">
        <v>4.2818108078807419E-2</v>
      </c>
      <c r="AW1146">
        <v>4.2666254075654927E-2</v>
      </c>
      <c r="AX1146">
        <v>4.2519275924321483E-2</v>
      </c>
      <c r="AY1146">
        <v>4.2377151898802416E-2</v>
      </c>
      <c r="AZ1146">
        <v>4.2239582856729102E-2</v>
      </c>
    </row>
    <row r="1147" spans="1:52" x14ac:dyDescent="0.25">
      <c r="A1147" s="1">
        <v>1146</v>
      </c>
      <c r="B1147">
        <v>4.5678159552565011E-2</v>
      </c>
      <c r="C1147">
        <v>4.8544238489509596E-2</v>
      </c>
      <c r="D1147">
        <v>4.9411335499327025E-2</v>
      </c>
      <c r="E1147">
        <v>5.0433791857400864E-2</v>
      </c>
      <c r="F1147">
        <v>5.1195107302015125E-2</v>
      </c>
      <c r="G1147">
        <v>5.1639062143839613E-2</v>
      </c>
      <c r="H1147">
        <v>5.1852384970762874E-2</v>
      </c>
      <c r="I1147">
        <v>5.1916955761755285E-2</v>
      </c>
      <c r="J1147">
        <v>5.1882431148006232E-2</v>
      </c>
      <c r="K1147">
        <v>5.1779835230629921E-2</v>
      </c>
      <c r="L1147">
        <v>5.1630402249641161E-2</v>
      </c>
      <c r="M1147">
        <v>5.1443740905372112E-2</v>
      </c>
      <c r="N1147">
        <v>5.1224397227353585E-2</v>
      </c>
      <c r="O1147">
        <v>5.0974056662941282E-2</v>
      </c>
      <c r="P1147">
        <v>5.06947540673943E-2</v>
      </c>
      <c r="Q1147">
        <v>5.03898983835918E-2</v>
      </c>
      <c r="R1147">
        <v>5.0064179593103823E-2</v>
      </c>
      <c r="S1147">
        <v>4.9723114823513062E-2</v>
      </c>
      <c r="T1147">
        <v>4.9372714222633264E-2</v>
      </c>
      <c r="U1147">
        <v>4.9019058017232477E-2</v>
      </c>
      <c r="V1147">
        <v>4.8667936455218677E-2</v>
      </c>
      <c r="W1147">
        <v>4.832474233023018E-2</v>
      </c>
      <c r="X1147">
        <v>4.7993371766902174E-2</v>
      </c>
      <c r="Y1147">
        <v>4.7677169289881603E-2</v>
      </c>
      <c r="Z1147">
        <v>4.7378049338413372E-2</v>
      </c>
      <c r="AA1147">
        <v>4.709497531143219E-2</v>
      </c>
      <c r="AB1147">
        <v>4.6826578416409671E-2</v>
      </c>
      <c r="AC1147">
        <v>4.6571482999027781E-2</v>
      </c>
      <c r="AD1147">
        <v>4.6328240626641225E-2</v>
      </c>
      <c r="AE1147">
        <v>4.6095359032084178E-2</v>
      </c>
      <c r="AF1147">
        <v>4.5871345345779524E-2</v>
      </c>
      <c r="AG1147">
        <v>4.5654706698150166E-2</v>
      </c>
      <c r="AH1147">
        <v>4.5443950219619007E-2</v>
      </c>
      <c r="AI1147">
        <v>4.5237583040608903E-2</v>
      </c>
      <c r="AJ1147">
        <v>4.5034119748014821E-2</v>
      </c>
      <c r="AK1147">
        <v>4.4832733322479168E-2</v>
      </c>
      <c r="AL1147">
        <v>4.4633761647935338E-2</v>
      </c>
      <c r="AM1147">
        <v>4.4437661825091263E-2</v>
      </c>
      <c r="AN1147">
        <v>4.424489095465485E-2</v>
      </c>
      <c r="AO1147">
        <v>4.4055906137334039E-2</v>
      </c>
      <c r="AP1147">
        <v>4.3871164473836724E-2</v>
      </c>
      <c r="AQ1147">
        <v>4.3691123063289962E-2</v>
      </c>
      <c r="AR1147">
        <v>4.351615350798349E-2</v>
      </c>
      <c r="AS1147">
        <v>4.3346312174461395E-2</v>
      </c>
      <c r="AT1147">
        <v>4.3181582792606282E-2</v>
      </c>
      <c r="AU1147">
        <v>4.302194909230083E-2</v>
      </c>
      <c r="AV1147">
        <v>4.2867394803427689E-2</v>
      </c>
      <c r="AW1147">
        <v>4.2717903655869492E-2</v>
      </c>
      <c r="AX1147">
        <v>4.2573459379508891E-2</v>
      </c>
      <c r="AY1147">
        <v>4.2434041629866665E-2</v>
      </c>
      <c r="AZ1147">
        <v>4.2299342223128179E-2</v>
      </c>
    </row>
    <row r="1148" spans="1:52" x14ac:dyDescent="0.25">
      <c r="A1148" s="1">
        <v>1147</v>
      </c>
      <c r="B1148">
        <v>4.5875954712715578E-2</v>
      </c>
      <c r="C1148">
        <v>4.7953621565656274E-2</v>
      </c>
      <c r="D1148">
        <v>4.8236901860440565E-2</v>
      </c>
      <c r="E1148">
        <v>4.9156197259404066E-2</v>
      </c>
      <c r="F1148">
        <v>5.0015784102141116E-2</v>
      </c>
      <c r="G1148">
        <v>5.0596789502127051E-2</v>
      </c>
      <c r="H1148">
        <v>5.093614359842448E-2</v>
      </c>
      <c r="I1148">
        <v>5.1106676501697507E-2</v>
      </c>
      <c r="J1148">
        <v>5.1158058958211641E-2</v>
      </c>
      <c r="K1148">
        <v>5.1123536677710059E-2</v>
      </c>
      <c r="L1148">
        <v>5.1026773331878633E-2</v>
      </c>
      <c r="M1148">
        <v>5.0879780774819992E-2</v>
      </c>
      <c r="N1148">
        <v>5.0689429466197825E-2</v>
      </c>
      <c r="O1148">
        <v>5.0459689203955084E-2</v>
      </c>
      <c r="P1148">
        <v>5.0194945130789224E-2</v>
      </c>
      <c r="Q1148">
        <v>4.9900913450505111E-2</v>
      </c>
      <c r="R1148">
        <v>4.9584329592450557E-2</v>
      </c>
      <c r="S1148">
        <v>4.9252473414049834E-2</v>
      </c>
      <c r="T1148">
        <v>4.891249940418331E-2</v>
      </c>
      <c r="U1148">
        <v>4.8571347994232822E-2</v>
      </c>
      <c r="V1148">
        <v>4.8235140861328768E-2</v>
      </c>
      <c r="W1148">
        <v>4.7909282687780802E-2</v>
      </c>
      <c r="X1148">
        <v>4.7597412384265125E-2</v>
      </c>
      <c r="Y1148">
        <v>4.7302549827996844E-2</v>
      </c>
      <c r="Z1148">
        <v>4.7026172706911937E-2</v>
      </c>
      <c r="AA1148">
        <v>4.676669023210521E-2</v>
      </c>
      <c r="AB1148">
        <v>4.6522184379545806E-2</v>
      </c>
      <c r="AC1148">
        <v>4.6290751663594622E-2</v>
      </c>
      <c r="AD1148">
        <v>4.6070634162589205E-2</v>
      </c>
      <c r="AE1148">
        <v>4.5860157814107974E-2</v>
      </c>
      <c r="AF1148">
        <v>4.565764956399547E-2</v>
      </c>
      <c r="AG1148">
        <v>4.5461436358096241E-2</v>
      </c>
      <c r="AH1148">
        <v>4.5269845142254815E-2</v>
      </c>
      <c r="AI1148">
        <v>4.508120286231574E-2</v>
      </c>
      <c r="AJ1148">
        <v>4.4893846392409474E-2</v>
      </c>
      <c r="AK1148">
        <v>4.470687737705676E-2</v>
      </c>
      <c r="AL1148">
        <v>4.4520691890079893E-2</v>
      </c>
      <c r="AM1148">
        <v>4.4335811151079693E-2</v>
      </c>
      <c r="AN1148">
        <v>4.4152756379657009E-2</v>
      </c>
      <c r="AO1148">
        <v>4.3972048795412659E-2</v>
      </c>
      <c r="AP1148">
        <v>4.3794209617947499E-2</v>
      </c>
      <c r="AQ1148">
        <v>4.3619760060565491E-2</v>
      </c>
      <c r="AR1148">
        <v>4.3449134370035891E-2</v>
      </c>
      <c r="AS1148">
        <v>4.3282461384475529E-2</v>
      </c>
      <c r="AT1148">
        <v>4.3119802936231695E-2</v>
      </c>
      <c r="AU1148">
        <v>4.2961220857651645E-2</v>
      </c>
      <c r="AV1148">
        <v>4.2806776981082623E-2</v>
      </c>
      <c r="AW1148">
        <v>4.2656533138871931E-2</v>
      </c>
      <c r="AX1148">
        <v>4.25105511633668E-2</v>
      </c>
      <c r="AY1148">
        <v>4.2368888154858182E-2</v>
      </c>
      <c r="AZ1148">
        <v>4.2231305791191269E-2</v>
      </c>
    </row>
    <row r="1149" spans="1:52" x14ac:dyDescent="0.25">
      <c r="A1149" s="1">
        <v>1148</v>
      </c>
      <c r="B1149">
        <v>4.5888552386942331E-2</v>
      </c>
      <c r="C1149">
        <v>4.7497554254310084E-2</v>
      </c>
      <c r="D1149">
        <v>4.8407672948186951E-2</v>
      </c>
      <c r="E1149">
        <v>4.9518432301338164E-2</v>
      </c>
      <c r="F1149">
        <v>5.0342043023138015E-2</v>
      </c>
      <c r="G1149">
        <v>5.0836655572709652E-2</v>
      </c>
      <c r="H1149">
        <v>5.1098734922899854E-2</v>
      </c>
      <c r="I1149">
        <v>5.1210776288120874E-2</v>
      </c>
      <c r="J1149">
        <v>5.1221039369861575E-2</v>
      </c>
      <c r="K1149">
        <v>5.1159492852363882E-2</v>
      </c>
      <c r="L1149">
        <v>5.1046804158614678E-2</v>
      </c>
      <c r="M1149">
        <v>5.0892591471209864E-2</v>
      </c>
      <c r="N1149">
        <v>5.0701690617603462E-2</v>
      </c>
      <c r="O1149">
        <v>5.0476324167849557E-2</v>
      </c>
      <c r="P1149">
        <v>5.02192717898182E-2</v>
      </c>
      <c r="Q1149">
        <v>4.9934864915770344E-2</v>
      </c>
      <c r="R1149">
        <v>4.9628726557720861E-2</v>
      </c>
      <c r="S1149">
        <v>4.9307260225012313E-2</v>
      </c>
      <c r="T1149">
        <v>4.8977071242408139E-2</v>
      </c>
      <c r="U1149">
        <v>4.8644682623748832E-2</v>
      </c>
      <c r="V1149">
        <v>4.8316029908840076E-2</v>
      </c>
      <c r="W1149">
        <v>4.7996460832624571E-2</v>
      </c>
      <c r="X1149">
        <v>4.7689631157698059E-2</v>
      </c>
      <c r="Y1149">
        <v>4.7398602281663128E-2</v>
      </c>
      <c r="Z1149">
        <v>4.7124875451041402E-2</v>
      </c>
      <c r="AA1149">
        <v>4.6866984576764983E-2</v>
      </c>
      <c r="AB1149">
        <v>4.6623154958682321E-2</v>
      </c>
      <c r="AC1149">
        <v>4.6391626105576927E-2</v>
      </c>
      <c r="AD1149">
        <v>4.6170777114996613E-2</v>
      </c>
      <c r="AE1149">
        <v>4.5959066313550137E-2</v>
      </c>
      <c r="AF1149">
        <v>4.5754952937232904E-2</v>
      </c>
      <c r="AG1149">
        <v>4.555689622204033E-2</v>
      </c>
      <c r="AH1149">
        <v>4.5363355403967798E-2</v>
      </c>
      <c r="AI1149">
        <v>4.5172789719010703E-2</v>
      </c>
      <c r="AJ1149">
        <v>4.4983668597265832E-2</v>
      </c>
      <c r="AK1149">
        <v>4.4795213154818485E-2</v>
      </c>
      <c r="AL1149">
        <v>4.4607898190928925E-2</v>
      </c>
      <c r="AM1149">
        <v>4.4422317408766093E-2</v>
      </c>
      <c r="AN1149">
        <v>4.4239064511498921E-2</v>
      </c>
      <c r="AO1149">
        <v>4.4058733202296335E-2</v>
      </c>
      <c r="AP1149">
        <v>4.3881917184327282E-2</v>
      </c>
      <c r="AQ1149">
        <v>4.3709210150320581E-2</v>
      </c>
      <c r="AR1149">
        <v>4.3541102858112975E-2</v>
      </c>
      <c r="AS1149">
        <v>4.3377730387388728E-2</v>
      </c>
      <c r="AT1149">
        <v>4.3219151049693559E-2</v>
      </c>
      <c r="AU1149">
        <v>4.3065423156573177E-2</v>
      </c>
      <c r="AV1149">
        <v>4.2916605019573305E-2</v>
      </c>
      <c r="AW1149">
        <v>4.2772754950239647E-2</v>
      </c>
      <c r="AX1149">
        <v>4.2633931260117913E-2</v>
      </c>
      <c r="AY1149">
        <v>4.2500186927755562E-2</v>
      </c>
      <c r="AZ1149">
        <v>4.2371254952332869E-2</v>
      </c>
    </row>
    <row r="1150" spans="1:52" x14ac:dyDescent="0.25">
      <c r="A1150" s="1">
        <v>1149</v>
      </c>
      <c r="B1150">
        <v>4.5890800108791957E-2</v>
      </c>
      <c r="C1150">
        <v>4.7473299932519517E-2</v>
      </c>
      <c r="D1150">
        <v>4.843774181291071E-2</v>
      </c>
      <c r="E1150">
        <v>4.9533553133809811E-2</v>
      </c>
      <c r="F1150">
        <v>5.0360287013092531E-2</v>
      </c>
      <c r="G1150">
        <v>5.0871382058341803E-2</v>
      </c>
      <c r="H1150">
        <v>5.1150891733172263E-2</v>
      </c>
      <c r="I1150">
        <v>5.1276954639535133E-2</v>
      </c>
      <c r="J1150">
        <v>5.129773629844217E-2</v>
      </c>
      <c r="K1150">
        <v>5.1243853034998531E-2</v>
      </c>
      <c r="L1150">
        <v>5.1136753012583504E-2</v>
      </c>
      <c r="M1150">
        <v>5.0986691065668444E-2</v>
      </c>
      <c r="N1150">
        <v>5.0799039310875267E-2</v>
      </c>
      <c r="O1150">
        <v>5.057642323222792E-2</v>
      </c>
      <c r="P1150">
        <v>5.0321983123773902E-2</v>
      </c>
      <c r="Q1150">
        <v>5.0040343963186268E-2</v>
      </c>
      <c r="R1150">
        <v>4.9737375855936988E-2</v>
      </c>
      <c r="S1150">
        <v>4.9419681859808676E-2</v>
      </c>
      <c r="T1150">
        <v>4.9093947567176693E-2</v>
      </c>
      <c r="U1150">
        <v>4.8766725098883204E-2</v>
      </c>
      <c r="V1150">
        <v>4.8443904912014515E-2</v>
      </c>
      <c r="W1150">
        <v>4.8130749835624625E-2</v>
      </c>
      <c r="X1150">
        <v>4.7830815035149597E-2</v>
      </c>
      <c r="Y1150">
        <v>4.754707764737711E-2</v>
      </c>
      <c r="Z1150">
        <v>4.7280948391554632E-2</v>
      </c>
      <c r="AA1150">
        <v>4.7030800188071292E-2</v>
      </c>
      <c r="AB1150">
        <v>4.6794693716656718E-2</v>
      </c>
      <c r="AC1150">
        <v>4.6570711699964497E-2</v>
      </c>
      <c r="AD1150">
        <v>4.6357149357770175E-2</v>
      </c>
      <c r="AE1150">
        <v>4.6152420736146747E-2</v>
      </c>
      <c r="AF1150">
        <v>4.5954941181836684E-2</v>
      </c>
      <c r="AG1150">
        <v>4.5763126041582447E-2</v>
      </c>
      <c r="AH1150">
        <v>4.5575390662126486E-2</v>
      </c>
      <c r="AI1150">
        <v>4.5390150390211284E-2</v>
      </c>
      <c r="AJ1150">
        <v>4.5205831686310566E-2</v>
      </c>
      <c r="AK1150">
        <v>4.5021646156537198E-2</v>
      </c>
      <c r="AL1150">
        <v>4.4838095784249014E-2</v>
      </c>
      <c r="AM1150">
        <v>4.4655802598597735E-2</v>
      </c>
      <c r="AN1150">
        <v>4.4475388628735076E-2</v>
      </c>
      <c r="AO1150">
        <v>4.429747590381275E-2</v>
      </c>
      <c r="AP1150">
        <v>4.4122686452982479E-2</v>
      </c>
      <c r="AQ1150">
        <v>4.3951642290686363E-2</v>
      </c>
      <c r="AR1150">
        <v>4.3784858088390347E-2</v>
      </c>
      <c r="AS1150">
        <v>4.3622483558645862E-2</v>
      </c>
      <c r="AT1150">
        <v>4.3464590922485044E-2</v>
      </c>
      <c r="AU1150">
        <v>4.3311252400940047E-2</v>
      </c>
      <c r="AV1150">
        <v>4.3162540215042983E-2</v>
      </c>
      <c r="AW1150">
        <v>4.3018526585825993E-2</v>
      </c>
      <c r="AX1150">
        <v>4.2879283734321219E-2</v>
      </c>
      <c r="AY1150">
        <v>4.2744878329369865E-2</v>
      </c>
      <c r="AZ1150">
        <v>4.2615056648711368E-2</v>
      </c>
    </row>
    <row r="1151" spans="1:52" x14ac:dyDescent="0.25">
      <c r="A1151" s="1">
        <v>1150</v>
      </c>
      <c r="B1151">
        <v>4.6417430529762847E-2</v>
      </c>
      <c r="C1151">
        <v>4.8281769448876723E-2</v>
      </c>
      <c r="D1151">
        <v>4.9409984208886579E-2</v>
      </c>
      <c r="E1151">
        <v>5.0553703728769557E-2</v>
      </c>
      <c r="F1151">
        <v>5.137985876494363E-2</v>
      </c>
      <c r="G1151">
        <v>5.1874176815482169E-2</v>
      </c>
      <c r="H1151">
        <v>5.2136332066480072E-2</v>
      </c>
      <c r="I1151">
        <v>5.2247233359810429E-2</v>
      </c>
      <c r="J1151">
        <v>5.225423361527777E-2</v>
      </c>
      <c r="K1151">
        <v>5.2186812385861626E-2</v>
      </c>
      <c r="L1151">
        <v>5.2065379040509396E-2</v>
      </c>
      <c r="M1151">
        <v>5.1899449932155478E-2</v>
      </c>
      <c r="N1151">
        <v>5.1693923374253027E-2</v>
      </c>
      <c r="O1151">
        <v>5.1451073852807568E-2</v>
      </c>
      <c r="P1151">
        <v>5.117373493589774E-2</v>
      </c>
      <c r="Q1151">
        <v>5.0866282972999464E-2</v>
      </c>
      <c r="R1151">
        <v>5.0534423963297236E-2</v>
      </c>
      <c r="S1151">
        <v>5.018463596267609E-2</v>
      </c>
      <c r="T1151">
        <v>4.9823672554517022E-2</v>
      </c>
      <c r="U1151">
        <v>4.9458256068348222E-2</v>
      </c>
      <c r="V1151">
        <v>4.9094680238218454E-2</v>
      </c>
      <c r="W1151">
        <v>4.8738753167341435E-2</v>
      </c>
      <c r="X1151">
        <v>4.8394738699492859E-2</v>
      </c>
      <c r="Y1151">
        <v>4.8066379398148812E-2</v>
      </c>
      <c r="Z1151">
        <v>4.77558482165749E-2</v>
      </c>
      <c r="AA1151">
        <v>4.7462384140629366E-2</v>
      </c>
      <c r="AB1151">
        <v>4.7184931600913416E-2</v>
      </c>
      <c r="AC1151">
        <v>4.6922407179228104E-2</v>
      </c>
      <c r="AD1151">
        <v>4.6673463988676993E-2</v>
      </c>
      <c r="AE1151">
        <v>4.6436609997632085E-2</v>
      </c>
      <c r="AF1151">
        <v>4.6210351660924139E-2</v>
      </c>
      <c r="AG1151">
        <v>4.5993195433383927E-2</v>
      </c>
      <c r="AH1151">
        <v>4.5783647769842221E-2</v>
      </c>
      <c r="AI1151">
        <v>4.5580215125129796E-2</v>
      </c>
      <c r="AJ1151">
        <v>4.5381413565834888E-2</v>
      </c>
      <c r="AK1151">
        <v>4.5186410268507143E-2</v>
      </c>
      <c r="AL1151">
        <v>4.4995426909940885E-2</v>
      </c>
      <c r="AM1151">
        <v>4.4808781383329943E-2</v>
      </c>
      <c r="AN1151">
        <v>4.4626791581868171E-2</v>
      </c>
      <c r="AO1151">
        <v>4.4449775398749412E-2</v>
      </c>
      <c r="AP1151">
        <v>4.4278050727167485E-2</v>
      </c>
      <c r="AQ1151">
        <v>4.411193544649597E-2</v>
      </c>
      <c r="AR1151">
        <v>4.3951670504812607E-2</v>
      </c>
      <c r="AS1151">
        <v>4.3797239478899602E-2</v>
      </c>
      <c r="AT1151">
        <v>4.364857218675066E-2</v>
      </c>
      <c r="AU1151">
        <v>4.3505598446359442E-2</v>
      </c>
      <c r="AV1151">
        <v>4.3368248075719616E-2</v>
      </c>
      <c r="AW1151">
        <v>4.3236450892824851E-2</v>
      </c>
      <c r="AX1151">
        <v>4.3110136715668823E-2</v>
      </c>
      <c r="AY1151">
        <v>4.2989230116712962E-2</v>
      </c>
      <c r="AZ1151">
        <v>4.2873364349254983E-2</v>
      </c>
    </row>
    <row r="1152" spans="1:52" x14ac:dyDescent="0.25">
      <c r="A1152" s="1">
        <v>1151</v>
      </c>
      <c r="B1152">
        <v>4.6713501762178034E-2</v>
      </c>
      <c r="C1152">
        <v>4.8809290025574208E-2</v>
      </c>
      <c r="D1152">
        <v>4.9698335519350254E-2</v>
      </c>
      <c r="E1152">
        <v>5.0584929646327145E-2</v>
      </c>
      <c r="F1152">
        <v>5.1260906156378218E-2</v>
      </c>
      <c r="G1152">
        <v>5.1656305937903844E-2</v>
      </c>
      <c r="H1152">
        <v>5.1844821720852821E-2</v>
      </c>
      <c r="I1152">
        <v>5.1898403153011322E-2</v>
      </c>
      <c r="J1152">
        <v>5.1860078783502427E-2</v>
      </c>
      <c r="K1152">
        <v>5.1757088889763742E-2</v>
      </c>
      <c r="L1152">
        <v>5.1608627076374945E-2</v>
      </c>
      <c r="M1152">
        <v>5.142333320670537E-2</v>
      </c>
      <c r="N1152">
        <v>5.1205257539454825E-2</v>
      </c>
      <c r="O1152">
        <v>5.0955812804590821E-2</v>
      </c>
      <c r="P1152">
        <v>5.0676885031855863E-2</v>
      </c>
      <c r="Q1152">
        <v>5.0371725728592415E-2</v>
      </c>
      <c r="R1152">
        <v>5.004474440596067E-2</v>
      </c>
      <c r="S1152">
        <v>4.9700984337408348E-2</v>
      </c>
      <c r="T1152">
        <v>4.934590289535299E-2</v>
      </c>
      <c r="U1152">
        <v>4.8985042820452705E-2</v>
      </c>
      <c r="V1152">
        <v>4.8623881034895511E-2</v>
      </c>
      <c r="W1152">
        <v>4.8267647418708461E-2</v>
      </c>
      <c r="X1152">
        <v>4.792039422918417E-2</v>
      </c>
      <c r="Y1152">
        <v>4.7585797261481863E-2</v>
      </c>
      <c r="Z1152">
        <v>4.7266141376570807E-2</v>
      </c>
      <c r="AA1152">
        <v>4.6961044399756589E-2</v>
      </c>
      <c r="AB1152">
        <v>4.6669859308731826E-2</v>
      </c>
      <c r="AC1152">
        <v>4.6391902392407494E-2</v>
      </c>
      <c r="AD1152">
        <v>4.6126149267274756E-2</v>
      </c>
      <c r="AE1152">
        <v>4.5871390661679071E-2</v>
      </c>
      <c r="AF1152">
        <v>4.5626415469255527E-2</v>
      </c>
      <c r="AG1152">
        <v>4.5390012583639242E-2</v>
      </c>
      <c r="AH1152">
        <v>4.5160970898465332E-2</v>
      </c>
      <c r="AI1152">
        <v>4.49380793073689E-2</v>
      </c>
      <c r="AJ1152">
        <v>4.4720135478348085E-2</v>
      </c>
      <c r="AK1152">
        <v>4.4506507470045288E-2</v>
      </c>
      <c r="AL1152">
        <v>4.4297473675850386E-2</v>
      </c>
      <c r="AM1152">
        <v>4.4093393945431082E-2</v>
      </c>
      <c r="AN1152">
        <v>4.3894628128455106E-2</v>
      </c>
      <c r="AO1152">
        <v>4.3701536074590146E-2</v>
      </c>
      <c r="AP1152">
        <v>4.3514477633503933E-2</v>
      </c>
      <c r="AQ1152">
        <v>4.3333812631873393E-2</v>
      </c>
      <c r="AR1152">
        <v>4.3159800824297753E-2</v>
      </c>
      <c r="AS1152">
        <v>4.2992372531433787E-2</v>
      </c>
      <c r="AT1152">
        <v>4.2831390383250699E-2</v>
      </c>
      <c r="AU1152">
        <v>4.2676717009717632E-2</v>
      </c>
      <c r="AV1152">
        <v>4.2528215040803792E-2</v>
      </c>
      <c r="AW1152">
        <v>4.2385747106478348E-2</v>
      </c>
      <c r="AX1152">
        <v>4.2249175836710479E-2</v>
      </c>
      <c r="AY1152">
        <v>4.2118358392730565E-2</v>
      </c>
      <c r="AZ1152">
        <v>4.1992859442975081E-2</v>
      </c>
    </row>
    <row r="1153" spans="1:52" x14ac:dyDescent="0.25">
      <c r="A1153" s="1">
        <v>1152</v>
      </c>
      <c r="B1153">
        <v>4.7071778734065296E-2</v>
      </c>
      <c r="C1153">
        <v>4.9094893554768503E-2</v>
      </c>
      <c r="D1153">
        <v>5.0039313438710112E-2</v>
      </c>
      <c r="E1153">
        <v>5.0937075693269183E-2</v>
      </c>
      <c r="F1153">
        <v>5.1586982029302425E-2</v>
      </c>
      <c r="G1153">
        <v>5.19438918433133E-2</v>
      </c>
      <c r="H1153">
        <v>5.2092695560689475E-2</v>
      </c>
      <c r="I1153">
        <v>5.2108922351854131E-2</v>
      </c>
      <c r="J1153">
        <v>5.2036925068325697E-2</v>
      </c>
      <c r="K1153">
        <v>5.1904799717404117E-2</v>
      </c>
      <c r="L1153">
        <v>5.1732099610796986E-2</v>
      </c>
      <c r="M1153">
        <v>5.1527406426125869E-2</v>
      </c>
      <c r="N1153">
        <v>5.1294581498281741E-2</v>
      </c>
      <c r="O1153">
        <v>5.1034663335835236E-2</v>
      </c>
      <c r="P1153">
        <v>5.0749050622225456E-2</v>
      </c>
      <c r="Q1153">
        <v>5.0440352519483235E-2</v>
      </c>
      <c r="R1153">
        <v>5.0112320453777642E-2</v>
      </c>
      <c r="S1153">
        <v>4.9769357761702077E-2</v>
      </c>
      <c r="T1153">
        <v>4.9416385832818731E-2</v>
      </c>
      <c r="U1153">
        <v>4.9058468937187669E-2</v>
      </c>
      <c r="V1153">
        <v>4.8700785414554637E-2</v>
      </c>
      <c r="W1153">
        <v>4.8348354017368873E-2</v>
      </c>
      <c r="X1153">
        <v>4.800509388459058E-2</v>
      </c>
      <c r="Y1153">
        <v>4.7674600483560203E-2</v>
      </c>
      <c r="Z1153">
        <v>4.7359055229696814E-2</v>
      </c>
      <c r="AA1153">
        <v>4.7057980876511148E-2</v>
      </c>
      <c r="AB1153">
        <v>4.6770649841538198E-2</v>
      </c>
      <c r="AC1153">
        <v>4.6496300376047212E-2</v>
      </c>
      <c r="AD1153">
        <v>4.6233870616791808E-2</v>
      </c>
      <c r="AE1153">
        <v>4.5982143003809019E-2</v>
      </c>
      <c r="AF1153">
        <v>4.5739898655051431E-2</v>
      </c>
      <c r="AG1153">
        <v>4.5505918688471612E-2</v>
      </c>
      <c r="AH1153">
        <v>4.5278984222022152E-2</v>
      </c>
      <c r="AI1153">
        <v>4.5057876373655603E-2</v>
      </c>
      <c r="AJ1153">
        <v>4.4841386529855844E-2</v>
      </c>
      <c r="AK1153">
        <v>4.4628898626866406E-2</v>
      </c>
      <c r="AL1153">
        <v>4.4420701755072803E-2</v>
      </c>
      <c r="AM1153">
        <v>4.4217161333830426E-2</v>
      </c>
      <c r="AN1153">
        <v>4.4018642782494698E-2</v>
      </c>
      <c r="AO1153">
        <v>4.3825511520421037E-2</v>
      </c>
      <c r="AP1153">
        <v>4.3638132966964872E-2</v>
      </c>
      <c r="AQ1153">
        <v>4.3456872494770496E-2</v>
      </c>
      <c r="AR1153">
        <v>4.3281986581227505E-2</v>
      </c>
      <c r="AS1153">
        <v>4.3113390090357619E-2</v>
      </c>
      <c r="AT1153">
        <v>4.2950931074189833E-2</v>
      </c>
      <c r="AU1153">
        <v>4.2794457584753157E-2</v>
      </c>
      <c r="AV1153">
        <v>4.2643817674076573E-2</v>
      </c>
      <c r="AW1153">
        <v>4.2498859394189091E-2</v>
      </c>
      <c r="AX1153">
        <v>4.2359430797119721E-2</v>
      </c>
      <c r="AY1153">
        <v>4.2225373918357928E-2</v>
      </c>
      <c r="AZ1153">
        <v>4.2096242293127084E-2</v>
      </c>
    </row>
    <row r="1154" spans="1:52" x14ac:dyDescent="0.25">
      <c r="A1154" s="1">
        <v>1153</v>
      </c>
      <c r="B1154">
        <v>4.7193430772218124E-2</v>
      </c>
      <c r="C1154">
        <v>4.9164665926016322E-2</v>
      </c>
      <c r="D1154">
        <v>5.0172399422941993E-2</v>
      </c>
      <c r="E1154">
        <v>5.1095583269904127E-2</v>
      </c>
      <c r="F1154">
        <v>5.1780060584281494E-2</v>
      </c>
      <c r="G1154">
        <v>5.216979452284929E-2</v>
      </c>
      <c r="H1154">
        <v>5.2345035125312321E-2</v>
      </c>
      <c r="I1154">
        <v>5.2380950719881844E-2</v>
      </c>
      <c r="J1154">
        <v>5.2322868966020633E-2</v>
      </c>
      <c r="K1154">
        <v>5.2199622019469885E-2</v>
      </c>
      <c r="L1154">
        <v>5.2031199305867769E-2</v>
      </c>
      <c r="M1154">
        <v>5.1826532093685367E-2</v>
      </c>
      <c r="N1154">
        <v>5.1589846519453059E-2</v>
      </c>
      <c r="O1154">
        <v>5.1322558776355567E-2</v>
      </c>
      <c r="P1154">
        <v>5.1026486664825184E-2</v>
      </c>
      <c r="Q1154">
        <v>5.0704680436749514E-2</v>
      </c>
      <c r="R1154">
        <v>5.0361292284986127E-2</v>
      </c>
      <c r="S1154">
        <v>5.0001085684531502E-2</v>
      </c>
      <c r="T1154">
        <v>4.9629359827319142E-2</v>
      </c>
      <c r="U1154">
        <v>4.9251566228032374E-2</v>
      </c>
      <c r="V1154">
        <v>4.8873266281973547E-2</v>
      </c>
      <c r="W1154">
        <v>4.8499846608137991E-2</v>
      </c>
      <c r="X1154">
        <v>4.8135548148706062E-2</v>
      </c>
      <c r="Y1154">
        <v>4.7784286939099294E-2</v>
      </c>
      <c r="Z1154">
        <v>4.7448512645690125E-2</v>
      </c>
      <c r="AA1154">
        <v>4.7127913049351919E-2</v>
      </c>
      <c r="AB1154">
        <v>4.6821920117819167E-2</v>
      </c>
      <c r="AC1154">
        <v>4.6529919449943918E-2</v>
      </c>
      <c r="AD1154">
        <v>4.6250896741288905E-2</v>
      </c>
      <c r="AE1154">
        <v>4.5983633328379556E-2</v>
      </c>
      <c r="AF1154">
        <v>4.5726908904492915E-2</v>
      </c>
      <c r="AG1154">
        <v>4.5479503162906075E-2</v>
      </c>
      <c r="AH1154">
        <v>4.5240195796896046E-2</v>
      </c>
      <c r="AI1154">
        <v>4.50077664997399E-2</v>
      </c>
      <c r="AJ1154">
        <v>4.4781005677359188E-2</v>
      </c>
      <c r="AK1154">
        <v>4.4559298679136675E-2</v>
      </c>
      <c r="AL1154">
        <v>4.434292652587675E-2</v>
      </c>
      <c r="AM1154">
        <v>4.4132244270282443E-2</v>
      </c>
      <c r="AN1154">
        <v>4.3927606965056792E-2</v>
      </c>
      <c r="AO1154">
        <v>4.372936966290282E-2</v>
      </c>
      <c r="AP1154">
        <v>4.3537887416523542E-2</v>
      </c>
      <c r="AQ1154">
        <v>4.3353515219132666E-2</v>
      </c>
      <c r="AR1154">
        <v>4.317649211310183E-2</v>
      </c>
      <c r="AS1154">
        <v>4.3006699167759586E-2</v>
      </c>
      <c r="AT1154">
        <v>4.2843948586869338E-2</v>
      </c>
      <c r="AU1154">
        <v>4.2688052574194529E-2</v>
      </c>
      <c r="AV1154">
        <v>4.2538823333498593E-2</v>
      </c>
      <c r="AW1154">
        <v>4.2396073068544954E-2</v>
      </c>
      <c r="AX1154">
        <v>4.225961398309705E-2</v>
      </c>
      <c r="AY1154">
        <v>4.2129251729164076E-2</v>
      </c>
      <c r="AZ1154">
        <v>4.2004488668526442E-2</v>
      </c>
    </row>
    <row r="1155" spans="1:52" x14ac:dyDescent="0.25">
      <c r="A1155" s="1">
        <v>1154</v>
      </c>
      <c r="B1155">
        <v>4.7293339350065598E-2</v>
      </c>
      <c r="C1155">
        <v>4.9219223585797396E-2</v>
      </c>
      <c r="D1155">
        <v>5.0383811984065364E-2</v>
      </c>
      <c r="E1155">
        <v>5.1364129970636177E-2</v>
      </c>
      <c r="F1155">
        <v>5.2051815857744786E-2</v>
      </c>
      <c r="G1155">
        <v>5.2435503635738498E-2</v>
      </c>
      <c r="H1155">
        <v>5.2605979522099319E-2</v>
      </c>
      <c r="I1155">
        <v>5.2638942577951722E-2</v>
      </c>
      <c r="J1155">
        <v>5.2578461108491001E-2</v>
      </c>
      <c r="K1155">
        <v>5.2452061853434338E-2</v>
      </c>
      <c r="L1155">
        <v>5.2278696012946595E-2</v>
      </c>
      <c r="M1155">
        <v>5.206674949906108E-2</v>
      </c>
      <c r="N1155">
        <v>5.1820217343927666E-2</v>
      </c>
      <c r="O1155">
        <v>5.1540563192783655E-2</v>
      </c>
      <c r="P1155">
        <v>5.1229774996883179E-2</v>
      </c>
      <c r="Q1155">
        <v>5.089121515670067E-2</v>
      </c>
      <c r="R1155">
        <v>5.0529459768098306E-2</v>
      </c>
      <c r="S1155">
        <v>5.0149776546660141E-2</v>
      </c>
      <c r="T1155">
        <v>4.975794996436602E-2</v>
      </c>
      <c r="U1155">
        <v>4.9359879595400009E-2</v>
      </c>
      <c r="V1155">
        <v>4.896142398042274E-2</v>
      </c>
      <c r="W1155">
        <v>4.8568175038587992E-2</v>
      </c>
      <c r="X1155">
        <v>4.8184475244517133E-2</v>
      </c>
      <c r="Y1155">
        <v>4.7814291454881988E-2</v>
      </c>
      <c r="Z1155">
        <v>4.7460104108849197E-2</v>
      </c>
      <c r="AA1155">
        <v>4.7121794753157163E-2</v>
      </c>
      <c r="AB1155">
        <v>4.6799011646095748E-2</v>
      </c>
      <c r="AC1155">
        <v>4.6491342687149315E-2</v>
      </c>
      <c r="AD1155">
        <v>4.6197864629816898E-2</v>
      </c>
      <c r="AE1155">
        <v>4.5917396941675348E-2</v>
      </c>
      <c r="AF1155">
        <v>4.5648757133876089E-2</v>
      </c>
      <c r="AG1155">
        <v>4.5390762717570546E-2</v>
      </c>
      <c r="AH1155">
        <v>4.5142231203910137E-2</v>
      </c>
      <c r="AI1155">
        <v>4.4901980104046307E-2</v>
      </c>
      <c r="AJ1155">
        <v>4.4668836988114385E-2</v>
      </c>
      <c r="AK1155">
        <v>4.4442167426455355E-2</v>
      </c>
      <c r="AL1155">
        <v>4.4222135240929994E-2</v>
      </c>
      <c r="AM1155">
        <v>4.4008968916315505E-2</v>
      </c>
      <c r="AN1155">
        <v>4.3802896937389049E-2</v>
      </c>
      <c r="AO1155">
        <v>4.3604147788927801E-2</v>
      </c>
      <c r="AP1155">
        <v>4.3412949955708949E-2</v>
      </c>
      <c r="AQ1155">
        <v>4.3229531859753909E-2</v>
      </c>
      <c r="AR1155">
        <v>4.3054018435339056E-2</v>
      </c>
      <c r="AS1155">
        <v>4.2886220182522659E-2</v>
      </c>
      <c r="AT1155">
        <v>4.2725888103358062E-2</v>
      </c>
      <c r="AU1155">
        <v>4.2572773199898634E-2</v>
      </c>
      <c r="AV1155">
        <v>4.2426626474197732E-2</v>
      </c>
      <c r="AW1155">
        <v>4.2287198928308706E-2</v>
      </c>
      <c r="AX1155">
        <v>4.2154241564284926E-2</v>
      </c>
      <c r="AY1155">
        <v>4.2027498964807349E-2</v>
      </c>
      <c r="AZ1155">
        <v>4.190642867661945E-2</v>
      </c>
    </row>
    <row r="1156" spans="1:52" x14ac:dyDescent="0.25">
      <c r="A1156" s="1">
        <v>1155</v>
      </c>
      <c r="B1156">
        <v>4.7279661185215358E-2</v>
      </c>
      <c r="C1156">
        <v>4.9491207649001154E-2</v>
      </c>
      <c r="D1156">
        <v>5.0378194018687733E-2</v>
      </c>
      <c r="E1156">
        <v>5.1309276003628106E-2</v>
      </c>
      <c r="F1156">
        <v>5.2060145297925395E-2</v>
      </c>
      <c r="G1156">
        <v>5.2532518105950408E-2</v>
      </c>
      <c r="H1156">
        <v>5.2789282173354157E-2</v>
      </c>
      <c r="I1156">
        <v>5.2898452202504165E-2</v>
      </c>
      <c r="J1156">
        <v>5.2901222026766191E-2</v>
      </c>
      <c r="K1156">
        <v>5.2823569247204993E-2</v>
      </c>
      <c r="L1156">
        <v>5.2683268455924394E-2</v>
      </c>
      <c r="M1156">
        <v>5.2487876185349822E-2</v>
      </c>
      <c r="N1156">
        <v>5.2240993325464974E-2</v>
      </c>
      <c r="O1156">
        <v>5.1944296018665265E-2</v>
      </c>
      <c r="P1156">
        <v>5.1600682733280473E-2</v>
      </c>
      <c r="Q1156">
        <v>5.1215668910421105E-2</v>
      </c>
      <c r="R1156">
        <v>5.0797594681874177E-2</v>
      </c>
      <c r="S1156">
        <v>5.0357472585652499E-2</v>
      </c>
      <c r="T1156">
        <v>4.9906013865721646E-2</v>
      </c>
      <c r="U1156">
        <v>4.9453390559401067E-2</v>
      </c>
      <c r="V1156">
        <v>4.9007649652512496E-2</v>
      </c>
      <c r="W1156">
        <v>4.8575473054353606E-2</v>
      </c>
      <c r="X1156">
        <v>4.8161369691277808E-2</v>
      </c>
      <c r="Y1156">
        <v>4.7769108491701975E-2</v>
      </c>
      <c r="Z1156">
        <v>4.7400460877129402E-2</v>
      </c>
      <c r="AA1156">
        <v>4.7054337250750811E-2</v>
      </c>
      <c r="AB1156">
        <v>4.6729406538484619E-2</v>
      </c>
      <c r="AC1156">
        <v>4.6424302542907553E-2</v>
      </c>
      <c r="AD1156">
        <v>4.6137366979936228E-2</v>
      </c>
      <c r="AE1156">
        <v>4.5866796754704481E-2</v>
      </c>
      <c r="AF1156">
        <v>4.5610787732534713E-2</v>
      </c>
      <c r="AG1156">
        <v>4.5367535778749385E-2</v>
      </c>
      <c r="AH1156">
        <v>4.5135236758670934E-2</v>
      </c>
      <c r="AI1156">
        <v>4.4912086537621757E-2</v>
      </c>
      <c r="AJ1156">
        <v>4.4696295161281159E-2</v>
      </c>
      <c r="AK1156">
        <v>4.4486803547575574E-2</v>
      </c>
      <c r="AL1156">
        <v>4.4283621402943368E-2</v>
      </c>
      <c r="AM1156">
        <v>4.4086843272368469E-2</v>
      </c>
      <c r="AN1156">
        <v>4.3896563700834813E-2</v>
      </c>
      <c r="AO1156">
        <v>4.3712877233326335E-2</v>
      </c>
      <c r="AP1156">
        <v>4.3535878414826958E-2</v>
      </c>
      <c r="AQ1156">
        <v>4.3365661741944249E-2</v>
      </c>
      <c r="AR1156">
        <v>4.320225353498184E-2</v>
      </c>
      <c r="AS1156">
        <v>4.3045476244136897E-2</v>
      </c>
      <c r="AT1156">
        <v>4.2895114376357728E-2</v>
      </c>
      <c r="AU1156">
        <v>4.2750952438592643E-2</v>
      </c>
      <c r="AV1156">
        <v>4.2612774937789949E-2</v>
      </c>
      <c r="AW1156">
        <v>4.2480366380897958E-2</v>
      </c>
      <c r="AX1156">
        <v>4.2353511274865002E-2</v>
      </c>
      <c r="AY1156">
        <v>4.2231987717367241E-2</v>
      </c>
      <c r="AZ1156">
        <v>4.2115296837904631E-2</v>
      </c>
    </row>
    <row r="1157" spans="1:52" x14ac:dyDescent="0.25">
      <c r="A1157" s="1">
        <v>1156</v>
      </c>
      <c r="B1157">
        <v>4.7512132569933654E-2</v>
      </c>
      <c r="C1157">
        <v>4.9420433588311601E-2</v>
      </c>
      <c r="D1157">
        <v>5.0513282898554814E-2</v>
      </c>
      <c r="E1157">
        <v>5.1405062989647289E-2</v>
      </c>
      <c r="F1157">
        <v>5.2089872924128831E-2</v>
      </c>
      <c r="G1157">
        <v>5.2510020619182994E-2</v>
      </c>
      <c r="H1157">
        <v>5.2728399363060403E-2</v>
      </c>
      <c r="I1157">
        <v>5.2809341535277762E-2</v>
      </c>
      <c r="J1157">
        <v>5.2791776608969124E-2</v>
      </c>
      <c r="K1157">
        <v>5.2700098878192263E-2</v>
      </c>
      <c r="L1157">
        <v>5.2550820883941279E-2</v>
      </c>
      <c r="M1157">
        <v>5.2350553791351256E-2</v>
      </c>
      <c r="N1157">
        <v>5.2102193315326673E-2</v>
      </c>
      <c r="O1157">
        <v>5.1806961997002764E-2</v>
      </c>
      <c r="P1157">
        <v>5.1467369646212811E-2</v>
      </c>
      <c r="Q1157">
        <v>5.1088579534540893E-2</v>
      </c>
      <c r="R1157">
        <v>5.0678580448538159E-2</v>
      </c>
      <c r="S1157">
        <v>5.0248004916758321E-2</v>
      </c>
      <c r="T1157">
        <v>4.9807246394863759E-2</v>
      </c>
      <c r="U1157">
        <v>4.936618440412472E-2</v>
      </c>
      <c r="V1157">
        <v>4.8932633597207634E-2</v>
      </c>
      <c r="W1157">
        <v>4.8513076781556787E-2</v>
      </c>
      <c r="X1157">
        <v>4.8111826969237714E-2</v>
      </c>
      <c r="Y1157">
        <v>4.7732482083858302E-2</v>
      </c>
      <c r="Z1157">
        <v>4.7376643965783345E-2</v>
      </c>
      <c r="AA1157">
        <v>4.7043003441517114E-2</v>
      </c>
      <c r="AB1157">
        <v>4.6730008522211118E-2</v>
      </c>
      <c r="AC1157">
        <v>4.6436085930193285E-2</v>
      </c>
      <c r="AD1157">
        <v>4.615948852188298E-2</v>
      </c>
      <c r="AE1157">
        <v>4.5898384253862751E-2</v>
      </c>
      <c r="AF1157">
        <v>4.5650940507909292E-2</v>
      </c>
      <c r="AG1157">
        <v>4.5415324665799298E-2</v>
      </c>
      <c r="AH1157">
        <v>4.5189704109309441E-2</v>
      </c>
      <c r="AI1157">
        <v>4.4972246220216429E-2</v>
      </c>
      <c r="AJ1157">
        <v>4.4761134374021981E-2</v>
      </c>
      <c r="AK1157">
        <v>4.4555346818392565E-2</v>
      </c>
      <c r="AL1157">
        <v>4.4355007443112472E-2</v>
      </c>
      <c r="AM1157">
        <v>4.4160329237488131E-2</v>
      </c>
      <c r="AN1157">
        <v>4.3971525190825943E-2</v>
      </c>
      <c r="AO1157">
        <v>4.3788808292432341E-2</v>
      </c>
      <c r="AP1157">
        <v>4.3612391531613712E-2</v>
      </c>
      <c r="AQ1157">
        <v>4.3442487829708956E-2</v>
      </c>
      <c r="AR1157">
        <v>4.3279227489186292E-2</v>
      </c>
      <c r="AS1157">
        <v>4.3122497651843242E-2</v>
      </c>
      <c r="AT1157">
        <v>4.2972140948237952E-2</v>
      </c>
      <c r="AU1157">
        <v>4.2828000008928606E-2</v>
      </c>
      <c r="AV1157">
        <v>4.2689917464473377E-2</v>
      </c>
      <c r="AW1157">
        <v>4.2557735945430414E-2</v>
      </c>
      <c r="AX1157">
        <v>4.2431298082357891E-2</v>
      </c>
      <c r="AY1157">
        <v>4.2310439096431424E-2</v>
      </c>
      <c r="AZ1157">
        <v>4.2194684605469879E-2</v>
      </c>
    </row>
    <row r="1158" spans="1:52" x14ac:dyDescent="0.25">
      <c r="A1158" s="1">
        <v>1157</v>
      </c>
      <c r="B1158">
        <v>4.7925843234749826E-2</v>
      </c>
      <c r="C1158">
        <v>4.9476187133687885E-2</v>
      </c>
      <c r="D1158">
        <v>4.9922778307266033E-2</v>
      </c>
      <c r="E1158">
        <v>5.0534180336095164E-2</v>
      </c>
      <c r="F1158">
        <v>5.1152437583733092E-2</v>
      </c>
      <c r="G1158">
        <v>5.1566985444164229E-2</v>
      </c>
      <c r="H1158">
        <v>5.1790004758813672E-2</v>
      </c>
      <c r="I1158">
        <v>5.1873498414369529E-2</v>
      </c>
      <c r="J1158">
        <v>5.1854773727950637E-2</v>
      </c>
      <c r="K1158">
        <v>5.1759887006752277E-2</v>
      </c>
      <c r="L1158">
        <v>5.1607459089048104E-2</v>
      </c>
      <c r="M1158">
        <v>5.1405889442982217E-2</v>
      </c>
      <c r="N1158">
        <v>5.1159435998245975E-2</v>
      </c>
      <c r="O1158">
        <v>5.0870249210753581E-2</v>
      </c>
      <c r="P1158">
        <v>5.0541508869483075E-2</v>
      </c>
      <c r="Q1158">
        <v>5.0178617499440401E-2</v>
      </c>
      <c r="R1158">
        <v>4.9789452793556482E-2</v>
      </c>
      <c r="S1158">
        <v>4.9384281965888996E-2</v>
      </c>
      <c r="T1158">
        <v>4.8972822939135623E-2</v>
      </c>
      <c r="U1158">
        <v>4.8564216734282434E-2</v>
      </c>
      <c r="V1158">
        <v>4.8165447381783209E-2</v>
      </c>
      <c r="W1158">
        <v>4.7782157079906892E-2</v>
      </c>
      <c r="X1158">
        <v>4.7417866322864564E-2</v>
      </c>
      <c r="Y1158">
        <v>4.7075465167080222E-2</v>
      </c>
      <c r="Z1158">
        <v>4.6755880705408398E-2</v>
      </c>
      <c r="AA1158">
        <v>4.6457051610424946E-2</v>
      </c>
      <c r="AB1158">
        <v>4.6176677207285161E-2</v>
      </c>
      <c r="AC1158">
        <v>4.5912489852925426E-2</v>
      </c>
      <c r="AD1158">
        <v>4.5662477547099935E-2</v>
      </c>
      <c r="AE1158">
        <v>4.5424747536536782E-2</v>
      </c>
      <c r="AF1158">
        <v>4.5197407738044842E-2</v>
      </c>
      <c r="AG1158">
        <v>4.4978566068432951E-2</v>
      </c>
      <c r="AH1158">
        <v>4.4766330444509964E-2</v>
      </c>
      <c r="AI1158">
        <v>4.4558808783084727E-2</v>
      </c>
      <c r="AJ1158">
        <v>4.4354130596978188E-2</v>
      </c>
      <c r="AK1158">
        <v>4.4151391044510636E-2</v>
      </c>
      <c r="AL1158">
        <v>4.3951017948123748E-2</v>
      </c>
      <c r="AM1158">
        <v>4.3753536526204215E-2</v>
      </c>
      <c r="AN1158">
        <v>4.3559471997138728E-2</v>
      </c>
      <c r="AO1158">
        <v>4.3369349579313952E-2</v>
      </c>
      <c r="AP1158">
        <v>4.3183694491116587E-2</v>
      </c>
      <c r="AQ1158">
        <v>4.3003031797474424E-2</v>
      </c>
      <c r="AR1158">
        <v>4.2827761188389865E-2</v>
      </c>
      <c r="AS1158">
        <v>4.2657930471119598E-2</v>
      </c>
      <c r="AT1158">
        <v>4.2493526179064559E-2</v>
      </c>
      <c r="AU1158">
        <v>4.2334534845625688E-2</v>
      </c>
      <c r="AV1158">
        <v>4.218094300420392E-2</v>
      </c>
      <c r="AW1158">
        <v>4.2032737188200213E-2</v>
      </c>
      <c r="AX1158">
        <v>4.1889903931015479E-2</v>
      </c>
      <c r="AY1158">
        <v>4.1752420136838102E-2</v>
      </c>
      <c r="AZ1158">
        <v>4.1619897864739672E-2</v>
      </c>
    </row>
    <row r="1159" spans="1:52" x14ac:dyDescent="0.25">
      <c r="A1159" s="1">
        <v>1158</v>
      </c>
      <c r="B1159">
        <v>4.7761472903701391E-2</v>
      </c>
      <c r="C1159">
        <v>4.93714611457335E-2</v>
      </c>
      <c r="D1159">
        <v>4.9932144970160755E-2</v>
      </c>
      <c r="E1159">
        <v>5.0611523417126936E-2</v>
      </c>
      <c r="F1159">
        <v>5.1230132894982502E-2</v>
      </c>
      <c r="G1159">
        <v>5.1629498709060966E-2</v>
      </c>
      <c r="H1159">
        <v>5.1837825341876066E-2</v>
      </c>
      <c r="I1159">
        <v>5.1909847547016413E-2</v>
      </c>
      <c r="J1159">
        <v>5.1882862033406883E-2</v>
      </c>
      <c r="K1159">
        <v>5.1782044395203911E-2</v>
      </c>
      <c r="L1159">
        <v>5.1625204108478678E-2</v>
      </c>
      <c r="M1159">
        <v>5.1420194619209457E-2</v>
      </c>
      <c r="N1159">
        <v>5.117089776439996E-2</v>
      </c>
      <c r="O1159">
        <v>5.0879237463567512E-2</v>
      </c>
      <c r="P1159">
        <v>5.0548232953236252E-2</v>
      </c>
      <c r="Q1159">
        <v>5.0183163518304361E-2</v>
      </c>
      <c r="R1159">
        <v>4.9791769440203915E-2</v>
      </c>
      <c r="S1159">
        <v>4.9384179828416558E-2</v>
      </c>
      <c r="T1159">
        <v>4.8970008561016243E-2</v>
      </c>
      <c r="U1159">
        <v>4.8558305168552064E-2</v>
      </c>
      <c r="V1159">
        <v>4.8155996416971873E-2</v>
      </c>
      <c r="W1159">
        <v>4.7768696700860452E-2</v>
      </c>
      <c r="X1159">
        <v>4.7399942834392819E-2</v>
      </c>
      <c r="Y1159">
        <v>4.7052650869354604E-2</v>
      </c>
      <c r="Z1159">
        <v>4.6727792319229466E-2</v>
      </c>
      <c r="AA1159">
        <v>4.6423485183868497E-2</v>
      </c>
      <c r="AB1159">
        <v>4.6137624638283248E-2</v>
      </c>
      <c r="AC1159">
        <v>4.5868131480740502E-2</v>
      </c>
      <c r="AD1159">
        <v>4.5613121319697407E-2</v>
      </c>
      <c r="AE1159">
        <v>4.5370799252511446E-2</v>
      </c>
      <c r="AF1159">
        <v>4.5139370847404311E-2</v>
      </c>
      <c r="AG1159">
        <v>4.491704167259776E-2</v>
      </c>
      <c r="AH1159">
        <v>4.4702017296313533E-2</v>
      </c>
      <c r="AI1159">
        <v>4.4492503286773344E-2</v>
      </c>
      <c r="AJ1159">
        <v>4.4286726352825864E-2</v>
      </c>
      <c r="AK1159">
        <v>4.4083826766603676E-2</v>
      </c>
      <c r="AL1159">
        <v>4.388418752066707E-2</v>
      </c>
      <c r="AM1159">
        <v>4.368828053977681E-2</v>
      </c>
      <c r="AN1159">
        <v>4.3496577748693629E-2</v>
      </c>
      <c r="AO1159">
        <v>4.3309551072178279E-2</v>
      </c>
      <c r="AP1159">
        <v>4.3127672434991486E-2</v>
      </c>
      <c r="AQ1159">
        <v>4.2951413581900223E-2</v>
      </c>
      <c r="AR1159">
        <v>4.2781115763414486E-2</v>
      </c>
      <c r="AS1159">
        <v>4.2616759705891988E-2</v>
      </c>
      <c r="AT1159">
        <v>4.2458264398406775E-2</v>
      </c>
      <c r="AU1159">
        <v>4.2305548830032888E-2</v>
      </c>
      <c r="AV1159">
        <v>4.2158531989844358E-2</v>
      </c>
      <c r="AW1159">
        <v>4.2017132866915247E-2</v>
      </c>
      <c r="AX1159">
        <v>4.1881270450319565E-2</v>
      </c>
      <c r="AY1159">
        <v>4.1750854298745123E-2</v>
      </c>
      <c r="AZ1159">
        <v>4.1625447804054583E-2</v>
      </c>
    </row>
    <row r="1160" spans="1:52" x14ac:dyDescent="0.25">
      <c r="A1160" s="1">
        <v>1159</v>
      </c>
      <c r="B1160">
        <v>4.756339695188113E-2</v>
      </c>
      <c r="C1160">
        <v>4.9435371240279899E-2</v>
      </c>
      <c r="D1160">
        <v>5.0024906923886919E-2</v>
      </c>
      <c r="E1160">
        <v>5.0690077333256249E-2</v>
      </c>
      <c r="F1160">
        <v>5.1279188719318081E-2</v>
      </c>
      <c r="G1160">
        <v>5.1647775473279686E-2</v>
      </c>
      <c r="H1160">
        <v>5.1830101772436167E-2</v>
      </c>
      <c r="I1160">
        <v>5.1881299325011794E-2</v>
      </c>
      <c r="J1160">
        <v>5.1837300977346894E-2</v>
      </c>
      <c r="K1160">
        <v>5.1722130747279271E-2</v>
      </c>
      <c r="L1160">
        <v>5.1552771431429327E-2</v>
      </c>
      <c r="M1160">
        <v>5.1336518757929245E-2</v>
      </c>
      <c r="N1160">
        <v>5.107684063849402E-2</v>
      </c>
      <c r="O1160">
        <v>5.0775336656175181E-2</v>
      </c>
      <c r="P1160">
        <v>5.0434696262376441E-2</v>
      </c>
      <c r="Q1160">
        <v>5.0059827666127814E-2</v>
      </c>
      <c r="R1160">
        <v>4.9658056048900619E-2</v>
      </c>
      <c r="S1160">
        <v>4.9239084118599209E-2</v>
      </c>
      <c r="T1160">
        <v>4.8812252422850276E-2</v>
      </c>
      <c r="U1160">
        <v>4.8386405225332246E-2</v>
      </c>
      <c r="V1160">
        <v>4.7968500431741196E-2</v>
      </c>
      <c r="W1160">
        <v>4.7564318626086829E-2</v>
      </c>
      <c r="X1160">
        <v>4.7177721976355648E-2</v>
      </c>
      <c r="Y1160">
        <v>4.6812000286556514E-2</v>
      </c>
      <c r="Z1160">
        <v>4.6468503240503702E-2</v>
      </c>
      <c r="AA1160">
        <v>4.6145797571682606E-2</v>
      </c>
      <c r="AB1160">
        <v>4.5842237519959167E-2</v>
      </c>
      <c r="AC1160">
        <v>4.5556167061858027E-2</v>
      </c>
      <c r="AD1160">
        <v>4.5285853513275229E-2</v>
      </c>
      <c r="AE1160">
        <v>4.5029529511813576E-2</v>
      </c>
      <c r="AF1160">
        <v>4.4785427524548366E-2</v>
      </c>
      <c r="AG1160">
        <v>4.4551780018554907E-2</v>
      </c>
      <c r="AH1160">
        <v>4.432681946090853E-2</v>
      </c>
      <c r="AI1160">
        <v>4.4108778318684552E-2</v>
      </c>
      <c r="AJ1160">
        <v>4.3895909505946615E-2</v>
      </c>
      <c r="AK1160">
        <v>4.3687320320308337E-2</v>
      </c>
      <c r="AL1160">
        <v>4.3483263641759147E-2</v>
      </c>
      <c r="AM1160">
        <v>4.3284072611983214E-2</v>
      </c>
      <c r="AN1160">
        <v>4.3090080372664756E-2</v>
      </c>
      <c r="AO1160">
        <v>4.2901620065487957E-2</v>
      </c>
      <c r="AP1160">
        <v>4.271902483213702E-2</v>
      </c>
      <c r="AQ1160">
        <v>4.2542627656251407E-2</v>
      </c>
      <c r="AR1160">
        <v>4.2372659268338039E-2</v>
      </c>
      <c r="AS1160">
        <v>4.2209072305340038E-2</v>
      </c>
      <c r="AT1160">
        <v>4.2051772574281915E-2</v>
      </c>
      <c r="AU1160">
        <v>4.1900665882188208E-2</v>
      </c>
      <c r="AV1160">
        <v>4.1755658036083457E-2</v>
      </c>
      <c r="AW1160">
        <v>4.1616654842992207E-2</v>
      </c>
      <c r="AX1160">
        <v>4.1483562109938969E-2</v>
      </c>
      <c r="AY1160">
        <v>4.1356275745936255E-2</v>
      </c>
      <c r="AZ1160">
        <v>4.123433950430324E-2</v>
      </c>
    </row>
    <row r="1161" spans="1:52" x14ac:dyDescent="0.25">
      <c r="A1161" s="1">
        <v>1160</v>
      </c>
      <c r="B1161">
        <v>4.7616174493569453E-2</v>
      </c>
      <c r="C1161">
        <v>4.9400202945530373E-2</v>
      </c>
      <c r="D1161">
        <v>4.9897994975270296E-2</v>
      </c>
      <c r="E1161">
        <v>5.0544320874046991E-2</v>
      </c>
      <c r="F1161">
        <v>5.1141304382877568E-2</v>
      </c>
      <c r="G1161">
        <v>5.152383026706308E-2</v>
      </c>
      <c r="H1161">
        <v>5.1719768353825642E-2</v>
      </c>
      <c r="I1161">
        <v>5.1782476873019956E-2</v>
      </c>
      <c r="J1161">
        <v>5.174722421193146E-2</v>
      </c>
      <c r="K1161">
        <v>5.1637987722945977E-2</v>
      </c>
      <c r="L1161">
        <v>5.1471872501241876E-2</v>
      </c>
      <c r="M1161">
        <v>5.1256330417310793E-2</v>
      </c>
      <c r="N1161">
        <v>5.0995033013673717E-2</v>
      </c>
      <c r="O1161">
        <v>5.0689786624605604E-2</v>
      </c>
      <c r="P1161">
        <v>5.0343498034054149E-2</v>
      </c>
      <c r="Q1161">
        <v>4.9961299486766399E-2</v>
      </c>
      <c r="R1161">
        <v>4.9550755703636505E-2</v>
      </c>
      <c r="S1161">
        <v>4.9121805473171402E-2</v>
      </c>
      <c r="T1161">
        <v>4.8684030969527864E-2</v>
      </c>
      <c r="U1161">
        <v>4.8246517826585775E-2</v>
      </c>
      <c r="V1161">
        <v>4.7816453861486231E-2</v>
      </c>
      <c r="W1161">
        <v>4.7399846521376646E-2</v>
      </c>
      <c r="X1161">
        <v>4.7000771415762317E-2</v>
      </c>
      <c r="Y1161">
        <v>4.6622759824426853E-2</v>
      </c>
      <c r="Z1161">
        <v>4.6267373803125462E-2</v>
      </c>
      <c r="AA1161">
        <v>4.593326138180856E-2</v>
      </c>
      <c r="AB1161">
        <v>4.5618850482720311E-2</v>
      </c>
      <c r="AC1161">
        <v>4.5322551431175008E-2</v>
      </c>
      <c r="AD1161">
        <v>4.5042645413985338E-2</v>
      </c>
      <c r="AE1161">
        <v>4.4777356093398064E-2</v>
      </c>
      <c r="AF1161">
        <v>4.4524906867848484E-2</v>
      </c>
      <c r="AG1161">
        <v>4.4283521135771921E-2</v>
      </c>
      <c r="AH1161">
        <v>4.4051422295603687E-2</v>
      </c>
      <c r="AI1161">
        <v>4.3826833745779108E-2</v>
      </c>
      <c r="AJ1161">
        <v>4.3608000153518657E-2</v>
      </c>
      <c r="AK1161">
        <v>4.3394025967049069E-2</v>
      </c>
      <c r="AL1161">
        <v>4.3185151969797865E-2</v>
      </c>
      <c r="AM1161">
        <v>4.298169687687918E-2</v>
      </c>
      <c r="AN1161">
        <v>4.2783979403407092E-2</v>
      </c>
      <c r="AO1161">
        <v>4.2592318264495707E-2</v>
      </c>
      <c r="AP1161">
        <v>4.2407032175259124E-2</v>
      </c>
      <c r="AQ1161">
        <v>4.2228439658273595E-2</v>
      </c>
      <c r="AR1161">
        <v>4.2056747511987513E-2</v>
      </c>
      <c r="AS1161">
        <v>4.189186341249615E-2</v>
      </c>
      <c r="AT1161">
        <v>4.1733645504229762E-2</v>
      </c>
      <c r="AU1161">
        <v>4.1581951931618628E-2</v>
      </c>
      <c r="AV1161">
        <v>4.1436640839092986E-2</v>
      </c>
      <c r="AW1161">
        <v>4.1297570371083142E-2</v>
      </c>
      <c r="AX1161">
        <v>4.1164598672019333E-2</v>
      </c>
      <c r="AY1161">
        <v>4.1037573839284504E-2</v>
      </c>
      <c r="AZ1161">
        <v>4.0915997358557013E-2</v>
      </c>
    </row>
    <row r="1162" spans="1:52" x14ac:dyDescent="0.25">
      <c r="A1162" s="1">
        <v>1161</v>
      </c>
      <c r="B1162">
        <v>4.7414289938351374E-2</v>
      </c>
      <c r="C1162">
        <v>4.8977570384743284E-2</v>
      </c>
      <c r="D1162">
        <v>4.8775653074280341E-2</v>
      </c>
      <c r="E1162">
        <v>4.9250545284603625E-2</v>
      </c>
      <c r="F1162">
        <v>4.9917862153741444E-2</v>
      </c>
      <c r="G1162">
        <v>5.0414601969445888E-2</v>
      </c>
      <c r="H1162">
        <v>5.0713154119245117E-2</v>
      </c>
      <c r="I1162">
        <v>5.085977814501072E-2</v>
      </c>
      <c r="J1162">
        <v>5.0891735351165292E-2</v>
      </c>
      <c r="K1162">
        <v>5.0836172474588354E-2</v>
      </c>
      <c r="L1162">
        <v>5.0712960965868213E-2</v>
      </c>
      <c r="M1162">
        <v>5.0531744832816514E-2</v>
      </c>
      <c r="N1162">
        <v>5.0298173870703164E-2</v>
      </c>
      <c r="O1162">
        <v>5.0015864584525768E-2</v>
      </c>
      <c r="P1162">
        <v>4.9689494980056155E-2</v>
      </c>
      <c r="Q1162">
        <v>4.9325846996772366E-2</v>
      </c>
      <c r="R1162">
        <v>4.8933962437726769E-2</v>
      </c>
      <c r="S1162">
        <v>4.8525041023166876E-2</v>
      </c>
      <c r="T1162">
        <v>4.8109441258115074E-2</v>
      </c>
      <c r="U1162">
        <v>4.7696861791886057E-2</v>
      </c>
      <c r="V1162">
        <v>4.7294602577518274E-2</v>
      </c>
      <c r="W1162">
        <v>4.6908513744310334E-2</v>
      </c>
      <c r="X1162">
        <v>4.6542163093817118E-2</v>
      </c>
      <c r="Y1162">
        <v>4.6198482218021954E-2</v>
      </c>
      <c r="Z1162">
        <v>4.5878250927726599E-2</v>
      </c>
      <c r="AA1162">
        <v>4.5579126408746867E-2</v>
      </c>
      <c r="AB1162">
        <v>4.5298535110262383E-2</v>
      </c>
      <c r="AC1162">
        <v>4.5033957078122605E-2</v>
      </c>
      <c r="AD1162">
        <v>4.478325883166917E-2</v>
      </c>
      <c r="AE1162">
        <v>4.4544476407577326E-2</v>
      </c>
      <c r="AF1162">
        <v>4.431564656593126E-2</v>
      </c>
      <c r="AG1162">
        <v>4.4094806066815172E-2</v>
      </c>
      <c r="AH1162">
        <v>4.387999167031318E-2</v>
      </c>
      <c r="AI1162">
        <v>4.3669240136509524E-2</v>
      </c>
      <c r="AJ1162">
        <v>4.3460615748935158E-2</v>
      </c>
      <c r="AK1162">
        <v>4.3253259706575904E-2</v>
      </c>
      <c r="AL1162">
        <v>4.3047716188798733E-2</v>
      </c>
      <c r="AM1162">
        <v>4.2844623544900803E-2</v>
      </c>
      <c r="AN1162">
        <v>4.2644620124179265E-2</v>
      </c>
      <c r="AO1162">
        <v>4.2448344275931235E-2</v>
      </c>
      <c r="AP1162">
        <v>4.2256434349453892E-2</v>
      </c>
      <c r="AQ1162">
        <v>4.2069528404518233E-2</v>
      </c>
      <c r="AR1162">
        <v>4.1888113106120228E-2</v>
      </c>
      <c r="AS1162">
        <v>4.1712276079402082E-2</v>
      </c>
      <c r="AT1162">
        <v>4.1542039976381256E-2</v>
      </c>
      <c r="AU1162">
        <v>4.1377427449075216E-2</v>
      </c>
      <c r="AV1162">
        <v>4.121846114950143E-2</v>
      </c>
      <c r="AW1162">
        <v>4.1065163729677362E-2</v>
      </c>
      <c r="AX1162">
        <v>4.0917557841620461E-2</v>
      </c>
      <c r="AY1162">
        <v>4.0775654143702281E-2</v>
      </c>
      <c r="AZ1162">
        <v>4.063906191469753E-2</v>
      </c>
    </row>
    <row r="1163" spans="1:52" x14ac:dyDescent="0.25">
      <c r="A1163" s="1">
        <v>1162</v>
      </c>
      <c r="B1163">
        <v>4.725634296707347E-2</v>
      </c>
      <c r="C1163">
        <v>4.8194999545830196E-2</v>
      </c>
      <c r="D1163">
        <v>4.7754519675824975E-2</v>
      </c>
      <c r="E1163">
        <v>4.8183359197761219E-2</v>
      </c>
      <c r="F1163">
        <v>4.8898511421953644E-2</v>
      </c>
      <c r="G1163">
        <v>4.946462131277643E-2</v>
      </c>
      <c r="H1163">
        <v>4.9830185841985529E-2</v>
      </c>
      <c r="I1163">
        <v>5.0036422789324506E-2</v>
      </c>
      <c r="J1163">
        <v>5.0120110715042222E-2</v>
      </c>
      <c r="K1163">
        <v>5.0109299321784463E-2</v>
      </c>
      <c r="L1163">
        <v>5.002483739647403E-2</v>
      </c>
      <c r="M1163">
        <v>4.9877194912841143E-2</v>
      </c>
      <c r="N1163">
        <v>4.9672805189129657E-2</v>
      </c>
      <c r="O1163">
        <v>4.9416011720233598E-2</v>
      </c>
      <c r="P1163">
        <v>4.9112283124667616E-2</v>
      </c>
      <c r="Q1163">
        <v>4.8769226093761615E-2</v>
      </c>
      <c r="R1163">
        <v>4.8396734606183794E-2</v>
      </c>
      <c r="S1163">
        <v>4.8006844970716285E-2</v>
      </c>
      <c r="T1163">
        <v>4.7610558316884051E-2</v>
      </c>
      <c r="U1163">
        <v>4.7218125711363454E-2</v>
      </c>
      <c r="V1163">
        <v>4.6837083693489628E-2</v>
      </c>
      <c r="W1163">
        <v>4.6473370036301968E-2</v>
      </c>
      <c r="X1163">
        <v>4.6130438714336711E-2</v>
      </c>
      <c r="Y1163">
        <v>4.5811080759716398E-2</v>
      </c>
      <c r="Z1163">
        <v>4.5515767149651845E-2</v>
      </c>
      <c r="AA1163">
        <v>4.5241738061188086E-2</v>
      </c>
      <c r="AB1163">
        <v>4.4986009569789938E-2</v>
      </c>
      <c r="AC1163">
        <v>4.4745680376022688E-2</v>
      </c>
      <c r="AD1163">
        <v>4.4518414565458506E-2</v>
      </c>
      <c r="AE1163">
        <v>4.4302112942060781E-2</v>
      </c>
      <c r="AF1163">
        <v>4.4094677112000838E-2</v>
      </c>
      <c r="AG1163">
        <v>4.3894008681450034E-2</v>
      </c>
      <c r="AH1163">
        <v>4.3698009256579719E-2</v>
      </c>
      <c r="AI1163">
        <v>4.3504580443561244E-2</v>
      </c>
      <c r="AJ1163">
        <v>4.331165753191988E-2</v>
      </c>
      <c r="AK1163">
        <v>4.3118374211695558E-2</v>
      </c>
      <c r="AL1163">
        <v>4.2925359582702757E-2</v>
      </c>
      <c r="AM1163">
        <v>4.2733336744311338E-2</v>
      </c>
      <c r="AN1163">
        <v>4.2543028795891155E-2</v>
      </c>
      <c r="AO1163">
        <v>4.2355158836812047E-2</v>
      </c>
      <c r="AP1163">
        <v>4.2170449966443896E-2</v>
      </c>
      <c r="AQ1163">
        <v>4.1989624877276303E-2</v>
      </c>
      <c r="AR1163">
        <v>4.1813246673516977E-2</v>
      </c>
      <c r="AS1163">
        <v>4.1641477025976217E-2</v>
      </c>
      <c r="AT1163">
        <v>4.1474415480827857E-2</v>
      </c>
      <c r="AU1163">
        <v>4.1312161584245714E-2</v>
      </c>
      <c r="AV1163">
        <v>4.115481488240362E-2</v>
      </c>
      <c r="AW1163">
        <v>4.1002474921475407E-2</v>
      </c>
      <c r="AX1163">
        <v>4.0855241247634885E-2</v>
      </c>
      <c r="AY1163">
        <v>4.071319965095016E-2</v>
      </c>
      <c r="AZ1163">
        <v>4.0576014677116287E-2</v>
      </c>
    </row>
    <row r="1164" spans="1:52" x14ac:dyDescent="0.25">
      <c r="A1164" s="1">
        <v>1163</v>
      </c>
      <c r="B1164">
        <v>4.7191001457917985E-2</v>
      </c>
      <c r="C1164">
        <v>4.8064209493762187E-2</v>
      </c>
      <c r="D1164">
        <v>4.817157737714263E-2</v>
      </c>
      <c r="E1164">
        <v>4.8795229502375415E-2</v>
      </c>
      <c r="F1164">
        <v>4.9474492416940297E-2</v>
      </c>
      <c r="G1164">
        <v>4.995942472715495E-2</v>
      </c>
      <c r="H1164">
        <v>5.0254389638514925E-2</v>
      </c>
      <c r="I1164">
        <v>5.0409601545768054E-2</v>
      </c>
      <c r="J1164">
        <v>5.0460588912543798E-2</v>
      </c>
      <c r="K1164">
        <v>5.0431924415705529E-2</v>
      </c>
      <c r="L1164">
        <v>5.0340676925896416E-2</v>
      </c>
      <c r="M1164">
        <v>5.0194113713214736E-2</v>
      </c>
      <c r="N1164">
        <v>4.999604923142844E-2</v>
      </c>
      <c r="O1164">
        <v>4.9748740648556812E-2</v>
      </c>
      <c r="P1164">
        <v>4.9455872506634878E-2</v>
      </c>
      <c r="Q1164">
        <v>4.9123639434186323E-2</v>
      </c>
      <c r="R1164">
        <v>4.8760815747809466E-2</v>
      </c>
      <c r="S1164">
        <v>4.8378640982363344E-2</v>
      </c>
      <c r="T1164">
        <v>4.7987698073811653E-2</v>
      </c>
      <c r="U1164">
        <v>4.7597923928508694E-2</v>
      </c>
      <c r="V1164">
        <v>4.7216841608737806E-2</v>
      </c>
      <c r="W1164">
        <v>4.6850523826593757E-2</v>
      </c>
      <c r="X1164">
        <v>4.6502697603887588E-2</v>
      </c>
      <c r="Y1164">
        <v>4.6176452326964219E-2</v>
      </c>
      <c r="Z1164">
        <v>4.58725543902039E-2</v>
      </c>
      <c r="AA1164">
        <v>4.5588665265514292E-2</v>
      </c>
      <c r="AB1164">
        <v>4.5322236838763012E-2</v>
      </c>
      <c r="AC1164">
        <v>4.5070782930462669E-2</v>
      </c>
      <c r="AD1164">
        <v>4.4832233878676755E-2</v>
      </c>
      <c r="AE1164">
        <v>4.4604691714608929E-2</v>
      </c>
      <c r="AF1164">
        <v>4.4386259005376731E-2</v>
      </c>
      <c r="AG1164">
        <v>4.4175038318097638E-2</v>
      </c>
      <c r="AH1164">
        <v>4.3969132219889191E-2</v>
      </c>
      <c r="AI1164">
        <v>4.3766643277868875E-2</v>
      </c>
      <c r="AJ1164">
        <v>4.3565706057389832E-2</v>
      </c>
      <c r="AK1164">
        <v>4.3365559026469783E-2</v>
      </c>
      <c r="AL1164">
        <v>4.3166798535220818E-2</v>
      </c>
      <c r="AM1164">
        <v>4.2970104411644533E-2</v>
      </c>
      <c r="AN1164">
        <v>4.2776156483742556E-2</v>
      </c>
      <c r="AO1164">
        <v>4.2585634579516467E-2</v>
      </c>
      <c r="AP1164">
        <v>4.2399218526967875E-2</v>
      </c>
      <c r="AQ1164">
        <v>4.2217587692216785E-2</v>
      </c>
      <c r="AR1164">
        <v>4.204125563702639E-2</v>
      </c>
      <c r="AS1164">
        <v>4.1870325268880994E-2</v>
      </c>
      <c r="AT1164">
        <v>4.1704837016953877E-2</v>
      </c>
      <c r="AU1164">
        <v>4.1544831310418286E-2</v>
      </c>
      <c r="AV1164">
        <v>4.1390348578447513E-2</v>
      </c>
      <c r="AW1164">
        <v>4.124142925021481E-2</v>
      </c>
      <c r="AX1164">
        <v>4.1098113754893431E-2</v>
      </c>
      <c r="AY1164">
        <v>4.0960428590334136E-2</v>
      </c>
      <c r="AZ1164">
        <v>4.0827985773628395E-2</v>
      </c>
    </row>
    <row r="1165" spans="1:52" x14ac:dyDescent="0.25">
      <c r="A1165" s="1">
        <v>1164</v>
      </c>
      <c r="B1165">
        <v>4.7251123234720423E-2</v>
      </c>
      <c r="C1165">
        <v>4.8048127497265974E-2</v>
      </c>
      <c r="D1165">
        <v>4.8051803983436406E-2</v>
      </c>
      <c r="E1165">
        <v>4.861198716379974E-2</v>
      </c>
      <c r="F1165">
        <v>4.9253170569333558E-2</v>
      </c>
      <c r="G1165">
        <v>4.9707798581095475E-2</v>
      </c>
      <c r="H1165">
        <v>4.9979606163219073E-2</v>
      </c>
      <c r="I1165">
        <v>5.0117899162679731E-2</v>
      </c>
      <c r="J1165">
        <v>5.015670535002139E-2</v>
      </c>
      <c r="K1165">
        <v>5.0119937834718478E-2</v>
      </c>
      <c r="L1165">
        <v>5.0024686403814071E-2</v>
      </c>
      <c r="M1165">
        <v>4.9878311290809975E-2</v>
      </c>
      <c r="N1165">
        <v>4.9684500438910685E-2</v>
      </c>
      <c r="O1165">
        <v>4.9445157695478741E-2</v>
      </c>
      <c r="P1165">
        <v>4.9163500305925305E-2</v>
      </c>
      <c r="Q1165">
        <v>4.8845117118615902E-2</v>
      </c>
      <c r="R1165">
        <v>4.8498080776517398E-2</v>
      </c>
      <c r="S1165">
        <v>4.8132784831386555E-2</v>
      </c>
      <c r="T1165">
        <v>4.7758966720911733E-2</v>
      </c>
      <c r="U1165">
        <v>4.7385756341922575E-2</v>
      </c>
      <c r="V1165">
        <v>4.7020060423465529E-2</v>
      </c>
      <c r="W1165">
        <v>4.6667485055696803E-2</v>
      </c>
      <c r="X1165">
        <v>4.6331601240145445E-2</v>
      </c>
      <c r="Y1165">
        <v>4.6015462373544841E-2</v>
      </c>
      <c r="Z1165">
        <v>4.57199683947664E-2</v>
      </c>
      <c r="AA1165">
        <v>4.5443045245812892E-2</v>
      </c>
      <c r="AB1165">
        <v>4.5182420478273144E-2</v>
      </c>
      <c r="AC1165">
        <v>4.4935867280349567E-2</v>
      </c>
      <c r="AD1165">
        <v>4.4701460490638306E-2</v>
      </c>
      <c r="AE1165">
        <v>4.4477397364094215E-2</v>
      </c>
      <c r="AF1165">
        <v>4.4261875506532516E-2</v>
      </c>
      <c r="AG1165">
        <v>4.4053092523768413E-2</v>
      </c>
      <c r="AH1165">
        <v>4.3849246021617126E-2</v>
      </c>
      <c r="AI1165">
        <v>4.3648533605893866E-2</v>
      </c>
      <c r="AJ1165">
        <v>4.3449184863020102E-2</v>
      </c>
      <c r="AK1165">
        <v>4.3250499643489509E-2</v>
      </c>
      <c r="AL1165">
        <v>4.3053075574333362E-2</v>
      </c>
      <c r="AM1165">
        <v>4.2857588296269705E-2</v>
      </c>
      <c r="AN1165">
        <v>4.2664713450016586E-2</v>
      </c>
      <c r="AO1165">
        <v>4.247512667629208E-2</v>
      </c>
      <c r="AP1165">
        <v>4.2289503615814225E-2</v>
      </c>
      <c r="AQ1165">
        <v>4.2108519412583333E-2</v>
      </c>
      <c r="AR1165">
        <v>4.1932685490316188E-2</v>
      </c>
      <c r="AS1165">
        <v>4.1762114002501363E-2</v>
      </c>
      <c r="AT1165">
        <v>4.1596857385324197E-2</v>
      </c>
      <c r="AU1165">
        <v>4.1436968074970076E-2</v>
      </c>
      <c r="AV1165">
        <v>4.1282498507624367E-2</v>
      </c>
      <c r="AW1165">
        <v>4.1133501119472442E-2</v>
      </c>
      <c r="AX1165">
        <v>4.0990028346699667E-2</v>
      </c>
      <c r="AY1165">
        <v>4.0852117936275661E-2</v>
      </c>
      <c r="AZ1165">
        <v>4.0719382877655586E-2</v>
      </c>
    </row>
    <row r="1166" spans="1:52" x14ac:dyDescent="0.25">
      <c r="A1166" s="1">
        <v>1165</v>
      </c>
      <c r="B1166">
        <v>4.7300488720272232E-2</v>
      </c>
      <c r="C1166">
        <v>4.8233919210861939E-2</v>
      </c>
      <c r="D1166">
        <v>4.8445646636213924E-2</v>
      </c>
      <c r="E1166">
        <v>4.9111439078543005E-2</v>
      </c>
      <c r="F1166">
        <v>4.9800590229679705E-2</v>
      </c>
      <c r="G1166">
        <v>5.0273949026471476E-2</v>
      </c>
      <c r="H1166">
        <v>5.0548755936579266E-2</v>
      </c>
      <c r="I1166">
        <v>5.0680266440320282E-2</v>
      </c>
      <c r="J1166">
        <v>5.0706526208003339E-2</v>
      </c>
      <c r="K1166">
        <v>5.0654028473342952E-2</v>
      </c>
      <c r="L1166">
        <v>5.0541495227066406E-2</v>
      </c>
      <c r="M1166">
        <v>5.0377429622054007E-2</v>
      </c>
      <c r="N1166">
        <v>5.0166269966963953E-2</v>
      </c>
      <c r="O1166">
        <v>4.9910194892581548E-2</v>
      </c>
      <c r="P1166">
        <v>4.9612339173332985E-2</v>
      </c>
      <c r="Q1166">
        <v>4.9277885805216019E-2</v>
      </c>
      <c r="R1166">
        <v>4.891448281910464E-2</v>
      </c>
      <c r="S1166">
        <v>4.8532167301768479E-2</v>
      </c>
      <c r="T1166">
        <v>4.8140496869058698E-2</v>
      </c>
      <c r="U1166">
        <v>4.7748480188711397E-2</v>
      </c>
      <c r="V1166">
        <v>4.7363084366989466E-2</v>
      </c>
      <c r="W1166">
        <v>4.6990070111643932E-2</v>
      </c>
      <c r="X1166">
        <v>4.6633267499233737E-2</v>
      </c>
      <c r="Y1166">
        <v>4.6296001473370235E-2</v>
      </c>
      <c r="Z1166">
        <v>4.5979461186835845E-2</v>
      </c>
      <c r="AA1166">
        <v>4.5682014536770919E-2</v>
      </c>
      <c r="AB1166">
        <v>4.5401846444102049E-2</v>
      </c>
      <c r="AC1166">
        <v>4.5137151112370016E-2</v>
      </c>
      <c r="AD1166">
        <v>4.4886183053185105E-2</v>
      </c>
      <c r="AE1166">
        <v>4.4647220872196393E-2</v>
      </c>
      <c r="AF1166">
        <v>4.4418543238269922E-2</v>
      </c>
      <c r="AG1166">
        <v>4.4198428820271675E-2</v>
      </c>
      <c r="AH1166">
        <v>4.3985156287067693E-2</v>
      </c>
      <c r="AI1166">
        <v>4.3777004307524001E-2</v>
      </c>
      <c r="AJ1166">
        <v>4.3572281429788438E-2</v>
      </c>
      <c r="AK1166">
        <v>4.3370266600203655E-2</v>
      </c>
      <c r="AL1166">
        <v>4.3171398719627614E-2</v>
      </c>
      <c r="AM1166">
        <v>4.2976184858229079E-2</v>
      </c>
      <c r="AN1166">
        <v>4.2785132086176819E-2</v>
      </c>
      <c r="AO1166">
        <v>4.2598747473639606E-2</v>
      </c>
      <c r="AP1166">
        <v>4.241753809078623E-2</v>
      </c>
      <c r="AQ1166">
        <v>4.2242010531587798E-2</v>
      </c>
      <c r="AR1166">
        <v>4.2072526841461427E-2</v>
      </c>
      <c r="AS1166">
        <v>4.1909101946918437E-2</v>
      </c>
      <c r="AT1166">
        <v>4.1751699739388505E-2</v>
      </c>
      <c r="AU1166">
        <v>4.1600284110301339E-2</v>
      </c>
      <c r="AV1166">
        <v>4.1454818951086603E-2</v>
      </c>
      <c r="AW1166">
        <v>4.1315268153173976E-2</v>
      </c>
      <c r="AX1166">
        <v>4.1181595607993157E-2</v>
      </c>
      <c r="AY1166">
        <v>4.1053751005102557E-2</v>
      </c>
      <c r="AZ1166">
        <v>4.0931284761121942E-2</v>
      </c>
    </row>
    <row r="1167" spans="1:52" x14ac:dyDescent="0.25">
      <c r="A1167" s="1">
        <v>1166</v>
      </c>
      <c r="B1167">
        <v>4.7391891676905426E-2</v>
      </c>
      <c r="C1167">
        <v>4.79465843196928E-2</v>
      </c>
      <c r="D1167">
        <v>4.795636051973122E-2</v>
      </c>
      <c r="E1167">
        <v>4.8538968385210615E-2</v>
      </c>
      <c r="F1167">
        <v>4.923017318425596E-2</v>
      </c>
      <c r="G1167">
        <v>4.9731007634071303E-2</v>
      </c>
      <c r="H1167">
        <v>5.0037659615221289E-2</v>
      </c>
      <c r="I1167">
        <v>5.0200468514662581E-2</v>
      </c>
      <c r="J1167">
        <v>5.0256548802561286E-2</v>
      </c>
      <c r="K1167">
        <v>5.0232056815693295E-2</v>
      </c>
      <c r="L1167">
        <v>5.0145377381921215E-2</v>
      </c>
      <c r="M1167">
        <v>5.000434766042839E-2</v>
      </c>
      <c r="N1167">
        <v>4.9812831403633552E-2</v>
      </c>
      <c r="O1167">
        <v>4.9572721885224921E-2</v>
      </c>
      <c r="P1167">
        <v>4.928725458880736E-2</v>
      </c>
      <c r="Q1167">
        <v>4.8962086155833751E-2</v>
      </c>
      <c r="R1167">
        <v>4.8605431430102965E-2</v>
      </c>
      <c r="S1167">
        <v>4.8227898777942188E-2</v>
      </c>
      <c r="T1167">
        <v>4.7839537546346393E-2</v>
      </c>
      <c r="U1167">
        <v>4.7449803419957345E-2</v>
      </c>
      <c r="V1167">
        <v>4.7065945906871874E-2</v>
      </c>
      <c r="W1167">
        <v>4.6693928484709775E-2</v>
      </c>
      <c r="X1167">
        <v>4.6337683415024325E-2</v>
      </c>
      <c r="Y1167">
        <v>4.6000609669370224E-2</v>
      </c>
      <c r="Z1167">
        <v>4.5683934319169346E-2</v>
      </c>
      <c r="AA1167">
        <v>4.5386095501533073E-2</v>
      </c>
      <c r="AB1167">
        <v>4.5105354945725436E-2</v>
      </c>
      <c r="AC1167">
        <v>4.4839978450258569E-2</v>
      </c>
      <c r="AD1167">
        <v>4.4588257800493934E-2</v>
      </c>
      <c r="AE1167">
        <v>4.4348495002304408E-2</v>
      </c>
      <c r="AF1167">
        <v>4.4118992086012623E-2</v>
      </c>
      <c r="AG1167">
        <v>4.389805108194117E-2</v>
      </c>
      <c r="AH1167">
        <v>4.3683974020412665E-2</v>
      </c>
      <c r="AI1167">
        <v>4.3475062931749762E-2</v>
      </c>
      <c r="AJ1167">
        <v>4.3269650300850247E-2</v>
      </c>
      <c r="AK1167">
        <v>4.3067028850603366E-2</v>
      </c>
      <c r="AL1167">
        <v>4.2867622807297119E-2</v>
      </c>
      <c r="AM1167">
        <v>4.2671921394366735E-2</v>
      </c>
      <c r="AN1167">
        <v>4.2480413835247449E-2</v>
      </c>
      <c r="AO1167">
        <v>4.2293589353374503E-2</v>
      </c>
      <c r="AP1167">
        <v>4.2111937172183131E-2</v>
      </c>
      <c r="AQ1167">
        <v>4.1935946013717293E-2</v>
      </c>
      <c r="AR1167">
        <v>4.1765964040235845E-2</v>
      </c>
      <c r="AS1167">
        <v>4.16020070288236E-2</v>
      </c>
      <c r="AT1167">
        <v>4.1444042720699528E-2</v>
      </c>
      <c r="AU1167">
        <v>4.1292038857082616E-2</v>
      </c>
      <c r="AV1167">
        <v>4.114596317919185E-2</v>
      </c>
      <c r="AW1167">
        <v>4.1005783428246213E-2</v>
      </c>
      <c r="AX1167">
        <v>4.0871467345464686E-2</v>
      </c>
      <c r="AY1167">
        <v>4.0742967909478262E-2</v>
      </c>
      <c r="AZ1167">
        <v>4.0619834437870421E-2</v>
      </c>
    </row>
    <row r="1168" spans="1:52" x14ac:dyDescent="0.25">
      <c r="A1168" s="1">
        <v>1167</v>
      </c>
      <c r="B1168">
        <v>4.7365055918377225E-2</v>
      </c>
      <c r="C1168">
        <v>4.7836637525398774E-2</v>
      </c>
      <c r="D1168">
        <v>4.786334225762473E-2</v>
      </c>
      <c r="E1168">
        <v>4.8411050155003646E-2</v>
      </c>
      <c r="F1168">
        <v>4.9061955263523985E-2</v>
      </c>
      <c r="G1168">
        <v>4.9542399250437553E-2</v>
      </c>
      <c r="H1168">
        <v>4.9849638474736328E-2</v>
      </c>
      <c r="I1168">
        <v>5.0027392408044394E-2</v>
      </c>
      <c r="J1168">
        <v>5.0107342970707514E-2</v>
      </c>
      <c r="K1168">
        <v>5.0111692112989631E-2</v>
      </c>
      <c r="L1168">
        <v>5.0055725867209001E-2</v>
      </c>
      <c r="M1168">
        <v>4.9945013961459665E-2</v>
      </c>
      <c r="N1168">
        <v>4.978177350160113E-2</v>
      </c>
      <c r="O1168">
        <v>4.9566872390480576E-2</v>
      </c>
      <c r="P1168">
        <v>4.9302990858176902E-2</v>
      </c>
      <c r="Q1168">
        <v>4.8995767376954644E-2</v>
      </c>
      <c r="R1168">
        <v>4.865380547286921E-2</v>
      </c>
      <c r="S1168">
        <v>4.8288367829824687E-2</v>
      </c>
      <c r="T1168">
        <v>4.7910156120125072E-2</v>
      </c>
      <c r="U1168">
        <v>4.7529240609982128E-2</v>
      </c>
      <c r="V1168">
        <v>4.7153372311260051E-2</v>
      </c>
      <c r="W1168">
        <v>4.6788949895705388E-2</v>
      </c>
      <c r="X1168">
        <v>4.6440199789944583E-2</v>
      </c>
      <c r="Y1168">
        <v>4.6110817298960181E-2</v>
      </c>
      <c r="Z1168">
        <v>4.5802119265443059E-2</v>
      </c>
      <c r="AA1168">
        <v>4.5512418359896903E-2</v>
      </c>
      <c r="AB1168">
        <v>4.5239848614365877E-2</v>
      </c>
      <c r="AC1168">
        <v>4.4982548662718835E-2</v>
      </c>
      <c r="AD1168">
        <v>4.473868505808138E-2</v>
      </c>
      <c r="AE1168">
        <v>4.4506434826580586E-2</v>
      </c>
      <c r="AF1168">
        <v>4.4283975012921417E-2</v>
      </c>
      <c r="AG1168">
        <v>4.4069482661808837E-2</v>
      </c>
      <c r="AH1168">
        <v>4.3861134817947803E-2</v>
      </c>
      <c r="AI1168">
        <v>4.3657108526043292E-2</v>
      </c>
      <c r="AJ1168">
        <v>4.3455617190449602E-2</v>
      </c>
      <c r="AK1168">
        <v>4.3255925600991389E-2</v>
      </c>
      <c r="AL1168">
        <v>4.3058485457386456E-2</v>
      </c>
      <c r="AM1168">
        <v>4.2863812048851341E-2</v>
      </c>
      <c r="AN1168">
        <v>4.2672420664602598E-2</v>
      </c>
      <c r="AO1168">
        <v>4.2484826593856759E-2</v>
      </c>
      <c r="AP1168">
        <v>4.2301545125830377E-2</v>
      </c>
      <c r="AQ1168">
        <v>4.212309093465523E-2</v>
      </c>
      <c r="AR1168">
        <v>4.1949840778768899E-2</v>
      </c>
      <c r="AS1168">
        <v>4.1781859931575481E-2</v>
      </c>
      <c r="AT1168">
        <v>4.161917092888965E-2</v>
      </c>
      <c r="AU1168">
        <v>4.146179630652605E-2</v>
      </c>
      <c r="AV1168">
        <v>4.1309758600299347E-2</v>
      </c>
      <c r="AW1168">
        <v>4.11630803460242E-2</v>
      </c>
      <c r="AX1168">
        <v>4.1021784079515268E-2</v>
      </c>
      <c r="AY1168">
        <v>4.0885875696722598E-2</v>
      </c>
      <c r="AZ1168">
        <v>4.0754941682728696E-2</v>
      </c>
    </row>
    <row r="1169" spans="1:52" x14ac:dyDescent="0.25">
      <c r="A1169" s="1">
        <v>1168</v>
      </c>
      <c r="B1169">
        <v>4.7118075443955097E-2</v>
      </c>
      <c r="C1169">
        <v>4.8021587147311175E-2</v>
      </c>
      <c r="D1169">
        <v>4.82530787617617E-2</v>
      </c>
      <c r="E1169">
        <v>4.8854161578039339E-2</v>
      </c>
      <c r="F1169">
        <v>4.9484088105571145E-2</v>
      </c>
      <c r="G1169">
        <v>4.9934077723221566E-2</v>
      </c>
      <c r="H1169">
        <v>5.0221136932695122E-2</v>
      </c>
      <c r="I1169">
        <v>5.0392350446893212E-2</v>
      </c>
      <c r="J1169">
        <v>5.0478925629243457E-2</v>
      </c>
      <c r="K1169">
        <v>5.0501635643202702E-2</v>
      </c>
      <c r="L1169">
        <v>5.0474087643376887E-2</v>
      </c>
      <c r="M1169">
        <v>5.0400258625720486E-2</v>
      </c>
      <c r="N1169">
        <v>5.0280776881974118E-2</v>
      </c>
      <c r="O1169">
        <v>5.0114844496555462E-2</v>
      </c>
      <c r="P1169">
        <v>4.9903295875467241E-2</v>
      </c>
      <c r="Q1169">
        <v>4.9649622245486136E-2</v>
      </c>
      <c r="R1169">
        <v>4.9360012504206609E-2</v>
      </c>
      <c r="S1169">
        <v>4.9043136810229704E-2</v>
      </c>
      <c r="T1169">
        <v>4.8707052075765332E-2</v>
      </c>
      <c r="U1169">
        <v>4.8359194880841526E-2</v>
      </c>
      <c r="V1169">
        <v>4.800476523858424E-2</v>
      </c>
      <c r="W1169">
        <v>4.7647869358579238E-2</v>
      </c>
      <c r="X1169">
        <v>4.7291273054693855E-2</v>
      </c>
      <c r="Y1169">
        <v>4.693670371331006E-2</v>
      </c>
      <c r="Z1169">
        <v>4.658472703108002E-2</v>
      </c>
      <c r="AA1169">
        <v>4.6237108843413567E-2</v>
      </c>
      <c r="AB1169">
        <v>4.5895715584304872E-2</v>
      </c>
      <c r="AC1169">
        <v>4.5562079347376619E-2</v>
      </c>
      <c r="AD1169">
        <v>4.5236878046143597E-2</v>
      </c>
      <c r="AE1169">
        <v>4.4920655139447721E-2</v>
      </c>
      <c r="AF1169">
        <v>4.4613954086130905E-2</v>
      </c>
      <c r="AG1169">
        <v>4.4317318345035064E-2</v>
      </c>
      <c r="AH1169">
        <v>4.403129137500212E-2</v>
      </c>
      <c r="AI1169">
        <v>4.3756416634873979E-2</v>
      </c>
      <c r="AJ1169">
        <v>4.3493227897950619E-2</v>
      </c>
      <c r="AK1169">
        <v>4.3241986637176183E-2</v>
      </c>
      <c r="AL1169">
        <v>4.3002651283509288E-2</v>
      </c>
      <c r="AM1169">
        <v>4.27751644119862E-2</v>
      </c>
      <c r="AN1169">
        <v>4.2559468597643174E-2</v>
      </c>
      <c r="AO1169">
        <v>4.235550641551647E-2</v>
      </c>
      <c r="AP1169">
        <v>4.216322044064235E-2</v>
      </c>
      <c r="AQ1169">
        <v>4.1982552663512557E-2</v>
      </c>
      <c r="AR1169">
        <v>4.1813322849755391E-2</v>
      </c>
      <c r="AS1169">
        <v>4.1655078894651504E-2</v>
      </c>
      <c r="AT1169">
        <v>4.1507332035851226E-2</v>
      </c>
      <c r="AU1169">
        <v>4.1369593511004901E-2</v>
      </c>
      <c r="AV1169">
        <v>4.1241374557762861E-2</v>
      </c>
      <c r="AW1169">
        <v>4.1122186413775449E-2</v>
      </c>
      <c r="AX1169">
        <v>4.1011540316693018E-2</v>
      </c>
      <c r="AY1169">
        <v>4.0908934507544618E-2</v>
      </c>
      <c r="AZ1169">
        <v>4.0813548219476921E-2</v>
      </c>
    </row>
    <row r="1170" spans="1:52" x14ac:dyDescent="0.25">
      <c r="A1170" s="1">
        <v>1169</v>
      </c>
      <c r="B1170">
        <v>4.7362403250107758E-2</v>
      </c>
      <c r="C1170">
        <v>4.812550720006939E-2</v>
      </c>
      <c r="D1170">
        <v>4.8170713950733496E-2</v>
      </c>
      <c r="E1170">
        <v>4.8646068323761352E-2</v>
      </c>
      <c r="F1170">
        <v>4.9262103850154518E-2</v>
      </c>
      <c r="G1170">
        <v>4.9732255378778942E-2</v>
      </c>
      <c r="H1170">
        <v>5.0044579456803386E-2</v>
      </c>
      <c r="I1170">
        <v>5.0237925941405998E-2</v>
      </c>
      <c r="J1170">
        <v>5.034158929086182E-2</v>
      </c>
      <c r="K1170">
        <v>5.0376549705848477E-2</v>
      </c>
      <c r="L1170">
        <v>5.0357204637121553E-2</v>
      </c>
      <c r="M1170">
        <v>5.0288216995445778E-2</v>
      </c>
      <c r="N1170">
        <v>5.0170745305886146E-2</v>
      </c>
      <c r="O1170">
        <v>5.0004420260474317E-2</v>
      </c>
      <c r="P1170">
        <v>4.9790520845574705E-2</v>
      </c>
      <c r="Q1170">
        <v>4.9532959041325958E-2</v>
      </c>
      <c r="R1170">
        <v>4.9238310427713657E-2</v>
      </c>
      <c r="S1170">
        <v>4.89156346781561E-2</v>
      </c>
      <c r="T1170">
        <v>4.8573279271930579E-2</v>
      </c>
      <c r="U1170">
        <v>4.8218936853600833E-2</v>
      </c>
      <c r="V1170">
        <v>4.7857982109249214E-2</v>
      </c>
      <c r="W1170">
        <v>4.7494656827030586E-2</v>
      </c>
      <c r="X1170">
        <v>4.7131796009499453E-2</v>
      </c>
      <c r="Y1170">
        <v>4.6771161673435806E-2</v>
      </c>
      <c r="Z1170">
        <v>4.6413349806644771E-2</v>
      </c>
      <c r="AA1170">
        <v>4.6060182874658684E-2</v>
      </c>
      <c r="AB1170">
        <v>4.5713583083526813E-2</v>
      </c>
      <c r="AC1170">
        <v>4.5375130335915517E-2</v>
      </c>
      <c r="AD1170">
        <v>4.5045543494027014E-2</v>
      </c>
      <c r="AE1170">
        <v>4.4725408167971291E-2</v>
      </c>
      <c r="AF1170">
        <v>4.4415309967858335E-2</v>
      </c>
      <c r="AG1170">
        <v>4.4115834503798121E-2</v>
      </c>
      <c r="AH1170">
        <v>4.3827567385900629E-2</v>
      </c>
      <c r="AI1170">
        <v>4.3551094224275812E-2</v>
      </c>
      <c r="AJ1170">
        <v>4.328698985475439E-2</v>
      </c>
      <c r="AK1170">
        <v>4.3035534506640417E-2</v>
      </c>
      <c r="AL1170">
        <v>4.2796685189288627E-2</v>
      </c>
      <c r="AM1170">
        <v>4.2570382399679092E-2</v>
      </c>
      <c r="AN1170">
        <v>4.235656663479194E-2</v>
      </c>
      <c r="AO1170">
        <v>4.2155178391607276E-2</v>
      </c>
      <c r="AP1170">
        <v>4.1966158167105208E-2</v>
      </c>
      <c r="AQ1170">
        <v>4.1789445798288243E-2</v>
      </c>
      <c r="AR1170">
        <v>4.1624852167414891E-2</v>
      </c>
      <c r="AS1170">
        <v>4.1471905646764659E-2</v>
      </c>
      <c r="AT1170">
        <v>4.1330097177058406E-2</v>
      </c>
      <c r="AU1170">
        <v>4.119891769901695E-2</v>
      </c>
      <c r="AV1170">
        <v>4.1077858153361138E-2</v>
      </c>
      <c r="AW1170">
        <v>4.0966409480811782E-2</v>
      </c>
      <c r="AX1170">
        <v>4.0864062622089706E-2</v>
      </c>
      <c r="AY1170">
        <v>4.0770294807085827E-2</v>
      </c>
      <c r="AZ1170">
        <v>4.0684255439149955E-2</v>
      </c>
    </row>
    <row r="1171" spans="1:52" x14ac:dyDescent="0.25">
      <c r="A1171" s="1">
        <v>1170</v>
      </c>
      <c r="B1171">
        <v>4.7256706721479164E-2</v>
      </c>
      <c r="C1171">
        <v>4.7853963620448949E-2</v>
      </c>
      <c r="D1171">
        <v>4.79297573535293E-2</v>
      </c>
      <c r="E1171">
        <v>4.8419634038214816E-2</v>
      </c>
      <c r="F1171">
        <v>4.904256834461463E-2</v>
      </c>
      <c r="G1171">
        <v>4.9528923916285696E-2</v>
      </c>
      <c r="H1171">
        <v>4.9867387216183758E-2</v>
      </c>
      <c r="I1171">
        <v>5.0093805803905787E-2</v>
      </c>
      <c r="J1171">
        <v>5.0234154989855263E-2</v>
      </c>
      <c r="K1171">
        <v>5.0306481118192588E-2</v>
      </c>
      <c r="L1171">
        <v>5.032250152533848E-2</v>
      </c>
      <c r="M1171">
        <v>5.028494666407278E-2</v>
      </c>
      <c r="N1171">
        <v>5.0193787780001775E-2</v>
      </c>
      <c r="O1171">
        <v>5.0048139518551152E-2</v>
      </c>
      <c r="P1171">
        <v>4.9849270738336456E-2</v>
      </c>
      <c r="Q1171">
        <v>4.9601588236462213E-2</v>
      </c>
      <c r="R1171">
        <v>4.9312418464563003E-2</v>
      </c>
      <c r="S1171">
        <v>4.8991725739646143E-2</v>
      </c>
      <c r="T1171">
        <v>4.864872775294881E-2</v>
      </c>
      <c r="U1171">
        <v>4.8291945067145334E-2</v>
      </c>
      <c r="V1171">
        <v>4.79274339365348E-2</v>
      </c>
      <c r="W1171">
        <v>4.7560033993803257E-2</v>
      </c>
      <c r="X1171">
        <v>4.7193026624460142E-2</v>
      </c>
      <c r="Y1171">
        <v>4.6828555265512127E-2</v>
      </c>
      <c r="Z1171">
        <v>4.6467463672202121E-2</v>
      </c>
      <c r="AA1171">
        <v>4.6111724603179027E-2</v>
      </c>
      <c r="AB1171">
        <v>4.5763402987176412E-2</v>
      </c>
      <c r="AC1171">
        <v>4.5424153705153077E-2</v>
      </c>
      <c r="AD1171">
        <v>4.5094616056333033E-2</v>
      </c>
      <c r="AE1171">
        <v>4.4775274825951901E-2</v>
      </c>
      <c r="AF1171">
        <v>4.446661479924529E-2</v>
      </c>
      <c r="AG1171">
        <v>4.4169120761448827E-2</v>
      </c>
      <c r="AH1171">
        <v>4.3883277497798107E-2</v>
      </c>
      <c r="AI1171">
        <v>4.360956979352873E-2</v>
      </c>
      <c r="AJ1171">
        <v>4.3348471093832691E-2</v>
      </c>
      <c r="AK1171">
        <v>4.3100153166779627E-2</v>
      </c>
      <c r="AL1171">
        <v>4.2864461492180581E-2</v>
      </c>
      <c r="AM1171">
        <v>4.2641225278088835E-2</v>
      </c>
      <c r="AN1171">
        <v>4.2430273732557644E-2</v>
      </c>
      <c r="AO1171">
        <v>4.2231436063640271E-2</v>
      </c>
      <c r="AP1171">
        <v>4.2044541479389984E-2</v>
      </c>
      <c r="AQ1171">
        <v>4.1869418654061373E-2</v>
      </c>
      <c r="AR1171">
        <v>4.1705798603823521E-2</v>
      </c>
      <c r="AS1171">
        <v>4.1553201620823849E-2</v>
      </c>
      <c r="AT1171">
        <v>4.1411120563105197E-2</v>
      </c>
      <c r="AU1171">
        <v>4.1279048288710402E-2</v>
      </c>
      <c r="AV1171">
        <v>4.1156477655682318E-2</v>
      </c>
      <c r="AW1171">
        <v>4.1042901522063774E-2</v>
      </c>
      <c r="AX1171">
        <v>4.0937812745897639E-2</v>
      </c>
      <c r="AY1171">
        <v>4.0840690915981609E-2</v>
      </c>
      <c r="AZ1171">
        <v>4.075070647702414E-2</v>
      </c>
    </row>
    <row r="1172" spans="1:52" x14ac:dyDescent="0.25">
      <c r="A1172" s="1">
        <v>1171</v>
      </c>
      <c r="B1172">
        <v>4.7292200690160373E-2</v>
      </c>
      <c r="C1172">
        <v>4.7832047336122112E-2</v>
      </c>
      <c r="D1172">
        <v>4.7811923787550822E-2</v>
      </c>
      <c r="E1172">
        <v>4.8289265431068464E-2</v>
      </c>
      <c r="F1172">
        <v>4.8938469204694836E-2</v>
      </c>
      <c r="G1172">
        <v>4.945596681953375E-2</v>
      </c>
      <c r="H1172">
        <v>4.9819589601667921E-2</v>
      </c>
      <c r="I1172">
        <v>5.0063639306140162E-2</v>
      </c>
      <c r="J1172">
        <v>5.0215267269235732E-2</v>
      </c>
      <c r="K1172">
        <v>5.0294077994372882E-2</v>
      </c>
      <c r="L1172">
        <v>5.0313093226345258E-2</v>
      </c>
      <c r="M1172">
        <v>5.0275970153938893E-2</v>
      </c>
      <c r="N1172">
        <v>5.0183429887516603E-2</v>
      </c>
      <c r="O1172">
        <v>5.0035176494995774E-2</v>
      </c>
      <c r="P1172">
        <v>4.9832931022063737E-2</v>
      </c>
      <c r="Q1172">
        <v>4.9581379021582273E-2</v>
      </c>
      <c r="R1172">
        <v>4.9288030660395332E-2</v>
      </c>
      <c r="S1172">
        <v>4.8962964836681354E-2</v>
      </c>
      <c r="T1172">
        <v>4.8615485262655155E-2</v>
      </c>
      <c r="U1172">
        <v>4.8254189550218596E-2</v>
      </c>
      <c r="V1172">
        <v>4.7885193354611041E-2</v>
      </c>
      <c r="W1172">
        <v>4.7513386170496504E-2</v>
      </c>
      <c r="X1172">
        <v>4.7142067555198716E-2</v>
      </c>
      <c r="Y1172">
        <v>4.6773384886210516E-2</v>
      </c>
      <c r="Z1172">
        <v>4.6408170786399056E-2</v>
      </c>
      <c r="AA1172">
        <v>4.6048355514239414E-2</v>
      </c>
      <c r="AB1172">
        <v>4.5695957100979519E-2</v>
      </c>
      <c r="AC1172">
        <v>4.5352597374666327E-2</v>
      </c>
      <c r="AD1172">
        <v>4.5018931929187357E-2</v>
      </c>
      <c r="AE1172">
        <v>4.4695471842515551E-2</v>
      </c>
      <c r="AF1172">
        <v>4.4382728192623802E-2</v>
      </c>
      <c r="AG1172">
        <v>4.408121205748506E-2</v>
      </c>
      <c r="AH1172">
        <v>4.3791434515072225E-2</v>
      </c>
      <c r="AI1172">
        <v>4.3513906643358233E-2</v>
      </c>
      <c r="AJ1172">
        <v>4.3249127936927693E-2</v>
      </c>
      <c r="AK1172">
        <v>4.2997297990407995E-2</v>
      </c>
      <c r="AL1172">
        <v>4.2758296626367341E-2</v>
      </c>
      <c r="AM1172">
        <v>4.2531988104440283E-2</v>
      </c>
      <c r="AN1172">
        <v>4.2318236684261372E-2</v>
      </c>
      <c r="AO1172">
        <v>4.2116906625465168E-2</v>
      </c>
      <c r="AP1172">
        <v>4.1927862187686224E-2</v>
      </c>
      <c r="AQ1172">
        <v>4.1750966978697207E-2</v>
      </c>
      <c r="AR1172">
        <v>4.1585972736267421E-2</v>
      </c>
      <c r="AS1172">
        <v>4.1432393435301307E-2</v>
      </c>
      <c r="AT1172">
        <v>4.1289712637414946E-2</v>
      </c>
      <c r="AU1172">
        <v>4.1157413904224421E-2</v>
      </c>
      <c r="AV1172">
        <v>4.1034980797345827E-2</v>
      </c>
      <c r="AW1172">
        <v>4.0921896878395259E-2</v>
      </c>
      <c r="AX1172">
        <v>4.0817645708988791E-2</v>
      </c>
      <c r="AY1172">
        <v>4.0721696831478596E-2</v>
      </c>
      <c r="AZ1172">
        <v>4.0633201444675526E-2</v>
      </c>
    </row>
    <row r="1173" spans="1:52" x14ac:dyDescent="0.25">
      <c r="A1173" s="1">
        <v>1172</v>
      </c>
      <c r="B1173">
        <v>4.7265086653830488E-2</v>
      </c>
      <c r="C1173">
        <v>4.7797738252572899E-2</v>
      </c>
      <c r="D1173">
        <v>4.7687771294401167E-2</v>
      </c>
      <c r="E1173">
        <v>4.8096749928631943E-2</v>
      </c>
      <c r="F1173">
        <v>4.8713293448642239E-2</v>
      </c>
      <c r="G1173">
        <v>4.9214361323326156E-2</v>
      </c>
      <c r="H1173">
        <v>4.956850994134912E-2</v>
      </c>
      <c r="I1173">
        <v>4.9806967525853757E-2</v>
      </c>
      <c r="J1173">
        <v>4.9955686545818188E-2</v>
      </c>
      <c r="K1173">
        <v>5.0033789203565722E-2</v>
      </c>
      <c r="L1173">
        <v>5.0053908990963167E-2</v>
      </c>
      <c r="M1173">
        <v>5.001948076452515E-2</v>
      </c>
      <c r="N1173">
        <v>4.9931079858713645E-2</v>
      </c>
      <c r="O1173">
        <v>4.9788277402189884E-2</v>
      </c>
      <c r="P1173">
        <v>4.9592729509806137E-2</v>
      </c>
      <c r="Q1173">
        <v>4.9349076832199835E-2</v>
      </c>
      <c r="R1173">
        <v>4.9064792413932246E-2</v>
      </c>
      <c r="S1173">
        <v>4.8749808035207037E-2</v>
      </c>
      <c r="T1173">
        <v>4.8413174047213771E-2</v>
      </c>
      <c r="U1173">
        <v>4.806320412818977E-2</v>
      </c>
      <c r="V1173">
        <v>4.770569492452794E-2</v>
      </c>
      <c r="W1173">
        <v>4.7345242237597243E-2</v>
      </c>
      <c r="X1173">
        <v>4.6984925163591609E-2</v>
      </c>
      <c r="Y1173">
        <v>4.6626671246721291E-2</v>
      </c>
      <c r="Z1173">
        <v>4.6271213923001001E-2</v>
      </c>
      <c r="AA1173">
        <v>4.5920464506860208E-2</v>
      </c>
      <c r="AB1173">
        <v>4.5576418181976684E-2</v>
      </c>
      <c r="AC1173">
        <v>4.5240677334687417E-2</v>
      </c>
      <c r="AD1173">
        <v>4.4913929646513306E-2</v>
      </c>
      <c r="AE1173">
        <v>4.4596732867685986E-2</v>
      </c>
      <c r="AF1173">
        <v>4.4289644748437024E-2</v>
      </c>
      <c r="AG1173">
        <v>4.3993223038998039E-2</v>
      </c>
      <c r="AH1173">
        <v>4.3708025489600594E-2</v>
      </c>
      <c r="AI1173">
        <v>4.3434609850476293E-2</v>
      </c>
      <c r="AJ1173">
        <v>4.3173520660016659E-2</v>
      </c>
      <c r="AK1173">
        <v>4.2924986561030554E-2</v>
      </c>
      <c r="AL1173">
        <v>4.2688913473158369E-2</v>
      </c>
      <c r="AM1173">
        <v>4.2465192738487791E-2</v>
      </c>
      <c r="AN1173">
        <v>4.2253715699106541E-2</v>
      </c>
      <c r="AO1173">
        <v>4.2054373697102271E-2</v>
      </c>
      <c r="AP1173">
        <v>4.1867058074562709E-2</v>
      </c>
      <c r="AQ1173">
        <v>4.1691659329244554E-2</v>
      </c>
      <c r="AR1173">
        <v>4.1527947118146988E-2</v>
      </c>
      <c r="AS1173">
        <v>4.1375445624171441E-2</v>
      </c>
      <c r="AT1173">
        <v>4.1233649261196541E-2</v>
      </c>
      <c r="AU1173">
        <v>4.1102052443100903E-2</v>
      </c>
      <c r="AV1173">
        <v>4.0980149583763149E-2</v>
      </c>
      <c r="AW1173">
        <v>4.0867435097061901E-2</v>
      </c>
      <c r="AX1173">
        <v>4.0763403396875793E-2</v>
      </c>
      <c r="AY1173">
        <v>4.0667533331016893E-2</v>
      </c>
      <c r="AZ1173">
        <v>4.0578975941493851E-2</v>
      </c>
    </row>
    <row r="1174" spans="1:52" x14ac:dyDescent="0.25">
      <c r="A1174" s="1">
        <v>1173</v>
      </c>
      <c r="B1174">
        <v>4.7326191551087318E-2</v>
      </c>
      <c r="C1174">
        <v>4.8228571491532833E-2</v>
      </c>
      <c r="D1174">
        <v>4.8330223375048199E-2</v>
      </c>
      <c r="E1174">
        <v>4.8900728607463771E-2</v>
      </c>
      <c r="F1174">
        <v>4.9604804301123878E-2</v>
      </c>
      <c r="G1174">
        <v>5.0152474861463799E-2</v>
      </c>
      <c r="H1174">
        <v>5.0532434789131123E-2</v>
      </c>
      <c r="I1174">
        <v>5.0786155975525889E-2</v>
      </c>
      <c r="J1174">
        <v>5.0944121814745336E-2</v>
      </c>
      <c r="K1174">
        <v>5.1027020281949761E-2</v>
      </c>
      <c r="L1174">
        <v>5.104790542241873E-2</v>
      </c>
      <c r="M1174">
        <v>5.1010193925664214E-2</v>
      </c>
      <c r="N1174">
        <v>5.0914366488704801E-2</v>
      </c>
      <c r="O1174">
        <v>5.0759841895001871E-2</v>
      </c>
      <c r="P1174">
        <v>5.0548222903284687E-2</v>
      </c>
      <c r="Q1174">
        <v>5.0284255039220953E-2</v>
      </c>
      <c r="R1174">
        <v>4.997568821136282E-2</v>
      </c>
      <c r="S1174">
        <v>4.963287608682123E-2</v>
      </c>
      <c r="T1174">
        <v>4.9265403536460903E-2</v>
      </c>
      <c r="U1174">
        <v>4.8882137217784678E-2</v>
      </c>
      <c r="V1174">
        <v>4.8489476655211021E-2</v>
      </c>
      <c r="W1174">
        <v>4.8092641638484347E-2</v>
      </c>
      <c r="X1174">
        <v>4.7695342461178972E-2</v>
      </c>
      <c r="Y1174">
        <v>4.7300079091608813E-2</v>
      </c>
      <c r="Z1174">
        <v>4.6908169736202251E-2</v>
      </c>
      <c r="AA1174">
        <v>4.652226804965711E-2</v>
      </c>
      <c r="AB1174">
        <v>4.614511749168846E-2</v>
      </c>
      <c r="AC1174">
        <v>4.577887267106677E-2</v>
      </c>
      <c r="AD1174">
        <v>4.5424337787100796E-2</v>
      </c>
      <c r="AE1174">
        <v>4.5082128508647984E-2</v>
      </c>
      <c r="AF1174">
        <v>4.4752860504565818E-2</v>
      </c>
      <c r="AG1174">
        <v>4.4437149443711757E-2</v>
      </c>
      <c r="AH1174">
        <v>4.4135610994943272E-2</v>
      </c>
      <c r="AI1174">
        <v>4.3848860827117815E-2</v>
      </c>
      <c r="AJ1174">
        <v>4.3577494904323721E-2</v>
      </c>
      <c r="AK1174">
        <v>4.3321650113058788E-2</v>
      </c>
      <c r="AL1174">
        <v>4.3081000978417758E-2</v>
      </c>
      <c r="AM1174">
        <v>4.2855201663954637E-2</v>
      </c>
      <c r="AN1174">
        <v>4.264390633322343E-2</v>
      </c>
      <c r="AO1174">
        <v>4.2446769149778116E-2</v>
      </c>
      <c r="AP1174">
        <v>4.2263444277172726E-2</v>
      </c>
      <c r="AQ1174">
        <v>4.2093585292470849E-2</v>
      </c>
      <c r="AR1174">
        <v>4.1936766514991633E-2</v>
      </c>
      <c r="AS1174">
        <v>4.1792403659145168E-2</v>
      </c>
      <c r="AT1174">
        <v>4.1659893546836704E-2</v>
      </c>
      <c r="AU1174">
        <v>4.1538632999971466E-2</v>
      </c>
      <c r="AV1174">
        <v>4.1428018840454668E-2</v>
      </c>
      <c r="AW1174">
        <v>4.1327447890191535E-2</v>
      </c>
      <c r="AX1174">
        <v>4.1236316971087296E-2</v>
      </c>
      <c r="AY1174">
        <v>4.1154007479337104E-2</v>
      </c>
      <c r="AZ1174">
        <v>4.1079583858772951E-2</v>
      </c>
    </row>
    <row r="1175" spans="1:52" x14ac:dyDescent="0.25">
      <c r="A1175" s="1">
        <v>1174</v>
      </c>
      <c r="B1175">
        <v>4.7349842196943034E-2</v>
      </c>
      <c r="C1175">
        <v>4.8314702761495493E-2</v>
      </c>
      <c r="D1175">
        <v>4.8448341490159065E-2</v>
      </c>
      <c r="E1175">
        <v>4.8933773892883135E-2</v>
      </c>
      <c r="F1175">
        <v>4.956446014200256E-2</v>
      </c>
      <c r="G1175">
        <v>5.0058486499559199E-2</v>
      </c>
      <c r="H1175">
        <v>5.0401408506343663E-2</v>
      </c>
      <c r="I1175">
        <v>5.0629428983812917E-2</v>
      </c>
      <c r="J1175">
        <v>5.076949335506778E-2</v>
      </c>
      <c r="K1175">
        <v>5.0840330595066367E-2</v>
      </c>
      <c r="L1175">
        <v>5.0853684358045034E-2</v>
      </c>
      <c r="M1175">
        <v>5.0812020249112695E-2</v>
      </c>
      <c r="N1175">
        <v>5.0715020340810373E-2</v>
      </c>
      <c r="O1175">
        <v>5.0561432600284582E-2</v>
      </c>
      <c r="P1175">
        <v>5.0352260768460132E-2</v>
      </c>
      <c r="Q1175">
        <v>5.0091709633516147E-2</v>
      </c>
      <c r="R1175">
        <v>4.9787022161072378E-2</v>
      </c>
      <c r="S1175">
        <v>4.9448079073340638E-2</v>
      </c>
      <c r="T1175">
        <v>4.9084087351817081E-2</v>
      </c>
      <c r="U1175">
        <v>4.8703566874710606E-2</v>
      </c>
      <c r="V1175">
        <v>4.8312675911334931E-2</v>
      </c>
      <c r="W1175">
        <v>4.7916466617543202E-2</v>
      </c>
      <c r="X1175">
        <v>4.7518607947531342E-2</v>
      </c>
      <c r="Y1175">
        <v>4.7121608264621695E-2</v>
      </c>
      <c r="Z1175">
        <v>4.672693522356372E-2</v>
      </c>
      <c r="AA1175">
        <v>4.6337440918054147E-2</v>
      </c>
      <c r="AB1175">
        <v>4.595606573128188E-2</v>
      </c>
      <c r="AC1175">
        <v>4.5585128514229946E-2</v>
      </c>
      <c r="AD1175">
        <v>4.5225544376568561E-2</v>
      </c>
      <c r="AE1175">
        <v>4.4878035826331791E-2</v>
      </c>
      <c r="AF1175">
        <v>4.4543325371553727E-2</v>
      </c>
      <c r="AG1175">
        <v>4.4222135520268414E-2</v>
      </c>
      <c r="AH1175">
        <v>4.3915188780509942E-2</v>
      </c>
      <c r="AI1175">
        <v>4.3623207660312371E-2</v>
      </c>
      <c r="AJ1175">
        <v>4.3346892699289763E-2</v>
      </c>
      <c r="AK1175">
        <v>4.308644558737685E-2</v>
      </c>
      <c r="AL1175">
        <v>4.2841572707774667E-2</v>
      </c>
      <c r="AM1175">
        <v>4.2611959183871902E-2</v>
      </c>
      <c r="AN1175">
        <v>4.2397290139057221E-2</v>
      </c>
      <c r="AO1175">
        <v>4.2197250696719299E-2</v>
      </c>
      <c r="AP1175">
        <v>4.2011525980246794E-2</v>
      </c>
      <c r="AQ1175">
        <v>4.1839800419433339E-2</v>
      </c>
      <c r="AR1175">
        <v>4.1681669812725711E-2</v>
      </c>
      <c r="AS1175">
        <v>4.1536555231889399E-2</v>
      </c>
      <c r="AT1175">
        <v>4.1403857307258658E-2</v>
      </c>
      <c r="AU1175">
        <v>4.1282976669167748E-2</v>
      </c>
      <c r="AV1175">
        <v>4.1173313947950915E-2</v>
      </c>
      <c r="AW1175">
        <v>4.1074269773942435E-2</v>
      </c>
      <c r="AX1175">
        <v>4.0985244777476539E-2</v>
      </c>
      <c r="AY1175">
        <v>4.0905622676842113E-2</v>
      </c>
      <c r="AZ1175">
        <v>4.0834448062620238E-2</v>
      </c>
    </row>
    <row r="1176" spans="1:52" x14ac:dyDescent="0.25">
      <c r="A1176" s="1">
        <v>1175</v>
      </c>
      <c r="B1176">
        <v>4.7403081558079492E-2</v>
      </c>
      <c r="C1176">
        <v>4.8170058769362131E-2</v>
      </c>
      <c r="D1176">
        <v>4.7994894698188489E-2</v>
      </c>
      <c r="E1176">
        <v>4.8339519450631113E-2</v>
      </c>
      <c r="F1176">
        <v>4.8977616820416549E-2</v>
      </c>
      <c r="G1176">
        <v>4.9515243744010923E-2</v>
      </c>
      <c r="H1176">
        <v>4.9901122036694563E-2</v>
      </c>
      <c r="I1176">
        <v>5.016283078803576E-2</v>
      </c>
      <c r="J1176">
        <v>5.032661438258109E-2</v>
      </c>
      <c r="K1176">
        <v>5.0412555138306302E-2</v>
      </c>
      <c r="L1176">
        <v>5.043419608048947E-2</v>
      </c>
      <c r="M1176">
        <v>5.0395862718866397E-2</v>
      </c>
      <c r="N1176">
        <v>5.0298943242204339E-2</v>
      </c>
      <c r="O1176">
        <v>5.0143724505247435E-2</v>
      </c>
      <c r="P1176">
        <v>4.9932571610981587E-2</v>
      </c>
      <c r="Q1176">
        <v>4.9670789595923616E-2</v>
      </c>
      <c r="R1176">
        <v>4.9366505498211775E-2</v>
      </c>
      <c r="S1176">
        <v>4.9030204146009358E-2</v>
      </c>
      <c r="T1176">
        <v>4.8671421753231574E-2</v>
      </c>
      <c r="U1176">
        <v>4.8298913394240375E-2</v>
      </c>
      <c r="V1176">
        <v>4.7918805621597296E-2</v>
      </c>
      <c r="W1176">
        <v>4.7535984377677962E-2</v>
      </c>
      <c r="X1176">
        <v>4.7153752944109104E-2</v>
      </c>
      <c r="Y1176">
        <v>4.6774184179418289E-2</v>
      </c>
      <c r="Z1176">
        <v>4.6398210553202049E-2</v>
      </c>
      <c r="AA1176">
        <v>4.6028078277796973E-2</v>
      </c>
      <c r="AB1176">
        <v>4.5666116774788656E-2</v>
      </c>
      <c r="AC1176">
        <v>4.5314144914552726E-2</v>
      </c>
      <c r="AD1176">
        <v>4.4972845924918549E-2</v>
      </c>
      <c r="AE1176">
        <v>4.464274990940973E-2</v>
      </c>
      <c r="AF1176">
        <v>4.4324386971549806E-2</v>
      </c>
      <c r="AG1176">
        <v>4.4018287214862367E-2</v>
      </c>
      <c r="AH1176">
        <v>4.372498074287097E-2</v>
      </c>
      <c r="AI1176">
        <v>4.3444997659099184E-2</v>
      </c>
      <c r="AJ1176">
        <v>4.3178850780383637E-2</v>
      </c>
      <c r="AK1176">
        <v>4.2926670224556325E-2</v>
      </c>
      <c r="AL1176">
        <v>4.2688211506897444E-2</v>
      </c>
      <c r="AM1176">
        <v>4.2463214475518214E-2</v>
      </c>
      <c r="AN1176">
        <v>4.2251418978529867E-2</v>
      </c>
      <c r="AO1176">
        <v>4.2052564864043608E-2</v>
      </c>
      <c r="AP1176">
        <v>4.1866391980170684E-2</v>
      </c>
      <c r="AQ1176">
        <v>4.1692639481622482E-2</v>
      </c>
      <c r="AR1176">
        <v>4.1530962621628496E-2</v>
      </c>
      <c r="AS1176">
        <v>4.1380853704266279E-2</v>
      </c>
      <c r="AT1176">
        <v>4.1241786311794877E-2</v>
      </c>
      <c r="AU1176">
        <v>4.1113234026473322E-2</v>
      </c>
      <c r="AV1176">
        <v>4.0994670430560667E-2</v>
      </c>
      <c r="AW1176">
        <v>4.0885569106315939E-2</v>
      </c>
      <c r="AX1176">
        <v>4.0785403635998183E-2</v>
      </c>
      <c r="AY1176">
        <v>4.06936303663024E-2</v>
      </c>
      <c r="AZ1176">
        <v>4.0609368268155664E-2</v>
      </c>
    </row>
    <row r="1177" spans="1:52" x14ac:dyDescent="0.25">
      <c r="A1177" s="1">
        <v>1176</v>
      </c>
      <c r="B1177">
        <v>4.7338855963707814E-2</v>
      </c>
      <c r="C1177">
        <v>4.82191034064062E-2</v>
      </c>
      <c r="D1177">
        <v>4.7915489760292626E-2</v>
      </c>
      <c r="E1177">
        <v>4.8087076520130313E-2</v>
      </c>
      <c r="F1177">
        <v>4.8616522147276478E-2</v>
      </c>
      <c r="G1177">
        <v>4.9115776233668466E-2</v>
      </c>
      <c r="H1177">
        <v>4.9504845243121869E-2</v>
      </c>
      <c r="I1177">
        <v>4.9785602596184864E-2</v>
      </c>
      <c r="J1177">
        <v>4.9971166345147609E-2</v>
      </c>
      <c r="K1177">
        <v>5.007301887360429E-2</v>
      </c>
      <c r="L1177">
        <v>5.0099997857017894E-2</v>
      </c>
      <c r="M1177">
        <v>5.0055660955282445E-2</v>
      </c>
      <c r="N1177">
        <v>4.9943727030659614E-2</v>
      </c>
      <c r="O1177">
        <v>4.9769973652153715E-2</v>
      </c>
      <c r="P1177">
        <v>4.9542511252934657E-2</v>
      </c>
      <c r="Q1177">
        <v>4.9271326270640563E-2</v>
      </c>
      <c r="R1177">
        <v>4.8966877148607105E-2</v>
      </c>
      <c r="S1177">
        <v>4.8640198445376009E-2</v>
      </c>
      <c r="T1177">
        <v>4.8301362569523845E-2</v>
      </c>
      <c r="U1177">
        <v>4.7959097823961197E-2</v>
      </c>
      <c r="V1177">
        <v>4.7617011267776371E-2</v>
      </c>
      <c r="W1177">
        <v>4.7276937909789971E-2</v>
      </c>
      <c r="X1177">
        <v>4.693764777233761E-2</v>
      </c>
      <c r="Y1177">
        <v>4.6596021454530845E-2</v>
      </c>
      <c r="Z1177">
        <v>4.6249496084323057E-2</v>
      </c>
      <c r="AA1177">
        <v>4.5898644975579099E-2</v>
      </c>
      <c r="AB1177">
        <v>4.5544283172352241E-2</v>
      </c>
      <c r="AC1177">
        <v>4.5187794728509575E-2</v>
      </c>
      <c r="AD1177">
        <v>4.4831810266467181E-2</v>
      </c>
      <c r="AE1177">
        <v>4.4479125574526518E-2</v>
      </c>
      <c r="AF1177">
        <v>4.4132536440989065E-2</v>
      </c>
      <c r="AG1177">
        <v>4.3794838654156266E-2</v>
      </c>
      <c r="AH1177">
        <v>4.3468828002329596E-2</v>
      </c>
      <c r="AI1177">
        <v>4.3157300273810512E-2</v>
      </c>
      <c r="AJ1177">
        <v>4.2862981125129859E-2</v>
      </c>
      <c r="AK1177">
        <v>4.2587082127937513E-2</v>
      </c>
      <c r="AL1177">
        <v>4.2329353780481964E-2</v>
      </c>
      <c r="AM1177">
        <v>4.2089487055754396E-2</v>
      </c>
      <c r="AN1177">
        <v>4.1867172926745931E-2</v>
      </c>
      <c r="AO1177">
        <v>4.1662102366447733E-2</v>
      </c>
      <c r="AP1177">
        <v>4.1473966347850943E-2</v>
      </c>
      <c r="AQ1177">
        <v>4.1302455843946734E-2</v>
      </c>
      <c r="AR1177">
        <v>4.1147221901022428E-2</v>
      </c>
      <c r="AS1177">
        <v>4.1007268420666196E-2</v>
      </c>
      <c r="AT1177">
        <v>4.0881074409063807E-2</v>
      </c>
      <c r="AU1177">
        <v>4.0767103732041725E-2</v>
      </c>
      <c r="AV1177">
        <v>4.0663820255426385E-2</v>
      </c>
      <c r="AW1177">
        <v>4.056968784504425E-2</v>
      </c>
      <c r="AX1177">
        <v>4.0483170366721784E-2</v>
      </c>
      <c r="AY1177">
        <v>4.0402771136505547E-2</v>
      </c>
      <c r="AZ1177">
        <v>4.0327747451901971E-2</v>
      </c>
    </row>
    <row r="1178" spans="1:52" x14ac:dyDescent="0.25">
      <c r="A1178" s="1">
        <v>1177</v>
      </c>
      <c r="B1178">
        <v>4.7458510636249958E-2</v>
      </c>
      <c r="C1178">
        <v>4.7947784107903201E-2</v>
      </c>
      <c r="D1178">
        <v>4.7472746226404267E-2</v>
      </c>
      <c r="E1178">
        <v>4.7777606812384583E-2</v>
      </c>
      <c r="F1178">
        <v>4.852692552416784E-2</v>
      </c>
      <c r="G1178">
        <v>4.9196446678034161E-2</v>
      </c>
      <c r="H1178">
        <v>4.9683705842726036E-2</v>
      </c>
      <c r="I1178">
        <v>5.0014889972884856E-2</v>
      </c>
      <c r="J1178">
        <v>5.0222092080275213E-2</v>
      </c>
      <c r="K1178">
        <v>5.0328158901435681E-2</v>
      </c>
      <c r="L1178">
        <v>5.0348597406669485E-2</v>
      </c>
      <c r="M1178">
        <v>5.029096671122834E-2</v>
      </c>
      <c r="N1178">
        <v>5.0161881114564627E-2</v>
      </c>
      <c r="O1178">
        <v>4.9969106384987173E-2</v>
      </c>
      <c r="P1178">
        <v>4.972228217827955E-2</v>
      </c>
      <c r="Q1178">
        <v>4.9432410952503468E-2</v>
      </c>
      <c r="R1178">
        <v>4.9110819822327595E-2</v>
      </c>
      <c r="S1178">
        <v>4.8769441004913254E-2</v>
      </c>
      <c r="T1178">
        <v>4.8418961192368638E-2</v>
      </c>
      <c r="U1178">
        <v>4.8068531894479453E-2</v>
      </c>
      <c r="V1178">
        <v>4.7721834817753737E-2</v>
      </c>
      <c r="W1178">
        <v>4.7380710493461133E-2</v>
      </c>
      <c r="X1178">
        <v>4.7043610783270615E-2</v>
      </c>
      <c r="Y1178">
        <v>4.6707002198430908E-2</v>
      </c>
      <c r="Z1178">
        <v>4.6367880947180466E-2</v>
      </c>
      <c r="AA1178">
        <v>4.6026275643353889E-2</v>
      </c>
      <c r="AB1178">
        <v>4.5682430762312209E-2</v>
      </c>
      <c r="AC1178">
        <v>4.5337277915741561E-2</v>
      </c>
      <c r="AD1178">
        <v>4.4993165704793947E-2</v>
      </c>
      <c r="AE1178">
        <v>4.4652617666159605E-2</v>
      </c>
      <c r="AF1178">
        <v>4.4318157336528795E-2</v>
      </c>
      <c r="AG1178">
        <v>4.3992308252591761E-2</v>
      </c>
      <c r="AH1178">
        <v>4.3677593951038769E-2</v>
      </c>
      <c r="AI1178">
        <v>4.3376537968560058E-2</v>
      </c>
      <c r="AJ1178">
        <v>4.3091590063621038E-2</v>
      </c>
      <c r="AK1178">
        <v>4.2823755829903026E-2</v>
      </c>
      <c r="AL1178">
        <v>4.2572724542608478E-2</v>
      </c>
      <c r="AM1178">
        <v>4.2338137336868711E-2</v>
      </c>
      <c r="AN1178">
        <v>4.2119635347815078E-2</v>
      </c>
      <c r="AO1178">
        <v>4.191685971057893E-2</v>
      </c>
      <c r="AP1178">
        <v>4.1729451560291633E-2</v>
      </c>
      <c r="AQ1178">
        <v>4.1557052032084506E-2</v>
      </c>
      <c r="AR1178">
        <v>4.1399261941543336E-2</v>
      </c>
      <c r="AS1178">
        <v>4.1255084053233707E-2</v>
      </c>
      <c r="AT1178">
        <v>4.1123063420656442E-2</v>
      </c>
      <c r="AU1178">
        <v>4.1001733476579899E-2</v>
      </c>
      <c r="AV1178">
        <v>4.088962765377243E-2</v>
      </c>
      <c r="AW1178">
        <v>4.0785279385002357E-2</v>
      </c>
      <c r="AX1178">
        <v>4.0687222103038038E-2</v>
      </c>
      <c r="AY1178">
        <v>4.0594034860878078E-2</v>
      </c>
      <c r="AZ1178">
        <v>4.0505090891761339E-2</v>
      </c>
    </row>
    <row r="1179" spans="1:52" x14ac:dyDescent="0.25">
      <c r="A1179" s="1">
        <v>1178</v>
      </c>
      <c r="B1179">
        <v>4.7353984172486013E-2</v>
      </c>
      <c r="C1179">
        <v>4.7508418861072016E-2</v>
      </c>
      <c r="D1179">
        <v>4.6820144017207549E-2</v>
      </c>
      <c r="E1179">
        <v>4.7133464726362109E-2</v>
      </c>
      <c r="F1179">
        <v>4.7966620063462445E-2</v>
      </c>
      <c r="G1179">
        <v>4.8719550532465468E-2</v>
      </c>
      <c r="H1179">
        <v>4.9274324019855327E-2</v>
      </c>
      <c r="I1179">
        <v>4.9656275115851835E-2</v>
      </c>
      <c r="J1179">
        <v>4.9899611949977316E-2</v>
      </c>
      <c r="K1179">
        <v>5.003044301179032E-2</v>
      </c>
      <c r="L1179">
        <v>5.0067362462217095E-2</v>
      </c>
      <c r="M1179">
        <v>5.0020050374714201E-2</v>
      </c>
      <c r="N1179">
        <v>4.9896678350804254E-2</v>
      </c>
      <c r="O1179">
        <v>4.9706242137085674E-2</v>
      </c>
      <c r="P1179">
        <v>4.9459594794953932E-2</v>
      </c>
      <c r="Q1179">
        <v>4.9168820272342727E-2</v>
      </c>
      <c r="R1179">
        <v>4.8846154327512312E-2</v>
      </c>
      <c r="S1179">
        <v>4.8504214132046586E-2</v>
      </c>
      <c r="T1179">
        <v>4.8154170610082071E-2</v>
      </c>
      <c r="U1179">
        <v>4.780557737701991E-2</v>
      </c>
      <c r="V1179">
        <v>4.7462322108850916E-2</v>
      </c>
      <c r="W1179">
        <v>4.7126389226156605E-2</v>
      </c>
      <c r="X1179">
        <v>4.6796162279305026E-2</v>
      </c>
      <c r="Y1179">
        <v>4.6467977249855276E-2</v>
      </c>
      <c r="Z1179">
        <v>4.6138630144001436E-2</v>
      </c>
      <c r="AA1179">
        <v>4.5807715224666784E-2</v>
      </c>
      <c r="AB1179">
        <v>4.5475023624561933E-2</v>
      </c>
      <c r="AC1179">
        <v>4.5141125532666547E-2</v>
      </c>
      <c r="AD1179">
        <v>4.4808173701192E-2</v>
      </c>
      <c r="AE1179">
        <v>4.4478512802230405E-2</v>
      </c>
      <c r="AF1179">
        <v>4.4154487507873867E-2</v>
      </c>
      <c r="AG1179">
        <v>4.3838442490214485E-2</v>
      </c>
      <c r="AH1179">
        <v>4.3532722421344372E-2</v>
      </c>
      <c r="AI1179">
        <v>4.3239671973355619E-2</v>
      </c>
      <c r="AJ1179">
        <v>4.2961566596600081E-2</v>
      </c>
      <c r="AK1179">
        <v>4.2699358760035382E-2</v>
      </c>
      <c r="AL1179">
        <v>4.2452812158990147E-2</v>
      </c>
      <c r="AM1179">
        <v>4.2221648204918895E-2</v>
      </c>
      <c r="AN1179">
        <v>4.2005588309276136E-2</v>
      </c>
      <c r="AO1179">
        <v>4.1804353883516422E-2</v>
      </c>
      <c r="AP1179">
        <v>4.1617666339094278E-2</v>
      </c>
      <c r="AQ1179">
        <v>4.1445247087464242E-2</v>
      </c>
      <c r="AR1179">
        <v>4.1286776286741628E-2</v>
      </c>
      <c r="AS1179">
        <v>4.1141335342847384E-2</v>
      </c>
      <c r="AT1179">
        <v>4.1007554033248524E-2</v>
      </c>
      <c r="AU1179">
        <v>4.0884051042225297E-2</v>
      </c>
      <c r="AV1179">
        <v>4.0769445054058003E-2</v>
      </c>
      <c r="AW1179">
        <v>4.0662354753026826E-2</v>
      </c>
      <c r="AX1179">
        <v>4.0561398823412073E-2</v>
      </c>
      <c r="AY1179">
        <v>4.0465241205031831E-2</v>
      </c>
      <c r="AZ1179">
        <v>4.0373315896352582E-2</v>
      </c>
    </row>
    <row r="1180" spans="1:52" x14ac:dyDescent="0.25">
      <c r="A1180" s="1">
        <v>1179</v>
      </c>
      <c r="B1180">
        <v>4.731428555877018E-2</v>
      </c>
      <c r="C1180">
        <v>4.6970604532353973E-2</v>
      </c>
      <c r="D1180">
        <v>4.666628747816344E-2</v>
      </c>
      <c r="E1180">
        <v>4.716361649478365E-2</v>
      </c>
      <c r="F1180">
        <v>4.8036623618972166E-2</v>
      </c>
      <c r="G1180">
        <v>4.879702596274036E-2</v>
      </c>
      <c r="H1180">
        <v>4.93606927298973E-2</v>
      </c>
      <c r="I1180">
        <v>4.9759178110381892E-2</v>
      </c>
      <c r="J1180">
        <v>5.0025853353998805E-2</v>
      </c>
      <c r="K1180">
        <v>5.0183596658841353E-2</v>
      </c>
      <c r="L1180">
        <v>5.0247546623195596E-2</v>
      </c>
      <c r="M1180">
        <v>5.022516013368454E-2</v>
      </c>
      <c r="N1180">
        <v>5.012344268931565E-2</v>
      </c>
      <c r="O1180">
        <v>4.9950845644500183E-2</v>
      </c>
      <c r="P1180">
        <v>4.9718095197378513E-2</v>
      </c>
      <c r="Q1180">
        <v>4.9437520990476852E-2</v>
      </c>
      <c r="R1180">
        <v>4.912184673733308E-2</v>
      </c>
      <c r="S1180">
        <v>4.8784523007180856E-2</v>
      </c>
      <c r="T1180">
        <v>4.8437469015750398E-2</v>
      </c>
      <c r="U1180">
        <v>4.8090876706342052E-2</v>
      </c>
      <c r="V1180">
        <v>4.7749024453850868E-2</v>
      </c>
      <c r="W1180">
        <v>4.7414215969580772E-2</v>
      </c>
      <c r="X1180">
        <v>4.7084967785498935E-2</v>
      </c>
      <c r="Y1180">
        <v>4.6757659490384781E-2</v>
      </c>
      <c r="Z1180">
        <v>4.6429077126734344E-2</v>
      </c>
      <c r="AA1180">
        <v>4.6098847133049597E-2</v>
      </c>
      <c r="AB1180">
        <v>4.5766793397532653E-2</v>
      </c>
      <c r="AC1180">
        <v>4.5433523238023799E-2</v>
      </c>
      <c r="AD1180">
        <v>4.5101211715841846E-2</v>
      </c>
      <c r="AE1180">
        <v>4.4772220636800933E-2</v>
      </c>
      <c r="AF1180">
        <v>4.4448911806715154E-2</v>
      </c>
      <c r="AG1180">
        <v>4.4133647031398639E-2</v>
      </c>
      <c r="AH1180">
        <v>4.3828788116665525E-2</v>
      </c>
      <c r="AI1180">
        <v>4.3536696868329915E-2</v>
      </c>
      <c r="AJ1180">
        <v>4.3259662678277619E-2</v>
      </c>
      <c r="AK1180">
        <v>4.2998623318890525E-2</v>
      </c>
      <c r="AL1180">
        <v>4.2753319274431281E-2</v>
      </c>
      <c r="AM1180">
        <v>4.2523449623820389E-2</v>
      </c>
      <c r="AN1180">
        <v>4.2308713445978328E-2</v>
      </c>
      <c r="AO1180">
        <v>4.2108809819825579E-2</v>
      </c>
      <c r="AP1180">
        <v>4.1923437824282657E-2</v>
      </c>
      <c r="AQ1180">
        <v>4.1752296538270006E-2</v>
      </c>
      <c r="AR1180">
        <v>4.1595043509524372E-2</v>
      </c>
      <c r="AS1180">
        <v>4.1450746354577135E-2</v>
      </c>
      <c r="AT1180">
        <v>4.1318034148970798E-2</v>
      </c>
      <c r="AU1180">
        <v>4.1195525552283022E-2</v>
      </c>
      <c r="AV1180">
        <v>4.1081839224091483E-2</v>
      </c>
      <c r="AW1180">
        <v>4.0975593823973817E-2</v>
      </c>
      <c r="AX1180">
        <v>4.0875408011507706E-2</v>
      </c>
      <c r="AY1180">
        <v>4.0779947421201272E-2</v>
      </c>
      <c r="AZ1180">
        <v>4.0688659126916715E-2</v>
      </c>
    </row>
    <row r="1181" spans="1:52" x14ac:dyDescent="0.25">
      <c r="A1181" s="1">
        <v>1180</v>
      </c>
      <c r="B1181">
        <v>4.7306738829208127E-2</v>
      </c>
      <c r="C1181">
        <v>4.7242312303621158E-2</v>
      </c>
      <c r="D1181">
        <v>4.6939940771421336E-2</v>
      </c>
      <c r="E1181">
        <v>4.7449501956897983E-2</v>
      </c>
      <c r="F1181">
        <v>4.8346450751167259E-2</v>
      </c>
      <c r="G1181">
        <v>4.9130301160259265E-2</v>
      </c>
      <c r="H1181">
        <v>4.9712677558848117E-2</v>
      </c>
      <c r="I1181">
        <v>5.0124428824020198E-2</v>
      </c>
      <c r="J1181">
        <v>5.0399622689448996E-2</v>
      </c>
      <c r="K1181">
        <v>5.0562093271241212E-2</v>
      </c>
      <c r="L1181">
        <v>5.062773003773801E-2</v>
      </c>
      <c r="M1181">
        <v>5.0604446364706977E-2</v>
      </c>
      <c r="N1181">
        <v>5.0499507371854421E-2</v>
      </c>
      <c r="O1181">
        <v>5.0321475524236901E-2</v>
      </c>
      <c r="P1181">
        <v>5.0081131018412342E-2</v>
      </c>
      <c r="Q1181">
        <v>4.9790827464787829E-2</v>
      </c>
      <c r="R1181">
        <v>4.9463360643182706E-2</v>
      </c>
      <c r="S1181">
        <v>4.9112329788945537E-2</v>
      </c>
      <c r="T1181">
        <v>4.874985583173088E-2</v>
      </c>
      <c r="U1181">
        <v>4.8386340333192751E-2</v>
      </c>
      <c r="V1181">
        <v>4.8026364991507621E-2</v>
      </c>
      <c r="W1181">
        <v>4.7672579354905507E-2</v>
      </c>
      <c r="X1181">
        <v>4.732387940678269E-2</v>
      </c>
      <c r="Y1181">
        <v>4.6977045469286709E-2</v>
      </c>
      <c r="Z1181">
        <v>4.6629255365827162E-2</v>
      </c>
      <c r="AA1181">
        <v>4.6280567305996542E-2</v>
      </c>
      <c r="AB1181">
        <v>4.5931234853425248E-2</v>
      </c>
      <c r="AC1181">
        <v>4.5582174835468885E-2</v>
      </c>
      <c r="AD1181">
        <v>4.5235611628843771E-2</v>
      </c>
      <c r="AE1181">
        <v>4.4893922581653853E-2</v>
      </c>
      <c r="AF1181">
        <v>4.4559485042003084E-2</v>
      </c>
      <c r="AG1181">
        <v>4.4234676357995426E-2</v>
      </c>
      <c r="AH1181">
        <v>4.3921873877734822E-2</v>
      </c>
      <c r="AI1181">
        <v>4.3623454949325249E-2</v>
      </c>
      <c r="AJ1181">
        <v>4.3341718053179934E-2</v>
      </c>
      <c r="AK1181">
        <v>4.3077523704103199E-2</v>
      </c>
      <c r="AL1181">
        <v>4.2830476708486789E-2</v>
      </c>
      <c r="AM1181">
        <v>4.2600139666496062E-2</v>
      </c>
      <c r="AN1181">
        <v>4.2386075178296331E-2</v>
      </c>
      <c r="AO1181">
        <v>4.2187845844052968E-2</v>
      </c>
      <c r="AP1181">
        <v>4.2005014263931301E-2</v>
      </c>
      <c r="AQ1181">
        <v>4.1837143038096658E-2</v>
      </c>
      <c r="AR1181">
        <v>4.1683755157106074E-2</v>
      </c>
      <c r="AS1181">
        <v>4.1543822881588109E-2</v>
      </c>
      <c r="AT1181">
        <v>4.1415914998334913E-2</v>
      </c>
      <c r="AU1181">
        <v>4.1298591032372572E-2</v>
      </c>
      <c r="AV1181">
        <v>4.1190410508727161E-2</v>
      </c>
      <c r="AW1181">
        <v>4.1089932952424718E-2</v>
      </c>
      <c r="AX1181">
        <v>4.0995717888491337E-2</v>
      </c>
      <c r="AY1181">
        <v>4.090637397497441E-2</v>
      </c>
      <c r="AZ1181">
        <v>4.0821309085779661E-2</v>
      </c>
    </row>
    <row r="1182" spans="1:52" x14ac:dyDescent="0.25">
      <c r="A1182" s="1">
        <v>1181</v>
      </c>
      <c r="B1182">
        <v>4.726295012842982E-2</v>
      </c>
      <c r="C1182">
        <v>4.7684017479926864E-2</v>
      </c>
      <c r="D1182">
        <v>4.7495692410251644E-2</v>
      </c>
      <c r="E1182">
        <v>4.8072471441163916E-2</v>
      </c>
      <c r="F1182">
        <v>4.8986707071901156E-2</v>
      </c>
      <c r="G1182">
        <v>4.9775258781407511E-2</v>
      </c>
      <c r="H1182">
        <v>5.0361382782387797E-2</v>
      </c>
      <c r="I1182">
        <v>5.0778840575184836E-2</v>
      </c>
      <c r="J1182">
        <v>5.1060927825882486E-2</v>
      </c>
      <c r="K1182">
        <v>5.1229444452058098E-2</v>
      </c>
      <c r="L1182">
        <v>5.1298425072551466E-2</v>
      </c>
      <c r="M1182">
        <v>5.127441968630389E-2</v>
      </c>
      <c r="N1182">
        <v>5.1163964493936807E-2</v>
      </c>
      <c r="O1182">
        <v>5.0975374458910518E-2</v>
      </c>
      <c r="P1182">
        <v>5.0719513852427893E-2</v>
      </c>
      <c r="Q1182">
        <v>5.0409078416266649E-2</v>
      </c>
      <c r="R1182">
        <v>5.0057344057575157E-2</v>
      </c>
      <c r="S1182">
        <v>4.967837016100865E-2</v>
      </c>
      <c r="T1182">
        <v>4.9284881523384547E-2</v>
      </c>
      <c r="U1182">
        <v>4.8887853759893789E-2</v>
      </c>
      <c r="V1182">
        <v>4.8492479671223804E-2</v>
      </c>
      <c r="W1182">
        <v>4.8102065424339646E-2</v>
      </c>
      <c r="X1182">
        <v>4.7716133633279971E-2</v>
      </c>
      <c r="Y1182">
        <v>4.7332116898623357E-2</v>
      </c>
      <c r="Z1182">
        <v>4.6947874310309293E-2</v>
      </c>
      <c r="AA1182">
        <v>4.6564181666129779E-2</v>
      </c>
      <c r="AB1182">
        <v>4.6181997046618808E-2</v>
      </c>
      <c r="AC1182">
        <v>4.5802740976410024E-2</v>
      </c>
      <c r="AD1182">
        <v>4.5428705753482873E-2</v>
      </c>
      <c r="AE1182">
        <v>4.5062280253414355E-2</v>
      </c>
      <c r="AF1182">
        <v>4.4705853351781483E-2</v>
      </c>
      <c r="AG1182">
        <v>4.4361813924161247E-2</v>
      </c>
      <c r="AH1182">
        <v>4.4032550846130641E-2</v>
      </c>
      <c r="AI1182">
        <v>4.3720452993266677E-2</v>
      </c>
      <c r="AJ1182">
        <v>4.3427815087598159E-2</v>
      </c>
      <c r="AK1182">
        <v>4.3155329754313028E-2</v>
      </c>
      <c r="AL1182">
        <v>4.2902349331680779E-2</v>
      </c>
      <c r="AM1182">
        <v>4.2668184889537004E-2</v>
      </c>
      <c r="AN1182">
        <v>4.2452147497717266E-2</v>
      </c>
      <c r="AO1182">
        <v>4.2253548226057161E-2</v>
      </c>
      <c r="AP1182">
        <v>4.2071698144392267E-2</v>
      </c>
      <c r="AQ1182">
        <v>4.1905908322558159E-2</v>
      </c>
      <c r="AR1182">
        <v>4.1755454040843167E-2</v>
      </c>
      <c r="AS1182">
        <v>4.1619143445508183E-2</v>
      </c>
      <c r="AT1182">
        <v>4.1495457132375083E-2</v>
      </c>
      <c r="AU1182">
        <v>4.1382868931848546E-2</v>
      </c>
      <c r="AV1182">
        <v>4.1279852674333227E-2</v>
      </c>
      <c r="AW1182">
        <v>4.1184882190233772E-2</v>
      </c>
      <c r="AX1182">
        <v>4.1096431309954863E-2</v>
      </c>
      <c r="AY1182">
        <v>4.1013029163815926E-2</v>
      </c>
      <c r="AZ1182">
        <v>4.0934046829997663E-2</v>
      </c>
    </row>
    <row r="1183" spans="1:52" x14ac:dyDescent="0.25">
      <c r="A1183" s="1">
        <v>1182</v>
      </c>
      <c r="B1183">
        <v>4.7357676214900633E-2</v>
      </c>
      <c r="C1183">
        <v>4.747923815969185E-2</v>
      </c>
      <c r="D1183">
        <v>4.6979941638616053E-2</v>
      </c>
      <c r="E1183">
        <v>4.7393527001769568E-2</v>
      </c>
      <c r="F1183">
        <v>4.8284115560382652E-2</v>
      </c>
      <c r="G1183">
        <v>4.9092771593080634E-2</v>
      </c>
      <c r="H1183">
        <v>4.9711093726190925E-2</v>
      </c>
      <c r="I1183">
        <v>5.0162291417923048E-2</v>
      </c>
      <c r="J1183">
        <v>5.0475887957845071E-2</v>
      </c>
      <c r="K1183">
        <v>5.0672680947069983E-2</v>
      </c>
      <c r="L1183">
        <v>5.0766607128616921E-2</v>
      </c>
      <c r="M1183">
        <v>5.0764359640029101E-2</v>
      </c>
      <c r="N1183">
        <v>5.0672678392539063E-2</v>
      </c>
      <c r="O1183">
        <v>5.050012912520286E-2</v>
      </c>
      <c r="P1183">
        <v>5.0257960362104975E-2</v>
      </c>
      <c r="Q1183">
        <v>4.9959357574528337E-2</v>
      </c>
      <c r="R1183">
        <v>4.9618151968385107E-2</v>
      </c>
      <c r="S1183">
        <v>4.9248973353769918E-2</v>
      </c>
      <c r="T1183">
        <v>4.8865062074905506E-2</v>
      </c>
      <c r="U1183">
        <v>4.8477815668276254E-2</v>
      </c>
      <c r="V1183">
        <v>4.809260826563716E-2</v>
      </c>
      <c r="W1183">
        <v>4.7712855740648534E-2</v>
      </c>
      <c r="X1183">
        <v>4.733799007505534E-2</v>
      </c>
      <c r="Y1183">
        <v>4.6965287855255576E-2</v>
      </c>
      <c r="Z1183">
        <v>4.6592424908963558E-2</v>
      </c>
      <c r="AA1183">
        <v>4.6219919461664233E-2</v>
      </c>
      <c r="AB1183">
        <v>4.584846455302731E-2</v>
      </c>
      <c r="AC1183">
        <v>4.5479301787623862E-2</v>
      </c>
      <c r="AD1183">
        <v>4.5114691650489307E-2</v>
      </c>
      <c r="AE1183">
        <v>4.4757005448895874E-2</v>
      </c>
      <c r="AF1183">
        <v>4.4408614490115746E-2</v>
      </c>
      <c r="AG1183">
        <v>4.4071890081421136E-2</v>
      </c>
      <c r="AH1183">
        <v>4.3749203530084255E-2</v>
      </c>
      <c r="AI1183">
        <v>4.3442926143377282E-2</v>
      </c>
      <c r="AJ1183">
        <v>4.3155334792099452E-2</v>
      </c>
      <c r="AK1183">
        <v>4.2887135373503291E-2</v>
      </c>
      <c r="AL1183">
        <v>4.2637738217769977E-2</v>
      </c>
      <c r="AM1183">
        <v>4.2406514942186259E-2</v>
      </c>
      <c r="AN1183">
        <v>4.2192837164038849E-2</v>
      </c>
      <c r="AO1183">
        <v>4.1996076500614495E-2</v>
      </c>
      <c r="AP1183">
        <v>4.181560456919993E-2</v>
      </c>
      <c r="AQ1183">
        <v>4.165079298708188E-2</v>
      </c>
      <c r="AR1183">
        <v>4.1500974313029931E-2</v>
      </c>
      <c r="AS1183">
        <v>4.1364981781916936E-2</v>
      </c>
      <c r="AT1183">
        <v>4.1241303598687454E-2</v>
      </c>
      <c r="AU1183">
        <v>4.1128421096310222E-2</v>
      </c>
      <c r="AV1183">
        <v>4.1024815607753971E-2</v>
      </c>
      <c r="AW1183">
        <v>4.0928968465987377E-2</v>
      </c>
      <c r="AX1183">
        <v>4.0839361003979203E-2</v>
      </c>
      <c r="AY1183">
        <v>4.0754532090783148E-2</v>
      </c>
      <c r="AZ1183">
        <v>4.0673877790367942E-2</v>
      </c>
    </row>
    <row r="1184" spans="1:52" x14ac:dyDescent="0.25">
      <c r="A1184" s="1">
        <v>1183</v>
      </c>
      <c r="B1184">
        <v>4.7294439334044466E-2</v>
      </c>
      <c r="C1184">
        <v>4.7594864308114361E-2</v>
      </c>
      <c r="D1184">
        <v>4.7278364622262398E-2</v>
      </c>
      <c r="E1184">
        <v>4.769064599897041E-2</v>
      </c>
      <c r="F1184">
        <v>4.8517045831553578E-2</v>
      </c>
      <c r="G1184">
        <v>4.9262649079897219E-2</v>
      </c>
      <c r="H1184">
        <v>4.9832852472700445E-2</v>
      </c>
      <c r="I1184">
        <v>5.0249699878721889E-2</v>
      </c>
      <c r="J1184">
        <v>5.0539032992391618E-2</v>
      </c>
      <c r="K1184">
        <v>5.0718836093128362E-2</v>
      </c>
      <c r="L1184">
        <v>5.0801261729301057E-2</v>
      </c>
      <c r="M1184">
        <v>5.0792067652502368E-2</v>
      </c>
      <c r="N1184">
        <v>5.0697297550631973E-2</v>
      </c>
      <c r="O1184">
        <v>5.0524845899718757E-2</v>
      </c>
      <c r="P1184">
        <v>5.0285241198576518E-2</v>
      </c>
      <c r="Q1184">
        <v>4.999100910386664E-2</v>
      </c>
      <c r="R1184">
        <v>4.9655464662360572E-2</v>
      </c>
      <c r="S1184">
        <v>4.9292820057353713E-2</v>
      </c>
      <c r="T1184">
        <v>4.8916074572931872E-2</v>
      </c>
      <c r="U1184">
        <v>4.8536406205562266E-2</v>
      </c>
      <c r="V1184">
        <v>4.8159064203880442E-2</v>
      </c>
      <c r="W1184">
        <v>4.7787371702276087E-2</v>
      </c>
      <c r="X1184">
        <v>4.7420656134909617E-2</v>
      </c>
      <c r="Y1184">
        <v>4.7056123652643264E-2</v>
      </c>
      <c r="Z1184">
        <v>4.6691390692274244E-2</v>
      </c>
      <c r="AA1184">
        <v>4.6326795164521581E-2</v>
      </c>
      <c r="AB1184">
        <v>4.5962838546566333E-2</v>
      </c>
      <c r="AC1184">
        <v>4.5600628544479799E-2</v>
      </c>
      <c r="AD1184">
        <v>4.5242382283041012E-2</v>
      </c>
      <c r="AE1184">
        <v>4.4890435352154923E-2</v>
      </c>
      <c r="AF1184">
        <v>4.4547123341726468E-2</v>
      </c>
      <c r="AG1184">
        <v>4.4214781841660597E-2</v>
      </c>
      <c r="AH1184">
        <v>4.3895746441862241E-2</v>
      </c>
      <c r="AI1184">
        <v>4.3592352732236349E-2</v>
      </c>
      <c r="AJ1184">
        <v>4.3306842699588864E-2</v>
      </c>
      <c r="AK1184">
        <v>4.3039935748285407E-2</v>
      </c>
      <c r="AL1184">
        <v>4.2791113485364046E-2</v>
      </c>
      <c r="AM1184">
        <v>4.2559821638496337E-2</v>
      </c>
      <c r="AN1184">
        <v>4.2345505935353828E-2</v>
      </c>
      <c r="AO1184">
        <v>4.2147612103608081E-2</v>
      </c>
      <c r="AP1184">
        <v>4.1965585870930654E-2</v>
      </c>
      <c r="AQ1184">
        <v>4.1798872964993093E-2</v>
      </c>
      <c r="AR1184">
        <v>4.1646877026378384E-2</v>
      </c>
      <c r="AS1184">
        <v>4.1508474635305964E-2</v>
      </c>
      <c r="AT1184">
        <v>4.1382183479733756E-2</v>
      </c>
      <c r="AU1184">
        <v>4.1266514359011054E-2</v>
      </c>
      <c r="AV1184">
        <v>4.1159978072487148E-2</v>
      </c>
      <c r="AW1184">
        <v>4.1061085419511346E-2</v>
      </c>
      <c r="AX1184">
        <v>4.0968347199432917E-2</v>
      </c>
      <c r="AY1184">
        <v>4.0880332643211871E-2</v>
      </c>
      <c r="AZ1184">
        <v>4.0796462983133136E-2</v>
      </c>
    </row>
    <row r="1185" spans="1:52" x14ac:dyDescent="0.25">
      <c r="A1185" s="1">
        <v>1184</v>
      </c>
      <c r="B1185">
        <v>4.736996535755824E-2</v>
      </c>
      <c r="C1185">
        <v>4.7677247392602311E-2</v>
      </c>
      <c r="D1185">
        <v>4.7256835665705162E-2</v>
      </c>
      <c r="E1185">
        <v>4.7609081298623041E-2</v>
      </c>
      <c r="F1185">
        <v>4.8423986204153308E-2</v>
      </c>
      <c r="G1185">
        <v>4.9165843466604506E-2</v>
      </c>
      <c r="H1185">
        <v>4.972907342357584E-2</v>
      </c>
      <c r="I1185">
        <v>5.013478715823165E-2</v>
      </c>
      <c r="J1185">
        <v>5.0410512651813753E-2</v>
      </c>
      <c r="K1185">
        <v>5.0575840684764513E-2</v>
      </c>
      <c r="L1185">
        <v>5.064416494395689E-2</v>
      </c>
      <c r="M1185">
        <v>5.062221782902785E-2</v>
      </c>
      <c r="N1185">
        <v>5.0516727134449393E-2</v>
      </c>
      <c r="O1185">
        <v>5.033601654326289E-2</v>
      </c>
      <c r="P1185">
        <v>5.0090837012203272E-2</v>
      </c>
      <c r="Q1185">
        <v>4.9793714354627185E-2</v>
      </c>
      <c r="R1185">
        <v>4.9457851925753804E-2</v>
      </c>
      <c r="S1185">
        <v>4.9097240417783822E-2</v>
      </c>
      <c r="T1185">
        <v>4.8724625644559885E-2</v>
      </c>
      <c r="U1185">
        <v>4.8350895501841747E-2</v>
      </c>
      <c r="V1185">
        <v>4.7980957468104185E-2</v>
      </c>
      <c r="W1185">
        <v>4.7617790792946126E-2</v>
      </c>
      <c r="X1185">
        <v>4.7260364687891958E-2</v>
      </c>
      <c r="Y1185">
        <v>4.6905552667614175E-2</v>
      </c>
      <c r="Z1185">
        <v>4.6550689885433483E-2</v>
      </c>
      <c r="AA1185">
        <v>4.6195798497871685E-2</v>
      </c>
      <c r="AB1185">
        <v>4.5841058341275297E-2</v>
      </c>
      <c r="AC1185">
        <v>4.5487370256033222E-2</v>
      </c>
      <c r="AD1185">
        <v>4.5136935170747676E-2</v>
      </c>
      <c r="AE1185">
        <v>4.4792090289737324E-2</v>
      </c>
      <c r="AF1185">
        <v>4.4455172817320789E-2</v>
      </c>
      <c r="AG1185">
        <v>4.4128519957816727E-2</v>
      </c>
      <c r="AH1185">
        <v>4.3814468915543768E-2</v>
      </c>
      <c r="AI1185">
        <v>4.3515356894820549E-2</v>
      </c>
      <c r="AJ1185">
        <v>4.3233428548073188E-2</v>
      </c>
      <c r="AK1185">
        <v>4.2969456148456098E-2</v>
      </c>
      <c r="AL1185">
        <v>4.2723032024907938E-2</v>
      </c>
      <c r="AM1185">
        <v>4.2493715341768309E-2</v>
      </c>
      <c r="AN1185">
        <v>4.2281065263376799E-2</v>
      </c>
      <c r="AO1185">
        <v>4.2084640954073008E-2</v>
      </c>
      <c r="AP1185">
        <v>4.1904001578196529E-2</v>
      </c>
      <c r="AQ1185">
        <v>4.1738706300086956E-2</v>
      </c>
      <c r="AR1185">
        <v>4.1588266061629256E-2</v>
      </c>
      <c r="AS1185">
        <v>4.1451600151360186E-2</v>
      </c>
      <c r="AT1185">
        <v>4.1327230856632452E-2</v>
      </c>
      <c r="AU1185">
        <v>4.1213673126002257E-2</v>
      </c>
      <c r="AV1185">
        <v>4.1109441908025811E-2</v>
      </c>
      <c r="AW1185">
        <v>4.101305215125934E-2</v>
      </c>
      <c r="AX1185">
        <v>4.092301880425904E-2</v>
      </c>
      <c r="AY1185">
        <v>4.0837915720818081E-2</v>
      </c>
      <c r="AZ1185">
        <v>4.0757157514404174E-2</v>
      </c>
    </row>
    <row r="1186" spans="1:52" x14ac:dyDescent="0.25">
      <c r="A1186" s="1">
        <v>1185</v>
      </c>
      <c r="B1186">
        <v>4.7369591341221338E-2</v>
      </c>
      <c r="C1186">
        <v>4.7391730305961825E-2</v>
      </c>
      <c r="D1186">
        <v>4.6900452572129832E-2</v>
      </c>
      <c r="E1186">
        <v>4.7231702356154981E-2</v>
      </c>
      <c r="F1186">
        <v>4.804120221944494E-2</v>
      </c>
      <c r="G1186">
        <v>4.8775699704068115E-2</v>
      </c>
      <c r="H1186">
        <v>4.9328043660146044E-2</v>
      </c>
      <c r="I1186">
        <v>4.9720313063053911E-2</v>
      </c>
      <c r="J1186">
        <v>4.9981607390221464E-2</v>
      </c>
      <c r="K1186">
        <v>5.0132725399482145E-2</v>
      </c>
      <c r="L1186">
        <v>5.0187951556059665E-2</v>
      </c>
      <c r="M1186">
        <v>5.0154782310345612E-2</v>
      </c>
      <c r="N1186">
        <v>5.0040611110727599E-2</v>
      </c>
      <c r="O1186">
        <v>4.9854320892955092E-2</v>
      </c>
      <c r="P1186">
        <v>4.9607143988648107E-2</v>
      </c>
      <c r="Q1186">
        <v>4.931191035045112E-2</v>
      </c>
      <c r="R1186">
        <v>4.8981952898017746E-2</v>
      </c>
      <c r="S1186">
        <v>4.8631094728632702E-2</v>
      </c>
      <c r="T1186">
        <v>4.8271738282313778E-2</v>
      </c>
      <c r="U1186">
        <v>4.7914358254307364E-2</v>
      </c>
      <c r="V1186">
        <v>4.756331774654865E-2</v>
      </c>
      <c r="W1186">
        <v>4.722102520983907E-2</v>
      </c>
      <c r="X1186">
        <v>4.6885820447935184E-2</v>
      </c>
      <c r="Y1186">
        <v>4.6553950291420107E-2</v>
      </c>
      <c r="Z1186">
        <v>4.6222154818093039E-2</v>
      </c>
      <c r="AA1186">
        <v>4.5889828883871615E-2</v>
      </c>
      <c r="AB1186">
        <v>4.5556521037239811E-2</v>
      </c>
      <c r="AC1186">
        <v>4.5222699319889238E-2</v>
      </c>
      <c r="AD1186">
        <v>4.4890465473522149E-2</v>
      </c>
      <c r="AE1186">
        <v>4.4562089323967588E-2</v>
      </c>
      <c r="AF1186">
        <v>4.4239840697054528E-2</v>
      </c>
      <c r="AG1186">
        <v>4.3925989418611991E-2</v>
      </c>
      <c r="AH1186">
        <v>4.3622805314468993E-2</v>
      </c>
      <c r="AI1186">
        <v>4.3332558210454522E-2</v>
      </c>
      <c r="AJ1186">
        <v>4.3057430536009321E-2</v>
      </c>
      <c r="AK1186">
        <v>4.2798244679900316E-2</v>
      </c>
      <c r="AL1186">
        <v>4.2554748641286555E-2</v>
      </c>
      <c r="AM1186">
        <v>4.232666115045744E-2</v>
      </c>
      <c r="AN1186">
        <v>4.211370093770242E-2</v>
      </c>
      <c r="AO1186">
        <v>4.1915586733310882E-2</v>
      </c>
      <c r="AP1186">
        <v>4.1732037267572276E-2</v>
      </c>
      <c r="AQ1186">
        <v>4.1562771270776018E-2</v>
      </c>
      <c r="AR1186">
        <v>4.1407453663380715E-2</v>
      </c>
      <c r="AS1186">
        <v>4.1265102451790756E-2</v>
      </c>
      <c r="AT1186">
        <v>4.1134307899550054E-2</v>
      </c>
      <c r="AU1186">
        <v>4.101365266000298E-2</v>
      </c>
      <c r="AV1186">
        <v>4.0901719386493972E-2</v>
      </c>
      <c r="AW1186">
        <v>4.0797090732367411E-2</v>
      </c>
      <c r="AX1186">
        <v>4.0698349350967708E-2</v>
      </c>
      <c r="AY1186">
        <v>4.0604137502433704E-2</v>
      </c>
      <c r="AZ1186">
        <v>4.0513930380188891E-2</v>
      </c>
    </row>
    <row r="1187" spans="1:52" x14ac:dyDescent="0.25">
      <c r="A1187" s="1">
        <v>1186</v>
      </c>
      <c r="B1187">
        <v>4.7355100992737292E-2</v>
      </c>
      <c r="C1187">
        <v>4.722060243768255E-2</v>
      </c>
      <c r="D1187">
        <v>4.6649944740387229E-2</v>
      </c>
      <c r="E1187">
        <v>4.6920490268888074E-2</v>
      </c>
      <c r="F1187">
        <v>4.7730575322705804E-2</v>
      </c>
      <c r="G1187">
        <v>4.848413587209302E-2</v>
      </c>
      <c r="H1187">
        <v>4.9061343972786622E-2</v>
      </c>
      <c r="I1187">
        <v>4.9478944716286326E-2</v>
      </c>
      <c r="J1187">
        <v>4.9763578083264877E-2</v>
      </c>
      <c r="K1187">
        <v>4.9935633866224238E-2</v>
      </c>
      <c r="L1187">
        <v>5.0009323324222157E-2</v>
      </c>
      <c r="M1187">
        <v>4.9992163028721871E-2</v>
      </c>
      <c r="N1187">
        <v>4.9891720401460178E-2</v>
      </c>
      <c r="O1187">
        <v>4.9717054716626359E-2</v>
      </c>
      <c r="P1187">
        <v>4.9479569837882861E-2</v>
      </c>
      <c r="Q1187">
        <v>4.9192308080597255E-2</v>
      </c>
      <c r="R1187">
        <v>4.8868957360943571E-2</v>
      </c>
      <c r="S1187">
        <v>4.8523792565287292E-2</v>
      </c>
      <c r="T1187">
        <v>4.8169727427525795E-2</v>
      </c>
      <c r="U1187">
        <v>4.7817643830607187E-2</v>
      </c>
      <c r="V1187">
        <v>4.7472203699451654E-2</v>
      </c>
      <c r="W1187">
        <v>4.7136091118891284E-2</v>
      </c>
      <c r="X1187">
        <v>4.6807719019954445E-2</v>
      </c>
      <c r="Y1187">
        <v>4.6483399321135196E-2</v>
      </c>
      <c r="Z1187">
        <v>4.615989333799117E-2</v>
      </c>
      <c r="AA1187">
        <v>4.5836413017332281E-2</v>
      </c>
      <c r="AB1187">
        <v>4.5512304656348271E-2</v>
      </c>
      <c r="AC1187">
        <v>4.5187882244058397E-2</v>
      </c>
      <c r="AD1187">
        <v>4.4865104892368668E-2</v>
      </c>
      <c r="AE1187">
        <v>4.4546091675177542E-2</v>
      </c>
      <c r="AF1187">
        <v>4.4232961666383484E-2</v>
      </c>
      <c r="AG1187">
        <v>4.3927833939884968E-2</v>
      </c>
      <c r="AH1187">
        <v>4.3632827569580472E-2</v>
      </c>
      <c r="AI1187">
        <v>4.3350061629368442E-2</v>
      </c>
      <c r="AJ1187">
        <v>4.308156686349187E-2</v>
      </c>
      <c r="AK1187">
        <v>4.2828086066495324E-2</v>
      </c>
      <c r="AL1187">
        <v>4.2589387536395303E-2</v>
      </c>
      <c r="AM1187">
        <v>4.2365215464657879E-2</v>
      </c>
      <c r="AN1187">
        <v>4.2155314042749165E-2</v>
      </c>
      <c r="AO1187">
        <v>4.1959427462135233E-2</v>
      </c>
      <c r="AP1187">
        <v>4.1777299914282182E-2</v>
      </c>
      <c r="AQ1187">
        <v>4.1608675590656084E-2</v>
      </c>
      <c r="AR1187">
        <v>4.1453243646496406E-2</v>
      </c>
      <c r="AS1187">
        <v>4.1310070247097166E-2</v>
      </c>
      <c r="AT1187">
        <v>4.1177827467688652E-2</v>
      </c>
      <c r="AU1187">
        <v>4.1055181158704442E-2</v>
      </c>
      <c r="AV1187">
        <v>4.0940797170578108E-2</v>
      </c>
      <c r="AW1187">
        <v>4.0833341353743287E-2</v>
      </c>
      <c r="AX1187">
        <v>4.0731479558633522E-2</v>
      </c>
      <c r="AY1187">
        <v>4.0633940379957538E-2</v>
      </c>
      <c r="AZ1187">
        <v>4.0540275953323171E-2</v>
      </c>
    </row>
    <row r="1188" spans="1:52" x14ac:dyDescent="0.25">
      <c r="A1188" s="1">
        <v>1187</v>
      </c>
      <c r="B1188">
        <v>4.7276715521457645E-2</v>
      </c>
      <c r="C1188">
        <v>4.7304161264578461E-2</v>
      </c>
      <c r="D1188">
        <v>4.6774893464557946E-2</v>
      </c>
      <c r="E1188">
        <v>4.7102641393823738E-2</v>
      </c>
      <c r="F1188">
        <v>4.793566304995165E-2</v>
      </c>
      <c r="G1188">
        <v>4.8694382769247514E-2</v>
      </c>
      <c r="H1188">
        <v>4.9271077160498472E-2</v>
      </c>
      <c r="I1188">
        <v>4.9687171865661711E-2</v>
      </c>
      <c r="J1188">
        <v>4.9971098601398804E-2</v>
      </c>
      <c r="K1188">
        <v>5.0143647275106805E-2</v>
      </c>
      <c r="L1188">
        <v>5.0218763373625998E-2</v>
      </c>
      <c r="M1188">
        <v>5.0203539554793293E-2</v>
      </c>
      <c r="N1188">
        <v>5.0105207038294734E-2</v>
      </c>
      <c r="O1188">
        <v>4.993252814263547E-2</v>
      </c>
      <c r="P1188">
        <v>4.9696629143685472E-2</v>
      </c>
      <c r="Q1188">
        <v>4.941031743712701E-2</v>
      </c>
      <c r="R1188">
        <v>4.9087130633959773E-2</v>
      </c>
      <c r="S1188">
        <v>4.8741303166932426E-2</v>
      </c>
      <c r="T1188">
        <v>4.8385722022973934E-2</v>
      </c>
      <c r="U1188">
        <v>4.8031224199670486E-2</v>
      </c>
      <c r="V1188">
        <v>4.7682461829263188E-2</v>
      </c>
      <c r="W1188">
        <v>4.7342128014299864E-2</v>
      </c>
      <c r="X1188">
        <v>4.7008658407812376E-2</v>
      </c>
      <c r="Y1188">
        <v>4.6678410474640754E-2</v>
      </c>
      <c r="Z1188">
        <v>4.6348260738557995E-2</v>
      </c>
      <c r="AA1188">
        <v>4.6017588896495223E-2</v>
      </c>
      <c r="AB1188">
        <v>4.5685907400817988E-2</v>
      </c>
      <c r="AC1188">
        <v>4.5353691001018624E-2</v>
      </c>
      <c r="AD1188">
        <v>4.5023026598352028E-2</v>
      </c>
      <c r="AE1188">
        <v>4.4696154893399731E-2</v>
      </c>
      <c r="AF1188">
        <v>4.4375316586743228E-2</v>
      </c>
      <c r="AG1188">
        <v>4.406275237896401E-2</v>
      </c>
      <c r="AH1188">
        <v>4.3760702970643578E-2</v>
      </c>
      <c r="AI1188">
        <v>4.3471409062363423E-2</v>
      </c>
      <c r="AJ1188">
        <v>4.3197014875851286E-2</v>
      </c>
      <c r="AK1188">
        <v>4.2938287581520795E-2</v>
      </c>
      <c r="AL1188">
        <v>4.2694967335032794E-2</v>
      </c>
      <c r="AM1188">
        <v>4.2466769713675773E-2</v>
      </c>
      <c r="AN1188">
        <v>4.2253410294738211E-2</v>
      </c>
      <c r="AO1188">
        <v>4.205460465550858E-2</v>
      </c>
      <c r="AP1188">
        <v>4.1870068373275379E-2</v>
      </c>
      <c r="AQ1188">
        <v>4.1699517025327079E-2</v>
      </c>
      <c r="AR1188">
        <v>4.1542607494123931E-2</v>
      </c>
      <c r="AS1188">
        <v>4.1398345295525545E-2</v>
      </c>
      <c r="AT1188">
        <v>4.1265329957878648E-2</v>
      </c>
      <c r="AU1188">
        <v>4.1142154855376291E-2</v>
      </c>
      <c r="AV1188">
        <v>4.1027413362211614E-2</v>
      </c>
      <c r="AW1188">
        <v>4.0919698852577673E-2</v>
      </c>
      <c r="AX1188">
        <v>4.0817604700667587E-2</v>
      </c>
      <c r="AY1188">
        <v>4.0719791364498006E-2</v>
      </c>
      <c r="AZ1188">
        <v>4.0625781866287097E-2</v>
      </c>
    </row>
    <row r="1189" spans="1:52" x14ac:dyDescent="0.25">
      <c r="A1189" s="1">
        <v>1188</v>
      </c>
      <c r="B1189">
        <v>4.7344723307327093E-2</v>
      </c>
      <c r="C1189">
        <v>4.6959548769143725E-2</v>
      </c>
      <c r="D1189">
        <v>4.6467508349890101E-2</v>
      </c>
      <c r="E1189">
        <v>4.6832664538172961E-2</v>
      </c>
      <c r="F1189">
        <v>4.7702441070904406E-2</v>
      </c>
      <c r="G1189">
        <v>4.8488468456413115E-2</v>
      </c>
      <c r="H1189">
        <v>4.9085521848142424E-2</v>
      </c>
      <c r="I1189">
        <v>4.9517630170887922E-2</v>
      </c>
      <c r="J1189">
        <v>4.981475700763436E-2</v>
      </c>
      <c r="K1189">
        <v>4.9998621809987681E-2</v>
      </c>
      <c r="L1189">
        <v>5.0083472960132783E-2</v>
      </c>
      <c r="M1189">
        <v>5.007629032761711E-2</v>
      </c>
      <c r="N1189">
        <v>4.9984171126746156E-2</v>
      </c>
      <c r="O1189">
        <v>4.9815768884159034E-2</v>
      </c>
      <c r="P1189">
        <v>4.9582293409346265E-2</v>
      </c>
      <c r="Q1189">
        <v>4.9296728019902411E-2</v>
      </c>
      <c r="R1189">
        <v>4.8972798860221572E-2</v>
      </c>
      <c r="S1189">
        <v>4.8624949852992205E-2</v>
      </c>
      <c r="T1189">
        <v>4.8266252345629417E-2</v>
      </c>
      <c r="U1189">
        <v>4.7907691224938181E-2</v>
      </c>
      <c r="V1189">
        <v>4.7554046020340884E-2</v>
      </c>
      <c r="W1189">
        <v>4.7208135873542029E-2</v>
      </c>
      <c r="X1189">
        <v>4.6868485805164506E-2</v>
      </c>
      <c r="Y1189">
        <v>4.6531544974891065E-2</v>
      </c>
      <c r="Z1189">
        <v>4.619432011788726E-2</v>
      </c>
      <c r="AA1189">
        <v>4.58563430395445E-2</v>
      </c>
      <c r="AB1189">
        <v>4.5517275707741091E-2</v>
      </c>
      <c r="AC1189">
        <v>4.5177734792308549E-2</v>
      </c>
      <c r="AD1189">
        <v>4.4839913161980841E-2</v>
      </c>
      <c r="AE1189">
        <v>4.4506151202452209E-2</v>
      </c>
      <c r="AF1189">
        <v>4.4178789299416904E-2</v>
      </c>
      <c r="AG1189">
        <v>4.3860167838569192E-2</v>
      </c>
      <c r="AH1189">
        <v>4.3552627205603309E-2</v>
      </c>
      <c r="AI1189">
        <v>4.3258507786213519E-2</v>
      </c>
      <c r="AJ1189">
        <v>4.2980046194671766E-2</v>
      </c>
      <c r="AK1189">
        <v>4.2718028964568028E-2</v>
      </c>
      <c r="AL1189">
        <v>4.2472176629092806E-2</v>
      </c>
      <c r="AM1189">
        <v>4.2242185053286446E-2</v>
      </c>
      <c r="AN1189">
        <v>4.2027750102189343E-2</v>
      </c>
      <c r="AO1189">
        <v>4.1828567640841842E-2</v>
      </c>
      <c r="AP1189">
        <v>4.1644333534284331E-2</v>
      </c>
      <c r="AQ1189">
        <v>4.1474743647557155E-2</v>
      </c>
      <c r="AR1189">
        <v>4.1319431305868848E-2</v>
      </c>
      <c r="AS1189">
        <v>4.1177349333516473E-2</v>
      </c>
      <c r="AT1189">
        <v>4.1047032649266561E-2</v>
      </c>
      <c r="AU1189">
        <v>4.0927010097308154E-2</v>
      </c>
      <c r="AV1189">
        <v>4.0815810521830247E-2</v>
      </c>
      <c r="AW1189">
        <v>4.0711962767021867E-2</v>
      </c>
      <c r="AX1189">
        <v>4.0613995677072037E-2</v>
      </c>
      <c r="AY1189">
        <v>4.052050884497041E-2</v>
      </c>
      <c r="AZ1189">
        <v>4.043099315074479E-2</v>
      </c>
    </row>
    <row r="1190" spans="1:52" x14ac:dyDescent="0.25">
      <c r="A1190" s="1">
        <v>1189</v>
      </c>
      <c r="B1190">
        <v>4.732343778447496E-2</v>
      </c>
      <c r="C1190">
        <v>4.6928591738915462E-2</v>
      </c>
      <c r="D1190">
        <v>4.6738847432787729E-2</v>
      </c>
      <c r="E1190">
        <v>4.7237466146076941E-2</v>
      </c>
      <c r="F1190">
        <v>4.8085700867646929E-2</v>
      </c>
      <c r="G1190">
        <v>4.8797057072230796E-2</v>
      </c>
      <c r="H1190">
        <v>4.9308794767899358E-2</v>
      </c>
      <c r="I1190">
        <v>4.9659197217617572E-2</v>
      </c>
      <c r="J1190">
        <v>4.9883238763213163E-2</v>
      </c>
      <c r="K1190">
        <v>5.0004815725852518E-2</v>
      </c>
      <c r="L1190">
        <v>5.0039307143991497E-2</v>
      </c>
      <c r="M1190">
        <v>4.9994224508068494E-2</v>
      </c>
      <c r="N1190">
        <v>4.9876648289867639E-2</v>
      </c>
      <c r="O1190">
        <v>4.9694758814335015E-2</v>
      </c>
      <c r="P1190">
        <v>4.9458806839379227E-2</v>
      </c>
      <c r="Q1190">
        <v>4.9180294733577962E-2</v>
      </c>
      <c r="R1190">
        <v>4.8871173461662878E-2</v>
      </c>
      <c r="S1190">
        <v>4.8543997818157998E-2</v>
      </c>
      <c r="T1190">
        <v>4.8210031700492498E-2</v>
      </c>
      <c r="U1190">
        <v>4.7878562620555606E-2</v>
      </c>
      <c r="V1190">
        <v>4.7553072577792482E-2</v>
      </c>
      <c r="W1190">
        <v>4.7235233682271921E-2</v>
      </c>
      <c r="X1190">
        <v>4.6922798788260472E-2</v>
      </c>
      <c r="Y1190">
        <v>4.6611634368479787E-2</v>
      </c>
      <c r="Z1190">
        <v>4.6298410296956957E-2</v>
      </c>
      <c r="AA1190">
        <v>4.5982415466165903E-2</v>
      </c>
      <c r="AB1190">
        <v>4.5663068283607854E-2</v>
      </c>
      <c r="AC1190">
        <v>4.5340878113217069E-2</v>
      </c>
      <c r="AD1190">
        <v>4.5018129357794631E-2</v>
      </c>
      <c r="AE1190">
        <v>4.4697269376869499E-2</v>
      </c>
      <c r="AF1190">
        <v>4.4380745529970615E-2</v>
      </c>
      <c r="AG1190">
        <v>4.4071005176626959E-2</v>
      </c>
      <c r="AH1190">
        <v>4.3770495676367469E-2</v>
      </c>
      <c r="AI1190">
        <v>4.34816643887211E-2</v>
      </c>
      <c r="AJ1190">
        <v>4.3206854565711467E-2</v>
      </c>
      <c r="AK1190">
        <v>4.2946984961285947E-2</v>
      </c>
      <c r="AL1190">
        <v>4.2701942141207691E-2</v>
      </c>
      <c r="AM1190">
        <v>4.2471589587045895E-2</v>
      </c>
      <c r="AN1190">
        <v>4.2255790780369756E-2</v>
      </c>
      <c r="AO1190">
        <v>4.2054409202748458E-2</v>
      </c>
      <c r="AP1190">
        <v>4.186730833575121E-2</v>
      </c>
      <c r="AQ1190">
        <v>4.169435166094719E-2</v>
      </c>
      <c r="AR1190">
        <v>4.153533243291524E-2</v>
      </c>
      <c r="AS1190">
        <v>4.1389294574456732E-2</v>
      </c>
      <c r="AT1190">
        <v>4.12548286152285E-2</v>
      </c>
      <c r="AU1190">
        <v>4.1130518770399839E-2</v>
      </c>
      <c r="AV1190">
        <v>4.101494925514005E-2</v>
      </c>
      <c r="AW1190">
        <v>4.0906704284618428E-2</v>
      </c>
      <c r="AX1190">
        <v>4.0804368074004289E-2</v>
      </c>
      <c r="AY1190">
        <v>4.0706594994135287E-2</v>
      </c>
      <c r="AZ1190">
        <v>4.0612905474490153E-2</v>
      </c>
    </row>
    <row r="1191" spans="1:52" x14ac:dyDescent="0.25">
      <c r="A1191" s="1">
        <v>1190</v>
      </c>
      <c r="B1191">
        <v>4.7426934622846577E-2</v>
      </c>
      <c r="C1191">
        <v>4.7646158565945965E-2</v>
      </c>
      <c r="D1191">
        <v>4.737535507436777E-2</v>
      </c>
      <c r="E1191">
        <v>4.7725895078402504E-2</v>
      </c>
      <c r="F1191">
        <v>4.8462809431932777E-2</v>
      </c>
      <c r="G1191">
        <v>4.9074607414292225E-2</v>
      </c>
      <c r="H1191">
        <v>4.9492179954981369E-2</v>
      </c>
      <c r="I1191">
        <v>4.9752050979580596E-2</v>
      </c>
      <c r="J1191">
        <v>4.9889037593477535E-2</v>
      </c>
      <c r="K1191">
        <v>4.9928473595279937E-2</v>
      </c>
      <c r="L1191">
        <v>4.9887977140345846E-2</v>
      </c>
      <c r="M1191">
        <v>4.977800153223113E-2</v>
      </c>
      <c r="N1191">
        <v>4.9608682630065772E-2</v>
      </c>
      <c r="O1191">
        <v>4.9391168567235487E-2</v>
      </c>
      <c r="P1191">
        <v>4.9138248903997803E-2</v>
      </c>
      <c r="Q1191">
        <v>4.8862745160268881E-2</v>
      </c>
      <c r="R1191">
        <v>4.8577117466335196E-2</v>
      </c>
      <c r="S1191">
        <v>4.8292503609369417E-2</v>
      </c>
      <c r="T1191">
        <v>4.8014168031829778E-2</v>
      </c>
      <c r="U1191">
        <v>4.7746018342940733E-2</v>
      </c>
      <c r="V1191">
        <v>4.7485800798017189E-2</v>
      </c>
      <c r="W1191">
        <v>4.722839057684438E-2</v>
      </c>
      <c r="X1191">
        <v>4.6968719545224656E-2</v>
      </c>
      <c r="Y1191">
        <v>4.6701315485754374E-2</v>
      </c>
      <c r="Z1191">
        <v>4.642250821155397E-2</v>
      </c>
      <c r="AA1191">
        <v>4.6132192282774299E-2</v>
      </c>
      <c r="AB1191">
        <v>4.5830418109573362E-2</v>
      </c>
      <c r="AC1191">
        <v>4.5518408860029266E-2</v>
      </c>
      <c r="AD1191">
        <v>4.5199268215952812E-2</v>
      </c>
      <c r="AE1191">
        <v>4.4876269185429855E-2</v>
      </c>
      <c r="AF1191">
        <v>4.4552684776546225E-2</v>
      </c>
      <c r="AG1191">
        <v>4.4231787997387778E-2</v>
      </c>
      <c r="AH1191">
        <v>4.3916851856040336E-2</v>
      </c>
      <c r="AI1191">
        <v>4.3611149360589761E-2</v>
      </c>
      <c r="AJ1191">
        <v>4.3317825220569664E-2</v>
      </c>
      <c r="AK1191">
        <v>4.3038304913969865E-2</v>
      </c>
      <c r="AL1191">
        <v>4.2772786038436289E-2</v>
      </c>
      <c r="AM1191">
        <v>4.2521439666641569E-2</v>
      </c>
      <c r="AN1191">
        <v>4.2284436871258338E-2</v>
      </c>
      <c r="AO1191">
        <v>4.2061948724959233E-2</v>
      </c>
      <c r="AP1191">
        <v>4.1854146300416895E-2</v>
      </c>
      <c r="AQ1191">
        <v>4.1661200670303961E-2</v>
      </c>
      <c r="AR1191">
        <v>4.1483193422736341E-2</v>
      </c>
      <c r="AS1191">
        <v>4.1319269734525765E-2</v>
      </c>
      <c r="AT1191">
        <v>4.1168016559463547E-2</v>
      </c>
      <c r="AU1191">
        <v>4.1028013408746379E-2</v>
      </c>
      <c r="AV1191">
        <v>4.0897839793570971E-2</v>
      </c>
      <c r="AW1191">
        <v>4.0776075225134024E-2</v>
      </c>
      <c r="AX1191">
        <v>4.0661299214632241E-2</v>
      </c>
      <c r="AY1191">
        <v>4.0552159154777848E-2</v>
      </c>
      <c r="AZ1191">
        <v>4.044812369957522E-2</v>
      </c>
    </row>
    <row r="1192" spans="1:52" x14ac:dyDescent="0.25">
      <c r="A1192" s="1">
        <v>1191</v>
      </c>
      <c r="B1192">
        <v>4.7409767665889849E-2</v>
      </c>
      <c r="C1192">
        <v>4.7229104234485488E-2</v>
      </c>
      <c r="D1192">
        <v>4.7147489861592964E-2</v>
      </c>
      <c r="E1192">
        <v>4.7572095358989402E-2</v>
      </c>
      <c r="F1192">
        <v>4.8315065656146822E-2</v>
      </c>
      <c r="G1192">
        <v>4.8911617084184622E-2</v>
      </c>
      <c r="H1192">
        <v>4.9311193702657519E-2</v>
      </c>
      <c r="I1192">
        <v>4.9556445767590385E-2</v>
      </c>
      <c r="J1192">
        <v>4.9683480995561968E-2</v>
      </c>
      <c r="K1192">
        <v>4.9717399195473397E-2</v>
      </c>
      <c r="L1192">
        <v>4.9675403047753912E-2</v>
      </c>
      <c r="M1192">
        <v>4.9567266749544772E-2</v>
      </c>
      <c r="N1192">
        <v>4.9402450337757392E-2</v>
      </c>
      <c r="O1192">
        <v>4.9191458134280872E-2</v>
      </c>
      <c r="P1192">
        <v>4.8946517355775605E-2</v>
      </c>
      <c r="Q1192">
        <v>4.8679937028323211E-2</v>
      </c>
      <c r="R1192">
        <v>4.8403773984973412E-2</v>
      </c>
      <c r="S1192">
        <v>4.8128714521380317E-2</v>
      </c>
      <c r="T1192">
        <v>4.785973185714168E-2</v>
      </c>
      <c r="U1192">
        <v>4.7600449080264257E-2</v>
      </c>
      <c r="V1192">
        <v>4.7348335949053445E-2</v>
      </c>
      <c r="W1192">
        <v>4.7098142868865614E-2</v>
      </c>
      <c r="X1192">
        <v>4.684477532624079E-2</v>
      </c>
      <c r="Y1192">
        <v>4.6582747404309989E-2</v>
      </c>
      <c r="Z1192">
        <v>4.6308519714869198E-2</v>
      </c>
      <c r="AA1192">
        <v>4.6022131353692257E-2</v>
      </c>
      <c r="AB1192">
        <v>4.5723766279558375E-2</v>
      </c>
      <c r="AC1192">
        <v>4.5414783812953496E-2</v>
      </c>
      <c r="AD1192">
        <v>4.5098347548369472E-2</v>
      </c>
      <c r="AE1192">
        <v>4.4777774254960143E-2</v>
      </c>
      <c r="AF1192">
        <v>4.4456380701879322E-2</v>
      </c>
      <c r="AG1192">
        <v>4.4137483658280872E-2</v>
      </c>
      <c r="AH1192">
        <v>4.3824399893318607E-2</v>
      </c>
      <c r="AI1192">
        <v>4.352044617614638E-2</v>
      </c>
      <c r="AJ1192">
        <v>4.3228798637471415E-2</v>
      </c>
      <c r="AK1192">
        <v>4.2950861657182954E-2</v>
      </c>
      <c r="AL1192">
        <v>4.2686828034525254E-2</v>
      </c>
      <c r="AM1192">
        <v>4.2436867061693313E-2</v>
      </c>
      <c r="AN1192">
        <v>4.220114803088218E-2</v>
      </c>
      <c r="AO1192">
        <v>4.1979840234286872E-2</v>
      </c>
      <c r="AP1192">
        <v>4.1773112964102396E-2</v>
      </c>
      <c r="AQ1192">
        <v>4.1581135512523799E-2</v>
      </c>
      <c r="AR1192">
        <v>4.1403981955732243E-2</v>
      </c>
      <c r="AS1192">
        <v>4.1240785859409448E-2</v>
      </c>
      <c r="AT1192">
        <v>4.1090144676691691E-2</v>
      </c>
      <c r="AU1192">
        <v>4.0950649624073916E-2</v>
      </c>
      <c r="AV1192">
        <v>4.082089191805098E-2</v>
      </c>
      <c r="AW1192">
        <v>4.069946277511776E-2</v>
      </c>
      <c r="AX1192">
        <v>4.0584953411769147E-2</v>
      </c>
      <c r="AY1192">
        <v>4.0476027866867444E-2</v>
      </c>
      <c r="AZ1192">
        <v>4.037218016899416E-2</v>
      </c>
    </row>
    <row r="1193" spans="1:52" x14ac:dyDescent="0.25">
      <c r="A1193" s="1">
        <v>1192</v>
      </c>
      <c r="B1193">
        <v>4.7365378280944365E-2</v>
      </c>
      <c r="C1193">
        <v>4.7320244961984059E-2</v>
      </c>
      <c r="D1193">
        <v>4.702078890511549E-2</v>
      </c>
      <c r="E1193">
        <v>4.7350659948184291E-2</v>
      </c>
      <c r="F1193">
        <v>4.8072114600114603E-2</v>
      </c>
      <c r="G1193">
        <v>4.8665279626602415E-2</v>
      </c>
      <c r="H1193">
        <v>4.9065641923898465E-2</v>
      </c>
      <c r="I1193">
        <v>4.9311901281237559E-2</v>
      </c>
      <c r="J1193">
        <v>4.9439406314196965E-2</v>
      </c>
      <c r="K1193">
        <v>4.9473487426574037E-2</v>
      </c>
      <c r="L1193">
        <v>4.9431821658041206E-2</v>
      </c>
      <c r="M1193">
        <v>4.9324663751008059E-2</v>
      </c>
      <c r="N1193">
        <v>4.9161867168604607E-2</v>
      </c>
      <c r="O1193">
        <v>4.895423870765165E-2</v>
      </c>
      <c r="P1193">
        <v>4.871413702324217E-2</v>
      </c>
      <c r="Q1193">
        <v>4.8453796302969927E-2</v>
      </c>
      <c r="R1193">
        <v>4.818509746741164E-2</v>
      </c>
      <c r="S1193">
        <v>4.7918458887863606E-2</v>
      </c>
      <c r="T1193">
        <v>4.7658604411827954E-2</v>
      </c>
      <c r="U1193">
        <v>4.7408909887804176E-2</v>
      </c>
      <c r="V1193">
        <v>4.7166617772456829E-2</v>
      </c>
      <c r="W1193">
        <v>4.6926303300693938E-2</v>
      </c>
      <c r="X1193">
        <v>4.6682700773956157E-2</v>
      </c>
      <c r="Y1193">
        <v>4.6430149898372762E-2</v>
      </c>
      <c r="Z1193">
        <v>4.6164964846409993E-2</v>
      </c>
      <c r="AA1193">
        <v>4.5887009919121598E-2</v>
      </c>
      <c r="AB1193">
        <v>4.5596291458685281E-2</v>
      </c>
      <c r="AC1193">
        <v>4.529408832068485E-2</v>
      </c>
      <c r="AD1193">
        <v>4.498360466724019E-2</v>
      </c>
      <c r="AE1193">
        <v>4.4668204894284927E-2</v>
      </c>
      <c r="AF1193">
        <v>4.435125339775263E-2</v>
      </c>
      <c r="AG1193">
        <v>4.403611457357693E-2</v>
      </c>
      <c r="AH1193">
        <v>4.3726152817691412E-2</v>
      </c>
      <c r="AI1193">
        <v>4.3424732526029686E-2</v>
      </c>
      <c r="AJ1193">
        <v>4.313507545040874E-2</v>
      </c>
      <c r="AK1193">
        <v>4.2858642427793081E-2</v>
      </c>
      <c r="AL1193">
        <v>4.2595707485601618E-2</v>
      </c>
      <c r="AM1193">
        <v>4.2346522461480254E-2</v>
      </c>
      <c r="AN1193">
        <v>4.2111339193074943E-2</v>
      </c>
      <c r="AO1193">
        <v>4.1890409518031621E-2</v>
      </c>
      <c r="AP1193">
        <v>4.1683985273996235E-2</v>
      </c>
      <c r="AQ1193">
        <v>4.1492318298614696E-2</v>
      </c>
      <c r="AR1193">
        <v>4.1315557576290247E-2</v>
      </c>
      <c r="AS1193">
        <v>4.1152855288990112E-2</v>
      </c>
      <c r="AT1193">
        <v>4.1002803868399711E-2</v>
      </c>
      <c r="AU1193">
        <v>4.0863989536108328E-2</v>
      </c>
      <c r="AV1193">
        <v>4.0734998513705226E-2</v>
      </c>
      <c r="AW1193">
        <v>4.0614417022779653E-2</v>
      </c>
      <c r="AX1193">
        <v>4.0500831284920859E-2</v>
      </c>
      <c r="AY1193">
        <v>4.0392901678323968E-2</v>
      </c>
      <c r="AZ1193">
        <v>4.02901173366359E-2</v>
      </c>
    </row>
    <row r="1194" spans="1:52" x14ac:dyDescent="0.25">
      <c r="A1194" s="1">
        <v>1193</v>
      </c>
      <c r="B1194">
        <v>4.7367209576399949E-2</v>
      </c>
      <c r="C1194">
        <v>4.7027165617804206E-2</v>
      </c>
      <c r="D1194">
        <v>4.6620458824640096E-2</v>
      </c>
      <c r="E1194">
        <v>4.7008566957586762E-2</v>
      </c>
      <c r="F1194">
        <v>4.7815829402964069E-2</v>
      </c>
      <c r="G1194">
        <v>4.8479714322206234E-2</v>
      </c>
      <c r="H1194">
        <v>4.8933005637669579E-2</v>
      </c>
      <c r="I1194">
        <v>4.9218196085472309E-2</v>
      </c>
      <c r="J1194">
        <v>4.9374390278130946E-2</v>
      </c>
      <c r="K1194">
        <v>4.9429496406697401E-2</v>
      </c>
      <c r="L1194">
        <v>4.9402886751219253E-2</v>
      </c>
      <c r="M1194">
        <v>4.9305962216225671E-2</v>
      </c>
      <c r="N1194">
        <v>4.9149434802634985E-2</v>
      </c>
      <c r="O1194">
        <v>4.8944804083610481E-2</v>
      </c>
      <c r="P1194">
        <v>4.8705111283275947E-2</v>
      </c>
      <c r="Q1194">
        <v>4.8443227173216009E-2</v>
      </c>
      <c r="R1194">
        <v>4.8171663625951065E-2</v>
      </c>
      <c r="S1194">
        <v>4.7901360378126777E-2</v>
      </c>
      <c r="T1194">
        <v>4.7637448360359491E-2</v>
      </c>
      <c r="U1194">
        <v>4.7383672147790518E-2</v>
      </c>
      <c r="V1194">
        <v>4.7137461955173737E-2</v>
      </c>
      <c r="W1194">
        <v>4.6893531458803379E-2</v>
      </c>
      <c r="X1194">
        <v>4.6646683382283387E-2</v>
      </c>
      <c r="Y1194">
        <v>4.6391307636676038E-2</v>
      </c>
      <c r="Z1194">
        <v>4.6123762231857206E-2</v>
      </c>
      <c r="AA1194">
        <v>4.5843860057379927E-2</v>
      </c>
      <c r="AB1194">
        <v>4.5551550094173505E-2</v>
      </c>
      <c r="AC1194">
        <v>4.5248085613527451E-2</v>
      </c>
      <c r="AD1194">
        <v>4.4936664921603968E-2</v>
      </c>
      <c r="AE1194">
        <v>4.462064499449396E-2</v>
      </c>
      <c r="AF1194">
        <v>4.4303382808288383E-2</v>
      </c>
      <c r="AG1194">
        <v>4.398823533907812E-2</v>
      </c>
      <c r="AH1194">
        <v>4.3678559562954133E-2</v>
      </c>
      <c r="AI1194">
        <v>4.3377712456007307E-2</v>
      </c>
      <c r="AJ1194">
        <v>4.3088907171616245E-2</v>
      </c>
      <c r="AK1194">
        <v>4.2813616830765441E-2</v>
      </c>
      <c r="AL1194">
        <v>4.2552158750161322E-2</v>
      </c>
      <c r="AM1194">
        <v>4.2304829434910658E-2</v>
      </c>
      <c r="AN1194">
        <v>4.2071925390120217E-2</v>
      </c>
      <c r="AO1194">
        <v>4.1853743120896778E-2</v>
      </c>
      <c r="AP1194">
        <v>4.1650579132347099E-2</v>
      </c>
      <c r="AQ1194">
        <v>4.146272992957796E-2</v>
      </c>
      <c r="AR1194">
        <v>4.129038491606659E-2</v>
      </c>
      <c r="AS1194">
        <v>4.1132714976958591E-2</v>
      </c>
      <c r="AT1194">
        <v>4.0988327574588437E-2</v>
      </c>
      <c r="AU1194">
        <v>4.0855824216147203E-2</v>
      </c>
      <c r="AV1194">
        <v>4.0733806408825936E-2</v>
      </c>
      <c r="AW1194">
        <v>4.0620875659815682E-2</v>
      </c>
      <c r="AX1194">
        <v>4.051563347630751E-2</v>
      </c>
      <c r="AY1194">
        <v>4.0416754308994586E-2</v>
      </c>
      <c r="AZ1194">
        <v>4.0323712045543844E-2</v>
      </c>
    </row>
    <row r="1195" spans="1:52" x14ac:dyDescent="0.25">
      <c r="A1195" s="1">
        <v>1194</v>
      </c>
      <c r="B1195">
        <v>4.7314440486760097E-2</v>
      </c>
      <c r="C1195">
        <v>4.6594898758677367E-2</v>
      </c>
      <c r="D1195">
        <v>4.6118614896640278E-2</v>
      </c>
      <c r="E1195">
        <v>4.6431054831311921E-2</v>
      </c>
      <c r="F1195">
        <v>4.7207605313710467E-2</v>
      </c>
      <c r="G1195">
        <v>4.7862411736799351E-2</v>
      </c>
      <c r="H1195">
        <v>4.8318674618038654E-2</v>
      </c>
      <c r="I1195">
        <v>4.8613973155147552E-2</v>
      </c>
      <c r="J1195">
        <v>4.8784603818506696E-2</v>
      </c>
      <c r="K1195">
        <v>4.8856598544775559E-2</v>
      </c>
      <c r="L1195">
        <v>4.884798774662201E-2</v>
      </c>
      <c r="M1195">
        <v>4.8769204376071469E-2</v>
      </c>
      <c r="N1195">
        <v>4.8630414252212997E-2</v>
      </c>
      <c r="O1195">
        <v>4.8442881484225084E-2</v>
      </c>
      <c r="P1195">
        <v>4.821985991689158E-2</v>
      </c>
      <c r="Q1195">
        <v>4.7974699582022905E-2</v>
      </c>
      <c r="R1195">
        <v>4.7720482992844773E-2</v>
      </c>
      <c r="S1195">
        <v>4.7468601904830703E-2</v>
      </c>
      <c r="T1195">
        <v>4.7224446895798439E-2</v>
      </c>
      <c r="U1195">
        <v>4.6991961369831872E-2</v>
      </c>
      <c r="V1195">
        <v>4.6768490654947648E-2</v>
      </c>
      <c r="W1195">
        <v>4.6548553264038423E-2</v>
      </c>
      <c r="X1195">
        <v>4.6326587883900795E-2</v>
      </c>
      <c r="Y1195">
        <v>4.6096591326706363E-2</v>
      </c>
      <c r="Z1195">
        <v>4.585446718958177E-2</v>
      </c>
      <c r="AA1195">
        <v>4.559935785542648E-2</v>
      </c>
      <c r="AB1195">
        <v>4.5330536068193969E-2</v>
      </c>
      <c r="AC1195">
        <v>4.5048811381560291E-2</v>
      </c>
      <c r="AD1195">
        <v>4.4757252251459032E-2</v>
      </c>
      <c r="AE1195">
        <v>4.4459107734535624E-2</v>
      </c>
      <c r="AF1195">
        <v>4.4157626887435436E-2</v>
      </c>
      <c r="AG1195">
        <v>4.3856058766803867E-2</v>
      </c>
      <c r="AH1195">
        <v>4.3557652429286338E-2</v>
      </c>
      <c r="AI1195">
        <v>4.3265656931528236E-2</v>
      </c>
      <c r="AJ1195">
        <v>4.2983187281358443E-2</v>
      </c>
      <c r="AK1195">
        <v>4.2711768856253857E-2</v>
      </c>
      <c r="AL1195">
        <v>4.2451886398713695E-2</v>
      </c>
      <c r="AM1195">
        <v>4.2204006617653021E-2</v>
      </c>
      <c r="AN1195">
        <v>4.1968596221986926E-2</v>
      </c>
      <c r="AO1195">
        <v>4.17461219206305E-2</v>
      </c>
      <c r="AP1195">
        <v>4.1537050422498847E-2</v>
      </c>
      <c r="AQ1195">
        <v>4.1341848436507039E-2</v>
      </c>
      <c r="AR1195">
        <v>4.1160867248799235E-2</v>
      </c>
      <c r="AS1195">
        <v>4.0993380963807696E-2</v>
      </c>
      <c r="AT1195">
        <v>4.0838076707637283E-2</v>
      </c>
      <c r="AU1195">
        <v>4.0693635702233125E-2</v>
      </c>
      <c r="AV1195">
        <v>4.055873916954042E-2</v>
      </c>
      <c r="AW1195">
        <v>4.0432068331504284E-2</v>
      </c>
      <c r="AX1195">
        <v>4.0312304410069943E-2</v>
      </c>
      <c r="AY1195">
        <v>4.0198203558759964E-2</v>
      </c>
      <c r="AZ1195">
        <v>4.0089327373722977E-2</v>
      </c>
    </row>
    <row r="1196" spans="1:52" x14ac:dyDescent="0.25">
      <c r="A1196" s="1">
        <v>1195</v>
      </c>
      <c r="B1196">
        <v>4.7289033835373792E-2</v>
      </c>
      <c r="C1196">
        <v>4.6651013778458796E-2</v>
      </c>
      <c r="D1196">
        <v>4.6247770361665476E-2</v>
      </c>
      <c r="E1196">
        <v>4.6539738065546031E-2</v>
      </c>
      <c r="F1196">
        <v>4.7218788545988481E-2</v>
      </c>
      <c r="G1196">
        <v>4.7766230566054266E-2</v>
      </c>
      <c r="H1196">
        <v>4.8129136055706637E-2</v>
      </c>
      <c r="I1196">
        <v>4.8348911812301054E-2</v>
      </c>
      <c r="J1196">
        <v>4.8460650360265978E-2</v>
      </c>
      <c r="K1196">
        <v>4.8488990217121379E-2</v>
      </c>
      <c r="L1196">
        <v>4.8450794918628075E-2</v>
      </c>
      <c r="M1196">
        <v>4.8355501405702446E-2</v>
      </c>
      <c r="N1196">
        <v>4.8212170744868305E-2</v>
      </c>
      <c r="O1196">
        <v>4.8030798064012184E-2</v>
      </c>
      <c r="P1196">
        <v>4.782304646151226E-2</v>
      </c>
      <c r="Q1196">
        <v>4.7600501823986258E-2</v>
      </c>
      <c r="R1196">
        <v>4.7374486607502785E-2</v>
      </c>
      <c r="S1196">
        <v>4.7154703785793457E-2</v>
      </c>
      <c r="T1196">
        <v>4.6945140068011336E-2</v>
      </c>
      <c r="U1196">
        <v>4.6748397473108744E-2</v>
      </c>
      <c r="V1196">
        <v>4.6560792473303268E-2</v>
      </c>
      <c r="W1196">
        <v>4.6376029188751937E-2</v>
      </c>
      <c r="X1196">
        <v>4.6187941359490468E-2</v>
      </c>
      <c r="Y1196">
        <v>4.5990019490511784E-2</v>
      </c>
      <c r="Z1196">
        <v>4.5777848194170988E-2</v>
      </c>
      <c r="AA1196">
        <v>4.5550266998259363E-2</v>
      </c>
      <c r="AB1196">
        <v>4.5306245532601333E-2</v>
      </c>
      <c r="AC1196">
        <v>4.5046469909311167E-2</v>
      </c>
      <c r="AD1196">
        <v>4.477411308907351E-2</v>
      </c>
      <c r="AE1196">
        <v>4.4492542867275067E-2</v>
      </c>
      <c r="AF1196">
        <v>4.4205127039302579E-2</v>
      </c>
      <c r="AG1196">
        <v>4.3915233400542729E-2</v>
      </c>
      <c r="AH1196">
        <v>4.3626229746382243E-2</v>
      </c>
      <c r="AI1196">
        <v>4.3341483872207834E-2</v>
      </c>
      <c r="AJ1196">
        <v>4.3064230062200191E-2</v>
      </c>
      <c r="AK1196">
        <v>4.2796150532751778E-2</v>
      </c>
      <c r="AL1196">
        <v>4.253792616620429E-2</v>
      </c>
      <c r="AM1196">
        <v>4.2290221155997267E-2</v>
      </c>
      <c r="AN1196">
        <v>4.205369969557024E-2</v>
      </c>
      <c r="AO1196">
        <v>4.1829025978362744E-2</v>
      </c>
      <c r="AP1196">
        <v>4.1616864197814317E-2</v>
      </c>
      <c r="AQ1196">
        <v>4.1417878547364478E-2</v>
      </c>
      <c r="AR1196">
        <v>4.1232605213186432E-2</v>
      </c>
      <c r="AS1196">
        <v>4.1060407919692017E-2</v>
      </c>
      <c r="AT1196">
        <v>4.0900021050028872E-2</v>
      </c>
      <c r="AU1196">
        <v>4.0750172970018567E-2</v>
      </c>
      <c r="AV1196">
        <v>4.0609592045482625E-2</v>
      </c>
      <c r="AW1196">
        <v>4.0477006642242588E-2</v>
      </c>
      <c r="AX1196">
        <v>4.035114512611998E-2</v>
      </c>
      <c r="AY1196">
        <v>4.0230810775622954E-2</v>
      </c>
      <c r="AZ1196">
        <v>4.0115596723714966E-2</v>
      </c>
    </row>
    <row r="1197" spans="1:52" x14ac:dyDescent="0.25">
      <c r="A1197" s="1">
        <v>1196</v>
      </c>
      <c r="B1197">
        <v>4.7314950584640011E-2</v>
      </c>
      <c r="C1197">
        <v>4.6898912550278976E-2</v>
      </c>
      <c r="D1197">
        <v>4.6574762164190736E-2</v>
      </c>
      <c r="E1197">
        <v>4.6823795006696478E-2</v>
      </c>
      <c r="F1197">
        <v>4.7461170442371532E-2</v>
      </c>
      <c r="G1197">
        <v>4.7980844953066232E-2</v>
      </c>
      <c r="H1197">
        <v>4.8327219433038769E-2</v>
      </c>
      <c r="I1197">
        <v>4.8537343566088922E-2</v>
      </c>
      <c r="J1197">
        <v>4.8643254675852593E-2</v>
      </c>
      <c r="K1197">
        <v>4.8668132762452479E-2</v>
      </c>
      <c r="L1197">
        <v>4.8627893707767475E-2</v>
      </c>
      <c r="M1197">
        <v>4.8531590413742019E-2</v>
      </c>
      <c r="N1197">
        <v>4.838811754673334E-2</v>
      </c>
      <c r="O1197">
        <v>4.8207308725090832E-2</v>
      </c>
      <c r="P1197">
        <v>4.8000597384136284E-2</v>
      </c>
      <c r="Q1197">
        <v>4.7779268186408264E-2</v>
      </c>
      <c r="R1197">
        <v>4.7554408197580979E-2</v>
      </c>
      <c r="S1197">
        <v>4.7335449124645414E-2</v>
      </c>
      <c r="T1197">
        <v>4.7126256134617038E-2</v>
      </c>
      <c r="U1197">
        <v>4.6929308564334013E-2</v>
      </c>
      <c r="V1197">
        <v>4.6740842799092922E-2</v>
      </c>
      <c r="W1197">
        <v>4.6554625693840522E-2</v>
      </c>
      <c r="X1197">
        <v>4.636457088294612E-2</v>
      </c>
      <c r="Y1197">
        <v>4.6164234070068269E-2</v>
      </c>
      <c r="Z1197">
        <v>4.5949373887132078E-2</v>
      </c>
      <c r="AA1197">
        <v>4.5718982150042213E-2</v>
      </c>
      <c r="AB1197">
        <v>4.547217350352515E-2</v>
      </c>
      <c r="AC1197">
        <v>4.5209778484489836E-2</v>
      </c>
      <c r="AD1197">
        <v>4.4935008553081718E-2</v>
      </c>
      <c r="AE1197">
        <v>4.4651250546809323E-2</v>
      </c>
      <c r="AF1197">
        <v>4.4361891303181168E-2</v>
      </c>
      <c r="AG1197">
        <v>4.4070317659705767E-2</v>
      </c>
      <c r="AH1197">
        <v>4.3779916453891655E-2</v>
      </c>
      <c r="AI1197">
        <v>4.3494074523247356E-2</v>
      </c>
      <c r="AJ1197">
        <v>4.3216032317916125E-2</v>
      </c>
      <c r="AK1197">
        <v>4.2947425930332982E-2</v>
      </c>
      <c r="AL1197">
        <v>4.2688900828935609E-2</v>
      </c>
      <c r="AM1197">
        <v>4.244108785845252E-2</v>
      </c>
      <c r="AN1197">
        <v>4.2204617863612161E-2</v>
      </c>
      <c r="AO1197">
        <v>4.1980121689142995E-2</v>
      </c>
      <c r="AP1197">
        <v>4.1768230179773533E-2</v>
      </c>
      <c r="AQ1197">
        <v>4.1569574180232237E-2</v>
      </c>
      <c r="AR1197">
        <v>4.1384650170926379E-2</v>
      </c>
      <c r="AS1197">
        <v>4.1212790538358239E-2</v>
      </c>
      <c r="AT1197">
        <v>4.1052730554548215E-2</v>
      </c>
      <c r="AU1197">
        <v>4.0903200624031619E-2</v>
      </c>
      <c r="AV1197">
        <v>4.0762931151343731E-2</v>
      </c>
      <c r="AW1197">
        <v>4.0630652541019857E-2</v>
      </c>
      <c r="AX1197">
        <v>4.0505095197595285E-2</v>
      </c>
      <c r="AY1197">
        <v>4.0385069709171134E-2</v>
      </c>
      <c r="AZ1197">
        <v>4.0270185079660875E-2</v>
      </c>
    </row>
    <row r="1198" spans="1:52" x14ac:dyDescent="0.25">
      <c r="A1198" s="1">
        <v>1197</v>
      </c>
      <c r="B1198">
        <v>4.7322033564197223E-2</v>
      </c>
      <c r="C1198">
        <v>4.6742612276374856E-2</v>
      </c>
      <c r="D1198">
        <v>4.6116495113268208E-2</v>
      </c>
      <c r="E1198">
        <v>4.628821252657582E-2</v>
      </c>
      <c r="F1198">
        <v>4.6952711742932272E-2</v>
      </c>
      <c r="G1198">
        <v>4.7517936329353923E-2</v>
      </c>
      <c r="H1198">
        <v>4.790815252802258E-2</v>
      </c>
      <c r="I1198">
        <v>4.8155867044310179E-2</v>
      </c>
      <c r="J1198">
        <v>4.8293024416338454E-2</v>
      </c>
      <c r="K1198">
        <v>4.8343580941783662E-2</v>
      </c>
      <c r="L1198">
        <v>4.8323934055531738E-2</v>
      </c>
      <c r="M1198">
        <v>4.8243432698851646E-2</v>
      </c>
      <c r="N1198">
        <v>4.811137472333768E-2</v>
      </c>
      <c r="O1198">
        <v>4.7938093549915975E-2</v>
      </c>
      <c r="P1198">
        <v>4.77357090166435E-2</v>
      </c>
      <c r="Q1198">
        <v>4.7516269081741086E-2</v>
      </c>
      <c r="R1198">
        <v>4.7291639716009019E-2</v>
      </c>
      <c r="S1198">
        <v>4.7071858582512768E-2</v>
      </c>
      <c r="T1198">
        <v>4.686125624573869E-2</v>
      </c>
      <c r="U1198">
        <v>4.6662732126980917E-2</v>
      </c>
      <c r="V1198">
        <v>4.6472752706603372E-2</v>
      </c>
      <c r="W1198">
        <v>4.6285263978416182E-2</v>
      </c>
      <c r="X1198">
        <v>4.6094282479101342E-2</v>
      </c>
      <c r="Y1198">
        <v>4.5893444829630682E-2</v>
      </c>
      <c r="Z1198">
        <v>4.5678563003015975E-2</v>
      </c>
      <c r="AA1198">
        <v>4.5448592851605601E-2</v>
      </c>
      <c r="AB1198">
        <v>4.5202609025773818E-2</v>
      </c>
      <c r="AC1198">
        <v>4.4941409300454024E-2</v>
      </c>
      <c r="AD1198">
        <v>4.4668148318651235E-2</v>
      </c>
      <c r="AE1198">
        <v>4.438615074495298E-2</v>
      </c>
      <c r="AF1198">
        <v>4.4098741243946776E-2</v>
      </c>
      <c r="AG1198">
        <v>4.3809244480220139E-2</v>
      </c>
      <c r="AH1198">
        <v>4.3520985118360549E-2</v>
      </c>
      <c r="AI1198">
        <v>4.3237287822955543E-2</v>
      </c>
      <c r="AJ1198">
        <v>4.2961330115308394E-2</v>
      </c>
      <c r="AK1198">
        <v>4.2694707867409525E-2</v>
      </c>
      <c r="AL1198">
        <v>4.2438054577602732E-2</v>
      </c>
      <c r="AM1198">
        <v>4.2191990121838364E-2</v>
      </c>
      <c r="AN1198">
        <v>4.1957134376066782E-2</v>
      </c>
      <c r="AO1198">
        <v>4.1734107216238339E-2</v>
      </c>
      <c r="AP1198">
        <v>4.1523528518303383E-2</v>
      </c>
      <c r="AQ1198">
        <v>4.1326018158212262E-2</v>
      </c>
      <c r="AR1198">
        <v>4.1142060436557208E-2</v>
      </c>
      <c r="AS1198">
        <v>4.097098644511054E-2</v>
      </c>
      <c r="AT1198">
        <v>4.0811544666932639E-2</v>
      </c>
      <c r="AU1198">
        <v>4.0662479093731309E-2</v>
      </c>
      <c r="AV1198">
        <v>4.0522533717214392E-2</v>
      </c>
      <c r="AW1198">
        <v>4.039045252908964E-2</v>
      </c>
      <c r="AX1198">
        <v>4.0264979521064899E-2</v>
      </c>
      <c r="AY1198">
        <v>4.0144940620637198E-2</v>
      </c>
      <c r="AZ1198">
        <v>4.002996237486852E-2</v>
      </c>
    </row>
    <row r="1199" spans="1:52" x14ac:dyDescent="0.25">
      <c r="A1199" s="1">
        <v>1198</v>
      </c>
      <c r="B1199">
        <v>4.7266886386361444E-2</v>
      </c>
      <c r="C1199">
        <v>4.6626285712891506E-2</v>
      </c>
      <c r="D1199">
        <v>4.606425173457547E-2</v>
      </c>
      <c r="E1199">
        <v>4.6327564822488586E-2</v>
      </c>
      <c r="F1199">
        <v>4.7055304625921265E-2</v>
      </c>
      <c r="G1199">
        <v>4.7663707236801446E-2</v>
      </c>
      <c r="H1199">
        <v>4.8084988143404124E-2</v>
      </c>
      <c r="I1199">
        <v>4.8355270710636923E-2</v>
      </c>
      <c r="J1199">
        <v>4.8508317158886725E-2</v>
      </c>
      <c r="K1199">
        <v>4.8569292963201206E-2</v>
      </c>
      <c r="L1199">
        <v>4.8555442747322861E-2</v>
      </c>
      <c r="M1199">
        <v>4.8476843021550427E-2</v>
      </c>
      <c r="N1199">
        <v>4.8343410446967487E-2</v>
      </c>
      <c r="O1199">
        <v>4.8165995583494964E-2</v>
      </c>
      <c r="P1199">
        <v>4.795713944596354E-2</v>
      </c>
      <c r="Q1199">
        <v>4.7729281664953958E-2</v>
      </c>
      <c r="R1199">
        <v>4.7494756438608572E-2</v>
      </c>
      <c r="S1199">
        <v>4.7264090856518975E-2</v>
      </c>
      <c r="T1199">
        <v>4.7042068837320594E-2</v>
      </c>
      <c r="U1199">
        <v>4.6832008000976123E-2</v>
      </c>
      <c r="V1199">
        <v>4.6630646454179629E-2</v>
      </c>
      <c r="W1199">
        <v>4.6432164081079391E-2</v>
      </c>
      <c r="X1199">
        <v>4.6230711384556325E-2</v>
      </c>
      <c r="Y1199">
        <v>4.6020003778638463E-2</v>
      </c>
      <c r="Z1199">
        <v>4.5795933713686725E-2</v>
      </c>
      <c r="AA1199">
        <v>4.5557553180169699E-2</v>
      </c>
      <c r="AB1199">
        <v>4.5304031120594369E-2</v>
      </c>
      <c r="AC1199">
        <v>4.5036222503946732E-2</v>
      </c>
      <c r="AD1199">
        <v>4.475725558024319E-2</v>
      </c>
      <c r="AE1199">
        <v>4.4470419180727694E-2</v>
      </c>
      <c r="AF1199">
        <v>4.4179002136644205E-2</v>
      </c>
      <c r="AG1199">
        <v>4.3886293279236703E-2</v>
      </c>
      <c r="AH1199">
        <v>4.35955814397491E-2</v>
      </c>
      <c r="AI1199">
        <v>4.3310155449425382E-2</v>
      </c>
      <c r="AJ1199">
        <v>4.3033149814434832E-2</v>
      </c>
      <c r="AK1199">
        <v>4.2766071888732785E-2</v>
      </c>
      <c r="AL1199">
        <v>4.2509453414961484E-2</v>
      </c>
      <c r="AM1199">
        <v>4.2263812904859747E-2</v>
      </c>
      <c r="AN1199">
        <v>4.2029668870166376E-2</v>
      </c>
      <c r="AO1199">
        <v>4.1807539822620178E-2</v>
      </c>
      <c r="AP1199">
        <v>4.1597944273959957E-2</v>
      </c>
      <c r="AQ1199">
        <v>4.1401400735924507E-2</v>
      </c>
      <c r="AR1199">
        <v>4.121829366763792E-2</v>
      </c>
      <c r="AS1199">
        <v>4.1047887930290565E-2</v>
      </c>
      <c r="AT1199">
        <v>4.0888891306845865E-2</v>
      </c>
      <c r="AU1199">
        <v>4.0740007524776536E-2</v>
      </c>
      <c r="AV1199">
        <v>4.0599940311555317E-2</v>
      </c>
      <c r="AW1199">
        <v>4.0467393394654945E-2</v>
      </c>
      <c r="AX1199">
        <v>4.0341070501548157E-2</v>
      </c>
      <c r="AY1199">
        <v>4.0219762506044081E-2</v>
      </c>
      <c r="AZ1199">
        <v>4.0103095989120673E-2</v>
      </c>
    </row>
    <row r="1200" spans="1:52" x14ac:dyDescent="0.25">
      <c r="A1200" s="1">
        <v>1199</v>
      </c>
      <c r="B1200">
        <v>4.7342343048712807E-2</v>
      </c>
      <c r="C1200">
        <v>4.6435281084734548E-2</v>
      </c>
      <c r="D1200">
        <v>4.56288895944418E-2</v>
      </c>
      <c r="E1200">
        <v>4.5904329397516958E-2</v>
      </c>
      <c r="F1200">
        <v>4.6790842611055733E-2</v>
      </c>
      <c r="G1200">
        <v>4.7568856724889787E-2</v>
      </c>
      <c r="H1200">
        <v>4.813829342848637E-2</v>
      </c>
      <c r="I1200">
        <v>4.8532129009187977E-2</v>
      </c>
      <c r="J1200">
        <v>4.8786678868462517E-2</v>
      </c>
      <c r="K1200">
        <v>4.8929616539424521E-2</v>
      </c>
      <c r="L1200">
        <v>4.8979667865945722E-2</v>
      </c>
      <c r="M1200">
        <v>4.8947946329303438E-2</v>
      </c>
      <c r="N1200">
        <v>4.8845558790651875E-2</v>
      </c>
      <c r="O1200">
        <v>4.8684721936421725E-2</v>
      </c>
      <c r="P1200">
        <v>4.8479787817418594E-2</v>
      </c>
      <c r="Q1200">
        <v>4.8245391623993009E-2</v>
      </c>
      <c r="R1200">
        <v>4.7996363184772892E-2</v>
      </c>
      <c r="S1200">
        <v>4.7745767445178465E-2</v>
      </c>
      <c r="T1200">
        <v>4.7500592435644931E-2</v>
      </c>
      <c r="U1200">
        <v>4.7266220558865708E-2</v>
      </c>
      <c r="V1200">
        <v>4.7040814974450666E-2</v>
      </c>
      <c r="W1200">
        <v>4.6819669609794931E-2</v>
      </c>
      <c r="X1200">
        <v>4.6597545073894284E-2</v>
      </c>
      <c r="Y1200">
        <v>4.6368570882468541E-2</v>
      </c>
      <c r="Z1200">
        <v>4.6128716749135108E-2</v>
      </c>
      <c r="AA1200">
        <v>4.5876891669132835E-2</v>
      </c>
      <c r="AB1200">
        <v>4.5612116646386959E-2</v>
      </c>
      <c r="AC1200">
        <v>4.53350990185706E-2</v>
      </c>
      <c r="AD1200">
        <v>4.5048787469411232E-2</v>
      </c>
      <c r="AE1200">
        <v>4.475628569067526E-2</v>
      </c>
      <c r="AF1200">
        <v>4.4460697374129075E-2</v>
      </c>
      <c r="AG1200">
        <v>4.4165126211539049E-2</v>
      </c>
      <c r="AH1200">
        <v>4.3872675894671594E-2</v>
      </c>
      <c r="AI1200">
        <v>4.3586450115293059E-2</v>
      </c>
      <c r="AJ1200">
        <v>4.3309402328324899E-2</v>
      </c>
      <c r="AK1200">
        <v>4.3042932033176946E-2</v>
      </c>
      <c r="AL1200">
        <v>4.2787520626456466E-2</v>
      </c>
      <c r="AM1200">
        <v>4.2543637585917012E-2</v>
      </c>
      <c r="AN1200">
        <v>4.2311752389312139E-2</v>
      </c>
      <c r="AO1200">
        <v>4.2092334514395396E-2</v>
      </c>
      <c r="AP1200">
        <v>4.188585343892031E-2</v>
      </c>
      <c r="AQ1200">
        <v>4.169277864064045E-2</v>
      </c>
      <c r="AR1200">
        <v>4.151344680163014E-2</v>
      </c>
      <c r="AS1200">
        <v>4.134710550887756E-2</v>
      </c>
      <c r="AT1200">
        <v>4.1192468657763846E-2</v>
      </c>
      <c r="AU1200">
        <v>4.1048246480242911E-2</v>
      </c>
      <c r="AV1200">
        <v>4.091314920826869E-2</v>
      </c>
      <c r="AW1200">
        <v>4.0785887073795102E-2</v>
      </c>
      <c r="AX1200">
        <v>4.0665170308776089E-2</v>
      </c>
      <c r="AY1200">
        <v>4.0549796876721389E-2</v>
      </c>
      <c r="AZ1200">
        <v>4.0439390505138506E-2</v>
      </c>
    </row>
    <row r="1201" spans="1:52" x14ac:dyDescent="0.25">
      <c r="A1201" s="1">
        <v>1200</v>
      </c>
      <c r="B1201">
        <v>4.7204607470408042E-2</v>
      </c>
      <c r="C1201">
        <v>4.614278892520636E-2</v>
      </c>
      <c r="D1201">
        <v>4.5554410597508442E-2</v>
      </c>
      <c r="E1201">
        <v>4.589545848463468E-2</v>
      </c>
      <c r="F1201">
        <v>4.6770394840850639E-2</v>
      </c>
      <c r="G1201">
        <v>4.7536521102636217E-2</v>
      </c>
      <c r="H1201">
        <v>4.8105592718504273E-2</v>
      </c>
      <c r="I1201">
        <v>4.8509265616361548E-2</v>
      </c>
      <c r="J1201">
        <v>4.8780585016603893E-2</v>
      </c>
      <c r="K1201">
        <v>4.8944715978598216E-2</v>
      </c>
      <c r="L1201">
        <v>4.9018475262803174E-2</v>
      </c>
      <c r="M1201">
        <v>4.9011547145475794E-2</v>
      </c>
      <c r="N1201">
        <v>4.8933921234176551E-2</v>
      </c>
      <c r="O1201">
        <v>4.8796876289470575E-2</v>
      </c>
      <c r="P1201">
        <v>4.8614129045487786E-2</v>
      </c>
      <c r="Q1201">
        <v>4.8400024304893235E-2</v>
      </c>
      <c r="R1201">
        <v>4.8169395542495733E-2</v>
      </c>
      <c r="S1201">
        <v>4.7935524290502046E-2</v>
      </c>
      <c r="T1201">
        <v>4.7705660683041218E-2</v>
      </c>
      <c r="U1201">
        <v>4.7485422056724041E-2</v>
      </c>
      <c r="V1201">
        <v>4.7273109425489054E-2</v>
      </c>
      <c r="W1201">
        <v>4.7064138262866158E-2</v>
      </c>
      <c r="X1201">
        <v>4.6853291825710401E-2</v>
      </c>
      <c r="Y1201">
        <v>4.6634721329612008E-2</v>
      </c>
      <c r="Z1201">
        <v>4.640437929151324E-2</v>
      </c>
      <c r="AA1201">
        <v>4.6160998572020405E-2</v>
      </c>
      <c r="AB1201">
        <v>4.5903421037166298E-2</v>
      </c>
      <c r="AC1201">
        <v>4.5632272850329912E-2</v>
      </c>
      <c r="AD1201">
        <v>4.535051801910614E-2</v>
      </c>
      <c r="AE1201">
        <v>4.506127881916859E-2</v>
      </c>
      <c r="AF1201">
        <v>4.4767677526190923E-2</v>
      </c>
      <c r="AG1201">
        <v>4.4472836415846755E-2</v>
      </c>
      <c r="AH1201">
        <v>4.4179877763809744E-2</v>
      </c>
      <c r="AI1201">
        <v>4.3891923845753494E-2</v>
      </c>
      <c r="AJ1201">
        <v>4.3611947763077447E-2</v>
      </c>
      <c r="AK1201">
        <v>4.3341408798579034E-2</v>
      </c>
      <c r="AL1201">
        <v>4.3080884944128914E-2</v>
      </c>
      <c r="AM1201">
        <v>4.2830943249360737E-2</v>
      </c>
      <c r="AN1201">
        <v>4.2592150763908182E-2</v>
      </c>
      <c r="AO1201">
        <v>4.2365074537404922E-2</v>
      </c>
      <c r="AP1201">
        <v>4.2150281619484586E-2</v>
      </c>
      <c r="AQ1201">
        <v>4.1948339059780862E-2</v>
      </c>
      <c r="AR1201">
        <v>4.175967270175418E-2</v>
      </c>
      <c r="AS1201">
        <v>4.1583571115152249E-2</v>
      </c>
      <c r="AT1201">
        <v>4.1418774030353864E-2</v>
      </c>
      <c r="AU1201">
        <v>4.1264017631067927E-2</v>
      </c>
      <c r="AV1201">
        <v>4.1118038101003333E-2</v>
      </c>
      <c r="AW1201">
        <v>4.0979571623869004E-2</v>
      </c>
      <c r="AX1201">
        <v>4.0847354383373856E-2</v>
      </c>
      <c r="AY1201">
        <v>4.0720213018645077E-2</v>
      </c>
      <c r="AZ1201">
        <v>4.0597809909114033E-2</v>
      </c>
    </row>
    <row r="1202" spans="1:52" x14ac:dyDescent="0.25">
      <c r="A1202" s="1">
        <v>1201</v>
      </c>
      <c r="B1202">
        <v>4.7138004451991351E-2</v>
      </c>
      <c r="C1202">
        <v>4.6101318512686743E-2</v>
      </c>
      <c r="D1202">
        <v>4.5599173750058827E-2</v>
      </c>
      <c r="E1202">
        <v>4.6022807699368479E-2</v>
      </c>
      <c r="F1202">
        <v>4.6958039660024653E-2</v>
      </c>
      <c r="G1202">
        <v>4.7776478034301961E-2</v>
      </c>
      <c r="H1202">
        <v>4.8394288251286749E-2</v>
      </c>
      <c r="I1202">
        <v>4.8843930367911001E-2</v>
      </c>
      <c r="J1202">
        <v>4.9157464300180642E-2</v>
      </c>
      <c r="K1202">
        <v>4.9358457055809588E-2</v>
      </c>
      <c r="L1202">
        <v>4.9462815043801817E-2</v>
      </c>
      <c r="M1202">
        <v>4.9479678936581603E-2</v>
      </c>
      <c r="N1202">
        <v>4.9418997858889611E-2</v>
      </c>
      <c r="O1202">
        <v>4.929232315156945E-2</v>
      </c>
      <c r="P1202">
        <v>4.9113972285282428E-2</v>
      </c>
      <c r="Q1202">
        <v>4.889900529159999E-2</v>
      </c>
      <c r="R1202">
        <v>4.8663140655418304E-2</v>
      </c>
      <c r="S1202">
        <v>4.8420594035152968E-2</v>
      </c>
      <c r="T1202">
        <v>4.8179478698147253E-2</v>
      </c>
      <c r="U1202">
        <v>4.7946188405938429E-2</v>
      </c>
      <c r="V1202">
        <v>4.7719538770984886E-2</v>
      </c>
      <c r="W1202">
        <v>4.7495449741312472E-2</v>
      </c>
      <c r="X1202">
        <v>4.7269042381446802E-2</v>
      </c>
      <c r="Y1202">
        <v>4.7034706630597035E-2</v>
      </c>
      <c r="Z1202">
        <v>4.6788646764833512E-2</v>
      </c>
      <c r="AA1202">
        <v>4.6529855435575716E-2</v>
      </c>
      <c r="AB1202">
        <v>4.6257430867201556E-2</v>
      </c>
      <c r="AC1202">
        <v>4.5972225570341523E-2</v>
      </c>
      <c r="AD1202">
        <v>4.5677294130645654E-2</v>
      </c>
      <c r="AE1202">
        <v>4.5375830822888472E-2</v>
      </c>
      <c r="AF1202">
        <v>4.5071029921844537E-2</v>
      </c>
      <c r="AG1202">
        <v>4.4766085702288377E-2</v>
      </c>
      <c r="AH1202">
        <v>4.4464192438994556E-2</v>
      </c>
      <c r="AI1202">
        <v>4.4168544406737634E-2</v>
      </c>
      <c r="AJ1202">
        <v>4.3882168435645935E-2</v>
      </c>
      <c r="AK1202">
        <v>4.360648561197257E-2</v>
      </c>
      <c r="AL1202">
        <v>4.3342022833285962E-2</v>
      </c>
      <c r="AM1202">
        <v>4.3089297339762585E-2</v>
      </c>
      <c r="AN1202">
        <v>4.2848826371578899E-2</v>
      </c>
      <c r="AO1202">
        <v>4.2621127168911338E-2</v>
      </c>
      <c r="AP1202">
        <v>4.2406716971936396E-2</v>
      </c>
      <c r="AQ1202">
        <v>4.2206113020830521E-2</v>
      </c>
      <c r="AR1202">
        <v>4.2019680890474434E-2</v>
      </c>
      <c r="AS1202">
        <v>4.1846628757821379E-2</v>
      </c>
      <c r="AT1202">
        <v>4.1685631417098253E-2</v>
      </c>
      <c r="AU1202">
        <v>4.1535360816571665E-2</v>
      </c>
      <c r="AV1202">
        <v>4.1394488904508212E-2</v>
      </c>
      <c r="AW1202">
        <v>4.1261687629174461E-2</v>
      </c>
      <c r="AX1202">
        <v>4.1135628938837029E-2</v>
      </c>
      <c r="AY1202">
        <v>4.1015081324946807E-2</v>
      </c>
      <c r="AZ1202">
        <v>4.0899657402916158E-2</v>
      </c>
    </row>
    <row r="1203" spans="1:52" x14ac:dyDescent="0.25">
      <c r="A1203" s="1">
        <v>1202</v>
      </c>
      <c r="B1203">
        <v>4.7192372517180739E-2</v>
      </c>
      <c r="C1203">
        <v>4.6432406890557762E-2</v>
      </c>
      <c r="D1203">
        <v>4.5914640711047429E-2</v>
      </c>
      <c r="E1203">
        <v>4.6318471600283087E-2</v>
      </c>
      <c r="F1203">
        <v>4.7212570726516342E-2</v>
      </c>
      <c r="G1203">
        <v>4.7986495780891592E-2</v>
      </c>
      <c r="H1203">
        <v>4.8570063024942309E-2</v>
      </c>
      <c r="I1203">
        <v>4.9000565373315388E-2</v>
      </c>
      <c r="J1203">
        <v>4.9309337492839098E-2</v>
      </c>
      <c r="K1203">
        <v>4.9515379152255387E-2</v>
      </c>
      <c r="L1203">
        <v>4.963069435676086E-2</v>
      </c>
      <c r="M1203">
        <v>4.9662951550535288E-2</v>
      </c>
      <c r="N1203">
        <v>4.9621480724177804E-2</v>
      </c>
      <c r="O1203">
        <v>4.9517408262603479E-2</v>
      </c>
      <c r="P1203">
        <v>4.9364510020110927E-2</v>
      </c>
      <c r="Q1203">
        <v>4.9176933628297281E-2</v>
      </c>
      <c r="R1203">
        <v>4.8968965648876761E-2</v>
      </c>
      <c r="S1203">
        <v>4.8752893200231601E-2</v>
      </c>
      <c r="T1203">
        <v>4.853544951448989E-2</v>
      </c>
      <c r="U1203">
        <v>4.8321814931317889E-2</v>
      </c>
      <c r="V1203">
        <v>4.8110353839632525E-2</v>
      </c>
      <c r="W1203">
        <v>4.7896909857444367E-2</v>
      </c>
      <c r="X1203">
        <v>4.767681484510778E-2</v>
      </c>
      <c r="Y1203">
        <v>4.7444767310831609E-2</v>
      </c>
      <c r="Z1203">
        <v>4.7197537546337237E-2</v>
      </c>
      <c r="AA1203">
        <v>4.69348012927382E-2</v>
      </c>
      <c r="AB1203">
        <v>4.6656336404246088E-2</v>
      </c>
      <c r="AC1203">
        <v>4.6363544767702353E-2</v>
      </c>
      <c r="AD1203">
        <v>4.6059837970211903E-2</v>
      </c>
      <c r="AE1203">
        <v>4.5748752306069645E-2</v>
      </c>
      <c r="AF1203">
        <v>4.5433824069570514E-2</v>
      </c>
      <c r="AG1203">
        <v>4.5118589555009386E-2</v>
      </c>
      <c r="AH1203">
        <v>4.4806585056681204E-2</v>
      </c>
      <c r="AI1203">
        <v>4.450134686888086E-2</v>
      </c>
      <c r="AJ1203">
        <v>4.4206218647265885E-2</v>
      </c>
      <c r="AK1203">
        <v>4.3922730856589896E-2</v>
      </c>
      <c r="AL1203">
        <v>4.3651419149516119E-2</v>
      </c>
      <c r="AM1203">
        <v>4.339280894345561E-2</v>
      </c>
      <c r="AN1203">
        <v>4.3147425655819409E-2</v>
      </c>
      <c r="AO1203">
        <v>4.2915794704018601E-2</v>
      </c>
      <c r="AP1203">
        <v>4.2698441505464216E-2</v>
      </c>
      <c r="AQ1203">
        <v>4.2495891477567327E-2</v>
      </c>
      <c r="AR1203">
        <v>4.2308509604766238E-2</v>
      </c>
      <c r="AS1203">
        <v>4.2135458198575525E-2</v>
      </c>
      <c r="AT1203">
        <v>4.1975353815014167E-2</v>
      </c>
      <c r="AU1203">
        <v>4.1826810288578445E-2</v>
      </c>
      <c r="AV1203">
        <v>4.1688441453764685E-2</v>
      </c>
      <c r="AW1203">
        <v>4.155886114506914E-2</v>
      </c>
      <c r="AX1203">
        <v>4.143668319698815E-2</v>
      </c>
      <c r="AY1203">
        <v>4.1320620389798599E-2</v>
      </c>
      <c r="AZ1203">
        <v>4.1210235023983716E-2</v>
      </c>
    </row>
    <row r="1204" spans="1:52" x14ac:dyDescent="0.25">
      <c r="A1204" s="1">
        <v>1203</v>
      </c>
      <c r="B1204">
        <v>4.7211790937381544E-2</v>
      </c>
      <c r="C1204">
        <v>4.6184659676763502E-2</v>
      </c>
      <c r="D1204">
        <v>4.5495110397257239E-2</v>
      </c>
      <c r="E1204">
        <v>4.5797211490275991E-2</v>
      </c>
      <c r="F1204">
        <v>4.6656585064473337E-2</v>
      </c>
      <c r="G1204">
        <v>4.7418411810953513E-2</v>
      </c>
      <c r="H1204">
        <v>4.7998513504795406E-2</v>
      </c>
      <c r="I1204">
        <v>4.842849954241691E-2</v>
      </c>
      <c r="J1204">
        <v>4.873848477901048E-2</v>
      </c>
      <c r="K1204">
        <v>4.8947959160577842E-2</v>
      </c>
      <c r="L1204">
        <v>4.9069531034009198E-2</v>
      </c>
      <c r="M1204">
        <v>4.9111220586425836E-2</v>
      </c>
      <c r="N1204">
        <v>4.9082427523449441E-2</v>
      </c>
      <c r="O1204">
        <v>4.8994183805152185E-2</v>
      </c>
      <c r="P1204">
        <v>4.8860124249677603E-2</v>
      </c>
      <c r="Q1204">
        <v>4.8694181618544462E-2</v>
      </c>
      <c r="R1204">
        <v>4.8510385248076805E-2</v>
      </c>
      <c r="S1204">
        <v>4.8320580424792772E-2</v>
      </c>
      <c r="T1204">
        <v>4.8131012270425468E-2</v>
      </c>
      <c r="U1204">
        <v>4.7946344064836166E-2</v>
      </c>
      <c r="V1204">
        <v>4.7764334083957999E-2</v>
      </c>
      <c r="W1204">
        <v>4.7580242518604265E-2</v>
      </c>
      <c r="X1204">
        <v>4.7388891676526802E-2</v>
      </c>
      <c r="Y1204">
        <v>4.718452127011305E-2</v>
      </c>
      <c r="Z1204">
        <v>4.6963564221713792E-2</v>
      </c>
      <c r="AA1204">
        <v>4.6725333963683641E-2</v>
      </c>
      <c r="AB1204">
        <v>4.6469249614233418E-2</v>
      </c>
      <c r="AC1204">
        <v>4.6196550576323686E-2</v>
      </c>
      <c r="AD1204">
        <v>4.5910696930219409E-2</v>
      </c>
      <c r="AE1204">
        <v>4.5615283526693397E-2</v>
      </c>
      <c r="AF1204">
        <v>4.5313905216518437E-2</v>
      </c>
      <c r="AG1204">
        <v>4.5010156850467359E-2</v>
      </c>
      <c r="AH1204">
        <v>4.4707633279312924E-2</v>
      </c>
      <c r="AI1204">
        <v>4.4409929353827995E-2</v>
      </c>
      <c r="AJ1204">
        <v>4.4120449128269928E-2</v>
      </c>
      <c r="AK1204">
        <v>4.3840833840157425E-2</v>
      </c>
      <c r="AL1204">
        <v>4.3571771850467476E-2</v>
      </c>
      <c r="AM1204">
        <v>4.3313942190980927E-2</v>
      </c>
      <c r="AN1204">
        <v>4.3068023893478628E-2</v>
      </c>
      <c r="AO1204">
        <v>4.2834695989741392E-2</v>
      </c>
      <c r="AP1204">
        <v>4.2614637511550063E-2</v>
      </c>
      <c r="AQ1204">
        <v>4.2408527490685473E-2</v>
      </c>
      <c r="AR1204">
        <v>4.221687062907413E-2</v>
      </c>
      <c r="AS1204">
        <v>4.2038887783423053E-2</v>
      </c>
      <c r="AT1204">
        <v>4.1873226167277025E-2</v>
      </c>
      <c r="AU1204">
        <v>4.1718530326242925E-2</v>
      </c>
      <c r="AV1204">
        <v>4.1573444805927548E-2</v>
      </c>
      <c r="AW1204">
        <v>4.1436614151937806E-2</v>
      </c>
      <c r="AX1204">
        <v>4.1306682909880515E-2</v>
      </c>
      <c r="AY1204">
        <v>4.1182398511283622E-2</v>
      </c>
      <c r="AZ1204">
        <v>4.1063375869391974E-2</v>
      </c>
    </row>
    <row r="1205" spans="1:52" x14ac:dyDescent="0.25">
      <c r="A1205" s="1">
        <v>1204</v>
      </c>
      <c r="B1205">
        <v>4.7233319764091994E-2</v>
      </c>
      <c r="C1205">
        <v>4.5885467917699471E-2</v>
      </c>
      <c r="D1205">
        <v>4.5402258217862396E-2</v>
      </c>
      <c r="E1205">
        <v>4.578392332153855E-2</v>
      </c>
      <c r="F1205">
        <v>4.6651659100280816E-2</v>
      </c>
      <c r="G1205">
        <v>4.7405716398773466E-2</v>
      </c>
      <c r="H1205">
        <v>4.7979210890606E-2</v>
      </c>
      <c r="I1205">
        <v>4.8407047060588092E-2</v>
      </c>
      <c r="J1205">
        <v>4.8718690078844808E-2</v>
      </c>
      <c r="K1205">
        <v>4.8932129877900826E-2</v>
      </c>
      <c r="L1205">
        <v>4.9058714296698634E-2</v>
      </c>
      <c r="M1205">
        <v>4.9105631928783942E-2</v>
      </c>
      <c r="N1205">
        <v>4.9081640798618029E-2</v>
      </c>
      <c r="O1205">
        <v>4.8997214709364398E-2</v>
      </c>
      <c r="P1205">
        <v>4.8865612180594223E-2</v>
      </c>
      <c r="Q1205">
        <v>4.8700612416147843E-2</v>
      </c>
      <c r="R1205">
        <v>4.8516302425098481E-2</v>
      </c>
      <c r="S1205">
        <v>4.8324746022179586E-2</v>
      </c>
      <c r="T1205">
        <v>4.8132474782563203E-2</v>
      </c>
      <c r="U1205">
        <v>4.7944422487676552E-2</v>
      </c>
      <c r="V1205">
        <v>4.7758591909496245E-2</v>
      </c>
      <c r="W1205">
        <v>4.7570504860778143E-2</v>
      </c>
      <c r="X1205">
        <v>4.7375201029594714E-2</v>
      </c>
      <c r="Y1205">
        <v>4.7167112225414615E-2</v>
      </c>
      <c r="Z1205">
        <v>4.6942797550065328E-2</v>
      </c>
      <c r="AA1205">
        <v>4.6701625761603076E-2</v>
      </c>
      <c r="AB1205">
        <v>4.6443068976647697E-2</v>
      </c>
      <c r="AC1205">
        <v>4.6168399735595035E-2</v>
      </c>
      <c r="AD1205">
        <v>4.5881055962604271E-2</v>
      </c>
      <c r="AE1205">
        <v>4.5584604084106299E-2</v>
      </c>
      <c r="AF1205">
        <v>4.5282610526532048E-2</v>
      </c>
      <c r="AG1205">
        <v>4.4978641716312454E-2</v>
      </c>
      <c r="AH1205">
        <v>4.4676264079878431E-2</v>
      </c>
      <c r="AI1205">
        <v>4.4379044043660894E-2</v>
      </c>
      <c r="AJ1205">
        <v>4.4090352763840518E-2</v>
      </c>
      <c r="AK1205">
        <v>4.3811790269184581E-2</v>
      </c>
      <c r="AL1205">
        <v>4.3544013400473591E-2</v>
      </c>
      <c r="AM1205">
        <v>4.3287670221238257E-2</v>
      </c>
      <c r="AN1205">
        <v>4.3043408795009258E-2</v>
      </c>
      <c r="AO1205">
        <v>4.2811877185317329E-2</v>
      </c>
      <c r="AP1205">
        <v>4.2593723455693143E-2</v>
      </c>
      <c r="AQ1205">
        <v>4.2389595669667407E-2</v>
      </c>
      <c r="AR1205">
        <v>4.2199965721227348E-2</v>
      </c>
      <c r="AS1205">
        <v>4.2024030864764361E-2</v>
      </c>
      <c r="AT1205">
        <v>4.1860427591891923E-2</v>
      </c>
      <c r="AU1205">
        <v>4.1707789967184751E-2</v>
      </c>
      <c r="AV1205">
        <v>4.156475205521757E-2</v>
      </c>
      <c r="AW1205">
        <v>4.1429947920565126E-2</v>
      </c>
      <c r="AX1205">
        <v>4.1302011627802143E-2</v>
      </c>
      <c r="AY1205">
        <v>4.1179683184178729E-2</v>
      </c>
      <c r="AZ1205">
        <v>4.1062579877506285E-2</v>
      </c>
    </row>
    <row r="1206" spans="1:52" x14ac:dyDescent="0.25">
      <c r="A1206" s="1">
        <v>1205</v>
      </c>
      <c r="B1206">
        <v>4.7187573582634174E-2</v>
      </c>
      <c r="C1206">
        <v>4.60463543774845E-2</v>
      </c>
      <c r="D1206">
        <v>4.5407661691079154E-2</v>
      </c>
      <c r="E1206">
        <v>4.580809565055554E-2</v>
      </c>
      <c r="F1206">
        <v>4.6743309628689958E-2</v>
      </c>
      <c r="G1206">
        <v>4.7557712035384198E-2</v>
      </c>
      <c r="H1206">
        <v>4.8179153263487741E-2</v>
      </c>
      <c r="I1206">
        <v>4.8645432123763606E-2</v>
      </c>
      <c r="J1206">
        <v>4.8988956452760558E-2</v>
      </c>
      <c r="K1206">
        <v>4.9229335032882314E-2</v>
      </c>
      <c r="L1206">
        <v>4.9378509006349637E-2</v>
      </c>
      <c r="M1206">
        <v>4.944388949607962E-2</v>
      </c>
      <c r="N1206">
        <v>4.9434314431884202E-2</v>
      </c>
      <c r="O1206">
        <v>4.9360263230137189E-2</v>
      </c>
      <c r="P1206">
        <v>4.9235087080328241E-2</v>
      </c>
      <c r="Q1206">
        <v>4.9072791801028789E-2</v>
      </c>
      <c r="R1206">
        <v>4.8887851860620307E-2</v>
      </c>
      <c r="S1206">
        <v>4.8692848573848958E-2</v>
      </c>
      <c r="T1206">
        <v>4.8494891946198007E-2</v>
      </c>
      <c r="U1206">
        <v>4.8299463188793232E-2</v>
      </c>
      <c r="V1206">
        <v>4.8105008658397577E-2</v>
      </c>
      <c r="W1206">
        <v>4.7907467820652201E-2</v>
      </c>
      <c r="X1206">
        <v>4.7702186419529058E-2</v>
      </c>
      <c r="Y1206">
        <v>4.7483841422427696E-2</v>
      </c>
      <c r="Z1206">
        <v>4.7249229702990378E-2</v>
      </c>
      <c r="AA1206">
        <v>4.6997974998914734E-2</v>
      </c>
      <c r="AB1206">
        <v>4.6729802858695789E-2</v>
      </c>
      <c r="AC1206">
        <v>4.6446192249889467E-2</v>
      </c>
      <c r="AD1206">
        <v>4.6150701185535145E-2</v>
      </c>
      <c r="AE1206">
        <v>4.5847008299312E-2</v>
      </c>
      <c r="AF1206">
        <v>4.5538792224899254E-2</v>
      </c>
      <c r="AG1206">
        <v>4.5229731595976111E-2</v>
      </c>
      <c r="AH1206">
        <v>4.4923505046221772E-2</v>
      </c>
      <c r="AI1206">
        <v>4.462379120931545E-2</v>
      </c>
      <c r="AJ1206">
        <v>4.4334053995286726E-2</v>
      </c>
      <c r="AK1206">
        <v>4.4055845217192059E-2</v>
      </c>
      <c r="AL1206">
        <v>4.3789713542084809E-2</v>
      </c>
      <c r="AM1206">
        <v>4.3536198774508227E-2</v>
      </c>
      <c r="AN1206">
        <v>4.3295840719005552E-2</v>
      </c>
      <c r="AO1206">
        <v>4.3069179180120036E-2</v>
      </c>
      <c r="AP1206">
        <v>4.2856753962394911E-2</v>
      </c>
      <c r="AQ1206">
        <v>4.2659104870373429E-2</v>
      </c>
      <c r="AR1206">
        <v>4.2476590499477836E-2</v>
      </c>
      <c r="AS1206">
        <v>4.2308281254679378E-2</v>
      </c>
      <c r="AT1206">
        <v>4.2152689561288599E-2</v>
      </c>
      <c r="AU1206">
        <v>4.2008325602462857E-2</v>
      </c>
      <c r="AV1206">
        <v>4.1873699561359584E-2</v>
      </c>
      <c r="AW1206">
        <v>4.1747321621136174E-2</v>
      </c>
      <c r="AX1206">
        <v>4.1627701964950047E-2</v>
      </c>
      <c r="AY1206">
        <v>4.1513468508483836E-2</v>
      </c>
      <c r="AZ1206">
        <v>4.1404206717297012E-2</v>
      </c>
    </row>
    <row r="1207" spans="1:52" x14ac:dyDescent="0.25">
      <c r="A1207" s="1">
        <v>1206</v>
      </c>
      <c r="B1207">
        <v>4.7199848463188136E-2</v>
      </c>
      <c r="C1207">
        <v>4.5687866216806074E-2</v>
      </c>
      <c r="D1207">
        <v>4.4877582525415335E-2</v>
      </c>
      <c r="E1207">
        <v>4.5167520833463606E-2</v>
      </c>
      <c r="F1207">
        <v>4.6062276336893394E-2</v>
      </c>
      <c r="G1207">
        <v>4.6856369145164362E-2</v>
      </c>
      <c r="H1207">
        <v>4.7461967056350592E-2</v>
      </c>
      <c r="I1207">
        <v>4.7912260079169836E-2</v>
      </c>
      <c r="J1207">
        <v>4.8239259919509191E-2</v>
      </c>
      <c r="K1207">
        <v>4.8463951560356211E-2</v>
      </c>
      <c r="L1207">
        <v>4.8599603530257898E-2</v>
      </c>
      <c r="M1207">
        <v>4.8655025165205375E-2</v>
      </c>
      <c r="N1207">
        <v>4.8640194475512433E-2</v>
      </c>
      <c r="O1207">
        <v>4.8566469529777959E-2</v>
      </c>
      <c r="P1207">
        <v>4.8447706113439078E-2</v>
      </c>
      <c r="Q1207">
        <v>4.8297935066908847E-2</v>
      </c>
      <c r="R1207">
        <v>4.8131375539635556E-2</v>
      </c>
      <c r="S1207">
        <v>4.7959861444592897E-2</v>
      </c>
      <c r="T1207">
        <v>4.7789768242081788E-2</v>
      </c>
      <c r="U1207">
        <v>4.7625787631848618E-2</v>
      </c>
      <c r="V1207">
        <v>4.7465491632922019E-2</v>
      </c>
      <c r="W1207">
        <v>4.73040366403625E-2</v>
      </c>
      <c r="X1207">
        <v>4.7136038847521398E-2</v>
      </c>
      <c r="Y1207">
        <v>4.6955502489589865E-2</v>
      </c>
      <c r="Z1207">
        <v>4.6758705858891074E-2</v>
      </c>
      <c r="AA1207">
        <v>4.6544636571923911E-2</v>
      </c>
      <c r="AB1207">
        <v>4.6312389705083182E-2</v>
      </c>
      <c r="AC1207">
        <v>4.6063096361912831E-2</v>
      </c>
      <c r="AD1207">
        <v>4.5800200975384245E-2</v>
      </c>
      <c r="AE1207">
        <v>4.5527273237862279E-2</v>
      </c>
      <c r="AF1207">
        <v>4.5247882841711801E-2</v>
      </c>
      <c r="AG1207">
        <v>4.4965599479297659E-2</v>
      </c>
      <c r="AH1207">
        <v>4.4683992842984716E-2</v>
      </c>
      <c r="AI1207">
        <v>4.4406632625137846E-2</v>
      </c>
      <c r="AJ1207">
        <v>4.4136876621311119E-2</v>
      </c>
      <c r="AK1207">
        <v>4.3876296021053918E-2</v>
      </c>
      <c r="AL1207">
        <v>4.3625565991915895E-2</v>
      </c>
      <c r="AM1207">
        <v>4.3385354980383678E-2</v>
      </c>
      <c r="AN1207">
        <v>4.3156331432943923E-2</v>
      </c>
      <c r="AO1207">
        <v>4.2939163796083243E-2</v>
      </c>
      <c r="AP1207">
        <v>4.2734520516288288E-2</v>
      </c>
      <c r="AQ1207">
        <v>4.2543070040045677E-2</v>
      </c>
      <c r="AR1207">
        <v>4.2365284854887483E-2</v>
      </c>
      <c r="AS1207">
        <v>4.2200315686849385E-2</v>
      </c>
      <c r="AT1207">
        <v>4.204676695952294E-2</v>
      </c>
      <c r="AU1207">
        <v>4.1903241366777193E-2</v>
      </c>
      <c r="AV1207">
        <v>4.1768341602481253E-2</v>
      </c>
      <c r="AW1207">
        <v>4.1640670360504159E-2</v>
      </c>
      <c r="AX1207">
        <v>4.1518830334715026E-2</v>
      </c>
      <c r="AY1207">
        <v>4.1401549712552485E-2</v>
      </c>
      <c r="AZ1207">
        <v>4.1288524233087147E-2</v>
      </c>
    </row>
    <row r="1208" spans="1:52" x14ac:dyDescent="0.25">
      <c r="A1208" s="1">
        <v>1207</v>
      </c>
      <c r="B1208">
        <v>4.7209771564609149E-2</v>
      </c>
      <c r="C1208">
        <v>4.5594751670810937E-2</v>
      </c>
      <c r="D1208">
        <v>4.4853612230003531E-2</v>
      </c>
      <c r="E1208">
        <v>4.5188560653315196E-2</v>
      </c>
      <c r="F1208">
        <v>4.6114784505138798E-2</v>
      </c>
      <c r="G1208">
        <v>4.6930884959551153E-2</v>
      </c>
      <c r="H1208">
        <v>4.7552995935169734E-2</v>
      </c>
      <c r="I1208">
        <v>4.8016924072722011E-2</v>
      </c>
      <c r="J1208">
        <v>4.8355946044564189E-2</v>
      </c>
      <c r="K1208">
        <v>4.8591457929005495E-2</v>
      </c>
      <c r="L1208">
        <v>4.8736660101623926E-2</v>
      </c>
      <c r="M1208">
        <v>4.8800017170831399E-2</v>
      </c>
      <c r="N1208">
        <v>4.8791171613391679E-2</v>
      </c>
      <c r="O1208">
        <v>4.8721166764466126E-2</v>
      </c>
      <c r="P1208">
        <v>4.8603590916146133E-2</v>
      </c>
      <c r="Q1208">
        <v>4.8452351917749922E-2</v>
      </c>
      <c r="R1208">
        <v>4.8281686049557369E-2</v>
      </c>
      <c r="S1208">
        <v>4.8103528558680955E-2</v>
      </c>
      <c r="T1208">
        <v>4.7924489732152679E-2</v>
      </c>
      <c r="U1208">
        <v>4.7749501874465888E-2</v>
      </c>
      <c r="V1208">
        <v>4.7576455722190672E-2</v>
      </c>
      <c r="W1208">
        <v>4.7400889409659815E-2</v>
      </c>
      <c r="X1208">
        <v>4.7217816143169992E-2</v>
      </c>
      <c r="Y1208">
        <v>4.7021620349628875E-2</v>
      </c>
      <c r="Z1208">
        <v>4.680898351907814E-2</v>
      </c>
      <c r="AA1208">
        <v>4.65793079420979E-2</v>
      </c>
      <c r="AB1208">
        <v>4.6332098577953312E-2</v>
      </c>
      <c r="AC1208">
        <v>4.6068752393933071E-2</v>
      </c>
      <c r="AD1208">
        <v>4.5792785734280278E-2</v>
      </c>
      <c r="AE1208">
        <v>4.5507827042202569E-2</v>
      </c>
      <c r="AF1208">
        <v>4.5217504760907551E-2</v>
      </c>
      <c r="AG1208">
        <v>4.4925447333602861E-2</v>
      </c>
      <c r="AH1208">
        <v>4.4635283203496107E-2</v>
      </c>
      <c r="AI1208">
        <v>4.4350640813794938E-2</v>
      </c>
      <c r="AJ1208">
        <v>4.4074919715731499E-2</v>
      </c>
      <c r="AK1208">
        <v>4.3809624072566111E-2</v>
      </c>
      <c r="AL1208">
        <v>4.355532169686574E-2</v>
      </c>
      <c r="AM1208">
        <v>4.3312573769085393E-2</v>
      </c>
      <c r="AN1208">
        <v>4.3081941469680016E-2</v>
      </c>
      <c r="AO1208">
        <v>4.2863985979104596E-2</v>
      </c>
      <c r="AP1208">
        <v>4.2659268477814122E-2</v>
      </c>
      <c r="AQ1208">
        <v>4.2468350146263552E-2</v>
      </c>
      <c r="AR1208">
        <v>4.2291597102414216E-2</v>
      </c>
      <c r="AS1208">
        <v>4.2128082437926422E-2</v>
      </c>
      <c r="AT1208">
        <v>4.1976353144362738E-2</v>
      </c>
      <c r="AU1208">
        <v>4.1834954683585647E-2</v>
      </c>
      <c r="AV1208">
        <v>4.1702432517457595E-2</v>
      </c>
      <c r="AW1208">
        <v>4.1577332107841078E-2</v>
      </c>
      <c r="AX1208">
        <v>4.1458198916598549E-2</v>
      </c>
      <c r="AY1208">
        <v>4.1343709603433559E-2</v>
      </c>
      <c r="AZ1208">
        <v>4.1233534639547272E-2</v>
      </c>
    </row>
    <row r="1209" spans="1:52" x14ac:dyDescent="0.25">
      <c r="A1209" s="1">
        <v>1208</v>
      </c>
      <c r="B1209">
        <v>4.7098386776391277E-2</v>
      </c>
      <c r="C1209">
        <v>4.513852855261305E-2</v>
      </c>
      <c r="D1209">
        <v>4.4261459573554006E-2</v>
      </c>
      <c r="E1209">
        <v>4.4561115025562065E-2</v>
      </c>
      <c r="F1209">
        <v>4.5489904923497332E-2</v>
      </c>
      <c r="G1209">
        <v>4.6320662710590411E-2</v>
      </c>
      <c r="H1209">
        <v>4.6962118831358077E-2</v>
      </c>
      <c r="I1209">
        <v>4.744848783158908E-2</v>
      </c>
      <c r="J1209">
        <v>4.7811383251883582E-2</v>
      </c>
      <c r="K1209">
        <v>4.8070589787057784E-2</v>
      </c>
      <c r="L1209">
        <v>4.823802955571168E-2</v>
      </c>
      <c r="M1209">
        <v>4.8321132158675548E-2</v>
      </c>
      <c r="N1209">
        <v>4.8328988808517666E-2</v>
      </c>
      <c r="O1209">
        <v>4.8272411285267512E-2</v>
      </c>
      <c r="P1209">
        <v>4.816521074532009E-2</v>
      </c>
      <c r="Q1209">
        <v>4.8021870549043492E-2</v>
      </c>
      <c r="R1209">
        <v>4.7857421930403488E-2</v>
      </c>
      <c r="S1209">
        <v>4.7684553724405922E-2</v>
      </c>
      <c r="T1209">
        <v>4.7510492123685334E-2</v>
      </c>
      <c r="U1209">
        <v>4.7340701855247996E-2</v>
      </c>
      <c r="V1209">
        <v>4.717331154126881E-2</v>
      </c>
      <c r="W1209">
        <v>4.7003994469820627E-2</v>
      </c>
      <c r="X1209">
        <v>4.6827727371844707E-2</v>
      </c>
      <c r="Y1209">
        <v>4.6638807490255924E-2</v>
      </c>
      <c r="Z1209">
        <v>4.6433763140062749E-2</v>
      </c>
      <c r="AA1209">
        <v>4.6211766244163073E-2</v>
      </c>
      <c r="AB1209">
        <v>4.5972094663508753E-2</v>
      </c>
      <c r="AC1209">
        <v>4.5716033119243667E-2</v>
      </c>
      <c r="AD1209">
        <v>4.5447082671584461E-2</v>
      </c>
      <c r="AE1209">
        <v>4.5168858867142642E-2</v>
      </c>
      <c r="AF1209">
        <v>4.4884977252529629E-2</v>
      </c>
      <c r="AG1209">
        <v>4.4599053374356885E-2</v>
      </c>
      <c r="AH1209">
        <v>4.4314702779235875E-2</v>
      </c>
      <c r="AI1209">
        <v>4.4035541013778053E-2</v>
      </c>
      <c r="AJ1209">
        <v>4.376495458973808E-2</v>
      </c>
      <c r="AK1209">
        <v>4.3504467217637857E-2</v>
      </c>
      <c r="AL1209">
        <v>4.3254696159587304E-2</v>
      </c>
      <c r="AM1209">
        <v>4.3016252624398607E-2</v>
      </c>
      <c r="AN1209">
        <v>4.2789747820883954E-2</v>
      </c>
      <c r="AO1209">
        <v>4.2575792957855525E-2</v>
      </c>
      <c r="AP1209">
        <v>4.2374999244125522E-2</v>
      </c>
      <c r="AQ1209">
        <v>4.2187977888506124E-2</v>
      </c>
      <c r="AR1209">
        <v>4.2015134715128133E-2</v>
      </c>
      <c r="AS1209">
        <v>4.1855537503406169E-2</v>
      </c>
      <c r="AT1209">
        <v>4.1707718117629612E-2</v>
      </c>
      <c r="AU1209">
        <v>4.1570206995718985E-2</v>
      </c>
      <c r="AV1209">
        <v>4.1441534575594845E-2</v>
      </c>
      <c r="AW1209">
        <v>4.1320231295177708E-2</v>
      </c>
      <c r="AX1209">
        <v>4.1204827592388138E-2</v>
      </c>
      <c r="AY1209">
        <v>4.1093989487624147E-2</v>
      </c>
      <c r="AZ1209">
        <v>4.0987392103133964E-2</v>
      </c>
    </row>
    <row r="1210" spans="1:52" x14ac:dyDescent="0.25">
      <c r="A1210" s="1">
        <v>1209</v>
      </c>
      <c r="B1210">
        <v>4.7104460606142935E-2</v>
      </c>
      <c r="C1210">
        <v>4.5391809389830298E-2</v>
      </c>
      <c r="D1210">
        <v>4.4440873950237748E-2</v>
      </c>
      <c r="E1210">
        <v>4.4677603057907779E-2</v>
      </c>
      <c r="F1210">
        <v>4.5569968811685548E-2</v>
      </c>
      <c r="G1210">
        <v>4.637901282258252E-2</v>
      </c>
      <c r="H1210">
        <v>4.7006304449354309E-2</v>
      </c>
      <c r="I1210">
        <v>4.7481432836458427E-2</v>
      </c>
      <c r="J1210">
        <v>4.7834226511000055E-2</v>
      </c>
      <c r="K1210">
        <v>4.8084345174379518E-2</v>
      </c>
      <c r="L1210">
        <v>4.8243897545301104E-2</v>
      </c>
      <c r="M1210">
        <v>4.8320462554126677E-2</v>
      </c>
      <c r="N1210">
        <v>4.8323234176351898E-2</v>
      </c>
      <c r="O1210">
        <v>4.8263066858734521E-2</v>
      </c>
      <c r="P1210">
        <v>4.8153620228897659E-2</v>
      </c>
      <c r="Q1210">
        <v>4.8009129329783171E-2</v>
      </c>
      <c r="R1210">
        <v>4.784435962937069E-2</v>
      </c>
      <c r="S1210">
        <v>4.7671688757857503E-2</v>
      </c>
      <c r="T1210">
        <v>4.7498141447700967E-2</v>
      </c>
      <c r="U1210">
        <v>4.7328997131067183E-2</v>
      </c>
      <c r="V1210">
        <v>4.7162334384763582E-2</v>
      </c>
      <c r="W1210">
        <v>4.6993870351356042E-2</v>
      </c>
      <c r="X1210">
        <v>4.6818696417676685E-2</v>
      </c>
      <c r="Y1210">
        <v>4.6631249959746414E-2</v>
      </c>
      <c r="Z1210">
        <v>4.6428248313825797E-2</v>
      </c>
      <c r="AA1210">
        <v>4.6209025606138467E-2</v>
      </c>
      <c r="AB1210">
        <v>4.5973018459142319E-2</v>
      </c>
      <c r="AC1210">
        <v>4.5721584399553337E-2</v>
      </c>
      <c r="AD1210">
        <v>4.5458172468370181E-2</v>
      </c>
      <c r="AE1210">
        <v>4.5186337194851697E-2</v>
      </c>
      <c r="AF1210">
        <v>4.4909633108256776E-2</v>
      </c>
      <c r="AG1210">
        <v>4.4631614737844313E-2</v>
      </c>
      <c r="AH1210">
        <v>4.4355836612873192E-2</v>
      </c>
      <c r="AI1210">
        <v>4.4085853262602281E-2</v>
      </c>
      <c r="AJ1210">
        <v>4.3824985581610132E-2</v>
      </c>
      <c r="AK1210">
        <v>4.3574687943540871E-2</v>
      </c>
      <c r="AL1210">
        <v>4.3335520117692573E-2</v>
      </c>
      <c r="AM1210">
        <v>4.3108036249641588E-2</v>
      </c>
      <c r="AN1210">
        <v>4.2892790484964249E-2</v>
      </c>
      <c r="AO1210">
        <v>4.2690336969236894E-2</v>
      </c>
      <c r="AP1210">
        <v>4.2501229848035858E-2</v>
      </c>
      <c r="AQ1210">
        <v>4.2326023266937483E-2</v>
      </c>
      <c r="AR1210">
        <v>4.216507066441768E-2</v>
      </c>
      <c r="AS1210">
        <v>4.2017440320075733E-2</v>
      </c>
      <c r="AT1210">
        <v>4.1881693837970711E-2</v>
      </c>
      <c r="AU1210">
        <v>4.175639159199742E-2</v>
      </c>
      <c r="AV1210">
        <v>4.1640093956050589E-2</v>
      </c>
      <c r="AW1210">
        <v>4.1531361304025009E-2</v>
      </c>
      <c r="AX1210">
        <v>4.1428754009815438E-2</v>
      </c>
      <c r="AY1210">
        <v>4.1330965863839407E-2</v>
      </c>
      <c r="AZ1210">
        <v>4.1237666373296955E-2</v>
      </c>
    </row>
    <row r="1211" spans="1:52" x14ac:dyDescent="0.25">
      <c r="A1211" s="1">
        <v>1210</v>
      </c>
      <c r="B1211">
        <v>4.7123325459112644E-2</v>
      </c>
      <c r="C1211">
        <v>4.5476230986171304E-2</v>
      </c>
      <c r="D1211">
        <v>4.432791881263741E-2</v>
      </c>
      <c r="E1211">
        <v>4.4535203563724882E-2</v>
      </c>
      <c r="F1211">
        <v>4.540948519073762E-2</v>
      </c>
      <c r="G1211">
        <v>4.6195006406859009E-2</v>
      </c>
      <c r="H1211">
        <v>4.67975382136828E-2</v>
      </c>
      <c r="I1211">
        <v>4.7249144172345207E-2</v>
      </c>
      <c r="J1211">
        <v>4.7579745237402993E-2</v>
      </c>
      <c r="K1211">
        <v>4.7809062040898694E-2</v>
      </c>
      <c r="L1211">
        <v>4.7949474014133235E-2</v>
      </c>
      <c r="M1211">
        <v>4.8008741210951472E-2</v>
      </c>
      <c r="N1211">
        <v>4.7996105152188114E-2</v>
      </c>
      <c r="O1211">
        <v>4.7922358016299682E-2</v>
      </c>
      <c r="P1211">
        <v>4.7800856590341459E-2</v>
      </c>
      <c r="Q1211">
        <v>4.7645289054942447E-2</v>
      </c>
      <c r="R1211">
        <v>4.7469723572096847E-2</v>
      </c>
      <c r="S1211">
        <v>4.728578436971647E-2</v>
      </c>
      <c r="T1211">
        <v>4.7099940082316334E-2</v>
      </c>
      <c r="U1211">
        <v>4.6916973944548607E-2</v>
      </c>
      <c r="V1211">
        <v>4.673478994287375E-2</v>
      </c>
      <c r="W1211">
        <v>4.6549128287673047E-2</v>
      </c>
      <c r="X1211">
        <v>4.6355355310012406E-2</v>
      </c>
      <c r="Y1211">
        <v>4.6148240617544092E-2</v>
      </c>
      <c r="Z1211">
        <v>4.5925030274169831E-2</v>
      </c>
      <c r="AA1211">
        <v>4.5685683890434002E-2</v>
      </c>
      <c r="AB1211">
        <v>4.5430254649217468E-2</v>
      </c>
      <c r="AC1211">
        <v>4.5160454636356651E-2</v>
      </c>
      <c r="AD1211">
        <v>4.4879776733023208E-2</v>
      </c>
      <c r="AE1211">
        <v>4.4591801496567864E-2</v>
      </c>
      <c r="AF1211">
        <v>4.4300109484341377E-2</v>
      </c>
      <c r="AG1211">
        <v>4.4008281253694485E-2</v>
      </c>
      <c r="AH1211">
        <v>4.3719897361977941E-2</v>
      </c>
      <c r="AI1211">
        <v>4.343853836654249E-2</v>
      </c>
      <c r="AJ1211">
        <v>4.316752789079039E-2</v>
      </c>
      <c r="AK1211">
        <v>4.2908173143011916E-2</v>
      </c>
      <c r="AL1211">
        <v>4.2660829445688969E-2</v>
      </c>
      <c r="AM1211">
        <v>4.2425846497977107E-2</v>
      </c>
      <c r="AN1211">
        <v>4.2203573999031872E-2</v>
      </c>
      <c r="AO1211">
        <v>4.1994361648008793E-2</v>
      </c>
      <c r="AP1211">
        <v>4.1798559144063427E-2</v>
      </c>
      <c r="AQ1211">
        <v>4.1616516186351336E-2</v>
      </c>
      <c r="AR1211">
        <v>4.1448398120398043E-2</v>
      </c>
      <c r="AS1211">
        <v>4.1293210022044911E-2</v>
      </c>
      <c r="AT1211">
        <v>4.1149506707357252E-2</v>
      </c>
      <c r="AU1211">
        <v>4.1015841998875036E-2</v>
      </c>
      <c r="AV1211">
        <v>4.0890769719138215E-2</v>
      </c>
      <c r="AW1211">
        <v>4.0772843690686719E-2</v>
      </c>
      <c r="AX1211">
        <v>4.0660617736060507E-2</v>
      </c>
      <c r="AY1211">
        <v>4.0552785791671847E-2</v>
      </c>
      <c r="AZ1211">
        <v>4.0449048738891963E-2</v>
      </c>
    </row>
    <row r="1212" spans="1:52" x14ac:dyDescent="0.25">
      <c r="A1212" s="1">
        <v>1211</v>
      </c>
      <c r="B1212">
        <v>4.7117681260735435E-2</v>
      </c>
      <c r="C1212">
        <v>4.560014481120972E-2</v>
      </c>
      <c r="D1212">
        <v>4.4575674314412152E-2</v>
      </c>
      <c r="E1212">
        <v>4.477699291404668E-2</v>
      </c>
      <c r="F1212">
        <v>4.5606523826002797E-2</v>
      </c>
      <c r="G1212">
        <v>4.6350898591553211E-2</v>
      </c>
      <c r="H1212">
        <v>4.6917666091239596E-2</v>
      </c>
      <c r="I1212">
        <v>4.7337274707592573E-2</v>
      </c>
      <c r="J1212">
        <v>4.7638807462264711E-2</v>
      </c>
      <c r="K1212">
        <v>4.7841611410277041E-2</v>
      </c>
      <c r="L1212">
        <v>4.7958267402667475E-2</v>
      </c>
      <c r="M1212">
        <v>4.7996694157898284E-2</v>
      </c>
      <c r="N1212">
        <v>4.7966169441732633E-2</v>
      </c>
      <c r="O1212">
        <v>4.7877404423471798E-2</v>
      </c>
      <c r="P1212">
        <v>4.7743432514065695E-2</v>
      </c>
      <c r="Q1212">
        <v>4.7577265128718765E-2</v>
      </c>
      <c r="R1212">
        <v>4.7392191019763878E-2</v>
      </c>
      <c r="S1212">
        <v>4.7199082372767417E-2</v>
      </c>
      <c r="T1212">
        <v>4.7003882523771141E-2</v>
      </c>
      <c r="U1212">
        <v>4.6810865713842666E-2</v>
      </c>
      <c r="V1212">
        <v>4.6617703094326668E-2</v>
      </c>
      <c r="W1212">
        <v>4.6420121966484498E-2</v>
      </c>
      <c r="X1212">
        <v>4.6213640773748191E-2</v>
      </c>
      <c r="Y1212">
        <v>4.5993209174630893E-2</v>
      </c>
      <c r="Z1212">
        <v>4.5756493526846471E-2</v>
      </c>
      <c r="AA1212">
        <v>4.5503908943726384E-2</v>
      </c>
      <c r="AB1212">
        <v>4.5235959132096687E-2</v>
      </c>
      <c r="AC1212">
        <v>4.4954677842229597E-2</v>
      </c>
      <c r="AD1212">
        <v>4.4663672875309125E-2</v>
      </c>
      <c r="AE1212">
        <v>4.4366624014521114E-2</v>
      </c>
      <c r="AF1212">
        <v>4.4067211043051419E-2</v>
      </c>
      <c r="AG1212">
        <v>4.3769113744085868E-2</v>
      </c>
      <c r="AH1212">
        <v>4.3476011900810324E-2</v>
      </c>
      <c r="AI1212">
        <v>4.3191585296410616E-2</v>
      </c>
      <c r="AJ1212">
        <v>4.2919219567594605E-2</v>
      </c>
      <c r="AK1212">
        <v>4.2660111102330867E-2</v>
      </c>
      <c r="AL1212">
        <v>4.2414469032860946E-2</v>
      </c>
      <c r="AM1212">
        <v>4.2182497703911602E-2</v>
      </c>
      <c r="AN1212">
        <v>4.1964401460209577E-2</v>
      </c>
      <c r="AO1212">
        <v>4.176038464648163E-2</v>
      </c>
      <c r="AP1212">
        <v>4.1570651607454524E-2</v>
      </c>
      <c r="AQ1212">
        <v>4.1395406687855039E-2</v>
      </c>
      <c r="AR1212">
        <v>4.1234665805757797E-2</v>
      </c>
      <c r="AS1212">
        <v>4.1087318431630881E-2</v>
      </c>
      <c r="AT1212">
        <v>4.0951837254412621E-2</v>
      </c>
      <c r="AU1212">
        <v>4.0826694289946446E-2</v>
      </c>
      <c r="AV1212">
        <v>4.0710361554075807E-2</v>
      </c>
      <c r="AW1212">
        <v>4.0601311062644162E-2</v>
      </c>
      <c r="AX1212">
        <v>4.0498014831494948E-2</v>
      </c>
      <c r="AY1212">
        <v>4.0399099434888883E-2</v>
      </c>
      <c r="AZ1212">
        <v>4.0304245848564652E-2</v>
      </c>
    </row>
    <row r="1213" spans="1:52" x14ac:dyDescent="0.25">
      <c r="A1213" s="1">
        <v>1212</v>
      </c>
      <c r="B1213">
        <v>4.7111643702093024E-2</v>
      </c>
      <c r="C1213">
        <v>4.5550423091189819E-2</v>
      </c>
      <c r="D1213">
        <v>4.4244460799734806E-2</v>
      </c>
      <c r="E1213">
        <v>4.4414651766089761E-2</v>
      </c>
      <c r="F1213">
        <v>4.5312071389287827E-2</v>
      </c>
      <c r="G1213">
        <v>4.61270781308609E-2</v>
      </c>
      <c r="H1213">
        <v>4.675050949531652E-2</v>
      </c>
      <c r="I1213">
        <v>4.7212413483968853E-2</v>
      </c>
      <c r="J1213">
        <v>4.7544730828867052E-2</v>
      </c>
      <c r="K1213">
        <v>4.7769201681345214E-2</v>
      </c>
      <c r="L1213">
        <v>4.790013007206715E-2</v>
      </c>
      <c r="M1213">
        <v>4.7946910656531658E-2</v>
      </c>
      <c r="N1213">
        <v>4.7920162514075076E-2</v>
      </c>
      <c r="O1213">
        <v>4.7831876539062464E-2</v>
      </c>
      <c r="P1213">
        <v>4.7696395635203788E-2</v>
      </c>
      <c r="Q1213">
        <v>4.7527836423365936E-2</v>
      </c>
      <c r="R1213">
        <v>4.7340446130364422E-2</v>
      </c>
      <c r="S1213">
        <v>4.7145726955556029E-2</v>
      </c>
      <c r="T1213">
        <v>4.6950036603353104E-2</v>
      </c>
      <c r="U1213">
        <v>4.6757973417973553E-2</v>
      </c>
      <c r="V1213">
        <v>4.6567244753685101E-2</v>
      </c>
      <c r="W1213">
        <v>4.6373530282170561E-2</v>
      </c>
      <c r="X1213">
        <v>4.617218762925366E-2</v>
      </c>
      <c r="Y1213">
        <v>4.5957992978242726E-2</v>
      </c>
      <c r="Z1213">
        <v>4.572839131357654E-2</v>
      </c>
      <c r="AA1213">
        <v>4.5483474511998946E-2</v>
      </c>
      <c r="AB1213">
        <v>4.5223427388801245E-2</v>
      </c>
      <c r="AC1213">
        <v>4.4950086390623992E-2</v>
      </c>
      <c r="AD1213">
        <v>4.4666963178715567E-2</v>
      </c>
      <c r="AE1213">
        <v>4.4377644122299047E-2</v>
      </c>
      <c r="AF1213">
        <v>4.4085715590597513E-2</v>
      </c>
      <c r="AG1213">
        <v>4.3794763952834055E-2</v>
      </c>
      <c r="AH1213">
        <v>4.3508375578231756E-2</v>
      </c>
      <c r="AI1213">
        <v>4.3230136836013698E-2</v>
      </c>
      <c r="AJ1213">
        <v>4.2963346410082481E-2</v>
      </c>
      <c r="AK1213">
        <v>4.2709199051426075E-2</v>
      </c>
      <c r="AL1213">
        <v>4.2467955155453672E-2</v>
      </c>
      <c r="AM1213">
        <v>4.2239870892119773E-2</v>
      </c>
      <c r="AN1213">
        <v>4.2025202431378937E-2</v>
      </c>
      <c r="AO1213">
        <v>4.1824205943185679E-2</v>
      </c>
      <c r="AP1213">
        <v>4.1637137597494572E-2</v>
      </c>
      <c r="AQ1213">
        <v>4.146425356426011E-2</v>
      </c>
      <c r="AR1213">
        <v>4.1305612284112857E-2</v>
      </c>
      <c r="AS1213">
        <v>4.1160110129980068E-2</v>
      </c>
      <c r="AT1213">
        <v>4.1026220325594574E-2</v>
      </c>
      <c r="AU1213">
        <v>4.0902415484758405E-2</v>
      </c>
      <c r="AV1213">
        <v>4.0787168221273568E-2</v>
      </c>
      <c r="AW1213">
        <v>4.0678951148942065E-2</v>
      </c>
      <c r="AX1213">
        <v>4.0576236881565898E-2</v>
      </c>
      <c r="AY1213">
        <v>4.0477656337159926E-2</v>
      </c>
      <c r="AZ1213">
        <v>4.0382901929726156E-2</v>
      </c>
    </row>
    <row r="1214" spans="1:52" x14ac:dyDescent="0.25">
      <c r="A1214" s="1">
        <v>1213</v>
      </c>
      <c r="B1214">
        <v>4.7093399592198555E-2</v>
      </c>
      <c r="C1214">
        <v>4.5492094427575826E-2</v>
      </c>
      <c r="D1214">
        <v>4.4449347137071007E-2</v>
      </c>
      <c r="E1214">
        <v>4.4738633424149563E-2</v>
      </c>
      <c r="F1214">
        <v>4.5652396778202764E-2</v>
      </c>
      <c r="G1214">
        <v>4.6466082402207239E-2</v>
      </c>
      <c r="H1214">
        <v>4.708988104273884E-2</v>
      </c>
      <c r="I1214">
        <v>4.75560693033205E-2</v>
      </c>
      <c r="J1214">
        <v>4.7895429885039136E-2</v>
      </c>
      <c r="K1214">
        <v>4.8128131564972865E-2</v>
      </c>
      <c r="L1214">
        <v>4.8267119766063245E-2</v>
      </c>
      <c r="M1214">
        <v>4.8320768432135945E-2</v>
      </c>
      <c r="N1214">
        <v>4.8298903854461714E-2</v>
      </c>
      <c r="O1214">
        <v>4.8212862252404981E-2</v>
      </c>
      <c r="P1214">
        <v>4.8076650341083188E-2</v>
      </c>
      <c r="Q1214">
        <v>4.7904339578183859E-2</v>
      </c>
      <c r="R1214">
        <v>4.7710355446757287E-2</v>
      </c>
      <c r="S1214">
        <v>4.7506558771349114E-2</v>
      </c>
      <c r="T1214">
        <v>4.7299754622164653E-2</v>
      </c>
      <c r="U1214">
        <v>4.7094974135841537E-2</v>
      </c>
      <c r="V1214">
        <v>4.6890369428114115E-2</v>
      </c>
      <c r="W1214">
        <v>4.6682076478466158E-2</v>
      </c>
      <c r="X1214">
        <v>4.6465835026331191E-2</v>
      </c>
      <c r="Y1214">
        <v>4.6236732219881997E-2</v>
      </c>
      <c r="Z1214">
        <v>4.599252196895634E-2</v>
      </c>
      <c r="AA1214">
        <v>4.5733643544248047E-2</v>
      </c>
      <c r="AB1214">
        <v>4.5460623779858933E-2</v>
      </c>
      <c r="AC1214">
        <v>4.5175497226613313E-2</v>
      </c>
      <c r="AD1214">
        <v>4.4881806152031176E-2</v>
      </c>
      <c r="AE1214">
        <v>4.4583158376537375E-2</v>
      </c>
      <c r="AF1214">
        <v>4.4283161720556713E-2</v>
      </c>
      <c r="AG1214">
        <v>4.39854240045141E-2</v>
      </c>
      <c r="AH1214">
        <v>4.3693553048834329E-2</v>
      </c>
      <c r="AI1214">
        <v>4.3411156673942256E-2</v>
      </c>
      <c r="AJ1214">
        <v>4.3141535820388557E-2</v>
      </c>
      <c r="AK1214">
        <v>4.288578600007395E-2</v>
      </c>
      <c r="AL1214">
        <v>4.2644038222304698E-2</v>
      </c>
      <c r="AM1214">
        <v>4.2416419437682124E-2</v>
      </c>
      <c r="AN1214">
        <v>4.2203056596807537E-2</v>
      </c>
      <c r="AO1214">
        <v>4.2004076650282253E-2</v>
      </c>
      <c r="AP1214">
        <v>4.1819606548707589E-2</v>
      </c>
      <c r="AQ1214">
        <v>4.1649773242684859E-2</v>
      </c>
      <c r="AR1214">
        <v>4.149451150769403E-2</v>
      </c>
      <c r="AS1214">
        <v>4.1352645751507898E-2</v>
      </c>
      <c r="AT1214">
        <v>4.1222602479024859E-2</v>
      </c>
      <c r="AU1214">
        <v>4.110280768607813E-2</v>
      </c>
      <c r="AV1214">
        <v>4.0991687368500951E-2</v>
      </c>
      <c r="AW1214">
        <v>4.0887667522126497E-2</v>
      </c>
      <c r="AX1214">
        <v>4.0789174142788029E-2</v>
      </c>
      <c r="AY1214">
        <v>4.0694798396948909E-2</v>
      </c>
      <c r="AZ1214">
        <v>4.0604220117157898E-2</v>
      </c>
    </row>
    <row r="1215" spans="1:52" x14ac:dyDescent="0.25">
      <c r="A1215" s="1">
        <v>1214</v>
      </c>
      <c r="B1215">
        <v>4.7087098053492253E-2</v>
      </c>
      <c r="C1215">
        <v>4.5097703383504696E-2</v>
      </c>
      <c r="D1215">
        <v>4.3561844079316028E-2</v>
      </c>
      <c r="E1215">
        <v>4.3747337271309E-2</v>
      </c>
      <c r="F1215">
        <v>4.4705055654506783E-2</v>
      </c>
      <c r="G1215">
        <v>4.5582177775054855E-2</v>
      </c>
      <c r="H1215">
        <v>4.6263168932317217E-2</v>
      </c>
      <c r="I1215">
        <v>4.6777529392570474E-2</v>
      </c>
      <c r="J1215">
        <v>4.7158243224013387E-2</v>
      </c>
      <c r="K1215">
        <v>4.7427561531141874E-2</v>
      </c>
      <c r="L1215">
        <v>4.7599609718051591E-2</v>
      </c>
      <c r="M1215">
        <v>4.7683387221301984E-2</v>
      </c>
      <c r="N1215">
        <v>4.7689200553273102E-2</v>
      </c>
      <c r="O1215">
        <v>4.7628833142392385E-2</v>
      </c>
      <c r="P1215">
        <v>4.7516832038062715E-2</v>
      </c>
      <c r="Q1215">
        <v>4.7367798963681554E-2</v>
      </c>
      <c r="R1215">
        <v>4.7196728681603142E-2</v>
      </c>
      <c r="S1215">
        <v>4.7015878467769084E-2</v>
      </c>
      <c r="T1215">
        <v>4.6832248460193918E-2</v>
      </c>
      <c r="U1215">
        <v>4.6650976649984008E-2</v>
      </c>
      <c r="V1215">
        <v>4.647006167594242E-2</v>
      </c>
      <c r="W1215">
        <v>4.6285427192736546E-2</v>
      </c>
      <c r="X1215">
        <v>4.6092542741346734E-2</v>
      </c>
      <c r="Y1215">
        <v>4.5886245189523667E-2</v>
      </c>
      <c r="Z1215">
        <v>4.5664019190994727E-2</v>
      </c>
      <c r="AA1215">
        <v>4.5425924024590766E-2</v>
      </c>
      <c r="AB1215">
        <v>4.5172114925580251E-2</v>
      </c>
      <c r="AC1215">
        <v>4.4904458552444779E-2</v>
      </c>
      <c r="AD1215">
        <v>4.4626508893812325E-2</v>
      </c>
      <c r="AE1215">
        <v>4.4341891442128231E-2</v>
      </c>
      <c r="AF1215">
        <v>4.4054231689837839E-2</v>
      </c>
      <c r="AG1215">
        <v>4.3767155129386476E-2</v>
      </c>
      <c r="AH1215">
        <v>4.3484287253219484E-2</v>
      </c>
      <c r="AI1215">
        <v>4.3209253553782183E-2</v>
      </c>
      <c r="AJ1215">
        <v>4.2945376088631054E-2</v>
      </c>
      <c r="AK1215">
        <v>4.2693833889698531E-2</v>
      </c>
      <c r="AL1215">
        <v>4.2454883094443702E-2</v>
      </c>
      <c r="AM1215">
        <v>4.2228776235007676E-2</v>
      </c>
      <c r="AN1215">
        <v>4.2015765843531561E-2</v>
      </c>
      <c r="AO1215">
        <v>4.1816104452156458E-2</v>
      </c>
      <c r="AP1215">
        <v>4.1630044593023469E-2</v>
      </c>
      <c r="AQ1215">
        <v>4.1457838798273708E-2</v>
      </c>
      <c r="AR1215">
        <v>4.1299534734305719E-2</v>
      </c>
      <c r="AS1215">
        <v>4.1154016303014712E-2</v>
      </c>
      <c r="AT1215">
        <v>4.1019757006395624E-2</v>
      </c>
      <c r="AU1215">
        <v>4.0895229883245399E-2</v>
      </c>
      <c r="AV1215">
        <v>4.0778907972360959E-2</v>
      </c>
      <c r="AW1215">
        <v>4.0669264312539255E-2</v>
      </c>
      <c r="AX1215">
        <v>4.0564771942577196E-2</v>
      </c>
      <c r="AY1215">
        <v>4.0464072946534625E-2</v>
      </c>
      <c r="AZ1215">
        <v>4.0366904684047439E-2</v>
      </c>
    </row>
    <row r="1216" spans="1:52" x14ac:dyDescent="0.25">
      <c r="A1216" s="1">
        <v>1215</v>
      </c>
      <c r="B1216">
        <v>4.7105859143698775E-2</v>
      </c>
      <c r="C1216">
        <v>4.5505275541505838E-2</v>
      </c>
      <c r="D1216">
        <v>4.3961206348962022E-2</v>
      </c>
      <c r="E1216">
        <v>4.404496767649075E-2</v>
      </c>
      <c r="F1216">
        <v>4.4935746006339095E-2</v>
      </c>
      <c r="G1216">
        <v>4.5774173560834866E-2</v>
      </c>
      <c r="H1216">
        <v>4.642917983552259E-2</v>
      </c>
      <c r="I1216">
        <v>4.6922839739911605E-2</v>
      </c>
      <c r="J1216">
        <v>4.7284996788286036E-2</v>
      </c>
      <c r="K1216">
        <v>4.7536932879307943E-2</v>
      </c>
      <c r="L1216">
        <v>4.7692579497913085E-2</v>
      </c>
      <c r="M1216">
        <v>4.7761228720376733E-2</v>
      </c>
      <c r="N1216">
        <v>4.7753313015691176E-2</v>
      </c>
      <c r="O1216">
        <v>4.7680554842341412E-2</v>
      </c>
      <c r="P1216">
        <v>4.7557078651444436E-2</v>
      </c>
      <c r="Q1216">
        <v>4.7396833221938738E-2</v>
      </c>
      <c r="R1216">
        <v>4.7214070791185711E-2</v>
      </c>
      <c r="S1216">
        <v>4.7020387071659474E-2</v>
      </c>
      <c r="T1216">
        <v>4.6822386493659281E-2</v>
      </c>
      <c r="U1216">
        <v>4.6624879048879631E-2</v>
      </c>
      <c r="V1216">
        <v>4.642586978070562E-2</v>
      </c>
      <c r="W1216">
        <v>4.6221469474709675E-2</v>
      </c>
      <c r="X1216">
        <v>4.6007537672075188E-2</v>
      </c>
      <c r="Y1216">
        <v>4.5779300498039445E-2</v>
      </c>
      <c r="Z1216">
        <v>4.5534854360165633E-2</v>
      </c>
      <c r="AA1216">
        <v>4.5275031735886477E-2</v>
      </c>
      <c r="AB1216">
        <v>4.5000748244396011E-2</v>
      </c>
      <c r="AC1216">
        <v>4.4714312117058237E-2</v>
      </c>
      <c r="AD1216">
        <v>4.4419385262579159E-2</v>
      </c>
      <c r="AE1216">
        <v>4.4119685485490411E-2</v>
      </c>
      <c r="AF1216">
        <v>4.3818930590323636E-2</v>
      </c>
      <c r="AG1216">
        <v>4.3520838381610499E-2</v>
      </c>
      <c r="AH1216">
        <v>4.322912666388265E-2</v>
      </c>
      <c r="AI1216">
        <v>4.2947513241671745E-2</v>
      </c>
      <c r="AJ1216">
        <v>4.2679375783719747E-2</v>
      </c>
      <c r="AK1216">
        <v>4.2425731059902931E-2</v>
      </c>
      <c r="AL1216">
        <v>4.2186594687135287E-2</v>
      </c>
      <c r="AM1216">
        <v>4.1961978660562643E-2</v>
      </c>
      <c r="AN1216">
        <v>4.1751894975330849E-2</v>
      </c>
      <c r="AO1216">
        <v>4.1556355626585717E-2</v>
      </c>
      <c r="AP1216">
        <v>4.1375372609473098E-2</v>
      </c>
      <c r="AQ1216">
        <v>4.1208957919138811E-2</v>
      </c>
      <c r="AR1216">
        <v>4.1056932909513753E-2</v>
      </c>
      <c r="AS1216">
        <v>4.0918054167272476E-2</v>
      </c>
      <c r="AT1216">
        <v>4.0790708780672966E-2</v>
      </c>
      <c r="AU1216">
        <v>4.0673283472522179E-2</v>
      </c>
      <c r="AV1216">
        <v>4.0564164965627023E-2</v>
      </c>
      <c r="AW1216">
        <v>4.0461739982794426E-2</v>
      </c>
      <c r="AX1216">
        <v>4.0364395246831337E-2</v>
      </c>
      <c r="AY1216">
        <v>4.0270696988878946E-2</v>
      </c>
      <c r="AZ1216">
        <v>4.0180354806376203E-2</v>
      </c>
    </row>
    <row r="1217" spans="1:52" x14ac:dyDescent="0.25">
      <c r="A1217" s="1">
        <v>1216</v>
      </c>
      <c r="B1217">
        <v>4.7036368093522289E-2</v>
      </c>
      <c r="C1217">
        <v>4.5257173124050573E-2</v>
      </c>
      <c r="D1217">
        <v>4.3618661693666745E-2</v>
      </c>
      <c r="E1217">
        <v>4.3798151717173897E-2</v>
      </c>
      <c r="F1217">
        <v>4.479009803974951E-2</v>
      </c>
      <c r="G1217">
        <v>4.5706395170810446E-2</v>
      </c>
      <c r="H1217">
        <v>4.6418805037556785E-2</v>
      </c>
      <c r="I1217">
        <v>4.6954669226921542E-2</v>
      </c>
      <c r="J1217">
        <v>4.734740955829822E-2</v>
      </c>
      <c r="K1217">
        <v>4.7620835294135432E-2</v>
      </c>
      <c r="L1217">
        <v>4.7790134567068439E-2</v>
      </c>
      <c r="M1217">
        <v>4.7865798344939627E-2</v>
      </c>
      <c r="N1217">
        <v>4.7859306950764235E-2</v>
      </c>
      <c r="O1217">
        <v>4.7783348517747418E-2</v>
      </c>
      <c r="P1217">
        <v>4.7653141092850598E-2</v>
      </c>
      <c r="Q1217">
        <v>4.7483711501606504E-2</v>
      </c>
      <c r="R1217">
        <v>4.7290396085131164E-2</v>
      </c>
      <c r="S1217">
        <v>4.7085491628025972E-2</v>
      </c>
      <c r="T1217">
        <v>4.6876230453629625E-2</v>
      </c>
      <c r="U1217">
        <v>4.666791292804176E-2</v>
      </c>
      <c r="V1217">
        <v>4.6458742699703695E-2</v>
      </c>
      <c r="W1217">
        <v>4.6245018810820465E-2</v>
      </c>
      <c r="X1217">
        <v>4.6022724795148608E-2</v>
      </c>
      <c r="Y1217">
        <v>4.5787135724000914E-2</v>
      </c>
      <c r="Z1217">
        <v>4.5536389526013604E-2</v>
      </c>
      <c r="AA1217">
        <v>4.5271291626945903E-2</v>
      </c>
      <c r="AB1217">
        <v>4.4992731734174035E-2</v>
      </c>
      <c r="AC1217">
        <v>4.4702999731294539E-2</v>
      </c>
      <c r="AD1217">
        <v>4.4405689838470194E-2</v>
      </c>
      <c r="AE1217">
        <v>4.4104446014376568E-2</v>
      </c>
      <c r="AF1217">
        <v>4.3802912217689192E-2</v>
      </c>
      <c r="AG1217">
        <v>4.3504732407083593E-2</v>
      </c>
      <c r="AH1217">
        <v>4.3213550541235331E-2</v>
      </c>
      <c r="AI1217">
        <v>4.2933010578819937E-2</v>
      </c>
      <c r="AJ1217">
        <v>4.2666399436041468E-2</v>
      </c>
      <c r="AK1217">
        <v>4.24146507049677E-2</v>
      </c>
      <c r="AL1217">
        <v>4.2177745393380081E-2</v>
      </c>
      <c r="AM1217">
        <v>4.195566181746866E-2</v>
      </c>
      <c r="AN1217">
        <v>4.1748378293423496E-2</v>
      </c>
      <c r="AO1217">
        <v>4.155587313743464E-2</v>
      </c>
      <c r="AP1217">
        <v>4.1378124665692156E-2</v>
      </c>
      <c r="AQ1217">
        <v>4.1215111194386103E-2</v>
      </c>
      <c r="AR1217">
        <v>4.1066613064898311E-2</v>
      </c>
      <c r="AS1217">
        <v>4.0931359473964146E-2</v>
      </c>
      <c r="AT1217">
        <v>4.0807732103714675E-2</v>
      </c>
      <c r="AU1217">
        <v>4.0694112415771061E-2</v>
      </c>
      <c r="AV1217">
        <v>4.0588881871754481E-2</v>
      </c>
      <c r="AW1217">
        <v>4.0490421933286107E-2</v>
      </c>
      <c r="AX1217">
        <v>4.0397114061987108E-2</v>
      </c>
      <c r="AY1217">
        <v>4.0307531085855344E-2</v>
      </c>
      <c r="AZ1217">
        <v>4.0221404156734086E-2</v>
      </c>
    </row>
    <row r="1218" spans="1:52" x14ac:dyDescent="0.25">
      <c r="A1218" s="1">
        <v>1217</v>
      </c>
      <c r="B1218">
        <v>4.7114476162561501E-2</v>
      </c>
      <c r="C1218">
        <v>4.501990688527812E-2</v>
      </c>
      <c r="D1218">
        <v>4.3255155463653543E-2</v>
      </c>
      <c r="E1218">
        <v>4.3477076793601716E-2</v>
      </c>
      <c r="F1218">
        <v>4.4525647092092988E-2</v>
      </c>
      <c r="G1218">
        <v>4.5482787762243564E-2</v>
      </c>
      <c r="H1218">
        <v>4.6223324223285768E-2</v>
      </c>
      <c r="I1218">
        <v>4.6778540159561441E-2</v>
      </c>
      <c r="J1218">
        <v>4.7184550537218144E-2</v>
      </c>
      <c r="K1218">
        <v>4.7466855425554982E-2</v>
      </c>
      <c r="L1218">
        <v>4.7641993714180236E-2</v>
      </c>
      <c r="M1218">
        <v>4.7721556270578579E-2</v>
      </c>
      <c r="N1218">
        <v>4.7717955412751062E-2</v>
      </c>
      <c r="O1218">
        <v>4.7644718314772794E-2</v>
      </c>
      <c r="P1218">
        <v>4.7517765114129543E-2</v>
      </c>
      <c r="Q1218">
        <v>4.7352662481045617E-2</v>
      </c>
      <c r="R1218">
        <v>4.716518472863522E-2</v>
      </c>
      <c r="S1218">
        <v>4.6967782573598973E-2</v>
      </c>
      <c r="T1218">
        <v>4.6767753054760289E-2</v>
      </c>
      <c r="U1218">
        <v>4.657037560444581E-2</v>
      </c>
      <c r="V1218">
        <v>4.6373593452218559E-2</v>
      </c>
      <c r="W1218">
        <v>4.617337862747796E-2</v>
      </c>
      <c r="X1218">
        <v>4.5965280750366128E-2</v>
      </c>
      <c r="Y1218">
        <v>4.5744123991682761E-2</v>
      </c>
      <c r="Z1218">
        <v>4.5507618426757712E-2</v>
      </c>
      <c r="AA1218">
        <v>4.5256101038017672E-2</v>
      </c>
      <c r="AB1218">
        <v>4.499000513741639E-2</v>
      </c>
      <c r="AC1218">
        <v>4.4711397336987702E-2</v>
      </c>
      <c r="AD1218">
        <v>4.4423844316485023E-2</v>
      </c>
      <c r="AE1218">
        <v>4.4130968426332705E-2</v>
      </c>
      <c r="AF1218">
        <v>4.3836392016955085E-2</v>
      </c>
      <c r="AG1218">
        <v>4.3543737438776514E-2</v>
      </c>
      <c r="AH1218">
        <v>4.3256627042221336E-2</v>
      </c>
      <c r="AI1218">
        <v>4.2978683177713889E-2</v>
      </c>
      <c r="AJ1218">
        <v>4.2713181925740598E-2</v>
      </c>
      <c r="AK1218">
        <v>4.2461155819524456E-2</v>
      </c>
      <c r="AL1218">
        <v>4.2222743282886492E-2</v>
      </c>
      <c r="AM1218">
        <v>4.1998080427334446E-2</v>
      </c>
      <c r="AN1218">
        <v>4.1787303364376041E-2</v>
      </c>
      <c r="AO1218">
        <v>4.1590548205519037E-2</v>
      </c>
      <c r="AP1218">
        <v>4.1407951062271173E-2</v>
      </c>
      <c r="AQ1218">
        <v>4.1239648046140193E-2</v>
      </c>
      <c r="AR1218">
        <v>4.1085560065149913E-2</v>
      </c>
      <c r="AS1218">
        <v>4.0944484457040804E-2</v>
      </c>
      <c r="AT1218">
        <v>4.0814853078850695E-2</v>
      </c>
      <c r="AU1218">
        <v>4.069509759138925E-2</v>
      </c>
      <c r="AV1218">
        <v>4.0583649655466209E-2</v>
      </c>
      <c r="AW1218">
        <v>4.047894093189125E-2</v>
      </c>
      <c r="AX1218">
        <v>4.0379403081474086E-2</v>
      </c>
      <c r="AY1218">
        <v>4.0283656715954838E-2</v>
      </c>
      <c r="AZ1218">
        <v>4.0191446981602937E-2</v>
      </c>
    </row>
    <row r="1219" spans="1:52" x14ac:dyDescent="0.25">
      <c r="A1219" s="1">
        <v>1218</v>
      </c>
      <c r="B1219">
        <v>4.7059544683363298E-2</v>
      </c>
      <c r="C1219">
        <v>4.5133159316012313E-2</v>
      </c>
      <c r="D1219">
        <v>4.350749474336231E-2</v>
      </c>
      <c r="E1219">
        <v>4.3717951777724556E-2</v>
      </c>
      <c r="F1219">
        <v>4.4709254734042893E-2</v>
      </c>
      <c r="G1219">
        <v>4.5616578643172534E-2</v>
      </c>
      <c r="H1219">
        <v>4.6321284531879996E-2</v>
      </c>
      <c r="I1219">
        <v>4.6852984273151863E-2</v>
      </c>
      <c r="J1219">
        <v>4.724470079853748E-2</v>
      </c>
      <c r="K1219">
        <v>4.7519386035698351E-2</v>
      </c>
      <c r="L1219">
        <v>4.7691788794421063E-2</v>
      </c>
      <c r="M1219">
        <v>4.7772350458199886E-2</v>
      </c>
      <c r="N1219">
        <v>4.7772853528373481E-2</v>
      </c>
      <c r="O1219">
        <v>4.7706418256579494E-2</v>
      </c>
      <c r="P1219">
        <v>4.7588661037387403E-2</v>
      </c>
      <c r="Q1219">
        <v>4.7434897900116096E-2</v>
      </c>
      <c r="R1219">
        <v>4.7260691711283477E-2</v>
      </c>
      <c r="S1219">
        <v>4.7078210806209865E-2</v>
      </c>
      <c r="T1219">
        <v>4.6894478685659075E-2</v>
      </c>
      <c r="U1219">
        <v>4.6714468767235701E-2</v>
      </c>
      <c r="V1219">
        <v>4.6535788097045637E-2</v>
      </c>
      <c r="W1219">
        <v>4.63540941753414E-2</v>
      </c>
      <c r="X1219">
        <v>4.6164625470059485E-2</v>
      </c>
      <c r="Y1219">
        <v>4.5961917878708555E-2</v>
      </c>
      <c r="Z1219">
        <v>4.5743407597995771E-2</v>
      </c>
      <c r="AA1219">
        <v>4.5509089009722344E-2</v>
      </c>
      <c r="AB1219">
        <v>4.5259062434129679E-2</v>
      </c>
      <c r="AC1219">
        <v>4.4995237393335392E-2</v>
      </c>
      <c r="AD1219">
        <v>4.4721161613404004E-2</v>
      </c>
      <c r="AE1219">
        <v>4.4440441970554322E-2</v>
      </c>
      <c r="AF1219">
        <v>4.4156685341005142E-2</v>
      </c>
      <c r="AG1219">
        <v>4.3873498600975266E-2</v>
      </c>
      <c r="AH1219">
        <v>4.3594488626683497E-2</v>
      </c>
      <c r="AI1219">
        <v>4.3323262294348616E-2</v>
      </c>
      <c r="AJ1219">
        <v>4.3063086998425468E-2</v>
      </c>
      <c r="AK1219">
        <v>4.2815067827056151E-2</v>
      </c>
      <c r="AL1219">
        <v>4.2579461488924976E-2</v>
      </c>
      <c r="AM1219">
        <v>4.235652269149439E-2</v>
      </c>
      <c r="AN1219">
        <v>4.2146506142226835E-2</v>
      </c>
      <c r="AO1219">
        <v>4.1949666548584716E-2</v>
      </c>
      <c r="AP1219">
        <v>4.1766258618030488E-2</v>
      </c>
      <c r="AQ1219">
        <v>4.1596537058026593E-2</v>
      </c>
      <c r="AR1219">
        <v>4.1440528425506162E-2</v>
      </c>
      <c r="AS1219">
        <v>4.1297087937483476E-2</v>
      </c>
      <c r="AT1219">
        <v>4.1164695936322791E-2</v>
      </c>
      <c r="AU1219">
        <v>4.1041832596058064E-2</v>
      </c>
      <c r="AV1219">
        <v>4.0926978090723182E-2</v>
      </c>
      <c r="AW1219">
        <v>4.0818612594352113E-2</v>
      </c>
      <c r="AX1219">
        <v>4.0715216280978808E-2</v>
      </c>
      <c r="AY1219">
        <v>4.0615459194441386E-2</v>
      </c>
      <c r="AZ1219">
        <v>4.0519122488055059E-2</v>
      </c>
    </row>
    <row r="1220" spans="1:52" x14ac:dyDescent="0.25">
      <c r="A1220" s="1">
        <v>1219</v>
      </c>
      <c r="B1220">
        <v>4.7036149477082546E-2</v>
      </c>
      <c r="C1220">
        <v>4.5371185393025752E-2</v>
      </c>
      <c r="D1220">
        <v>4.3877280256793917E-2</v>
      </c>
      <c r="E1220">
        <v>4.4128829934559771E-2</v>
      </c>
      <c r="F1220">
        <v>4.5080520022537061E-2</v>
      </c>
      <c r="G1220">
        <v>4.5936621698147807E-2</v>
      </c>
      <c r="H1220">
        <v>4.6598916411096883E-2</v>
      </c>
      <c r="I1220">
        <v>4.7099576662236339E-2</v>
      </c>
      <c r="J1220">
        <v>4.7469478165451287E-2</v>
      </c>
      <c r="K1220">
        <v>4.7728705421782036E-2</v>
      </c>
      <c r="L1220">
        <v>4.7889717711560836E-2</v>
      </c>
      <c r="M1220">
        <v>4.7961590048588555E-2</v>
      </c>
      <c r="N1220">
        <v>4.7955393603159722E-2</v>
      </c>
      <c r="O1220">
        <v>4.7883784570507106E-2</v>
      </c>
      <c r="P1220">
        <v>4.7761963295724977E-2</v>
      </c>
      <c r="Q1220">
        <v>4.7604896157107557E-2</v>
      </c>
      <c r="R1220">
        <v>4.7427890250415945E-2</v>
      </c>
      <c r="S1220">
        <v>4.7242920580134615E-2</v>
      </c>
      <c r="T1220">
        <v>4.7056879693354092E-2</v>
      </c>
      <c r="U1220">
        <v>4.6874582623472091E-2</v>
      </c>
      <c r="V1220">
        <v>4.6693466096495738E-2</v>
      </c>
      <c r="W1220">
        <v>4.6509055471788303E-2</v>
      </c>
      <c r="X1220">
        <v>4.6316497166919109E-2</v>
      </c>
      <c r="Y1220">
        <v>4.6110228555962599E-2</v>
      </c>
      <c r="Z1220">
        <v>4.5887739012543574E-2</v>
      </c>
      <c r="AA1220">
        <v>4.5649136688879398E-2</v>
      </c>
      <c r="AB1220">
        <v>4.5394636254683852E-2</v>
      </c>
      <c r="AC1220">
        <v>4.5126244655027972E-2</v>
      </c>
      <c r="AD1220">
        <v>4.4847568833210866E-2</v>
      </c>
      <c r="AE1220">
        <v>4.4562271919539827E-2</v>
      </c>
      <c r="AF1220">
        <v>4.4274017044322163E-2</v>
      </c>
      <c r="AG1220">
        <v>4.3986467337865175E-2</v>
      </c>
      <c r="AH1220">
        <v>4.3703285930476142E-2</v>
      </c>
      <c r="AI1220">
        <v>4.3428135952462379E-2</v>
      </c>
      <c r="AJ1220">
        <v>4.3164325847693877E-2</v>
      </c>
      <c r="AK1220">
        <v>4.2912943069808016E-2</v>
      </c>
      <c r="AL1220">
        <v>4.2674217203883383E-2</v>
      </c>
      <c r="AM1220">
        <v>4.2448375996081325E-2</v>
      </c>
      <c r="AN1220">
        <v>4.2235647192563182E-2</v>
      </c>
      <c r="AO1220">
        <v>4.2036258539490307E-2</v>
      </c>
      <c r="AP1220">
        <v>4.1850437783024039E-2</v>
      </c>
      <c r="AQ1220">
        <v>4.1678412669325746E-2</v>
      </c>
      <c r="AR1220">
        <v>4.1520181219227424E-2</v>
      </c>
      <c r="AS1220">
        <v>4.1374581629105768E-2</v>
      </c>
      <c r="AT1220">
        <v>4.1240086904430241E-2</v>
      </c>
      <c r="AU1220">
        <v>4.1115169915325184E-2</v>
      </c>
      <c r="AV1220">
        <v>4.0998303531914942E-2</v>
      </c>
      <c r="AW1220">
        <v>4.0887960624323899E-2</v>
      </c>
      <c r="AX1220">
        <v>4.0782614062676442E-2</v>
      </c>
      <c r="AY1220">
        <v>4.0680930399234469E-2</v>
      </c>
      <c r="AZ1220">
        <v>4.058269069830691E-2</v>
      </c>
    </row>
    <row r="1221" spans="1:52" x14ac:dyDescent="0.25">
      <c r="A1221" s="1">
        <v>1220</v>
      </c>
      <c r="B1221">
        <v>4.7018891772328236E-2</v>
      </c>
      <c r="C1221">
        <v>4.5794164026251701E-2</v>
      </c>
      <c r="D1221">
        <v>4.434801427453882E-2</v>
      </c>
      <c r="E1221">
        <v>4.4569549490518764E-2</v>
      </c>
      <c r="F1221">
        <v>4.5482534656187082E-2</v>
      </c>
      <c r="G1221">
        <v>4.6314810773254535E-2</v>
      </c>
      <c r="H1221">
        <v>4.6967072649959744E-2</v>
      </c>
      <c r="I1221">
        <v>4.74667118265307E-2</v>
      </c>
      <c r="J1221">
        <v>4.7839731314442024E-2</v>
      </c>
      <c r="K1221">
        <v>4.8102140693796154E-2</v>
      </c>
      <c r="L1221">
        <v>4.8263970693454138E-2</v>
      </c>
      <c r="M1221">
        <v>4.8333343565163049E-2</v>
      </c>
      <c r="N1221">
        <v>4.8321192525540901E-2</v>
      </c>
      <c r="O1221">
        <v>4.8240373373660911E-2</v>
      </c>
      <c r="P1221">
        <v>4.8106564650746655E-2</v>
      </c>
      <c r="Q1221">
        <v>4.7935418639752703E-2</v>
      </c>
      <c r="R1221">
        <v>4.7743056759320029E-2</v>
      </c>
      <c r="S1221">
        <v>4.7542134555500909E-2</v>
      </c>
      <c r="T1221">
        <v>4.7340121771867263E-2</v>
      </c>
      <c r="U1221">
        <v>4.7142318143483679E-2</v>
      </c>
      <c r="V1221">
        <v>4.6946407184312561E-2</v>
      </c>
      <c r="W1221">
        <v>4.6748083243811314E-2</v>
      </c>
      <c r="X1221">
        <v>4.6542519471828941E-2</v>
      </c>
      <c r="Y1221">
        <v>4.6324112730434887E-2</v>
      </c>
      <c r="Z1221">
        <v>4.6090251269017266E-2</v>
      </c>
      <c r="AA1221">
        <v>4.5840908034546414E-2</v>
      </c>
      <c r="AB1221">
        <v>4.557616537157036E-2</v>
      </c>
      <c r="AC1221">
        <v>4.5297928757481856E-2</v>
      </c>
      <c r="AD1221">
        <v>4.50097082607884E-2</v>
      </c>
      <c r="AE1221">
        <v>4.4715068734946323E-2</v>
      </c>
      <c r="AF1221">
        <v>4.4417575033411927E-2</v>
      </c>
      <c r="AG1221">
        <v>4.4120792009641585E-2</v>
      </c>
      <c r="AH1221">
        <v>4.3828284517091615E-2</v>
      </c>
      <c r="AI1221">
        <v>4.3543617409218333E-2</v>
      </c>
      <c r="AJ1221">
        <v>4.3270010145638568E-2</v>
      </c>
      <c r="AK1221">
        <v>4.300855581952253E-2</v>
      </c>
      <c r="AL1221">
        <v>4.2759538992272389E-2</v>
      </c>
      <c r="AM1221">
        <v>4.2523242656606536E-2</v>
      </c>
      <c r="AN1221">
        <v>4.2299949805243341E-2</v>
      </c>
      <c r="AO1221">
        <v>4.2089943430901194E-2</v>
      </c>
      <c r="AP1221">
        <v>4.1893506526298488E-2</v>
      </c>
      <c r="AQ1221">
        <v>4.1710922084153584E-2</v>
      </c>
      <c r="AR1221">
        <v>4.1542237983318776E-2</v>
      </c>
      <c r="AS1221">
        <v>4.1386334771339468E-2</v>
      </c>
      <c r="AT1221">
        <v>4.1241731392318154E-2</v>
      </c>
      <c r="AU1221">
        <v>4.1106946681421536E-2</v>
      </c>
      <c r="AV1221">
        <v>4.0980499473816288E-2</v>
      </c>
      <c r="AW1221">
        <v>4.086090860466908E-2</v>
      </c>
      <c r="AX1221">
        <v>4.0746692909146592E-2</v>
      </c>
      <c r="AY1221">
        <v>4.0636557982680975E-2</v>
      </c>
      <c r="AZ1221">
        <v>4.0530266214260507E-2</v>
      </c>
    </row>
    <row r="1222" spans="1:52" x14ac:dyDescent="0.25">
      <c r="A1222" s="1">
        <v>1221</v>
      </c>
      <c r="B1222">
        <v>4.6964560169220591E-2</v>
      </c>
      <c r="C1222">
        <v>4.5762550455513099E-2</v>
      </c>
      <c r="D1222">
        <v>4.4251258272808555E-2</v>
      </c>
      <c r="E1222">
        <v>4.4356165119689157E-2</v>
      </c>
      <c r="F1222">
        <v>4.5241955591389431E-2</v>
      </c>
      <c r="G1222">
        <v>4.608162982113153E-2</v>
      </c>
      <c r="H1222">
        <v>4.6751196740590223E-2</v>
      </c>
      <c r="I1222">
        <v>4.7270144742176994E-2</v>
      </c>
      <c r="J1222">
        <v>4.766192162290657E-2</v>
      </c>
      <c r="K1222">
        <v>4.794113056919936E-2</v>
      </c>
      <c r="L1222">
        <v>4.8117513147227384E-2</v>
      </c>
      <c r="M1222">
        <v>4.8199255833901361E-2</v>
      </c>
      <c r="N1222">
        <v>4.8197784350043141E-2</v>
      </c>
      <c r="O1222">
        <v>4.8126608168963039E-2</v>
      </c>
      <c r="P1222">
        <v>4.8002083160196357E-2</v>
      </c>
      <c r="Q1222">
        <v>4.7840212027070471E-2</v>
      </c>
      <c r="R1222">
        <v>4.765727091436385E-2</v>
      </c>
      <c r="S1222">
        <v>4.7465615873336808E-2</v>
      </c>
      <c r="T1222">
        <v>4.7272375091987326E-2</v>
      </c>
      <c r="U1222">
        <v>4.7082455494166432E-2</v>
      </c>
      <c r="V1222">
        <v>4.6893275906270952E-2</v>
      </c>
      <c r="W1222">
        <v>4.6700435981447297E-2</v>
      </c>
      <c r="X1222">
        <v>4.6499185832098645E-2</v>
      </c>
      <c r="Y1222">
        <v>4.6284058001409785E-2</v>
      </c>
      <c r="Z1222">
        <v>4.6052676359298779E-2</v>
      </c>
      <c r="AA1222">
        <v>4.5805132126357707E-2</v>
      </c>
      <c r="AB1222">
        <v>4.5541630205983757E-2</v>
      </c>
      <c r="AC1222">
        <v>4.5264203156418367E-2</v>
      </c>
      <c r="AD1222">
        <v>4.4976424938000401E-2</v>
      </c>
      <c r="AE1222">
        <v>4.4681917774894074E-2</v>
      </c>
      <c r="AF1222">
        <v>4.4384303891263591E-2</v>
      </c>
      <c r="AG1222">
        <v>4.4087205511273202E-2</v>
      </c>
      <c r="AH1222">
        <v>4.3794244859087152E-2</v>
      </c>
      <c r="AI1222">
        <v>4.3509044158869664E-2</v>
      </c>
      <c r="AJ1222">
        <v>4.3234857340719905E-2</v>
      </c>
      <c r="AK1222">
        <v>4.2972783094506986E-2</v>
      </c>
      <c r="AL1222">
        <v>4.2723138460974884E-2</v>
      </c>
      <c r="AM1222">
        <v>4.2486239386865618E-2</v>
      </c>
      <c r="AN1222">
        <v>4.22624018189212E-2</v>
      </c>
      <c r="AO1222">
        <v>4.2051941703883655E-2</v>
      </c>
      <c r="AP1222">
        <v>4.1855174988495003E-2</v>
      </c>
      <c r="AQ1222">
        <v>4.1672417619497255E-2</v>
      </c>
      <c r="AR1222">
        <v>4.1503733112973645E-2</v>
      </c>
      <c r="AS1222">
        <v>4.1347992887929313E-2</v>
      </c>
      <c r="AT1222">
        <v>4.1203716799292224E-2</v>
      </c>
      <c r="AU1222">
        <v>4.1069424651509097E-2</v>
      </c>
      <c r="AV1222">
        <v>4.0943636249026596E-2</v>
      </c>
      <c r="AW1222">
        <v>4.0824871396291422E-2</v>
      </c>
      <c r="AX1222">
        <v>4.0711649897750293E-2</v>
      </c>
      <c r="AY1222">
        <v>4.0602686177030452E-2</v>
      </c>
      <c r="AZ1222">
        <v>4.0497742058103789E-2</v>
      </c>
    </row>
    <row r="1223" spans="1:52" x14ac:dyDescent="0.25">
      <c r="A1223" s="1">
        <v>1222</v>
      </c>
      <c r="B1223">
        <v>4.6981382296911664E-2</v>
      </c>
      <c r="C1223">
        <v>4.5792826377936267E-2</v>
      </c>
      <c r="D1223">
        <v>4.420505720566361E-2</v>
      </c>
      <c r="E1223">
        <v>4.4328021284113686E-2</v>
      </c>
      <c r="F1223">
        <v>4.5243521322420925E-2</v>
      </c>
      <c r="G1223">
        <v>4.6109028481224279E-2</v>
      </c>
      <c r="H1223">
        <v>4.6800842794506206E-2</v>
      </c>
      <c r="I1223">
        <v>4.7338646605643034E-2</v>
      </c>
      <c r="J1223">
        <v>4.7745685750352422E-2</v>
      </c>
      <c r="K1223">
        <v>4.8035907783312605E-2</v>
      </c>
      <c r="L1223">
        <v>4.8218748277028267E-2</v>
      </c>
      <c r="M1223">
        <v>4.8302681638517309E-2</v>
      </c>
      <c r="N1223">
        <v>4.829970304497673E-2</v>
      </c>
      <c r="O1223">
        <v>4.8224021997063556E-2</v>
      </c>
      <c r="P1223">
        <v>4.8092915200881318E-2</v>
      </c>
      <c r="Q1223">
        <v>4.7923256780789195E-2</v>
      </c>
      <c r="R1223">
        <v>4.773215996039596E-2</v>
      </c>
      <c r="S1223">
        <v>4.7532529342228631E-2</v>
      </c>
      <c r="T1223">
        <v>4.7331857493685063E-2</v>
      </c>
      <c r="U1223">
        <v>4.7135320510551158E-2</v>
      </c>
      <c r="V1223">
        <v>4.6940389650699875E-2</v>
      </c>
      <c r="W1223">
        <v>4.6742672778767799E-2</v>
      </c>
      <c r="X1223">
        <v>4.6537367690696517E-2</v>
      </c>
      <c r="Y1223">
        <v>4.631891311237931E-2</v>
      </c>
      <c r="Z1223">
        <v>4.6084860660284672E-2</v>
      </c>
      <c r="AA1223">
        <v>4.5835228870205025E-2</v>
      </c>
      <c r="AB1223">
        <v>4.5570153190276089E-2</v>
      </c>
      <c r="AC1223">
        <v>4.5291622330148579E-2</v>
      </c>
      <c r="AD1223">
        <v>4.5003165906913729E-2</v>
      </c>
      <c r="AE1223">
        <v>4.4708360378642065E-2</v>
      </c>
      <c r="AF1223">
        <v>4.4410782203404088E-2</v>
      </c>
      <c r="AG1223">
        <v>4.4114007839270275E-2</v>
      </c>
      <c r="AH1223">
        <v>4.3821613744311129E-2</v>
      </c>
      <c r="AI1223">
        <v>4.3537176376597146E-2</v>
      </c>
      <c r="AJ1223">
        <v>4.32639006084405E-2</v>
      </c>
      <c r="AK1223">
        <v>4.3002853082934063E-2</v>
      </c>
      <c r="AL1223">
        <v>4.2754337151369601E-2</v>
      </c>
      <c r="AM1223">
        <v>4.2518655216947865E-2</v>
      </c>
      <c r="AN1223">
        <v>4.2296109682869627E-2</v>
      </c>
      <c r="AO1223">
        <v>4.2087002952335632E-2</v>
      </c>
      <c r="AP1223">
        <v>4.1891637428546652E-2</v>
      </c>
      <c r="AQ1223">
        <v>4.1710315514703444E-2</v>
      </c>
      <c r="AR1223">
        <v>4.1543084056105878E-2</v>
      </c>
      <c r="AS1223">
        <v>4.1388802964987391E-2</v>
      </c>
      <c r="AT1223">
        <v>4.1245987819429439E-2</v>
      </c>
      <c r="AU1223">
        <v>4.111315416089982E-2</v>
      </c>
      <c r="AV1223">
        <v>4.0988817530866306E-2</v>
      </c>
      <c r="AW1223">
        <v>4.0871493470796688E-2</v>
      </c>
      <c r="AX1223">
        <v>4.0759697522158772E-2</v>
      </c>
      <c r="AY1223">
        <v>4.0652143708536433E-2</v>
      </c>
      <c r="AZ1223">
        <v>4.0548596602697905E-2</v>
      </c>
    </row>
    <row r="1224" spans="1:52" x14ac:dyDescent="0.25">
      <c r="A1224" s="1">
        <v>1223</v>
      </c>
      <c r="B1224">
        <v>4.7036919700718674E-2</v>
      </c>
      <c r="C1224">
        <v>4.6283820790544189E-2</v>
      </c>
      <c r="D1224">
        <v>4.5072376761256062E-2</v>
      </c>
      <c r="E1224">
        <v>4.523349889953867E-2</v>
      </c>
      <c r="F1224">
        <v>4.607783133333325E-2</v>
      </c>
      <c r="G1224">
        <v>4.6874739721799515E-2</v>
      </c>
      <c r="H1224">
        <v>4.7519749807564036E-2</v>
      </c>
      <c r="I1224">
        <v>4.8031045181246512E-2</v>
      </c>
      <c r="J1224">
        <v>4.8426177935873248E-2</v>
      </c>
      <c r="K1224">
        <v>4.8712655764033184E-2</v>
      </c>
      <c r="L1224">
        <v>4.8894889974677863E-2</v>
      </c>
      <c r="M1224">
        <v>4.8978339851904522E-2</v>
      </c>
      <c r="N1224">
        <v>4.8973070860902385E-2</v>
      </c>
      <c r="O1224">
        <v>4.889184017509221E-2</v>
      </c>
      <c r="P1224">
        <v>4.8751093253089156E-2</v>
      </c>
      <c r="Q1224">
        <v>4.8567349747588133E-2</v>
      </c>
      <c r="R1224">
        <v>4.835777272328734E-2</v>
      </c>
      <c r="S1224">
        <v>4.8135725316865621E-2</v>
      </c>
      <c r="T1224">
        <v>4.7909247740747264E-2</v>
      </c>
      <c r="U1224">
        <v>4.768405369645104E-2</v>
      </c>
      <c r="V1224">
        <v>4.7458223071252192E-2</v>
      </c>
      <c r="W1224">
        <v>4.7228034371853925E-2</v>
      </c>
      <c r="X1224">
        <v>4.6989411084893712E-2</v>
      </c>
      <c r="Y1224">
        <v>4.673745072573187E-2</v>
      </c>
      <c r="Z1224">
        <v>4.6470446275827672E-2</v>
      </c>
      <c r="AA1224">
        <v>4.6189236072624491E-2</v>
      </c>
      <c r="AB1224">
        <v>4.5894753050794303E-2</v>
      </c>
      <c r="AC1224">
        <v>4.558938210584676E-2</v>
      </c>
      <c r="AD1224">
        <v>4.5276698302641985E-2</v>
      </c>
      <c r="AE1224">
        <v>4.496031181600791E-2</v>
      </c>
      <c r="AF1224">
        <v>4.4643832820772514E-2</v>
      </c>
      <c r="AG1224">
        <v>4.4330871491763707E-2</v>
      </c>
      <c r="AH1224">
        <v>4.4025038003809497E-2</v>
      </c>
      <c r="AI1224">
        <v>4.3729942531737793E-2</v>
      </c>
      <c r="AJ1224">
        <v>4.3448782654656633E-2</v>
      </c>
      <c r="AK1224">
        <v>4.3182421255330693E-2</v>
      </c>
      <c r="AL1224">
        <v>4.2930900919719163E-2</v>
      </c>
      <c r="AM1224">
        <v>4.2694263335034649E-2</v>
      </c>
      <c r="AN1224">
        <v>4.2472550188489687E-2</v>
      </c>
      <c r="AO1224">
        <v>4.2265803167296855E-2</v>
      </c>
      <c r="AP1224">
        <v>4.2074063958668723E-2</v>
      </c>
      <c r="AQ1224">
        <v>4.1897374249817848E-2</v>
      </c>
      <c r="AR1224">
        <v>4.173554149914982E-2</v>
      </c>
      <c r="AS1224">
        <v>4.1587303244784275E-2</v>
      </c>
      <c r="AT1224">
        <v>4.1451091704559809E-2</v>
      </c>
      <c r="AU1224">
        <v>4.1325339073156254E-2</v>
      </c>
      <c r="AV1224">
        <v>4.1208477545253516E-2</v>
      </c>
      <c r="AW1224">
        <v>4.1098939315531442E-2</v>
      </c>
      <c r="AX1224">
        <v>4.0995156578669902E-2</v>
      </c>
      <c r="AY1224">
        <v>4.0895769064384906E-2</v>
      </c>
      <c r="AZ1224">
        <v>4.080049685825711E-2</v>
      </c>
    </row>
    <row r="1225" spans="1:52" x14ac:dyDescent="0.25">
      <c r="A1225" s="1">
        <v>1224</v>
      </c>
      <c r="B1225">
        <v>4.7024764455988528E-2</v>
      </c>
      <c r="C1225">
        <v>4.6506538134947067E-2</v>
      </c>
      <c r="D1225">
        <v>4.4947050780615679E-2</v>
      </c>
      <c r="E1225">
        <v>4.4980598043581718E-2</v>
      </c>
      <c r="F1225">
        <v>4.5818111958867591E-2</v>
      </c>
      <c r="G1225">
        <v>4.6630963144084714E-2</v>
      </c>
      <c r="H1225">
        <v>4.7293315480864774E-2</v>
      </c>
      <c r="I1225">
        <v>4.7818494600244316E-2</v>
      </c>
      <c r="J1225">
        <v>4.8223424698255322E-2</v>
      </c>
      <c r="K1225">
        <v>4.851599118320811E-2</v>
      </c>
      <c r="L1225">
        <v>4.8701207244248937E-2</v>
      </c>
      <c r="M1225">
        <v>4.8785282135015588E-2</v>
      </c>
      <c r="N1225">
        <v>4.8778893579748843E-2</v>
      </c>
      <c r="O1225">
        <v>4.8695312649902303E-2</v>
      </c>
      <c r="P1225">
        <v>4.8551370905154156E-2</v>
      </c>
      <c r="Q1225">
        <v>4.8363730691366874E-2</v>
      </c>
      <c r="R1225">
        <v>4.8149535369815227E-2</v>
      </c>
      <c r="S1225">
        <v>4.792198814110777E-2</v>
      </c>
      <c r="T1225">
        <v>4.7689051180498765E-2</v>
      </c>
      <c r="U1225">
        <v>4.7456355409778966E-2</v>
      </c>
      <c r="V1225">
        <v>4.7221980005893283E-2</v>
      </c>
      <c r="W1225">
        <v>4.6982271164014204E-2</v>
      </c>
      <c r="X1225">
        <v>4.6733286782789277E-2</v>
      </c>
      <c r="Y1225">
        <v>4.6470285162205444E-2</v>
      </c>
      <c r="Z1225">
        <v>4.6191854656607578E-2</v>
      </c>
      <c r="AA1225">
        <v>4.5899137536071041E-2</v>
      </c>
      <c r="AB1225">
        <v>4.5593364338279062E-2</v>
      </c>
      <c r="AC1225">
        <v>4.5277094736120668E-2</v>
      </c>
      <c r="AD1225">
        <v>4.495396247259989E-2</v>
      </c>
      <c r="AE1225">
        <v>4.4627632026919946E-2</v>
      </c>
      <c r="AF1225">
        <v>4.4301767878284035E-2</v>
      </c>
      <c r="AG1225">
        <v>4.398003450589541E-2</v>
      </c>
      <c r="AH1225">
        <v>4.366609638895725E-2</v>
      </c>
      <c r="AI1225">
        <v>4.3363618006672794E-2</v>
      </c>
      <c r="AJ1225">
        <v>4.3075832774451171E-2</v>
      </c>
      <c r="AK1225">
        <v>4.2803575422755244E-2</v>
      </c>
      <c r="AL1225">
        <v>4.2546851208824649E-2</v>
      </c>
      <c r="AM1225">
        <v>4.2305664593616524E-2</v>
      </c>
      <c r="AN1225">
        <v>4.2080020038088042E-2</v>
      </c>
      <c r="AO1225">
        <v>4.1869922003196336E-2</v>
      </c>
      <c r="AP1225">
        <v>4.1675374949898571E-2</v>
      </c>
      <c r="AQ1225">
        <v>4.1496383339151913E-2</v>
      </c>
      <c r="AR1225">
        <v>4.1332717623712947E-2</v>
      </c>
      <c r="AS1225">
        <v>4.1183096966466375E-2</v>
      </c>
      <c r="AT1225">
        <v>4.1045945431660416E-2</v>
      </c>
      <c r="AU1225">
        <v>4.0919687068309327E-2</v>
      </c>
      <c r="AV1225">
        <v>4.0802745925427389E-2</v>
      </c>
      <c r="AW1225">
        <v>4.0693546052028816E-2</v>
      </c>
      <c r="AX1225">
        <v>4.0590511497127862E-2</v>
      </c>
      <c r="AY1225">
        <v>4.0492273133205706E-2</v>
      </c>
      <c r="AZ1225">
        <v>4.039852076303227E-2</v>
      </c>
    </row>
    <row r="1226" spans="1:52" x14ac:dyDescent="0.25">
      <c r="A1226" s="1">
        <v>1225</v>
      </c>
      <c r="B1226">
        <v>4.7006617587631652E-2</v>
      </c>
      <c r="C1226">
        <v>4.6183565640416341E-2</v>
      </c>
      <c r="D1226">
        <v>4.4630048470299125E-2</v>
      </c>
      <c r="E1226">
        <v>4.4626684142721321E-2</v>
      </c>
      <c r="F1226">
        <v>4.5414514051581409E-2</v>
      </c>
      <c r="G1226">
        <v>4.6174585428592853E-2</v>
      </c>
      <c r="H1226">
        <v>4.6784175666995942E-2</v>
      </c>
      <c r="I1226">
        <v>4.7259020204959389E-2</v>
      </c>
      <c r="J1226">
        <v>4.7617958695736762E-2</v>
      </c>
      <c r="K1226">
        <v>4.7871520292077453E-2</v>
      </c>
      <c r="L1226">
        <v>4.8026889155084997E-2</v>
      </c>
      <c r="M1226">
        <v>4.8091796885322023E-2</v>
      </c>
      <c r="N1226">
        <v>4.8077429687664687E-2</v>
      </c>
      <c r="O1226">
        <v>4.7996974034351519E-2</v>
      </c>
      <c r="P1226">
        <v>4.7866273196966146E-2</v>
      </c>
      <c r="Q1226">
        <v>4.770037315118536E-2</v>
      </c>
      <c r="R1226">
        <v>4.7514370840864316E-2</v>
      </c>
      <c r="S1226">
        <v>4.7319207843075105E-2</v>
      </c>
      <c r="T1226">
        <v>4.7120874807927982E-2</v>
      </c>
      <c r="U1226">
        <v>4.6923159394112297E-2</v>
      </c>
      <c r="V1226">
        <v>4.6722809560188011E-2</v>
      </c>
      <c r="W1226">
        <v>4.6515108637684169E-2</v>
      </c>
      <c r="X1226">
        <v>4.6295404390950028E-2</v>
      </c>
      <c r="Y1226">
        <v>4.6058414679363675E-2</v>
      </c>
      <c r="Z1226">
        <v>4.580252823378668E-2</v>
      </c>
      <c r="AA1226">
        <v>4.5528709679898215E-2</v>
      </c>
      <c r="AB1226">
        <v>4.5238030874028612E-2</v>
      </c>
      <c r="AC1226">
        <v>4.493317372895296E-2</v>
      </c>
      <c r="AD1226">
        <v>4.4618102811246868E-2</v>
      </c>
      <c r="AE1226">
        <v>4.4296818278566644E-2</v>
      </c>
      <c r="AF1226">
        <v>4.3973320288568617E-2</v>
      </c>
      <c r="AG1226">
        <v>4.365160899890913E-2</v>
      </c>
      <c r="AH1226">
        <v>4.3335684567244487E-2</v>
      </c>
      <c r="AI1226">
        <v>4.3029547151231057E-2</v>
      </c>
      <c r="AJ1226">
        <v>4.2736749105833208E-2</v>
      </c>
      <c r="AK1226">
        <v>4.2458392261319207E-2</v>
      </c>
      <c r="AL1226">
        <v>4.2194744457188946E-2</v>
      </c>
      <c r="AM1226">
        <v>4.1946072836610976E-2</v>
      </c>
      <c r="AN1226">
        <v>4.1712644542753849E-2</v>
      </c>
      <c r="AO1226">
        <v>4.1494726718786075E-2</v>
      </c>
      <c r="AP1226">
        <v>4.1292586507876192E-2</v>
      </c>
      <c r="AQ1226">
        <v>4.1106491053192744E-2</v>
      </c>
      <c r="AR1226">
        <v>4.0936423844736586E-2</v>
      </c>
      <c r="AS1226">
        <v>4.078111504473618E-2</v>
      </c>
      <c r="AT1226">
        <v>4.0638948763775364E-2</v>
      </c>
      <c r="AU1226">
        <v>4.0508309101002032E-2</v>
      </c>
      <c r="AV1226">
        <v>4.0387580155564123E-2</v>
      </c>
      <c r="AW1226">
        <v>4.0275146026609573E-2</v>
      </c>
      <c r="AX1226">
        <v>4.0169390813286278E-2</v>
      </c>
      <c r="AY1226">
        <v>4.0068908935050357E-2</v>
      </c>
      <c r="AZ1226">
        <v>3.9973353947901871E-2</v>
      </c>
    </row>
    <row r="1227" spans="1:52" x14ac:dyDescent="0.25">
      <c r="A1227" s="1">
        <v>1226</v>
      </c>
      <c r="B1227">
        <v>4.6918994971465941E-2</v>
      </c>
      <c r="C1227">
        <v>4.6533482324292018E-2</v>
      </c>
      <c r="D1227">
        <v>4.5312800969403912E-2</v>
      </c>
      <c r="E1227">
        <v>4.5402157514493703E-2</v>
      </c>
      <c r="F1227">
        <v>4.6140238376489486E-2</v>
      </c>
      <c r="G1227">
        <v>4.6835765272133824E-2</v>
      </c>
      <c r="H1227">
        <v>4.7397010959380259E-2</v>
      </c>
      <c r="I1227">
        <v>4.7842009304634316E-2</v>
      </c>
      <c r="J1227">
        <v>4.818456163461482E-2</v>
      </c>
      <c r="K1227">
        <v>4.8428778435466377E-2</v>
      </c>
      <c r="L1227">
        <v>4.8576529538515996E-2</v>
      </c>
      <c r="M1227">
        <v>4.8632694336679279E-2</v>
      </c>
      <c r="N1227">
        <v>4.8606972753737446E-2</v>
      </c>
      <c r="O1227">
        <v>4.8511614177299614E-2</v>
      </c>
      <c r="P1227">
        <v>4.8362165837266512E-2</v>
      </c>
      <c r="Q1227">
        <v>4.8173696580467495E-2</v>
      </c>
      <c r="R1227">
        <v>4.7961576220491312E-2</v>
      </c>
      <c r="S1227">
        <v>4.7737111016384996E-2</v>
      </c>
      <c r="T1227">
        <v>4.7506811673595113E-2</v>
      </c>
      <c r="U1227">
        <v>4.72749227120349E-2</v>
      </c>
      <c r="V1227">
        <v>4.7038732242712017E-2</v>
      </c>
      <c r="W1227">
        <v>4.6794168040553169E-2</v>
      </c>
      <c r="X1227">
        <v>4.6537253987801307E-2</v>
      </c>
      <c r="Y1227">
        <v>4.6263320221834651E-2</v>
      </c>
      <c r="Z1227">
        <v>4.5971501613091291E-2</v>
      </c>
      <c r="AA1227">
        <v>4.5663498474519087E-2</v>
      </c>
      <c r="AB1227">
        <v>4.5341096822470082E-2</v>
      </c>
      <c r="AC1227">
        <v>4.5007297188531331E-2</v>
      </c>
      <c r="AD1227">
        <v>4.4666027050722847E-2</v>
      </c>
      <c r="AE1227">
        <v>4.4321237274378845E-2</v>
      </c>
      <c r="AF1227">
        <v>4.3976878724833544E-2</v>
      </c>
      <c r="AG1227">
        <v>4.363690226742109E-2</v>
      </c>
      <c r="AH1227">
        <v>4.33052587674757E-2</v>
      </c>
      <c r="AI1227">
        <v>4.2985899090331577E-2</v>
      </c>
      <c r="AJ1227">
        <v>4.2682277438453708E-2</v>
      </c>
      <c r="AK1227">
        <v>4.239526255849993E-2</v>
      </c>
      <c r="AL1227">
        <v>4.2124884572411647E-2</v>
      </c>
      <c r="AM1227">
        <v>4.1871173165340989E-2</v>
      </c>
      <c r="AN1227">
        <v>4.163415802244011E-2</v>
      </c>
      <c r="AO1227">
        <v>4.1413868828861167E-2</v>
      </c>
      <c r="AP1227">
        <v>4.1210335269756274E-2</v>
      </c>
      <c r="AQ1227">
        <v>4.1023587030277593E-2</v>
      </c>
      <c r="AR1227">
        <v>4.0853392179139289E-2</v>
      </c>
      <c r="AS1227">
        <v>4.0698418961028687E-2</v>
      </c>
      <c r="AT1227">
        <v>4.0557046651816579E-2</v>
      </c>
      <c r="AU1227">
        <v>4.0427654526127732E-2</v>
      </c>
      <c r="AV1227">
        <v>4.0308621858586913E-2</v>
      </c>
      <c r="AW1227">
        <v>4.0198327923818888E-2</v>
      </c>
      <c r="AX1227">
        <v>4.0095151996448426E-2</v>
      </c>
      <c r="AY1227">
        <v>3.999768899523154E-2</v>
      </c>
      <c r="AZ1227">
        <v>3.9905567258082739E-2</v>
      </c>
    </row>
    <row r="1228" spans="1:52" x14ac:dyDescent="0.25">
      <c r="A1228" s="1">
        <v>1227</v>
      </c>
      <c r="B1228">
        <v>4.6925967449661481E-2</v>
      </c>
      <c r="C1228">
        <v>4.6779466450208945E-2</v>
      </c>
      <c r="D1228">
        <v>4.5307304084758762E-2</v>
      </c>
      <c r="E1228">
        <v>4.5256321284218179E-2</v>
      </c>
      <c r="F1228">
        <v>4.5979446669862811E-2</v>
      </c>
      <c r="G1228">
        <v>4.6689846871721979E-2</v>
      </c>
      <c r="H1228">
        <v>4.726961922700719E-2</v>
      </c>
      <c r="I1228">
        <v>4.7730139870495479E-2</v>
      </c>
      <c r="J1228">
        <v>4.8083317253063508E-2</v>
      </c>
      <c r="K1228">
        <v>4.8333003147714007E-2</v>
      </c>
      <c r="L1228">
        <v>4.848165655902377E-2</v>
      </c>
      <c r="M1228">
        <v>4.853506153950863E-2</v>
      </c>
      <c r="N1228">
        <v>4.8503838733989557E-2</v>
      </c>
      <c r="O1228">
        <v>4.840110320955579E-2</v>
      </c>
      <c r="P1228">
        <v>4.82430775908195E-2</v>
      </c>
      <c r="Q1228">
        <v>4.8045319420622221E-2</v>
      </c>
      <c r="R1228">
        <v>4.7823552209667539E-2</v>
      </c>
      <c r="S1228">
        <v>4.7589182394921964E-2</v>
      </c>
      <c r="T1228">
        <v>4.7348815031974231E-2</v>
      </c>
      <c r="U1228">
        <v>4.7106749970227464E-2</v>
      </c>
      <c r="V1228">
        <v>4.6860305520593039E-2</v>
      </c>
      <c r="W1228">
        <v>4.6605465569221287E-2</v>
      </c>
      <c r="X1228">
        <v>4.6338326977706512E-2</v>
      </c>
      <c r="Y1228">
        <v>4.6054353027496449E-2</v>
      </c>
      <c r="Z1228">
        <v>4.5752761901395607E-2</v>
      </c>
      <c r="AA1228">
        <v>4.5435214383949506E-2</v>
      </c>
      <c r="AB1228">
        <v>4.5103460774158194E-2</v>
      </c>
      <c r="AC1228">
        <v>4.4760504294238113E-2</v>
      </c>
      <c r="AD1228">
        <v>4.4410290835023972E-2</v>
      </c>
      <c r="AE1228">
        <v>4.4056789307770829E-2</v>
      </c>
      <c r="AF1228">
        <v>4.3703968623733692E-2</v>
      </c>
      <c r="AG1228">
        <v>4.3355797694167621E-2</v>
      </c>
      <c r="AH1228">
        <v>4.3016245430327643E-2</v>
      </c>
      <c r="AI1228">
        <v>4.2689280743468776E-2</v>
      </c>
      <c r="AJ1228">
        <v>4.2378371588624064E-2</v>
      </c>
      <c r="AK1228">
        <v>4.2084421038995214E-2</v>
      </c>
      <c r="AL1228">
        <v>4.180751349276772E-2</v>
      </c>
      <c r="AM1228">
        <v>4.15477329915553E-2</v>
      </c>
      <c r="AN1228">
        <v>4.130516357697165E-2</v>
      </c>
      <c r="AO1228">
        <v>4.1079889290630472E-2</v>
      </c>
      <c r="AP1228">
        <v>4.0871994174145457E-2</v>
      </c>
      <c r="AQ1228">
        <v>4.0681562269130313E-2</v>
      </c>
      <c r="AR1228">
        <v>4.05083961160475E-2</v>
      </c>
      <c r="AS1228">
        <v>4.0351134296284036E-2</v>
      </c>
      <c r="AT1228">
        <v>4.0208114595221563E-2</v>
      </c>
      <c r="AU1228">
        <v>4.0077674797842029E-2</v>
      </c>
      <c r="AV1228">
        <v>3.9958152689127509E-2</v>
      </c>
      <c r="AW1228">
        <v>3.9847886054059964E-2</v>
      </c>
      <c r="AX1228">
        <v>3.9745212677621405E-2</v>
      </c>
      <c r="AY1228">
        <v>3.964869054825839E-2</v>
      </c>
      <c r="AZ1228">
        <v>3.9557915667647658E-2</v>
      </c>
    </row>
    <row r="1229" spans="1:52" x14ac:dyDescent="0.25">
      <c r="A1229" s="1">
        <v>1228</v>
      </c>
      <c r="B1229">
        <v>4.7022891609812899E-2</v>
      </c>
      <c r="C1229">
        <v>4.6748343107398324E-2</v>
      </c>
      <c r="D1229">
        <v>4.5120542954535423E-2</v>
      </c>
      <c r="E1229">
        <v>4.4994217197405068E-2</v>
      </c>
      <c r="F1229">
        <v>4.5700395282966856E-2</v>
      </c>
      <c r="G1229">
        <v>4.6407614387555619E-2</v>
      </c>
      <c r="H1229">
        <v>4.6984642894537354E-2</v>
      </c>
      <c r="I1229">
        <v>4.7440003782367818E-2</v>
      </c>
      <c r="J1229">
        <v>4.7785771814947753E-2</v>
      </c>
      <c r="K1229">
        <v>4.8027316975586286E-2</v>
      </c>
      <c r="L1229">
        <v>4.8168730753888278E-2</v>
      </c>
      <c r="M1229">
        <v>4.8216926931367005E-2</v>
      </c>
      <c r="N1229">
        <v>4.8183197445187023E-2</v>
      </c>
      <c r="O1229">
        <v>4.8081060622318733E-2</v>
      </c>
      <c r="P1229">
        <v>4.7926691335737924E-2</v>
      </c>
      <c r="Q1229">
        <v>4.7735342851845802E-2</v>
      </c>
      <c r="R1229">
        <v>4.752227216660368E-2</v>
      </c>
      <c r="S1229">
        <v>4.7298313344633948E-2</v>
      </c>
      <c r="T1229">
        <v>4.7069643715679614E-2</v>
      </c>
      <c r="U1229">
        <v>4.6840131053576928E-2</v>
      </c>
      <c r="V1229">
        <v>4.6606737643029188E-2</v>
      </c>
      <c r="W1229">
        <v>4.636513870105323E-2</v>
      </c>
      <c r="X1229">
        <v>4.6111142701519864E-2</v>
      </c>
      <c r="Y1229">
        <v>4.583989011916751E-2</v>
      </c>
      <c r="Z1229">
        <v>4.5550483286711824E-2</v>
      </c>
      <c r="AA1229">
        <v>4.5244555654201851E-2</v>
      </c>
      <c r="AB1229">
        <v>4.49238331147154E-2</v>
      </c>
      <c r="AC1229">
        <v>4.4591314045618322E-2</v>
      </c>
      <c r="AD1229">
        <v>4.4250940588964449E-2</v>
      </c>
      <c r="AE1229">
        <v>4.3906677183155794E-2</v>
      </c>
      <c r="AF1229">
        <v>4.3562488266594326E-2</v>
      </c>
      <c r="AG1229">
        <v>4.3222338277682064E-2</v>
      </c>
      <c r="AH1229">
        <v>4.2890191654821032E-2</v>
      </c>
      <c r="AI1229">
        <v>4.2570012836413207E-2</v>
      </c>
      <c r="AJ1229">
        <v>4.2265254897238994E-2</v>
      </c>
      <c r="AK1229">
        <v>4.1976795773675434E-2</v>
      </c>
      <c r="AL1229">
        <v>4.1704704595929544E-2</v>
      </c>
      <c r="AM1229">
        <v>4.1449050203502778E-2</v>
      </c>
      <c r="AN1229">
        <v>4.1209901435896555E-2</v>
      </c>
      <c r="AO1229">
        <v>4.09873271326123E-2</v>
      </c>
      <c r="AP1229">
        <v>4.0781396133151467E-2</v>
      </c>
      <c r="AQ1229">
        <v>4.0592177277015445E-2</v>
      </c>
      <c r="AR1229">
        <v>4.0419463341148473E-2</v>
      </c>
      <c r="AS1229">
        <v>4.0261924396912188E-2</v>
      </c>
      <c r="AT1229">
        <v>4.0117945148594562E-2</v>
      </c>
      <c r="AU1229">
        <v>3.9985910300434489E-2</v>
      </c>
      <c r="AV1229">
        <v>3.9864204556670828E-2</v>
      </c>
      <c r="AW1229">
        <v>3.9751212621542402E-2</v>
      </c>
      <c r="AX1229">
        <v>3.9645319199288098E-2</v>
      </c>
      <c r="AY1229">
        <v>3.9545130945100981E-2</v>
      </c>
      <c r="AZ1229">
        <v>3.9450283674237398E-2</v>
      </c>
    </row>
    <row r="1230" spans="1:52" x14ac:dyDescent="0.25">
      <c r="A1230" s="1">
        <v>1229</v>
      </c>
      <c r="B1230">
        <v>4.6968452810307752E-2</v>
      </c>
      <c r="C1230">
        <v>4.6105959446649504E-2</v>
      </c>
      <c r="D1230">
        <v>4.4505016895733718E-2</v>
      </c>
      <c r="E1230">
        <v>4.4535127009659829E-2</v>
      </c>
      <c r="F1230">
        <v>4.5366474720972751E-2</v>
      </c>
      <c r="G1230">
        <v>4.6174326344145984E-2</v>
      </c>
      <c r="H1230">
        <v>4.68351420810399E-2</v>
      </c>
      <c r="I1230">
        <v>4.7361480393344813E-2</v>
      </c>
      <c r="J1230">
        <v>4.7767822832677921E-2</v>
      </c>
      <c r="K1230">
        <v>4.8060952632835406E-2</v>
      </c>
      <c r="L1230">
        <v>4.8245643681057347E-2</v>
      </c>
      <c r="M1230">
        <v>4.8329059594818535E-2</v>
      </c>
      <c r="N1230">
        <v>4.8323070709616681E-2</v>
      </c>
      <c r="O1230">
        <v>4.8242006757765611E-2</v>
      </c>
      <c r="P1230">
        <v>4.8103282779631745E-2</v>
      </c>
      <c r="Q1230">
        <v>4.792363020973503E-2</v>
      </c>
      <c r="R1230">
        <v>4.7719967095380976E-2</v>
      </c>
      <c r="S1230">
        <v>4.7504570699126593E-2</v>
      </c>
      <c r="T1230">
        <v>4.7284832540655269E-2</v>
      </c>
      <c r="U1230">
        <v>4.7065624315590401E-2</v>
      </c>
      <c r="V1230">
        <v>4.6844380717507288E-2</v>
      </c>
      <c r="W1230">
        <v>4.6617021067600233E-2</v>
      </c>
      <c r="X1230">
        <v>4.6379240312887718E-2</v>
      </c>
      <c r="Y1230">
        <v>4.612597902336231E-2</v>
      </c>
      <c r="Z1230">
        <v>4.5855825831401978E-2</v>
      </c>
      <c r="AA1230">
        <v>4.5569729948113764E-2</v>
      </c>
      <c r="AB1230">
        <v>4.5268756029624616E-2</v>
      </c>
      <c r="AC1230">
        <v>4.495554056102341E-2</v>
      </c>
      <c r="AD1230">
        <v>4.4633869203818531E-2</v>
      </c>
      <c r="AE1230">
        <v>4.4307553870972072E-2</v>
      </c>
      <c r="AF1230">
        <v>4.398040647544612E-2</v>
      </c>
      <c r="AG1230">
        <v>4.3656238930202783E-2</v>
      </c>
      <c r="AH1230">
        <v>4.3338863148204149E-2</v>
      </c>
      <c r="AI1230">
        <v>4.3032091042412318E-2</v>
      </c>
      <c r="AJ1230">
        <v>4.273924826856234E-2</v>
      </c>
      <c r="AK1230">
        <v>4.2461251962457223E-2</v>
      </c>
      <c r="AL1230">
        <v>4.2198274904502224E-2</v>
      </c>
      <c r="AM1230">
        <v>4.1950489657657866E-2</v>
      </c>
      <c r="AN1230">
        <v>4.171806878488464E-2</v>
      </c>
      <c r="AO1230">
        <v>4.1501184849143072E-2</v>
      </c>
      <c r="AP1230">
        <v>4.1300010413393651E-2</v>
      </c>
      <c r="AQ1230">
        <v>4.1114718040596888E-2</v>
      </c>
      <c r="AR1230">
        <v>4.0945184999487579E-2</v>
      </c>
      <c r="AS1230">
        <v>4.0790107381892121E-2</v>
      </c>
      <c r="AT1230">
        <v>4.0647885985412684E-2</v>
      </c>
      <c r="AU1230">
        <v>4.0516921607650663E-2</v>
      </c>
      <c r="AV1230">
        <v>4.0395615046207499E-2</v>
      </c>
      <c r="AW1230">
        <v>4.0282367098684588E-2</v>
      </c>
      <c r="AX1230">
        <v>4.0175578562683369E-2</v>
      </c>
      <c r="AY1230">
        <v>4.0073882900006561E-2</v>
      </c>
      <c r="AZ1230">
        <v>3.9976974801791104E-2</v>
      </c>
    </row>
    <row r="1231" spans="1:52" x14ac:dyDescent="0.25">
      <c r="A1231" s="1">
        <v>1230</v>
      </c>
      <c r="B1231">
        <v>4.700013311665855E-2</v>
      </c>
      <c r="C1231">
        <v>4.5660887851699992E-2</v>
      </c>
      <c r="D1231">
        <v>4.396379442679612E-2</v>
      </c>
      <c r="E1231">
        <v>4.3989540667679551E-2</v>
      </c>
      <c r="F1231">
        <v>4.4813870928690012E-2</v>
      </c>
      <c r="G1231">
        <v>4.5611470706853695E-2</v>
      </c>
      <c r="H1231">
        <v>4.62621230803337E-2</v>
      </c>
      <c r="I1231">
        <v>4.6777646760828795E-2</v>
      </c>
      <c r="J1231">
        <v>4.7172819116849209E-2</v>
      </c>
      <c r="K1231">
        <v>4.7456297704927056E-2</v>
      </c>
      <c r="L1231">
        <v>4.7634743987983376E-2</v>
      </c>
      <c r="M1231">
        <v>4.7716588987393289E-2</v>
      </c>
      <c r="N1231">
        <v>4.7714478591659323E-2</v>
      </c>
      <c r="O1231">
        <v>4.7643228128801313E-2</v>
      </c>
      <c r="P1231">
        <v>4.7520222385312956E-2</v>
      </c>
      <c r="Q1231">
        <v>4.7361813391218914E-2</v>
      </c>
      <c r="R1231">
        <v>4.7184229495920216E-2</v>
      </c>
      <c r="S1231">
        <v>4.6998721987992223E-2</v>
      </c>
      <c r="T1231">
        <v>4.6811762009039075E-2</v>
      </c>
      <c r="U1231">
        <v>4.6627323049048687E-2</v>
      </c>
      <c r="V1231">
        <v>4.6442107941051358E-2</v>
      </c>
      <c r="W1231">
        <v>4.625140550148487E-2</v>
      </c>
      <c r="X1231">
        <v>4.6050391774045754E-2</v>
      </c>
      <c r="Y1231">
        <v>4.583357789389763E-2</v>
      </c>
      <c r="Z1231">
        <v>4.5599138654424588E-2</v>
      </c>
      <c r="AA1231">
        <v>4.5347514860668611E-2</v>
      </c>
      <c r="AB1231">
        <v>4.5079282364497271E-2</v>
      </c>
      <c r="AC1231">
        <v>4.4796827975886702E-2</v>
      </c>
      <c r="AD1231">
        <v>4.4503843632547467E-2</v>
      </c>
      <c r="AE1231">
        <v>4.4204050085312863E-2</v>
      </c>
      <c r="AF1231">
        <v>4.3901168085016193E-2</v>
      </c>
      <c r="AG1231">
        <v>4.3598918382490755E-2</v>
      </c>
      <c r="AH1231">
        <v>4.3301021728569845E-2</v>
      </c>
      <c r="AI1231">
        <v>4.3011198874086769E-2</v>
      </c>
      <c r="AJ1231">
        <v>4.2732703422040823E-2</v>
      </c>
      <c r="AK1231">
        <v>4.2466513031912095E-2</v>
      </c>
      <c r="AL1231">
        <v>4.221291326961657E-2</v>
      </c>
      <c r="AM1231">
        <v>4.1972189539628425E-2</v>
      </c>
      <c r="AN1231">
        <v>4.1744627246421848E-2</v>
      </c>
      <c r="AO1231">
        <v>4.1530511794471009E-2</v>
      </c>
      <c r="AP1231">
        <v>4.1330128588250116E-2</v>
      </c>
      <c r="AQ1231">
        <v>4.1143763032183693E-2</v>
      </c>
      <c r="AR1231">
        <v>4.0971398854748049E-2</v>
      </c>
      <c r="AS1231">
        <v>4.0811832915671802E-2</v>
      </c>
      <c r="AT1231">
        <v>4.0663570235014032E-2</v>
      </c>
      <c r="AU1231">
        <v>4.052511583283383E-2</v>
      </c>
      <c r="AV1231">
        <v>4.0394974729190285E-2</v>
      </c>
      <c r="AW1231">
        <v>4.0271651944142485E-2</v>
      </c>
      <c r="AX1231">
        <v>4.0153652497749513E-2</v>
      </c>
      <c r="AY1231">
        <v>4.0039719678173553E-2</v>
      </c>
      <c r="AZ1231">
        <v>3.9929665841239609E-2</v>
      </c>
    </row>
    <row r="1232" spans="1:52" x14ac:dyDescent="0.25">
      <c r="A1232" s="1">
        <v>1231</v>
      </c>
      <c r="B1232">
        <v>4.7026937653448349E-2</v>
      </c>
      <c r="C1232">
        <v>4.5450625623598986E-2</v>
      </c>
      <c r="D1232">
        <v>4.3638528561025673E-2</v>
      </c>
      <c r="E1232">
        <v>4.3607917350026275E-2</v>
      </c>
      <c r="F1232">
        <v>4.4421955354969206E-2</v>
      </c>
      <c r="G1232">
        <v>4.5219509326875837E-2</v>
      </c>
      <c r="H1232">
        <v>4.5869008577775927E-2</v>
      </c>
      <c r="I1232">
        <v>4.6381466060902744E-2</v>
      </c>
      <c r="J1232">
        <v>4.6772668623620291E-2</v>
      </c>
      <c r="K1232">
        <v>4.7052170713802431E-2</v>
      </c>
      <c r="L1232">
        <v>4.7227844814094387E-2</v>
      </c>
      <c r="M1232">
        <v>4.7308793251498053E-2</v>
      </c>
      <c r="N1232">
        <v>4.7308216783559252E-2</v>
      </c>
      <c r="O1232">
        <v>4.7241357348231247E-2</v>
      </c>
      <c r="P1232">
        <v>4.7125672725761708E-2</v>
      </c>
      <c r="Q1232">
        <v>4.6977219366701052E-2</v>
      </c>
      <c r="R1232">
        <v>4.68116594448231E-2</v>
      </c>
      <c r="S1232">
        <v>4.6639345568356305E-2</v>
      </c>
      <c r="T1232">
        <v>4.646605139757938E-2</v>
      </c>
      <c r="U1232">
        <v>4.6295026901177622E-2</v>
      </c>
      <c r="V1232">
        <v>4.6122478554978974E-2</v>
      </c>
      <c r="W1232">
        <v>4.594336966331402E-2</v>
      </c>
      <c r="X1232">
        <v>4.5752693116426817E-2</v>
      </c>
      <c r="Y1232">
        <v>4.5544826118660231E-2</v>
      </c>
      <c r="Z1232">
        <v>4.5318030272677182E-2</v>
      </c>
      <c r="AA1232">
        <v>4.5072790909649017E-2</v>
      </c>
      <c r="AB1232">
        <v>4.4809741224194177E-2</v>
      </c>
      <c r="AC1232">
        <v>4.4531390242527634E-2</v>
      </c>
      <c r="AD1232">
        <v>4.4241541734626869E-2</v>
      </c>
      <c r="AE1232">
        <v>4.3944025186059388E-2</v>
      </c>
      <c r="AF1232">
        <v>4.3642670082392698E-2</v>
      </c>
      <c r="AG1232">
        <v>4.3341305909194293E-2</v>
      </c>
      <c r="AH1232">
        <v>4.3043762152031671E-2</v>
      </c>
      <c r="AI1232">
        <v>4.2753868296472361E-2</v>
      </c>
      <c r="AJ1232">
        <v>4.2474956823963156E-2</v>
      </c>
      <c r="AK1232">
        <v>4.2208055667296331E-2</v>
      </c>
      <c r="AL1232">
        <v>4.19535252812447E-2</v>
      </c>
      <c r="AM1232">
        <v>4.1711726051803233E-2</v>
      </c>
      <c r="AN1232">
        <v>4.1483018364966949E-2</v>
      </c>
      <c r="AO1232">
        <v>4.1267762606730839E-2</v>
      </c>
      <c r="AP1232">
        <v>4.1066319163089872E-2</v>
      </c>
      <c r="AQ1232">
        <v>4.0879048416727688E-2</v>
      </c>
      <c r="AR1232">
        <v>4.0705983301097627E-2</v>
      </c>
      <c r="AS1232">
        <v>4.0545930927916668E-2</v>
      </c>
      <c r="AT1232">
        <v>4.0397411617483947E-2</v>
      </c>
      <c r="AU1232">
        <v>4.025894569009867E-2</v>
      </c>
      <c r="AV1232">
        <v>4.0129053466060022E-2</v>
      </c>
      <c r="AW1232">
        <v>4.0006255265667215E-2</v>
      </c>
      <c r="AX1232">
        <v>3.9889071409219386E-2</v>
      </c>
      <c r="AY1232">
        <v>3.9776268291680704E-2</v>
      </c>
      <c r="AZ1232">
        <v>3.96676633331925E-2</v>
      </c>
    </row>
    <row r="1233" spans="1:52" x14ac:dyDescent="0.25">
      <c r="A1233" s="1">
        <v>1232</v>
      </c>
      <c r="B1233">
        <v>4.7056189026734321E-2</v>
      </c>
      <c r="C1233">
        <v>4.5268303553888133E-2</v>
      </c>
      <c r="D1233">
        <v>4.3396673296708113E-2</v>
      </c>
      <c r="E1233">
        <v>4.3408209778084281E-2</v>
      </c>
      <c r="F1233">
        <v>4.4250689922429774E-2</v>
      </c>
      <c r="G1233">
        <v>4.5058989540262398E-2</v>
      </c>
      <c r="H1233">
        <v>4.5708850102807806E-2</v>
      </c>
      <c r="I1233">
        <v>4.6215521094302596E-2</v>
      </c>
      <c r="J1233">
        <v>4.6598043741922932E-2</v>
      </c>
      <c r="K1233">
        <v>4.6868120598711614E-2</v>
      </c>
      <c r="L1233">
        <v>4.7034990800764766E-2</v>
      </c>
      <c r="M1233">
        <v>4.7108547537469334E-2</v>
      </c>
      <c r="N1233">
        <v>4.7102162945306517E-2</v>
      </c>
      <c r="O1233">
        <v>4.7030985346528116E-2</v>
      </c>
      <c r="P1233">
        <v>4.6912141651462506E-2</v>
      </c>
      <c r="Q1233">
        <v>4.6761247646159271E-2</v>
      </c>
      <c r="R1233">
        <v>4.6593531847305455E-2</v>
      </c>
      <c r="S1233">
        <v>4.6419102586536323E-2</v>
      </c>
      <c r="T1233">
        <v>4.6243678975989383E-2</v>
      </c>
      <c r="U1233">
        <v>4.6070474673554365E-2</v>
      </c>
      <c r="V1233">
        <v>4.5895806192698743E-2</v>
      </c>
      <c r="W1233">
        <v>4.5714755258012524E-2</v>
      </c>
      <c r="X1233">
        <v>4.5522346086689994E-2</v>
      </c>
      <c r="Y1233">
        <v>4.5312931675070944E-2</v>
      </c>
      <c r="Z1233">
        <v>4.5084826292100713E-2</v>
      </c>
      <c r="AA1233">
        <v>4.4838593633298937E-2</v>
      </c>
      <c r="AB1233">
        <v>4.4574944363694281E-2</v>
      </c>
      <c r="AC1233">
        <v>4.4296418301604044E-2</v>
      </c>
      <c r="AD1233">
        <v>4.4006799701840411E-2</v>
      </c>
      <c r="AE1233">
        <v>4.3709896651806635E-2</v>
      </c>
      <c r="AF1233">
        <v>4.3409517238905959E-2</v>
      </c>
      <c r="AG1233">
        <v>4.3109469550541651E-2</v>
      </c>
      <c r="AH1233">
        <v>4.2813561674116943E-2</v>
      </c>
      <c r="AI1233">
        <v>4.2525601697035099E-2</v>
      </c>
      <c r="AJ1233">
        <v>4.2248887009154246E-2</v>
      </c>
      <c r="AK1233">
        <v>4.1984385603800085E-2</v>
      </c>
      <c r="AL1233">
        <v>4.1732401697504723E-2</v>
      </c>
      <c r="AM1233">
        <v>4.1493239458016744E-2</v>
      </c>
      <c r="AN1233">
        <v>4.1267203053084733E-2</v>
      </c>
      <c r="AO1233">
        <v>4.1054596650457284E-2</v>
      </c>
      <c r="AP1233">
        <v>4.0855724417882974E-2</v>
      </c>
      <c r="AQ1233">
        <v>4.0670890516848052E-2</v>
      </c>
      <c r="AR1233">
        <v>4.0500076592793179E-2</v>
      </c>
      <c r="AS1233">
        <v>4.0342076742502071E-2</v>
      </c>
      <c r="AT1233">
        <v>4.0195411797616515E-2</v>
      </c>
      <c r="AU1233">
        <v>4.0058602589778308E-2</v>
      </c>
      <c r="AV1233">
        <v>3.9930169950629216E-2</v>
      </c>
      <c r="AW1233">
        <v>3.9808634711811078E-2</v>
      </c>
      <c r="AX1233">
        <v>3.9692517704965652E-2</v>
      </c>
      <c r="AY1233">
        <v>3.9580590889562596E-2</v>
      </c>
      <c r="AZ1233">
        <v>3.9472681381627392E-2</v>
      </c>
    </row>
    <row r="1234" spans="1:52" x14ac:dyDescent="0.25">
      <c r="A1234" s="1">
        <v>1233</v>
      </c>
      <c r="B1234">
        <v>4.6979769118813179E-2</v>
      </c>
      <c r="C1234">
        <v>4.5355217993607741E-2</v>
      </c>
      <c r="D1234">
        <v>4.364642157221961E-2</v>
      </c>
      <c r="E1234">
        <v>4.3565295067035187E-2</v>
      </c>
      <c r="F1234">
        <v>4.425157144300499E-2</v>
      </c>
      <c r="G1234">
        <v>4.4912667584502623E-2</v>
      </c>
      <c r="H1234">
        <v>4.5441490652100909E-2</v>
      </c>
      <c r="I1234">
        <v>4.5857950718621317E-2</v>
      </c>
      <c r="J1234">
        <v>4.6181768478603245E-2</v>
      </c>
      <c r="K1234">
        <v>4.6423920550463654E-2</v>
      </c>
      <c r="L1234">
        <v>4.6591676558508072E-2</v>
      </c>
      <c r="M1234">
        <v>4.6691681677999294E-2</v>
      </c>
      <c r="N1234">
        <v>4.6730750971998018E-2</v>
      </c>
      <c r="O1234">
        <v>4.6716016575284638E-2</v>
      </c>
      <c r="P1234">
        <v>4.6656365346220259E-2</v>
      </c>
      <c r="Q1234">
        <v>4.6562356470837327E-2</v>
      </c>
      <c r="R1234">
        <v>4.6446120373917023E-2</v>
      </c>
      <c r="S1234">
        <v>4.6316466537557159E-2</v>
      </c>
      <c r="T1234">
        <v>4.6178502072318023E-2</v>
      </c>
      <c r="U1234">
        <v>4.6035094127288054E-2</v>
      </c>
      <c r="V1234">
        <v>4.5883030732105687E-2</v>
      </c>
      <c r="W1234">
        <v>4.5718091089705461E-2</v>
      </c>
      <c r="X1234">
        <v>4.553613628532964E-2</v>
      </c>
      <c r="Y1234">
        <v>4.5332468932413883E-2</v>
      </c>
      <c r="Z1234">
        <v>4.5106344008035891E-2</v>
      </c>
      <c r="AA1234">
        <v>4.4859156653719659E-2</v>
      </c>
      <c r="AB1234">
        <v>4.4592428792738878E-2</v>
      </c>
      <c r="AC1234">
        <v>4.4309229918981681E-2</v>
      </c>
      <c r="AD1234">
        <v>4.4013667287424306E-2</v>
      </c>
      <c r="AE1234">
        <v>4.3709867305032721E-2</v>
      </c>
      <c r="AF1234">
        <v>4.3401956378772956E-2</v>
      </c>
      <c r="AG1234">
        <v>4.3094060915610945E-2</v>
      </c>
      <c r="AH1234">
        <v>4.2790307322512711E-2</v>
      </c>
      <c r="AI1234">
        <v>4.2494822006444208E-2</v>
      </c>
      <c r="AJ1234">
        <v>4.2211168097029628E-2</v>
      </c>
      <c r="AK1234">
        <v>4.1940381395975133E-2</v>
      </c>
      <c r="AL1234">
        <v>4.168278917505859E-2</v>
      </c>
      <c r="AM1234">
        <v>4.1438718670617776E-2</v>
      </c>
      <c r="AN1234">
        <v>4.1208497118990509E-2</v>
      </c>
      <c r="AO1234">
        <v>4.0992451756514538E-2</v>
      </c>
      <c r="AP1234">
        <v>4.0790909819527696E-2</v>
      </c>
      <c r="AQ1234">
        <v>4.0604198533015834E-2</v>
      </c>
      <c r="AR1234">
        <v>4.0432301536826969E-2</v>
      </c>
      <c r="AS1234">
        <v>4.0273958076251982E-2</v>
      </c>
      <c r="AT1234">
        <v>4.0127625765175035E-2</v>
      </c>
      <c r="AU1234">
        <v>3.9991762217480242E-2</v>
      </c>
      <c r="AV1234">
        <v>3.9864825047051744E-2</v>
      </c>
      <c r="AW1234">
        <v>3.9745271867773664E-2</v>
      </c>
      <c r="AX1234">
        <v>3.9631560293530155E-2</v>
      </c>
      <c r="AY1234">
        <v>3.9522406922125192E-2</v>
      </c>
      <c r="AZ1234">
        <v>3.9417598817506533E-2</v>
      </c>
    </row>
    <row r="1235" spans="1:52" x14ac:dyDescent="0.25">
      <c r="A1235" s="1">
        <v>1234</v>
      </c>
      <c r="B1235">
        <v>4.6994673851054929E-2</v>
      </c>
      <c r="C1235">
        <v>4.5488190311929327E-2</v>
      </c>
      <c r="D1235">
        <v>4.395153008344118E-2</v>
      </c>
      <c r="E1235">
        <v>4.3971738058669628E-2</v>
      </c>
      <c r="F1235">
        <v>4.4680653543543294E-2</v>
      </c>
      <c r="G1235">
        <v>4.5333361319584584E-2</v>
      </c>
      <c r="H1235">
        <v>4.584594047947272E-2</v>
      </c>
      <c r="I1235">
        <v>4.6247265097551615E-2</v>
      </c>
      <c r="J1235">
        <v>4.6559402404065475E-2</v>
      </c>
      <c r="K1235">
        <v>4.6792598574362396E-2</v>
      </c>
      <c r="L1235">
        <v>4.6952728910885845E-2</v>
      </c>
      <c r="M1235">
        <v>4.7045532920802158E-2</v>
      </c>
      <c r="N1235">
        <v>4.7077137935985378E-2</v>
      </c>
      <c r="O1235">
        <v>4.7054057175447514E-2</v>
      </c>
      <c r="P1235">
        <v>4.6984654176861283E-2</v>
      </c>
      <c r="Q1235">
        <v>4.6879086678615164E-2</v>
      </c>
      <c r="R1235">
        <v>4.6749301920576192E-2</v>
      </c>
      <c r="S1235">
        <v>4.6604216188376429E-2</v>
      </c>
      <c r="T1235">
        <v>4.644911514467278E-2</v>
      </c>
      <c r="U1235">
        <v>4.6287031154793469E-2</v>
      </c>
      <c r="V1235">
        <v>4.6114968766601393E-2</v>
      </c>
      <c r="W1235">
        <v>4.5928948150271029E-2</v>
      </c>
      <c r="X1235">
        <v>4.5725063490841614E-2</v>
      </c>
      <c r="Y1235">
        <v>4.5498775705610631E-2</v>
      </c>
      <c r="Z1235">
        <v>4.5249686181380103E-2</v>
      </c>
      <c r="AA1235">
        <v>4.4979629812992028E-2</v>
      </c>
      <c r="AB1235">
        <v>4.4690558688899568E-2</v>
      </c>
      <c r="AC1235">
        <v>4.4385827907409497E-2</v>
      </c>
      <c r="AD1235">
        <v>4.4069719873074016E-2</v>
      </c>
      <c r="AE1235">
        <v>4.3746533471336599E-2</v>
      </c>
      <c r="AF1235">
        <v>4.3420567587640707E-2</v>
      </c>
      <c r="AG1235">
        <v>4.3096121107429816E-2</v>
      </c>
      <c r="AH1235">
        <v>4.277749291614738E-2</v>
      </c>
      <c r="AI1235">
        <v>4.2468981899236875E-2</v>
      </c>
      <c r="AJ1235">
        <v>4.2174274733807471E-2</v>
      </c>
      <c r="AK1235">
        <v>4.1894355984960135E-2</v>
      </c>
      <c r="AL1235">
        <v>4.1629464955299962E-2</v>
      </c>
      <c r="AM1235">
        <v>4.1379840923583544E-2</v>
      </c>
      <c r="AN1235">
        <v>4.1145723168567482E-2</v>
      </c>
      <c r="AO1235">
        <v>4.0927350969008354E-2</v>
      </c>
      <c r="AP1235">
        <v>4.0724963603662748E-2</v>
      </c>
      <c r="AQ1235">
        <v>4.0538800333259822E-2</v>
      </c>
      <c r="AR1235">
        <v>4.0368751309766082E-2</v>
      </c>
      <c r="AS1235">
        <v>4.0213462983950211E-2</v>
      </c>
      <c r="AT1235">
        <v>4.0071304969261423E-2</v>
      </c>
      <c r="AU1235">
        <v>3.9940646879148931E-2</v>
      </c>
      <c r="AV1235">
        <v>3.9819858327061981E-2</v>
      </c>
      <c r="AW1235">
        <v>3.9707308926449796E-2</v>
      </c>
      <c r="AX1235">
        <v>3.9601368290761572E-2</v>
      </c>
      <c r="AY1235">
        <v>3.9500672997446543E-2</v>
      </c>
      <c r="AZ1235">
        <v>3.9404945130405079E-2</v>
      </c>
    </row>
    <row r="1236" spans="1:52" x14ac:dyDescent="0.25">
      <c r="A1236" s="1">
        <v>1235</v>
      </c>
      <c r="B1236">
        <v>4.6931531754124414E-2</v>
      </c>
      <c r="C1236">
        <v>4.5713682468878331E-2</v>
      </c>
      <c r="D1236">
        <v>4.4556008452748638E-2</v>
      </c>
      <c r="E1236">
        <v>4.4692096496804688E-2</v>
      </c>
      <c r="F1236">
        <v>4.5394492707035959E-2</v>
      </c>
      <c r="G1236">
        <v>4.6017448844533952E-2</v>
      </c>
      <c r="H1236">
        <v>4.6501418299882309E-2</v>
      </c>
      <c r="I1236">
        <v>4.6880169349834182E-2</v>
      </c>
      <c r="J1236">
        <v>4.7174428248146792E-2</v>
      </c>
      <c r="K1236">
        <v>4.7391264314512752E-2</v>
      </c>
      <c r="L1236">
        <v>4.7533847794622691E-2</v>
      </c>
      <c r="M1236">
        <v>4.7606617640922597E-2</v>
      </c>
      <c r="N1236">
        <v>4.7615235851619121E-2</v>
      </c>
      <c r="O1236">
        <v>4.7566055332425444E-2</v>
      </c>
      <c r="P1236">
        <v>4.7467756392163878E-2</v>
      </c>
      <c r="Q1236">
        <v>4.7331064237920308E-2</v>
      </c>
      <c r="R1236">
        <v>4.7168703781483814E-2</v>
      </c>
      <c r="S1236">
        <v>4.6990412636137763E-2</v>
      </c>
      <c r="T1236">
        <v>4.6802200040135473E-2</v>
      </c>
      <c r="U1236">
        <v>4.6607693461514998E-2</v>
      </c>
      <c r="V1236">
        <v>4.6404238650688406E-2</v>
      </c>
      <c r="W1236">
        <v>4.6188089918135986E-2</v>
      </c>
      <c r="X1236">
        <v>4.5955400231323343E-2</v>
      </c>
      <c r="Y1236">
        <v>4.5701632466974819E-2</v>
      </c>
      <c r="Z1236">
        <v>4.5426354391754617E-2</v>
      </c>
      <c r="AA1236">
        <v>4.513133469290645E-2</v>
      </c>
      <c r="AB1236">
        <v>4.4818465238899735E-2</v>
      </c>
      <c r="AC1236">
        <v>4.4491085184307465E-2</v>
      </c>
      <c r="AD1236">
        <v>4.415347649213925E-2</v>
      </c>
      <c r="AE1236">
        <v>4.38099372516896E-2</v>
      </c>
      <c r="AF1236">
        <v>4.3464765552252968E-2</v>
      </c>
      <c r="AG1236">
        <v>4.3122259483123843E-2</v>
      </c>
      <c r="AH1236">
        <v>4.2786717133596677E-2</v>
      </c>
      <c r="AI1236">
        <v>4.2462436592965974E-2</v>
      </c>
      <c r="AJ1236">
        <v>4.215310332127415E-2</v>
      </c>
      <c r="AK1236">
        <v>4.1859742843419701E-2</v>
      </c>
      <c r="AL1236">
        <v>4.1582658947927446E-2</v>
      </c>
      <c r="AM1236">
        <v>4.1322155409747194E-2</v>
      </c>
      <c r="AN1236">
        <v>4.1078536003828728E-2</v>
      </c>
      <c r="AO1236">
        <v>4.085210450512182E-2</v>
      </c>
      <c r="AP1236">
        <v>4.0643164688576282E-2</v>
      </c>
      <c r="AQ1236">
        <v>4.0452020300793992E-2</v>
      </c>
      <c r="AR1236">
        <v>4.0278601403197313E-2</v>
      </c>
      <c r="AS1236">
        <v>4.0121528568798331E-2</v>
      </c>
      <c r="AT1236">
        <v>3.9979135695138612E-2</v>
      </c>
      <c r="AU1236">
        <v>3.98497566797597E-2</v>
      </c>
      <c r="AV1236">
        <v>3.9731725420203153E-2</v>
      </c>
      <c r="AW1236">
        <v>3.9623375814010549E-2</v>
      </c>
      <c r="AX1236">
        <v>3.9523041758723412E-2</v>
      </c>
      <c r="AY1236">
        <v>3.9429312559512743E-2</v>
      </c>
      <c r="AZ1236">
        <v>3.9341799152078902E-2</v>
      </c>
    </row>
    <row r="1237" spans="1:52" x14ac:dyDescent="0.25">
      <c r="A1237" s="1">
        <v>1236</v>
      </c>
      <c r="B1237">
        <v>4.6824462875524553E-2</v>
      </c>
      <c r="C1237">
        <v>4.5726573865042697E-2</v>
      </c>
      <c r="D1237">
        <v>4.4553787412631225E-2</v>
      </c>
      <c r="E1237">
        <v>4.4686250853906088E-2</v>
      </c>
      <c r="F1237">
        <v>4.5400170138100389E-2</v>
      </c>
      <c r="G1237">
        <v>4.6012115475319387E-2</v>
      </c>
      <c r="H1237">
        <v>4.645480845820036E-2</v>
      </c>
      <c r="I1237">
        <v>4.6766108981614082E-2</v>
      </c>
      <c r="J1237">
        <v>4.6978124097287736E-2</v>
      </c>
      <c r="K1237">
        <v>4.7113987656909766E-2</v>
      </c>
      <c r="L1237">
        <v>4.7187616307016428E-2</v>
      </c>
      <c r="M1237">
        <v>4.7207523824425696E-2</v>
      </c>
      <c r="N1237">
        <v>4.7179719913224075E-2</v>
      </c>
      <c r="O1237">
        <v>4.7109721670212143E-2</v>
      </c>
      <c r="P1237">
        <v>4.7004132566138175E-2</v>
      </c>
      <c r="Q1237">
        <v>4.687124524807075E-2</v>
      </c>
      <c r="R1237">
        <v>4.6721308543613158E-2</v>
      </c>
      <c r="S1237">
        <v>4.6561622802053837E-2</v>
      </c>
      <c r="T1237">
        <v>4.6396074748483548E-2</v>
      </c>
      <c r="U1237">
        <v>4.6226244421648716E-2</v>
      </c>
      <c r="V1237">
        <v>4.6047887568377514E-2</v>
      </c>
      <c r="W1237">
        <v>4.5855981477108967E-2</v>
      </c>
      <c r="X1237">
        <v>4.5645780366826705E-2</v>
      </c>
      <c r="Y1237">
        <v>4.5412073639478828E-2</v>
      </c>
      <c r="Z1237">
        <v>4.5154239491031867E-2</v>
      </c>
      <c r="AA1237">
        <v>4.4873833825349943E-2</v>
      </c>
      <c r="AB1237">
        <v>4.4572569534023325E-2</v>
      </c>
      <c r="AC1237">
        <v>4.4253901952845488E-2</v>
      </c>
      <c r="AD1237">
        <v>4.3922373070328584E-2</v>
      </c>
      <c r="AE1237">
        <v>4.3582541373037749E-2</v>
      </c>
      <c r="AF1237">
        <v>4.3238965347538121E-2</v>
      </c>
      <c r="AG1237">
        <v>4.2896203480394871E-2</v>
      </c>
      <c r="AH1237">
        <v>4.2558814258173108E-2</v>
      </c>
      <c r="AI1237">
        <v>4.2231356167437992E-2</v>
      </c>
      <c r="AJ1237">
        <v>4.1917736528162386E-2</v>
      </c>
      <c r="AK1237">
        <v>4.1619171173510952E-2</v>
      </c>
      <c r="AL1237">
        <v>4.1336180641214762E-2</v>
      </c>
      <c r="AM1237">
        <v>4.1069285468126535E-2</v>
      </c>
      <c r="AN1237">
        <v>4.0819006191099037E-2</v>
      </c>
      <c r="AO1237">
        <v>4.058586334698501E-2</v>
      </c>
      <c r="AP1237">
        <v>4.0370377472637192E-2</v>
      </c>
      <c r="AQ1237">
        <v>4.017306902182062E-2</v>
      </c>
      <c r="AR1237">
        <v>3.9994016949488155E-2</v>
      </c>
      <c r="AS1237">
        <v>3.9831827528005792E-2</v>
      </c>
      <c r="AT1237">
        <v>3.9684800339878083E-2</v>
      </c>
      <c r="AU1237">
        <v>3.955123496760956E-2</v>
      </c>
      <c r="AV1237">
        <v>3.9429430993704773E-2</v>
      </c>
      <c r="AW1237">
        <v>3.9317688000668247E-2</v>
      </c>
      <c r="AX1237">
        <v>3.9214305572129383E-2</v>
      </c>
      <c r="AY1237">
        <v>3.9117850423693062E-2</v>
      </c>
      <c r="AZ1237">
        <v>3.9027906535596929E-2</v>
      </c>
    </row>
    <row r="1238" spans="1:52" x14ac:dyDescent="0.25">
      <c r="A1238" s="1">
        <v>1237</v>
      </c>
      <c r="B1238">
        <v>4.6719302744160036E-2</v>
      </c>
      <c r="C1238">
        <v>4.5570050790184002E-2</v>
      </c>
      <c r="D1238">
        <v>4.4236683209731599E-2</v>
      </c>
      <c r="E1238">
        <v>4.4269224489991273E-2</v>
      </c>
      <c r="F1238">
        <v>4.4960262485929957E-2</v>
      </c>
      <c r="G1238">
        <v>4.5563335964949984E-2</v>
      </c>
      <c r="H1238">
        <v>4.5996497561514652E-2</v>
      </c>
      <c r="I1238">
        <v>4.6296887977263362E-2</v>
      </c>
      <c r="J1238">
        <v>4.6498285329168033E-2</v>
      </c>
      <c r="K1238">
        <v>4.6625243830998614E-2</v>
      </c>
      <c r="L1238">
        <v>4.6692491039511938E-2</v>
      </c>
      <c r="M1238">
        <v>4.6709001597289274E-2</v>
      </c>
      <c r="N1238">
        <v>4.6680953158477319E-2</v>
      </c>
      <c r="O1238">
        <v>4.6613921376904052E-2</v>
      </c>
      <c r="P1238">
        <v>4.6514332976736954E-2</v>
      </c>
      <c r="Q1238">
        <v>4.6390150468751896E-2</v>
      </c>
      <c r="R1238">
        <v>4.6251228431324766E-2</v>
      </c>
      <c r="S1238">
        <v>4.6104431002223827E-2</v>
      </c>
      <c r="T1238">
        <v>4.5953273500445799E-2</v>
      </c>
      <c r="U1238">
        <v>4.5798942643291561E-2</v>
      </c>
      <c r="V1238">
        <v>4.5636829206134516E-2</v>
      </c>
      <c r="W1238">
        <v>4.5461572690168858E-2</v>
      </c>
      <c r="X1238">
        <v>4.5268097922728484E-2</v>
      </c>
      <c r="Y1238">
        <v>4.5050914014884605E-2</v>
      </c>
      <c r="Z1238">
        <v>4.4809160091275474E-2</v>
      </c>
      <c r="AA1238">
        <v>4.4544104779701846E-2</v>
      </c>
      <c r="AB1238">
        <v>4.4257191595781148E-2</v>
      </c>
      <c r="AC1238">
        <v>4.3951768471655536E-2</v>
      </c>
      <c r="AD1238">
        <v>4.3632353812694896E-2</v>
      </c>
      <c r="AE1238">
        <v>4.3303483077193491E-2</v>
      </c>
      <c r="AF1238">
        <v>4.2969691723445586E-2</v>
      </c>
      <c r="AG1238">
        <v>4.2635515209745477E-2</v>
      </c>
      <c r="AH1238">
        <v>4.2305488994387408E-2</v>
      </c>
      <c r="AI1238">
        <v>4.1984148535665657E-2</v>
      </c>
      <c r="AJ1238">
        <v>4.1675388943172423E-2</v>
      </c>
      <c r="AK1238">
        <v>4.1380501594797378E-2</v>
      </c>
      <c r="AL1238">
        <v>4.1100116176924863E-2</v>
      </c>
      <c r="AM1238">
        <v>4.0834862375832594E-2</v>
      </c>
      <c r="AN1238">
        <v>4.0585369877798282E-2</v>
      </c>
      <c r="AO1238">
        <v>4.0352268369099643E-2</v>
      </c>
      <c r="AP1238">
        <v>4.013618753601441E-2</v>
      </c>
      <c r="AQ1238">
        <v>3.9937756955745259E-2</v>
      </c>
      <c r="AR1238">
        <v>3.975715285553743E-2</v>
      </c>
      <c r="AS1238">
        <v>3.9593063822821177E-2</v>
      </c>
      <c r="AT1238">
        <v>3.9443873768128905E-2</v>
      </c>
      <c r="AU1238">
        <v>3.930796660199299E-2</v>
      </c>
      <c r="AV1238">
        <v>3.9183726234945822E-2</v>
      </c>
      <c r="AW1238">
        <v>3.9069536577519777E-2</v>
      </c>
      <c r="AX1238">
        <v>3.896378154279094E-2</v>
      </c>
      <c r="AY1238">
        <v>3.8865104549657081E-2</v>
      </c>
      <c r="AZ1238">
        <v>3.87731211924126E-2</v>
      </c>
    </row>
    <row r="1239" spans="1:52" x14ac:dyDescent="0.25">
      <c r="A1239" s="1">
        <v>1238</v>
      </c>
      <c r="B1239">
        <v>4.675569344720662E-2</v>
      </c>
      <c r="C1239">
        <v>4.5305250164730838E-2</v>
      </c>
      <c r="D1239">
        <v>4.3744161469851869E-2</v>
      </c>
      <c r="E1239">
        <v>4.3760727777717306E-2</v>
      </c>
      <c r="F1239">
        <v>4.4540866678421907E-2</v>
      </c>
      <c r="G1239">
        <v>4.5240532905149802E-2</v>
      </c>
      <c r="H1239">
        <v>4.5755946043754318E-2</v>
      </c>
      <c r="I1239">
        <v>4.6122465901960119E-2</v>
      </c>
      <c r="J1239">
        <v>4.6375468204381744E-2</v>
      </c>
      <c r="K1239">
        <v>4.6541528914957372E-2</v>
      </c>
      <c r="L1239">
        <v>4.6637234314208839E-2</v>
      </c>
      <c r="M1239">
        <v>4.6673132328945571E-2</v>
      </c>
      <c r="N1239">
        <v>4.6656785240674417E-2</v>
      </c>
      <c r="O1239">
        <v>4.6595119708053877E-2</v>
      </c>
      <c r="P1239">
        <v>4.6495936805502007E-2</v>
      </c>
      <c r="Q1239">
        <v>4.6368584819970859E-2</v>
      </c>
      <c r="R1239">
        <v>4.6224336324938553E-2</v>
      </c>
      <c r="S1239">
        <v>4.6071171923263654E-2</v>
      </c>
      <c r="T1239">
        <v>4.5913552136707073E-2</v>
      </c>
      <c r="U1239">
        <v>4.5753423836039551E-2</v>
      </c>
      <c r="V1239">
        <v>4.5586565769019816E-2</v>
      </c>
      <c r="W1239">
        <v>4.5407849265016634E-2</v>
      </c>
      <c r="X1239">
        <v>4.5212201675795302E-2</v>
      </c>
      <c r="Y1239">
        <v>4.4994089599989746E-2</v>
      </c>
      <c r="Z1239">
        <v>4.475243992240184E-2</v>
      </c>
      <c r="AA1239">
        <v>4.4488216035556312E-2</v>
      </c>
      <c r="AB1239">
        <v>4.4202571890236492E-2</v>
      </c>
      <c r="AC1239">
        <v>4.3898697247282695E-2</v>
      </c>
      <c r="AD1239">
        <v>4.3581014955317299E-2</v>
      </c>
      <c r="AE1239">
        <v>4.3253965088864463E-2</v>
      </c>
      <c r="AF1239">
        <v>4.2921987722448346E-2</v>
      </c>
      <c r="AG1239">
        <v>4.2589522930593093E-2</v>
      </c>
      <c r="AH1239">
        <v>4.2261010787822857E-2</v>
      </c>
      <c r="AI1239">
        <v>4.1940891368661803E-2</v>
      </c>
      <c r="AJ1239">
        <v>4.1632970521323177E-2</v>
      </c>
      <c r="AK1239">
        <v>4.1338517188779858E-2</v>
      </c>
      <c r="AL1239">
        <v>4.1058166087692992E-2</v>
      </c>
      <c r="AM1239">
        <v>4.0792551934724169E-2</v>
      </c>
      <c r="AN1239">
        <v>4.0542309446534974E-2</v>
      </c>
      <c r="AO1239">
        <v>4.0308073339786962E-2</v>
      </c>
      <c r="AP1239">
        <v>4.0090478331141724E-2</v>
      </c>
      <c r="AQ1239">
        <v>3.9890158997231806E-2</v>
      </c>
      <c r="AR1239">
        <v>3.970728511172876E-2</v>
      </c>
      <c r="AS1239">
        <v>3.9540525967390591E-2</v>
      </c>
      <c r="AT1239">
        <v>3.9388248642976804E-2</v>
      </c>
      <c r="AU1239">
        <v>3.9248820217246953E-2</v>
      </c>
      <c r="AV1239">
        <v>3.9120607768960557E-2</v>
      </c>
      <c r="AW1239">
        <v>3.9001978376877175E-2</v>
      </c>
      <c r="AX1239">
        <v>3.8891299124907068E-2</v>
      </c>
      <c r="AY1239">
        <v>3.8787211188944876E-2</v>
      </c>
      <c r="AZ1239">
        <v>3.8689365901616674E-2</v>
      </c>
    </row>
    <row r="1240" spans="1:52" x14ac:dyDescent="0.25">
      <c r="A1240" s="1">
        <v>1239</v>
      </c>
      <c r="B1240">
        <v>4.6765004576588609E-2</v>
      </c>
      <c r="C1240">
        <v>4.5086391724410403E-2</v>
      </c>
      <c r="D1240">
        <v>4.3506586961805829E-2</v>
      </c>
      <c r="E1240">
        <v>4.3580097987564653E-2</v>
      </c>
      <c r="F1240">
        <v>4.4395452965424485E-2</v>
      </c>
      <c r="G1240">
        <v>4.5119727569148962E-2</v>
      </c>
      <c r="H1240">
        <v>4.5656476812676129E-2</v>
      </c>
      <c r="I1240">
        <v>4.6043657338527166E-2</v>
      </c>
      <c r="J1240">
        <v>4.6316860441382619E-2</v>
      </c>
      <c r="K1240">
        <v>4.650222713804078E-2</v>
      </c>
      <c r="L1240">
        <v>4.6615718171903853E-2</v>
      </c>
      <c r="M1240">
        <v>4.6667278923619077E-2</v>
      </c>
      <c r="N1240">
        <v>4.6664093854755076E-2</v>
      </c>
      <c r="O1240">
        <v>4.6612809301926947E-2</v>
      </c>
      <c r="P1240">
        <v>4.6521092785827334E-2</v>
      </c>
      <c r="Q1240">
        <v>4.6398376170080538E-2</v>
      </c>
      <c r="R1240">
        <v>4.6256166469377934E-2</v>
      </c>
      <c r="S1240">
        <v>4.6102775537644539E-2</v>
      </c>
      <c r="T1240">
        <v>4.5943042602999258E-2</v>
      </c>
      <c r="U1240">
        <v>4.5779241915585196E-2</v>
      </c>
      <c r="V1240">
        <v>4.5607443465769212E-2</v>
      </c>
      <c r="W1240">
        <v>4.5422787518140099E-2</v>
      </c>
      <c r="X1240">
        <v>4.5220403887561857E-2</v>
      </c>
      <c r="Y1240">
        <v>4.4994945475343287E-2</v>
      </c>
      <c r="Z1240">
        <v>4.4745522150744427E-2</v>
      </c>
      <c r="AA1240">
        <v>4.447324953552588E-2</v>
      </c>
      <c r="AB1240">
        <v>4.4179435870095901E-2</v>
      </c>
      <c r="AC1240">
        <v>4.3867408340781948E-2</v>
      </c>
      <c r="AD1240">
        <v>4.3541699247357693E-2</v>
      </c>
      <c r="AE1240">
        <v>4.3206857018593905E-2</v>
      </c>
      <c r="AF1240">
        <v>4.2867430083261285E-2</v>
      </c>
      <c r="AG1240">
        <v>4.2527966870130614E-2</v>
      </c>
      <c r="AH1240">
        <v>4.2193015807972613E-2</v>
      </c>
      <c r="AI1240">
        <v>4.1867125325449714E-2</v>
      </c>
      <c r="AJ1240">
        <v>4.1554178856683131E-2</v>
      </c>
      <c r="AK1240">
        <v>4.1255443106750569E-2</v>
      </c>
      <c r="AL1240">
        <v>4.0971541235528715E-2</v>
      </c>
      <c r="AM1240">
        <v>4.0703096402894226E-2</v>
      </c>
      <c r="AN1240">
        <v>4.0450731768723797E-2</v>
      </c>
      <c r="AO1240">
        <v>4.0215070492894057E-2</v>
      </c>
      <c r="AP1240">
        <v>3.9996735735281716E-2</v>
      </c>
      <c r="AQ1240">
        <v>3.9796350478080174E-2</v>
      </c>
      <c r="AR1240">
        <v>3.9614058282894049E-2</v>
      </c>
      <c r="AS1240">
        <v>3.9448480100206212E-2</v>
      </c>
      <c r="AT1240">
        <v>3.9297935298364131E-2</v>
      </c>
      <c r="AU1240">
        <v>3.91607432457153E-2</v>
      </c>
      <c r="AV1240">
        <v>3.9035223310607207E-2</v>
      </c>
      <c r="AW1240">
        <v>3.8919694861387341E-2</v>
      </c>
      <c r="AX1240">
        <v>3.8812477275469381E-2</v>
      </c>
      <c r="AY1240">
        <v>3.8712173023806223E-2</v>
      </c>
      <c r="AZ1240">
        <v>3.8618410994927244E-2</v>
      </c>
    </row>
    <row r="1241" spans="1:52" x14ac:dyDescent="0.25">
      <c r="A1241" s="1">
        <v>1240</v>
      </c>
      <c r="B1241">
        <v>4.6664129407798474E-2</v>
      </c>
      <c r="C1241">
        <v>4.4717742836717964E-2</v>
      </c>
      <c r="D1241">
        <v>4.2900991742214692E-2</v>
      </c>
      <c r="E1241">
        <v>4.2946762090753252E-2</v>
      </c>
      <c r="F1241">
        <v>4.3791934405720892E-2</v>
      </c>
      <c r="G1241">
        <v>4.4549904557462258E-2</v>
      </c>
      <c r="H1241">
        <v>4.5119027752994173E-2</v>
      </c>
      <c r="I1241">
        <v>4.5539596726624706E-2</v>
      </c>
      <c r="J1241">
        <v>4.5849068560441332E-2</v>
      </c>
      <c r="K1241">
        <v>4.6074167602538213E-2</v>
      </c>
      <c r="L1241">
        <v>4.6230177097961109E-2</v>
      </c>
      <c r="M1241">
        <v>4.6325090217757527E-2</v>
      </c>
      <c r="N1241">
        <v>4.6363295246574371E-2</v>
      </c>
      <c r="O1241">
        <v>4.6347914420956079E-2</v>
      </c>
      <c r="P1241">
        <v>4.6284949253785033E-2</v>
      </c>
      <c r="Q1241">
        <v>4.6183508110962605E-2</v>
      </c>
      <c r="R1241">
        <v>4.6055392982251989E-2</v>
      </c>
      <c r="S1241">
        <v>4.5909777836997435E-2</v>
      </c>
      <c r="T1241">
        <v>4.5752455229836217E-2</v>
      </c>
      <c r="U1241">
        <v>4.558660770222419E-2</v>
      </c>
      <c r="V1241">
        <v>4.5409194579725247E-2</v>
      </c>
      <c r="W1241">
        <v>4.5216159809062455E-2</v>
      </c>
      <c r="X1241">
        <v>4.5003246682715978E-2</v>
      </c>
      <c r="Y1241">
        <v>4.4765625932089763E-2</v>
      </c>
      <c r="Z1241">
        <v>4.4502878333076687E-2</v>
      </c>
      <c r="AA1241">
        <v>4.4216578156624102E-2</v>
      </c>
      <c r="AB1241">
        <v>4.3908480948258236E-2</v>
      </c>
      <c r="AC1241">
        <v>4.35822065337403E-2</v>
      </c>
      <c r="AD1241">
        <v>4.3242471343075767E-2</v>
      </c>
      <c r="AE1241">
        <v>4.2894005855364126E-2</v>
      </c>
      <c r="AF1241">
        <v>4.2541540549704909E-2</v>
      </c>
      <c r="AG1241">
        <v>4.2189805905197594E-2</v>
      </c>
      <c r="AH1241">
        <v>4.1843532400941713E-2</v>
      </c>
      <c r="AI1241">
        <v>4.1507450515131418E-2</v>
      </c>
      <c r="AJ1241">
        <v>4.1185575793662089E-2</v>
      </c>
      <c r="AK1241">
        <v>4.0879156281335663E-2</v>
      </c>
      <c r="AL1241">
        <v>4.0588770465800367E-2</v>
      </c>
      <c r="AM1241">
        <v>4.0314996834704436E-2</v>
      </c>
      <c r="AN1241">
        <v>4.0058413875696086E-2</v>
      </c>
      <c r="AO1241">
        <v>3.9819600076423566E-2</v>
      </c>
      <c r="AP1241">
        <v>3.9599133924535096E-2</v>
      </c>
      <c r="AQ1241">
        <v>3.9397593684818932E-2</v>
      </c>
      <c r="AR1241">
        <v>3.9215061313340169E-2</v>
      </c>
      <c r="AS1241">
        <v>3.9050067991179833E-2</v>
      </c>
      <c r="AT1241">
        <v>3.8900842843522583E-2</v>
      </c>
      <c r="AU1241">
        <v>3.8765614995553033E-2</v>
      </c>
      <c r="AV1241">
        <v>3.8642613572455783E-2</v>
      </c>
      <c r="AW1241">
        <v>3.8530067699415506E-2</v>
      </c>
      <c r="AX1241">
        <v>3.8426206516432436E-2</v>
      </c>
      <c r="AY1241">
        <v>3.83295554600636E-2</v>
      </c>
      <c r="AZ1241">
        <v>3.823969685731337E-2</v>
      </c>
    </row>
    <row r="1242" spans="1:52" x14ac:dyDescent="0.25">
      <c r="A1242" s="1">
        <v>1241</v>
      </c>
      <c r="B1242">
        <v>4.6627491173844522E-2</v>
      </c>
      <c r="C1242">
        <v>4.4471263129174973E-2</v>
      </c>
      <c r="D1242">
        <v>4.251547455931564E-2</v>
      </c>
      <c r="E1242">
        <v>4.2592966853664628E-2</v>
      </c>
      <c r="F1242">
        <v>4.3518737870665604E-2</v>
      </c>
      <c r="G1242">
        <v>4.4366173982831422E-2</v>
      </c>
      <c r="H1242">
        <v>4.5021900369929389E-2</v>
      </c>
      <c r="I1242">
        <v>4.5520987983436761E-2</v>
      </c>
      <c r="J1242">
        <v>4.5898780071507626E-2</v>
      </c>
      <c r="K1242">
        <v>4.6181875105589E-2</v>
      </c>
      <c r="L1242">
        <v>4.6384614158969335E-2</v>
      </c>
      <c r="M1242">
        <v>4.6512921796314409E-2</v>
      </c>
      <c r="N1242">
        <v>4.6569355386701664E-2</v>
      </c>
      <c r="O1242">
        <v>4.6556873126759102E-2</v>
      </c>
      <c r="P1242">
        <v>4.6482737596010543E-2</v>
      </c>
      <c r="Q1242">
        <v>4.6358470501143938E-2</v>
      </c>
      <c r="R1242">
        <v>4.6198917382321125E-2</v>
      </c>
      <c r="S1242">
        <v>4.601629233112902E-2</v>
      </c>
      <c r="T1242">
        <v>4.5819365649595704E-2</v>
      </c>
      <c r="U1242">
        <v>4.5613929959854381E-2</v>
      </c>
      <c r="V1242">
        <v>4.5398975717779996E-2</v>
      </c>
      <c r="W1242">
        <v>4.5172067230451154E-2</v>
      </c>
      <c r="X1242">
        <v>4.492988980383962E-2</v>
      </c>
      <c r="Y1242">
        <v>4.4667725019782785E-2</v>
      </c>
      <c r="Z1242">
        <v>4.4385100918142364E-2</v>
      </c>
      <c r="AA1242">
        <v>4.4084430512907516E-2</v>
      </c>
      <c r="AB1242">
        <v>4.3768225266192798E-2</v>
      </c>
      <c r="AC1242">
        <v>4.3439915574035586E-2</v>
      </c>
      <c r="AD1242">
        <v>4.3103449034802663E-2</v>
      </c>
      <c r="AE1242">
        <v>4.2762779026860341E-2</v>
      </c>
      <c r="AF1242">
        <v>4.2421858928574994E-2</v>
      </c>
      <c r="AG1242">
        <v>4.208464211831292E-2</v>
      </c>
      <c r="AH1242">
        <v>4.1755081974440486E-2</v>
      </c>
      <c r="AI1242">
        <v>4.1437131875324038E-2</v>
      </c>
      <c r="AJ1242">
        <v>4.1134363431397848E-2</v>
      </c>
      <c r="AK1242">
        <v>4.0847910215956157E-2</v>
      </c>
      <c r="AL1242">
        <v>4.0577946936630929E-2</v>
      </c>
      <c r="AM1242">
        <v>4.0324646006430161E-2</v>
      </c>
      <c r="AN1242">
        <v>4.0088179838361798E-2</v>
      </c>
      <c r="AO1242">
        <v>3.9868720845433844E-2</v>
      </c>
      <c r="AP1242">
        <v>3.9666441440654232E-2</v>
      </c>
      <c r="AQ1242">
        <v>3.9481513781653613E-2</v>
      </c>
      <c r="AR1242">
        <v>3.9313765966713259E-2</v>
      </c>
      <c r="AS1242">
        <v>3.916200211402527E-2</v>
      </c>
      <c r="AT1242">
        <v>3.9024836704183066E-2</v>
      </c>
      <c r="AU1242">
        <v>3.8900884217780006E-2</v>
      </c>
      <c r="AV1242">
        <v>3.8788759135409495E-2</v>
      </c>
      <c r="AW1242">
        <v>3.8687075937664947E-2</v>
      </c>
      <c r="AX1242">
        <v>3.8594449105139712E-2</v>
      </c>
      <c r="AY1242">
        <v>3.850956511898055E-2</v>
      </c>
      <c r="AZ1242">
        <v>3.8431657870960742E-2</v>
      </c>
    </row>
    <row r="1243" spans="1:52" x14ac:dyDescent="0.25">
      <c r="A1243" s="1">
        <v>1242</v>
      </c>
      <c r="B1243">
        <v>4.6522477144151739E-2</v>
      </c>
      <c r="C1243">
        <v>4.4096268223006864E-2</v>
      </c>
      <c r="D1243">
        <v>4.237756002203405E-2</v>
      </c>
      <c r="E1243">
        <v>4.2608377679991524E-2</v>
      </c>
      <c r="F1243">
        <v>4.3610181367011801E-2</v>
      </c>
      <c r="G1243">
        <v>4.4503662887882788E-2</v>
      </c>
      <c r="H1243">
        <v>4.5196348084958024E-2</v>
      </c>
      <c r="I1243">
        <v>4.5730104770751054E-2</v>
      </c>
      <c r="J1243">
        <v>4.6141914409573867E-2</v>
      </c>
      <c r="K1243">
        <v>4.6458271203592388E-2</v>
      </c>
      <c r="L1243">
        <v>4.6692973854975832E-2</v>
      </c>
      <c r="M1243">
        <v>4.6851458702722386E-2</v>
      </c>
      <c r="N1243">
        <v>4.6935946905433498E-2</v>
      </c>
      <c r="O1243">
        <v>4.6949099825526579E-2</v>
      </c>
      <c r="P1243">
        <v>4.6898185913738247E-2</v>
      </c>
      <c r="Q1243">
        <v>4.6795004603570042E-2</v>
      </c>
      <c r="R1243">
        <v>4.6654990066472578E-2</v>
      </c>
      <c r="S1243">
        <v>4.6491059926463588E-2</v>
      </c>
      <c r="T1243">
        <v>4.6312620943487613E-2</v>
      </c>
      <c r="U1243">
        <v>4.6125952955920028E-2</v>
      </c>
      <c r="V1243">
        <v>4.5930295622108173E-2</v>
      </c>
      <c r="W1243">
        <v>4.5723339055613141E-2</v>
      </c>
      <c r="X1243">
        <v>4.5501713529226766E-2</v>
      </c>
      <c r="Y1243">
        <v>4.5260583332428952E-2</v>
      </c>
      <c r="Z1243">
        <v>4.4999284397175626E-2</v>
      </c>
      <c r="AA1243">
        <v>4.4719977614737248E-2</v>
      </c>
      <c r="AB1243">
        <v>4.4424931927043429E-2</v>
      </c>
      <c r="AC1243">
        <v>4.4117415089794436E-2</v>
      </c>
      <c r="AD1243">
        <v>4.3801248781743858E-2</v>
      </c>
      <c r="AE1243">
        <v>4.348026058481378E-2</v>
      </c>
      <c r="AF1243">
        <v>4.3158278080926295E-2</v>
      </c>
      <c r="AG1243">
        <v>4.28391288520035E-2</v>
      </c>
      <c r="AH1243">
        <v>4.2526640479967473E-2</v>
      </c>
      <c r="AI1243">
        <v>4.2224640546740314E-2</v>
      </c>
      <c r="AJ1243">
        <v>4.1936577598677888E-2</v>
      </c>
      <c r="AK1243">
        <v>4.166352072246246E-2</v>
      </c>
      <c r="AL1243">
        <v>4.1405617787454219E-2</v>
      </c>
      <c r="AM1243">
        <v>4.1163014659572367E-2</v>
      </c>
      <c r="AN1243">
        <v>4.0935857204736151E-2</v>
      </c>
      <c r="AO1243">
        <v>4.0724291288864761E-2</v>
      </c>
      <c r="AP1243">
        <v>4.0528462777877444E-2</v>
      </c>
      <c r="AQ1243">
        <v>4.0348517251844414E-2</v>
      </c>
      <c r="AR1243">
        <v>4.0184268036001683E-2</v>
      </c>
      <c r="AS1243">
        <v>4.0034555453896822E-2</v>
      </c>
      <c r="AT1243">
        <v>3.9898042647591031E-2</v>
      </c>
      <c r="AU1243">
        <v>3.9773392759145501E-2</v>
      </c>
      <c r="AV1243">
        <v>3.9659268930621473E-2</v>
      </c>
      <c r="AW1243">
        <v>3.955433430408016E-2</v>
      </c>
      <c r="AX1243">
        <v>3.9457252021582775E-2</v>
      </c>
      <c r="AY1243">
        <v>3.9366763333864158E-2</v>
      </c>
      <c r="AZ1243">
        <v>3.928219291360166E-2</v>
      </c>
    </row>
    <row r="1244" spans="1:52" x14ac:dyDescent="0.25">
      <c r="A1244" s="1">
        <v>1243</v>
      </c>
      <c r="B1244">
        <v>4.6682239399607653E-2</v>
      </c>
      <c r="C1244">
        <v>4.4481698814074891E-2</v>
      </c>
      <c r="D1244">
        <v>4.266941538414163E-2</v>
      </c>
      <c r="E1244">
        <v>4.2795644231948635E-2</v>
      </c>
      <c r="F1244">
        <v>4.3697909017650784E-2</v>
      </c>
      <c r="G1244">
        <v>4.4507142895050616E-2</v>
      </c>
      <c r="H1244">
        <v>4.5134655257297804E-2</v>
      </c>
      <c r="I1244">
        <v>4.5619720116409052E-2</v>
      </c>
      <c r="J1244">
        <v>4.5996002490244166E-2</v>
      </c>
      <c r="K1244">
        <v>4.6287432959526711E-2</v>
      </c>
      <c r="L1244">
        <v>4.650599834051862E-2</v>
      </c>
      <c r="M1244">
        <v>4.6655808189444335E-2</v>
      </c>
      <c r="N1244">
        <v>4.6738288909652613E-2</v>
      </c>
      <c r="O1244">
        <v>4.675546703699357E-2</v>
      </c>
      <c r="P1244">
        <v>4.671407808083744E-2</v>
      </c>
      <c r="Q1244">
        <v>4.6625106185382403E-2</v>
      </c>
      <c r="R1244">
        <v>4.6502957700624362E-2</v>
      </c>
      <c r="S1244">
        <v>4.6359502466940115E-2</v>
      </c>
      <c r="T1244">
        <v>4.6203226582882999E-2</v>
      </c>
      <c r="U1244">
        <v>4.6039576611538624E-2</v>
      </c>
      <c r="V1244">
        <v>4.5867256790312221E-2</v>
      </c>
      <c r="W1244">
        <v>4.5683553876643926E-2</v>
      </c>
      <c r="X1244">
        <v>4.548483950230222E-2</v>
      </c>
      <c r="Y1244">
        <v>4.5266063279654621E-2</v>
      </c>
      <c r="Z1244">
        <v>4.502638883866325E-2</v>
      </c>
      <c r="AA1244">
        <v>4.4767752556564379E-2</v>
      </c>
      <c r="AB1244">
        <v>4.4492212346512128E-2</v>
      </c>
      <c r="AC1244">
        <v>4.4202937563328402E-2</v>
      </c>
      <c r="AD1244">
        <v>4.3903704896232049E-2</v>
      </c>
      <c r="AE1244">
        <v>4.3598297200060039E-2</v>
      </c>
      <c r="AF1244">
        <v>4.3290497329649354E-2</v>
      </c>
      <c r="AG1244">
        <v>4.2984088139837E-2</v>
      </c>
      <c r="AH1244">
        <v>4.2682852485459929E-2</v>
      </c>
      <c r="AI1244">
        <v>4.2390573221355164E-2</v>
      </c>
      <c r="AJ1244">
        <v>4.2110660483585895E-2</v>
      </c>
      <c r="AK1244">
        <v>4.18442242502629E-2</v>
      </c>
      <c r="AL1244">
        <v>4.1591497920156539E-2</v>
      </c>
      <c r="AM1244">
        <v>4.1352713166491029E-2</v>
      </c>
      <c r="AN1244">
        <v>4.112810166249057E-2</v>
      </c>
      <c r="AO1244">
        <v>4.0917895081379371E-2</v>
      </c>
      <c r="AP1244">
        <v>4.0722325096381656E-2</v>
      </c>
      <c r="AQ1244">
        <v>4.0541623048252283E-2</v>
      </c>
      <c r="AR1244">
        <v>4.0375684126118937E-2</v>
      </c>
      <c r="AS1244">
        <v>4.0223434845824364E-2</v>
      </c>
      <c r="AT1244">
        <v>4.0083628287137713E-2</v>
      </c>
      <c r="AU1244">
        <v>3.9955017529828135E-2</v>
      </c>
      <c r="AV1244">
        <v>3.9836355653664821E-2</v>
      </c>
      <c r="AW1244">
        <v>3.9726395738416895E-2</v>
      </c>
      <c r="AX1244">
        <v>3.9623890863853525E-2</v>
      </c>
      <c r="AY1244">
        <v>3.9527670009734076E-2</v>
      </c>
      <c r="AZ1244">
        <v>3.9437119162406852E-2</v>
      </c>
    </row>
    <row r="1245" spans="1:52" x14ac:dyDescent="0.25">
      <c r="A1245" s="1">
        <v>1244</v>
      </c>
      <c r="B1245">
        <v>4.6677548599271146E-2</v>
      </c>
      <c r="C1245">
        <v>4.4840472170772389E-2</v>
      </c>
      <c r="D1245">
        <v>4.3344000532477646E-2</v>
      </c>
      <c r="E1245">
        <v>4.3506465624519583E-2</v>
      </c>
      <c r="F1245">
        <v>4.4335021375700105E-2</v>
      </c>
      <c r="G1245">
        <v>4.5053777490946356E-2</v>
      </c>
      <c r="H1245">
        <v>4.5596084182011533E-2</v>
      </c>
      <c r="I1245">
        <v>4.6003918080305573E-2</v>
      </c>
      <c r="J1245">
        <v>4.6310052859135392E-2</v>
      </c>
      <c r="K1245">
        <v>4.6537598314576566E-2</v>
      </c>
      <c r="L1245">
        <v>4.6698477802058297E-2</v>
      </c>
      <c r="M1245">
        <v>4.6797545170794895E-2</v>
      </c>
      <c r="N1245">
        <v>4.6838029098632016E-2</v>
      </c>
      <c r="O1245">
        <v>4.6823352540391217E-2</v>
      </c>
      <c r="P1245">
        <v>4.6760020733261444E-2</v>
      </c>
      <c r="Q1245">
        <v>4.6657505929919123E-2</v>
      </c>
      <c r="R1245">
        <v>4.6528097333025965E-2</v>
      </c>
      <c r="S1245">
        <v>4.6381419052735767E-2</v>
      </c>
      <c r="T1245">
        <v>4.6223928440668659E-2</v>
      </c>
      <c r="U1245">
        <v>4.6059271756281307E-2</v>
      </c>
      <c r="V1245">
        <v>4.5884955311125492E-2</v>
      </c>
      <c r="W1245">
        <v>4.5697470747411748E-2</v>
      </c>
      <c r="X1245">
        <v>4.5492935557370065E-2</v>
      </c>
      <c r="Y1245">
        <v>4.526617380861514E-2</v>
      </c>
      <c r="Z1245">
        <v>4.5016774867933901E-2</v>
      </c>
      <c r="AA1245">
        <v>4.4747250915215739E-2</v>
      </c>
      <c r="AB1245">
        <v>4.4460220321922685E-2</v>
      </c>
      <c r="AC1245">
        <v>4.4159254164764225E-2</v>
      </c>
      <c r="AD1245">
        <v>4.3848436456616603E-2</v>
      </c>
      <c r="AE1245">
        <v>4.3531856165433397E-2</v>
      </c>
      <c r="AF1245">
        <v>4.3213602259168253E-2</v>
      </c>
      <c r="AG1245">
        <v>4.2897763705774777E-2</v>
      </c>
      <c r="AH1245">
        <v>4.2588429473206582E-2</v>
      </c>
      <c r="AI1245">
        <v>4.228968852941728E-2</v>
      </c>
      <c r="AJ1245">
        <v>4.2005209213475281E-2</v>
      </c>
      <c r="AK1245">
        <v>4.1736107908342451E-2</v>
      </c>
      <c r="AL1245">
        <v>4.1482543714490457E-2</v>
      </c>
      <c r="AM1245">
        <v>4.1244674034069603E-2</v>
      </c>
      <c r="AN1245">
        <v>4.1022656269230205E-2</v>
      </c>
      <c r="AO1245">
        <v>4.0816647822122555E-2</v>
      </c>
      <c r="AP1245">
        <v>4.0626806094896981E-2</v>
      </c>
      <c r="AQ1245">
        <v>4.0453288084617275E-2</v>
      </c>
      <c r="AR1245">
        <v>4.0295891874174011E-2</v>
      </c>
      <c r="AS1245">
        <v>4.0153397779240194E-2</v>
      </c>
      <c r="AT1245">
        <v>4.0024406950683655E-2</v>
      </c>
      <c r="AU1245">
        <v>3.9907520539372243E-2</v>
      </c>
      <c r="AV1245">
        <v>3.980133969617379E-2</v>
      </c>
      <c r="AW1245">
        <v>3.9704465571956102E-2</v>
      </c>
      <c r="AX1245">
        <v>3.9615499317587038E-2</v>
      </c>
      <c r="AY1245">
        <v>3.9533126265591294E-2</v>
      </c>
      <c r="AZ1245">
        <v>3.9456638763567434E-2</v>
      </c>
    </row>
    <row r="1246" spans="1:52" x14ac:dyDescent="0.25">
      <c r="A1246" s="1">
        <v>1245</v>
      </c>
      <c r="B1246">
        <v>4.6597517647159664E-2</v>
      </c>
      <c r="C1246">
        <v>4.5064460746783663E-2</v>
      </c>
      <c r="D1246">
        <v>4.3817892158401206E-2</v>
      </c>
      <c r="E1246">
        <v>4.406287677271617E-2</v>
      </c>
      <c r="F1246">
        <v>4.4898136708737567E-2</v>
      </c>
      <c r="G1246">
        <v>4.5616624538994864E-2</v>
      </c>
      <c r="H1246">
        <v>4.6161844923133716E-2</v>
      </c>
      <c r="I1246">
        <v>4.6576816052619312E-2</v>
      </c>
      <c r="J1246">
        <v>4.689277744982865E-2</v>
      </c>
      <c r="K1246">
        <v>4.7130900366659213E-2</v>
      </c>
      <c r="L1246">
        <v>4.7301379237605613E-2</v>
      </c>
      <c r="M1246">
        <v>4.7407622459974277E-2</v>
      </c>
      <c r="N1246">
        <v>4.7451770232414384E-2</v>
      </c>
      <c r="O1246">
        <v>4.74363435374116E-2</v>
      </c>
      <c r="P1246">
        <v>4.7367361378401009E-2</v>
      </c>
      <c r="Q1246">
        <v>4.7254248947685429E-2</v>
      </c>
      <c r="R1246">
        <v>4.7109588457755661E-2</v>
      </c>
      <c r="S1246">
        <v>4.6943614779506787E-2</v>
      </c>
      <c r="T1246">
        <v>4.6763473280366188E-2</v>
      </c>
      <c r="U1246">
        <v>4.6573477071927577E-2</v>
      </c>
      <c r="V1246">
        <v>4.6371842504786077E-2</v>
      </c>
      <c r="W1246">
        <v>4.6155733472569335E-2</v>
      </c>
      <c r="X1246">
        <v>4.592184062393459E-2</v>
      </c>
      <c r="Y1246">
        <v>4.5665391490325641E-2</v>
      </c>
      <c r="Z1246">
        <v>4.5386529839495822E-2</v>
      </c>
      <c r="AA1246">
        <v>4.5088431568192124E-2</v>
      </c>
      <c r="AB1246">
        <v>4.4774342170394818E-2</v>
      </c>
      <c r="AC1246">
        <v>4.4448114748622203E-2</v>
      </c>
      <c r="AD1246">
        <v>4.4113924719563186E-2</v>
      </c>
      <c r="AE1246">
        <v>4.3775950459315774E-2</v>
      </c>
      <c r="AF1246">
        <v>4.3438370343977961E-2</v>
      </c>
      <c r="AG1246">
        <v>4.3105362749647783E-2</v>
      </c>
      <c r="AH1246">
        <v>4.2781106052423218E-2</v>
      </c>
      <c r="AI1246">
        <v>4.2469778628402288E-2</v>
      </c>
      <c r="AJ1246">
        <v>4.2175101308672795E-2</v>
      </c>
      <c r="AK1246">
        <v>4.1898065792357976E-2</v>
      </c>
      <c r="AL1246">
        <v>4.1638656131649396E-2</v>
      </c>
      <c r="AM1246">
        <v>4.1396854775138464E-2</v>
      </c>
      <c r="AN1246">
        <v>4.1172644171416618E-2</v>
      </c>
      <c r="AO1246">
        <v>4.0966006769075289E-2</v>
      </c>
      <c r="AP1246">
        <v>4.0776925016705885E-2</v>
      </c>
      <c r="AQ1246">
        <v>4.0605380936194126E-2</v>
      </c>
      <c r="AR1246">
        <v>4.045102302271128E-2</v>
      </c>
      <c r="AS1246">
        <v>4.0312569048572132E-2</v>
      </c>
      <c r="AT1246">
        <v>4.0188575702718582E-2</v>
      </c>
      <c r="AU1246">
        <v>4.0077599674092516E-2</v>
      </c>
      <c r="AV1246">
        <v>3.9978197651635829E-2</v>
      </c>
      <c r="AW1246">
        <v>3.988892632429044E-2</v>
      </c>
      <c r="AX1246">
        <v>3.9808342380998223E-2</v>
      </c>
      <c r="AY1246">
        <v>3.9735088069512384E-2</v>
      </c>
      <c r="AZ1246">
        <v>3.9668411867594469E-2</v>
      </c>
    </row>
    <row r="1247" spans="1:52" x14ac:dyDescent="0.25">
      <c r="A1247" s="1">
        <v>1246</v>
      </c>
      <c r="B1247">
        <v>4.6603667902342452E-2</v>
      </c>
      <c r="C1247">
        <v>4.5400852006749447E-2</v>
      </c>
      <c r="D1247">
        <v>4.3537347713546587E-2</v>
      </c>
      <c r="E1247">
        <v>4.347548316707301E-2</v>
      </c>
      <c r="F1247">
        <v>4.4285375122554711E-2</v>
      </c>
      <c r="G1247">
        <v>4.5045559242880048E-2</v>
      </c>
      <c r="H1247">
        <v>4.56372569519388E-2</v>
      </c>
      <c r="I1247">
        <v>4.609136159266361E-2</v>
      </c>
      <c r="J1247">
        <v>4.6439783468101854E-2</v>
      </c>
      <c r="K1247">
        <v>4.6706637790210788E-2</v>
      </c>
      <c r="L1247">
        <v>4.6904396728193326E-2</v>
      </c>
      <c r="M1247">
        <v>4.7037492866327267E-2</v>
      </c>
      <c r="N1247">
        <v>4.7107208455603414E-2</v>
      </c>
      <c r="O1247">
        <v>4.7115226720227589E-2</v>
      </c>
      <c r="P1247">
        <v>4.7067721512084715E-2</v>
      </c>
      <c r="Q1247">
        <v>4.6974770201229622E-2</v>
      </c>
      <c r="R1247">
        <v>4.6849781731282791E-2</v>
      </c>
      <c r="S1247">
        <v>4.6703482799919788E-2</v>
      </c>
      <c r="T1247">
        <v>4.6543435545892783E-2</v>
      </c>
      <c r="U1247">
        <v>4.6374150567063316E-2</v>
      </c>
      <c r="V1247">
        <v>4.6193852644950482E-2</v>
      </c>
      <c r="W1247">
        <v>4.5999651476089559E-2</v>
      </c>
      <c r="X1247">
        <v>4.5788063896712083E-2</v>
      </c>
      <c r="Y1247">
        <v>4.5554156996355809E-2</v>
      </c>
      <c r="Z1247">
        <v>4.5297798160321409E-2</v>
      </c>
      <c r="AA1247">
        <v>4.5021658412527234E-2</v>
      </c>
      <c r="AB1247">
        <v>4.4728512954779684E-2</v>
      </c>
      <c r="AC1247">
        <v>4.4422016959749726E-2</v>
      </c>
      <c r="AD1247">
        <v>4.4106271971588382E-2</v>
      </c>
      <c r="AE1247">
        <v>4.3785383027573274E-2</v>
      </c>
      <c r="AF1247">
        <v>4.3463455164982012E-2</v>
      </c>
      <c r="AG1247">
        <v>4.3144593421092205E-2</v>
      </c>
      <c r="AH1247">
        <v>4.2832902833181447E-2</v>
      </c>
      <c r="AI1247">
        <v>4.2532488438527374E-2</v>
      </c>
      <c r="AJ1247">
        <v>4.2246998556463258E-2</v>
      </c>
      <c r="AK1247">
        <v>4.1977492136704916E-2</v>
      </c>
      <c r="AL1247">
        <v>4.1724116682560132E-2</v>
      </c>
      <c r="AM1247">
        <v>4.1487018683829521E-2</v>
      </c>
      <c r="AN1247">
        <v>4.1266344630313617E-2</v>
      </c>
      <c r="AO1247">
        <v>4.1062241011813036E-2</v>
      </c>
      <c r="AP1247">
        <v>4.0874854318128359E-2</v>
      </c>
      <c r="AQ1247">
        <v>4.070433036528872E-2</v>
      </c>
      <c r="AR1247">
        <v>4.0550440702125885E-2</v>
      </c>
      <c r="AS1247">
        <v>4.0411961322112014E-2</v>
      </c>
      <c r="AT1247">
        <v>4.0287504510662119E-2</v>
      </c>
      <c r="AU1247">
        <v>4.0175682553191219E-2</v>
      </c>
      <c r="AV1247">
        <v>4.0075107735114281E-2</v>
      </c>
      <c r="AW1247">
        <v>3.998439234184633E-2</v>
      </c>
      <c r="AX1247">
        <v>3.9902148658802344E-2</v>
      </c>
      <c r="AY1247">
        <v>3.9827076180380144E-2</v>
      </c>
      <c r="AZ1247">
        <v>3.9758460891257501E-2</v>
      </c>
    </row>
    <row r="1248" spans="1:52" x14ac:dyDescent="0.25">
      <c r="A1248" s="1">
        <v>1247</v>
      </c>
      <c r="B1248">
        <v>4.6613651358768091E-2</v>
      </c>
      <c r="C1248">
        <v>4.4833253614060292E-2</v>
      </c>
      <c r="D1248">
        <v>4.2969270683925823E-2</v>
      </c>
      <c r="E1248">
        <v>4.3008367883780402E-2</v>
      </c>
      <c r="F1248">
        <v>4.3834694985705767E-2</v>
      </c>
      <c r="G1248">
        <v>4.4577259115033054E-2</v>
      </c>
      <c r="H1248">
        <v>4.5149950617565049E-2</v>
      </c>
      <c r="I1248">
        <v>4.559146573688435E-2</v>
      </c>
      <c r="J1248">
        <v>4.5933994275434646E-2</v>
      </c>
      <c r="K1248">
        <v>4.6200438698981224E-2</v>
      </c>
      <c r="L1248">
        <v>4.6401990883243899E-2</v>
      </c>
      <c r="M1248">
        <v>4.6542160338622358E-2</v>
      </c>
      <c r="N1248">
        <v>4.6621448004909381E-2</v>
      </c>
      <c r="O1248">
        <v>4.6641017591818962E-2</v>
      </c>
      <c r="P1248">
        <v>4.6606703131534893E-2</v>
      </c>
      <c r="Q1248">
        <v>4.6528484226823708E-2</v>
      </c>
      <c r="R1248">
        <v>4.6419768278839868E-2</v>
      </c>
      <c r="S1248">
        <v>4.6291181715688745E-2</v>
      </c>
      <c r="T1248">
        <v>4.6150174814835208E-2</v>
      </c>
      <c r="U1248">
        <v>4.6001054684309789E-2</v>
      </c>
      <c r="V1248">
        <v>4.5841747794141477E-2</v>
      </c>
      <c r="W1248">
        <v>4.5669038023321243E-2</v>
      </c>
      <c r="X1248">
        <v>4.5479074907098863E-2</v>
      </c>
      <c r="Y1248">
        <v>4.526660740754649E-2</v>
      </c>
      <c r="Z1248">
        <v>4.5031171579192293E-2</v>
      </c>
      <c r="AA1248">
        <v>4.4775021365300038E-2</v>
      </c>
      <c r="AB1248">
        <v>4.4500546261904333E-2</v>
      </c>
      <c r="AC1248">
        <v>4.4211265641948314E-2</v>
      </c>
      <c r="AD1248">
        <v>4.3911263498228575E-2</v>
      </c>
      <c r="AE1248">
        <v>4.3604628001629508E-2</v>
      </c>
      <c r="AF1248">
        <v>4.329544732303553E-2</v>
      </c>
      <c r="AG1248">
        <v>4.2987809633331014E-2</v>
      </c>
      <c r="AH1248">
        <v>4.2685803103400352E-2</v>
      </c>
      <c r="AI1248">
        <v>4.2393515904127967E-2</v>
      </c>
      <c r="AJ1248">
        <v>4.2114586302954733E-2</v>
      </c>
      <c r="AK1248">
        <v>4.1850144439921577E-2</v>
      </c>
      <c r="AL1248">
        <v>4.1600451616658457E-2</v>
      </c>
      <c r="AM1248">
        <v>4.1365768288222624E-2</v>
      </c>
      <c r="AN1248">
        <v>4.1146354909671355E-2</v>
      </c>
      <c r="AO1248">
        <v>4.0942471936061875E-2</v>
      </c>
      <c r="AP1248">
        <v>4.0754379822451468E-2</v>
      </c>
      <c r="AQ1248">
        <v>4.058233822739906E-2</v>
      </c>
      <c r="AR1248">
        <v>4.0426208042332906E-2</v>
      </c>
      <c r="AS1248">
        <v>4.0284806158014497E-2</v>
      </c>
      <c r="AT1248">
        <v>4.0156780709111828E-2</v>
      </c>
      <c r="AU1248">
        <v>4.0040779830292916E-2</v>
      </c>
      <c r="AV1248">
        <v>3.9935451656225703E-2</v>
      </c>
      <c r="AW1248">
        <v>3.9839444321578224E-2</v>
      </c>
      <c r="AX1248">
        <v>3.9751405961018456E-2</v>
      </c>
      <c r="AY1248">
        <v>3.967007499180876E-2</v>
      </c>
      <c r="AZ1248">
        <v>3.9594786584203331E-2</v>
      </c>
    </row>
    <row r="1249" spans="1:52" x14ac:dyDescent="0.25">
      <c r="A1249" s="1">
        <v>1248</v>
      </c>
      <c r="B1249">
        <v>4.6629547258419321E-2</v>
      </c>
      <c r="C1249">
        <v>4.4724510724840204E-2</v>
      </c>
      <c r="D1249">
        <v>4.2697555435909355E-2</v>
      </c>
      <c r="E1249">
        <v>4.2678903411688743E-2</v>
      </c>
      <c r="F1249">
        <v>4.3515195535762004E-2</v>
      </c>
      <c r="G1249">
        <v>4.4279232940911351E-2</v>
      </c>
      <c r="H1249">
        <v>4.4868851457426494E-2</v>
      </c>
      <c r="I1249">
        <v>4.5320685556568013E-2</v>
      </c>
      <c r="J1249">
        <v>4.5668815687244881E-2</v>
      </c>
      <c r="K1249">
        <v>4.5938444044652443E-2</v>
      </c>
      <c r="L1249">
        <v>4.6142522805303204E-2</v>
      </c>
      <c r="M1249">
        <v>4.6285936301677558E-2</v>
      </c>
      <c r="N1249">
        <v>4.6370071380986567E-2</v>
      </c>
      <c r="O1249">
        <v>4.6396659394386253E-2</v>
      </c>
      <c r="P1249">
        <v>4.6371576640461626E-2</v>
      </c>
      <c r="Q1249">
        <v>4.6304472785243279E-2</v>
      </c>
      <c r="R1249">
        <v>4.6208250273787554E-2</v>
      </c>
      <c r="S1249">
        <v>4.6092974455521449E-2</v>
      </c>
      <c r="T1249">
        <v>4.5965625555762377E-2</v>
      </c>
      <c r="U1249">
        <v>4.5830075778862521E-2</v>
      </c>
      <c r="V1249">
        <v>4.5683981040479639E-2</v>
      </c>
      <c r="W1249">
        <v>4.5523950309051028E-2</v>
      </c>
      <c r="X1249">
        <v>4.534606432520559E-2</v>
      </c>
      <c r="Y1249">
        <v>4.5145090592780469E-2</v>
      </c>
      <c r="Z1249">
        <v>4.4920522816918489E-2</v>
      </c>
      <c r="AA1249">
        <v>4.4674457034529186E-2</v>
      </c>
      <c r="AB1249">
        <v>4.440913899916963E-2</v>
      </c>
      <c r="AC1249">
        <v>4.4128042955979989E-2</v>
      </c>
      <c r="AD1249">
        <v>4.3835247905789784E-2</v>
      </c>
      <c r="AE1249">
        <v>4.3534837074936383E-2</v>
      </c>
      <c r="AF1249">
        <v>4.3230893689757147E-2</v>
      </c>
      <c r="AG1249">
        <v>4.2927500976589421E-2</v>
      </c>
      <c r="AH1249">
        <v>4.2628742161770573E-2</v>
      </c>
      <c r="AI1249">
        <v>4.2338700471637972E-2</v>
      </c>
      <c r="AJ1249">
        <v>4.2061015798227908E-2</v>
      </c>
      <c r="AK1249">
        <v>4.179689772797409E-2</v>
      </c>
      <c r="AL1249">
        <v>4.1546727357987284E-2</v>
      </c>
      <c r="AM1249">
        <v>4.1310885083229491E-2</v>
      </c>
      <c r="AN1249">
        <v>4.1089751298662727E-2</v>
      </c>
      <c r="AO1249">
        <v>4.0883706399248994E-2</v>
      </c>
      <c r="AP1249">
        <v>4.0693130779950314E-2</v>
      </c>
      <c r="AQ1249">
        <v>4.0518403902392759E-2</v>
      </c>
      <c r="AR1249">
        <v>4.0359482248894685E-2</v>
      </c>
      <c r="AS1249">
        <v>4.0215232330771782E-2</v>
      </c>
      <c r="AT1249">
        <v>4.0084347475378951E-2</v>
      </c>
      <c r="AU1249">
        <v>3.9965521010071024E-2</v>
      </c>
      <c r="AV1249">
        <v>3.9857446262202882E-2</v>
      </c>
      <c r="AW1249">
        <v>3.9758816559129398E-2</v>
      </c>
      <c r="AX1249">
        <v>3.9668325228205445E-2</v>
      </c>
      <c r="AY1249">
        <v>3.9584752009783536E-2</v>
      </c>
      <c r="AZ1249">
        <v>3.950743805880709E-2</v>
      </c>
    </row>
    <row r="1250" spans="1:52" x14ac:dyDescent="0.25">
      <c r="A1250" s="1">
        <v>1249</v>
      </c>
      <c r="B1250">
        <v>4.6559376668594249E-2</v>
      </c>
      <c r="C1250">
        <v>4.47218610188116E-2</v>
      </c>
      <c r="D1250">
        <v>4.2554898368355021E-2</v>
      </c>
      <c r="E1250">
        <v>4.249890987892832E-2</v>
      </c>
      <c r="F1250">
        <v>4.3323068486008393E-2</v>
      </c>
      <c r="G1250">
        <v>4.4072615315780057E-2</v>
      </c>
      <c r="H1250">
        <v>4.4644196955872052E-2</v>
      </c>
      <c r="I1250">
        <v>4.5075583587331589E-2</v>
      </c>
      <c r="J1250">
        <v>4.5402625684847174E-2</v>
      </c>
      <c r="K1250">
        <v>4.5652671154751495E-2</v>
      </c>
      <c r="L1250">
        <v>4.5840136453991855E-2</v>
      </c>
      <c r="M1250">
        <v>4.597108314810644E-2</v>
      </c>
      <c r="N1250">
        <v>4.6047836282148612E-2</v>
      </c>
      <c r="O1250">
        <v>4.6072710143595694E-2</v>
      </c>
      <c r="P1250">
        <v>4.6051756170259889E-2</v>
      </c>
      <c r="Q1250">
        <v>4.5994410890475249E-2</v>
      </c>
      <c r="R1250">
        <v>4.5913005315211051E-2</v>
      </c>
      <c r="S1250">
        <v>4.5816605810240628E-2</v>
      </c>
      <c r="T1250">
        <v>4.5711185694078511E-2</v>
      </c>
      <c r="U1250">
        <v>4.5599589118958839E-2</v>
      </c>
      <c r="V1250">
        <v>4.5478495034493908E-2</v>
      </c>
      <c r="W1250">
        <v>4.5343661258486927E-2</v>
      </c>
      <c r="X1250">
        <v>4.5190488953597112E-2</v>
      </c>
      <c r="Y1250">
        <v>4.5013171491440546E-2</v>
      </c>
      <c r="Z1250">
        <v>4.4810819779107058E-2</v>
      </c>
      <c r="AA1250">
        <v>4.4585131186922228E-2</v>
      </c>
      <c r="AB1250">
        <v>4.4337992282513235E-2</v>
      </c>
      <c r="AC1250">
        <v>4.4072817542100538E-2</v>
      </c>
      <c r="AD1250">
        <v>4.3793762365880069E-2</v>
      </c>
      <c r="AE1250">
        <v>4.3504987034851311E-2</v>
      </c>
      <c r="AF1250">
        <v>4.3210651830013769E-2</v>
      </c>
      <c r="AG1250">
        <v>4.2914917032366946E-2</v>
      </c>
      <c r="AH1250">
        <v>4.2621942922910334E-2</v>
      </c>
      <c r="AI1250">
        <v>4.2335889782643424E-2</v>
      </c>
      <c r="AJ1250">
        <v>4.2060487995379606E-2</v>
      </c>
      <c r="AK1250">
        <v>4.1797150509457079E-2</v>
      </c>
      <c r="AL1250">
        <v>4.1546512854855014E-2</v>
      </c>
      <c r="AM1250">
        <v>4.1309209993156924E-2</v>
      </c>
      <c r="AN1250">
        <v>4.1085876885946317E-2</v>
      </c>
      <c r="AO1250">
        <v>4.0877148494806725E-2</v>
      </c>
      <c r="AP1250">
        <v>4.0683659781321643E-2</v>
      </c>
      <c r="AQ1250">
        <v>4.0506044549408961E-2</v>
      </c>
      <c r="AR1250">
        <v>4.0344459788441346E-2</v>
      </c>
      <c r="AS1250">
        <v>4.0197853069924155E-2</v>
      </c>
      <c r="AT1250">
        <v>4.0064983086963449E-2</v>
      </c>
      <c r="AU1250">
        <v>3.9944608532665245E-2</v>
      </c>
      <c r="AV1250">
        <v>3.9835488100135645E-2</v>
      </c>
      <c r="AW1250">
        <v>3.9736380482480661E-2</v>
      </c>
      <c r="AX1250">
        <v>3.9646044372806374E-2</v>
      </c>
      <c r="AY1250">
        <v>3.9563313650440593E-2</v>
      </c>
      <c r="AZ1250">
        <v>3.9487502347148554E-2</v>
      </c>
    </row>
    <row r="1251" spans="1:52" x14ac:dyDescent="0.25">
      <c r="A1251" s="1">
        <v>1250</v>
      </c>
      <c r="B1251">
        <v>4.6533493191199253E-2</v>
      </c>
      <c r="C1251">
        <v>4.4561390509650044E-2</v>
      </c>
      <c r="D1251">
        <v>4.2328915150464691E-2</v>
      </c>
      <c r="E1251">
        <v>4.2233614403306127E-2</v>
      </c>
      <c r="F1251">
        <v>4.3050240791102624E-2</v>
      </c>
      <c r="G1251">
        <v>4.3798478579104252E-2</v>
      </c>
      <c r="H1251">
        <v>4.4367364578626722E-2</v>
      </c>
      <c r="I1251">
        <v>4.4793313168427523E-2</v>
      </c>
      <c r="J1251">
        <v>4.5112929310129821E-2</v>
      </c>
      <c r="K1251">
        <v>4.535504277025295E-2</v>
      </c>
      <c r="L1251">
        <v>4.5535632332933874E-2</v>
      </c>
      <c r="M1251">
        <v>4.566243386146103E-2</v>
      </c>
      <c r="N1251">
        <v>4.5739350959022346E-2</v>
      </c>
      <c r="O1251">
        <v>4.5770046483125937E-2</v>
      </c>
      <c r="P1251">
        <v>4.5761525347318914E-2</v>
      </c>
      <c r="Q1251">
        <v>4.5723510243769798E-2</v>
      </c>
      <c r="R1251">
        <v>4.5668101173420343E-2</v>
      </c>
      <c r="S1251">
        <v>4.5603425886335175E-2</v>
      </c>
      <c r="T1251">
        <v>4.5534403055851873E-2</v>
      </c>
      <c r="U1251">
        <v>4.5462740989051779E-2</v>
      </c>
      <c r="V1251">
        <v>4.5383917853138417E-2</v>
      </c>
      <c r="W1251">
        <v>4.5292611944769356E-2</v>
      </c>
      <c r="X1251">
        <v>4.5183326521661848E-2</v>
      </c>
      <c r="Y1251">
        <v>4.5049482771659391E-2</v>
      </c>
      <c r="Z1251">
        <v>4.4889543368999696E-2</v>
      </c>
      <c r="AA1251">
        <v>4.4704506062741373E-2</v>
      </c>
      <c r="AB1251">
        <v>4.4495611279660556E-2</v>
      </c>
      <c r="AC1251">
        <v>4.4266027162082951E-2</v>
      </c>
      <c r="AD1251">
        <v>4.4019842669150065E-2</v>
      </c>
      <c r="AE1251">
        <v>4.3761152469756474E-2</v>
      </c>
      <c r="AF1251">
        <v>4.3494051232796774E-2</v>
      </c>
      <c r="AG1251">
        <v>4.3222633627165538E-2</v>
      </c>
      <c r="AH1251">
        <v>4.2950994321757349E-2</v>
      </c>
      <c r="AI1251">
        <v>4.2683227985466796E-2</v>
      </c>
      <c r="AJ1251">
        <v>4.2423024557241285E-2</v>
      </c>
      <c r="AK1251">
        <v>4.217192844234359E-2</v>
      </c>
      <c r="AL1251">
        <v>4.193077579311523E-2</v>
      </c>
      <c r="AM1251">
        <v>4.1700402319246085E-2</v>
      </c>
      <c r="AN1251">
        <v>4.1481643730426038E-2</v>
      </c>
      <c r="AO1251">
        <v>4.1275335736344961E-2</v>
      </c>
      <c r="AP1251">
        <v>4.1082314046692742E-2</v>
      </c>
      <c r="AQ1251">
        <v>4.0903413043352647E-2</v>
      </c>
      <c r="AR1251">
        <v>4.0738968223740339E-2</v>
      </c>
      <c r="AS1251">
        <v>4.0588069496786242E-2</v>
      </c>
      <c r="AT1251">
        <v>4.0449615578408392E-2</v>
      </c>
      <c r="AU1251">
        <v>4.0322505184524807E-2</v>
      </c>
      <c r="AV1251">
        <v>4.0205637031053516E-2</v>
      </c>
      <c r="AW1251">
        <v>4.0097909833912565E-2</v>
      </c>
      <c r="AX1251">
        <v>3.9998222309019935E-2</v>
      </c>
      <c r="AY1251">
        <v>3.9905543879090108E-2</v>
      </c>
      <c r="AZ1251">
        <v>3.9819287840710836E-2</v>
      </c>
    </row>
    <row r="1252" spans="1:52" x14ac:dyDescent="0.25">
      <c r="A1252" s="1">
        <v>1251</v>
      </c>
      <c r="B1252">
        <v>4.6452324325215205E-2</v>
      </c>
      <c r="C1252">
        <v>4.4773212521581389E-2</v>
      </c>
      <c r="D1252">
        <v>4.2414112004119688E-2</v>
      </c>
      <c r="E1252">
        <v>4.2213232573938678E-2</v>
      </c>
      <c r="F1252">
        <v>4.2980131044766168E-2</v>
      </c>
      <c r="G1252">
        <v>4.3712111922949125E-2</v>
      </c>
      <c r="H1252">
        <v>4.4278783222928719E-2</v>
      </c>
      <c r="I1252">
        <v>4.4707926379262727E-2</v>
      </c>
      <c r="J1252">
        <v>4.503249841564208E-2</v>
      </c>
      <c r="K1252">
        <v>4.5279665836563829E-2</v>
      </c>
      <c r="L1252">
        <v>4.5464784922558982E-2</v>
      </c>
      <c r="M1252">
        <v>4.5595271690598446E-2</v>
      </c>
      <c r="N1252">
        <v>4.5675082356580667E-2</v>
      </c>
      <c r="O1252">
        <v>4.5708098961749301E-2</v>
      </c>
      <c r="P1252">
        <v>4.5701522952029137E-2</v>
      </c>
      <c r="Q1252">
        <v>4.5665363577096031E-2</v>
      </c>
      <c r="R1252">
        <v>4.5612028013513495E-2</v>
      </c>
      <c r="S1252">
        <v>4.554977489366295E-2</v>
      </c>
      <c r="T1252">
        <v>4.5483733039308104E-2</v>
      </c>
      <c r="U1252">
        <v>4.541567445443493E-2</v>
      </c>
      <c r="V1252">
        <v>4.5341137105181124E-2</v>
      </c>
      <c r="W1252">
        <v>4.5254849101710841E-2</v>
      </c>
      <c r="X1252">
        <v>4.5151291985990528E-2</v>
      </c>
      <c r="Y1252">
        <v>4.5023941391392854E-2</v>
      </c>
      <c r="Z1252">
        <v>4.4871259511382648E-2</v>
      </c>
      <c r="AA1252">
        <v>4.4694053167627625E-2</v>
      </c>
      <c r="AB1252">
        <v>4.4493395676894296E-2</v>
      </c>
      <c r="AC1252">
        <v>4.4272370640955058E-2</v>
      </c>
      <c r="AD1252">
        <v>4.4034979277927648E-2</v>
      </c>
      <c r="AE1252">
        <v>4.3785227502211088E-2</v>
      </c>
      <c r="AF1252">
        <v>4.3527121228204374E-2</v>
      </c>
      <c r="AG1252">
        <v>4.3264666370306501E-2</v>
      </c>
      <c r="AH1252">
        <v>4.3001868842916478E-2</v>
      </c>
      <c r="AI1252">
        <v>4.2742734560433329E-2</v>
      </c>
      <c r="AJ1252">
        <v>4.2490857735693159E-2</v>
      </c>
      <c r="AK1252">
        <v>4.2247756681229681E-2</v>
      </c>
      <c r="AL1252">
        <v>4.2014296895756378E-2</v>
      </c>
      <c r="AM1252">
        <v>4.1791343639733095E-2</v>
      </c>
      <c r="AN1252">
        <v>4.1579762173619722E-2</v>
      </c>
      <c r="AO1252">
        <v>4.138041775787614E-2</v>
      </c>
      <c r="AP1252">
        <v>4.1194175652962212E-2</v>
      </c>
      <c r="AQ1252">
        <v>4.102189933851072E-2</v>
      </c>
      <c r="AR1252">
        <v>4.0863934234563672E-2</v>
      </c>
      <c r="AS1252">
        <v>4.0719391812265512E-2</v>
      </c>
      <c r="AT1252">
        <v>4.0587203767233765E-2</v>
      </c>
      <c r="AU1252">
        <v>4.0466301795085882E-2</v>
      </c>
      <c r="AV1252">
        <v>4.0355617591439366E-2</v>
      </c>
      <c r="AW1252">
        <v>4.0254082851911718E-2</v>
      </c>
      <c r="AX1252">
        <v>4.0160629272120406E-2</v>
      </c>
      <c r="AY1252">
        <v>4.0074260470717354E-2</v>
      </c>
      <c r="AZ1252">
        <v>3.9994409067739711E-2</v>
      </c>
    </row>
    <row r="1253" spans="1:52" x14ac:dyDescent="0.25">
      <c r="A1253" s="1">
        <v>1252</v>
      </c>
      <c r="B1253">
        <v>4.6436894083596497E-2</v>
      </c>
      <c r="C1253">
        <v>4.4674760166132831E-2</v>
      </c>
      <c r="D1253">
        <v>4.2346851126610394E-2</v>
      </c>
      <c r="E1253">
        <v>4.2150578937881066E-2</v>
      </c>
      <c r="F1253">
        <v>4.2878100785299612E-2</v>
      </c>
      <c r="G1253">
        <v>4.3569569154060545E-2</v>
      </c>
      <c r="H1253">
        <v>4.410672601783841E-2</v>
      </c>
      <c r="I1253">
        <v>4.4518111727659147E-2</v>
      </c>
      <c r="J1253">
        <v>4.483468198699074E-2</v>
      </c>
      <c r="K1253">
        <v>4.5081186734027889E-2</v>
      </c>
      <c r="L1253">
        <v>4.5270767489997754E-2</v>
      </c>
      <c r="M1253">
        <v>4.5408821520713578E-2</v>
      </c>
      <c r="N1253">
        <v>4.5497546972851605E-2</v>
      </c>
      <c r="O1253">
        <v>4.5539316676303662E-2</v>
      </c>
      <c r="P1253">
        <v>4.5540079130317386E-2</v>
      </c>
      <c r="Q1253">
        <v>4.5508899161355719E-2</v>
      </c>
      <c r="R1253">
        <v>4.5457442145610177E-2</v>
      </c>
      <c r="S1253">
        <v>4.5393599222395963E-2</v>
      </c>
      <c r="T1253">
        <v>4.5322303691157417E-2</v>
      </c>
      <c r="U1253">
        <v>4.5245254190722443E-2</v>
      </c>
      <c r="V1253">
        <v>4.5158231549042284E-2</v>
      </c>
      <c r="W1253">
        <v>4.5056335658766482E-2</v>
      </c>
      <c r="X1253">
        <v>4.4934537915019564E-2</v>
      </c>
      <c r="Y1253">
        <v>4.478681402684679E-2</v>
      </c>
      <c r="Z1253">
        <v>4.4612355241216817E-2</v>
      </c>
      <c r="AA1253">
        <v>4.4412741840383789E-2</v>
      </c>
      <c r="AB1253">
        <v>4.4189780155959701E-2</v>
      </c>
      <c r="AC1253">
        <v>4.3946952336068754E-2</v>
      </c>
      <c r="AD1253">
        <v>4.3688493926363411E-2</v>
      </c>
      <c r="AE1253">
        <v>4.3418644075641985E-2</v>
      </c>
      <c r="AF1253">
        <v>4.3141641932702826E-2</v>
      </c>
      <c r="AG1253">
        <v>4.2861726646344217E-2</v>
      </c>
      <c r="AH1253">
        <v>4.2583137365364551E-2</v>
      </c>
      <c r="AI1253">
        <v>4.2310113238562118E-2</v>
      </c>
      <c r="AJ1253">
        <v>4.2046430359139943E-2</v>
      </c>
      <c r="AK1253">
        <v>4.1793568511384424E-2</v>
      </c>
      <c r="AL1253">
        <v>4.1552296983261822E-2</v>
      </c>
      <c r="AM1253">
        <v>4.1323384851972254E-2</v>
      </c>
      <c r="AN1253">
        <v>4.1107601194715911E-2</v>
      </c>
      <c r="AO1253">
        <v>4.0905715088692916E-2</v>
      </c>
      <c r="AP1253">
        <v>4.0718495611103439E-2</v>
      </c>
      <c r="AQ1253">
        <v>4.0546709890558301E-2</v>
      </c>
      <c r="AR1253">
        <v>4.0390601451549546E-2</v>
      </c>
      <c r="AS1253">
        <v>4.0249185999282497E-2</v>
      </c>
      <c r="AT1253">
        <v>4.0121303461116614E-2</v>
      </c>
      <c r="AU1253">
        <v>4.00057937644114E-2</v>
      </c>
      <c r="AV1253">
        <v>3.9901496836526301E-2</v>
      </c>
      <c r="AW1253">
        <v>3.980725260482082E-2</v>
      </c>
      <c r="AX1253">
        <v>3.9721900996654416E-2</v>
      </c>
      <c r="AY1253">
        <v>3.9644355679056213E-2</v>
      </c>
      <c r="AZ1253">
        <v>3.9573962759772444E-2</v>
      </c>
    </row>
    <row r="1254" spans="1:52" x14ac:dyDescent="0.25">
      <c r="A1254" s="1">
        <v>1253</v>
      </c>
      <c r="B1254">
        <v>4.6426912526872213E-2</v>
      </c>
      <c r="C1254">
        <v>4.4904374352004804E-2</v>
      </c>
      <c r="D1254">
        <v>4.2544932668551097E-2</v>
      </c>
      <c r="E1254">
        <v>4.232090120458696E-2</v>
      </c>
      <c r="F1254">
        <v>4.3005063268397585E-2</v>
      </c>
      <c r="G1254">
        <v>4.3652012660676337E-2</v>
      </c>
      <c r="H1254">
        <v>4.4147880693533141E-2</v>
      </c>
      <c r="I1254">
        <v>4.4522594161601287E-2</v>
      </c>
      <c r="J1254">
        <v>4.4807467105580034E-2</v>
      </c>
      <c r="K1254">
        <v>4.5027483951155564E-2</v>
      </c>
      <c r="L1254">
        <v>4.5195964660213361E-2</v>
      </c>
      <c r="M1254">
        <v>4.5318358513179405E-2</v>
      </c>
      <c r="N1254">
        <v>4.5396741714578394E-2</v>
      </c>
      <c r="O1254">
        <v>4.5432967120566305E-2</v>
      </c>
      <c r="P1254">
        <v>4.5432211255923838E-2</v>
      </c>
      <c r="Q1254">
        <v>4.5402543258096541E-2</v>
      </c>
      <c r="R1254">
        <v>4.5354553650075305E-2</v>
      </c>
      <c r="S1254">
        <v>4.52952141666189E-2</v>
      </c>
      <c r="T1254">
        <v>4.5228679764048013E-2</v>
      </c>
      <c r="U1254">
        <v>4.515598388845523E-2</v>
      </c>
      <c r="V1254">
        <v>4.5072534753851236E-2</v>
      </c>
      <c r="W1254">
        <v>4.4973201986311141E-2</v>
      </c>
      <c r="X1254">
        <v>4.4852868021524495E-2</v>
      </c>
      <c r="Y1254">
        <v>4.4705495681203244E-2</v>
      </c>
      <c r="Z1254">
        <v>4.4530441288941035E-2</v>
      </c>
      <c r="AA1254">
        <v>4.432944652161161E-2</v>
      </c>
      <c r="AB1254">
        <v>4.4104476909792571E-2</v>
      </c>
      <c r="AC1254">
        <v>4.3859129113714451E-2</v>
      </c>
      <c r="AD1254">
        <v>4.3597722006262198E-2</v>
      </c>
      <c r="AE1254">
        <v>4.3324577681247867E-2</v>
      </c>
      <c r="AF1254">
        <v>4.3044018232483466E-2</v>
      </c>
      <c r="AG1254">
        <v>4.2760365753781039E-2</v>
      </c>
      <c r="AH1254">
        <v>4.2477942338952593E-2</v>
      </c>
      <c r="AI1254">
        <v>4.2201070081810191E-2</v>
      </c>
      <c r="AJ1254">
        <v>4.1933584846558875E-2</v>
      </c>
      <c r="AK1254">
        <v>4.1676951006481076E-2</v>
      </c>
      <c r="AL1254">
        <v>4.1431911015814421E-2</v>
      </c>
      <c r="AM1254">
        <v>4.1199207157781761E-2</v>
      </c>
      <c r="AN1254">
        <v>4.0979581715605902E-2</v>
      </c>
      <c r="AO1254">
        <v>4.0773776972509709E-2</v>
      </c>
      <c r="AP1254">
        <v>4.0582535211715995E-2</v>
      </c>
      <c r="AQ1254">
        <v>4.0406596591797107E-2</v>
      </c>
      <c r="AR1254">
        <v>4.0246172532867643E-2</v>
      </c>
      <c r="AS1254">
        <v>4.0100253772870381E-2</v>
      </c>
      <c r="AT1254">
        <v>3.9967659336981563E-2</v>
      </c>
      <c r="AU1254">
        <v>3.9847208250377415E-2</v>
      </c>
      <c r="AV1254">
        <v>3.973771953823417E-2</v>
      </c>
      <c r="AW1254">
        <v>3.9638012225728048E-2</v>
      </c>
      <c r="AX1254">
        <v>3.9546905338035274E-2</v>
      </c>
      <c r="AY1254">
        <v>3.9463297574853097E-2</v>
      </c>
      <c r="AZ1254">
        <v>3.9386547042118913E-2</v>
      </c>
    </row>
    <row r="1255" spans="1:52" x14ac:dyDescent="0.25">
      <c r="A1255" s="1">
        <v>1254</v>
      </c>
      <c r="B1255">
        <v>4.6579595928904378E-2</v>
      </c>
      <c r="C1255">
        <v>4.4824217353083798E-2</v>
      </c>
      <c r="D1255">
        <v>4.2264128531354903E-2</v>
      </c>
      <c r="E1255">
        <v>4.1927648960524581E-2</v>
      </c>
      <c r="F1255">
        <v>4.2548564006627647E-2</v>
      </c>
      <c r="G1255">
        <v>4.3149467344293119E-2</v>
      </c>
      <c r="H1255">
        <v>4.3607117337699106E-2</v>
      </c>
      <c r="I1255">
        <v>4.3948676481995366E-2</v>
      </c>
      <c r="J1255">
        <v>4.420540811786778E-2</v>
      </c>
      <c r="K1255">
        <v>4.4403066871407472E-2</v>
      </c>
      <c r="L1255">
        <v>4.4555389902740258E-2</v>
      </c>
      <c r="M1255">
        <v>4.4667826612231065E-2</v>
      </c>
      <c r="N1255">
        <v>4.4742367774901683E-2</v>
      </c>
      <c r="O1255">
        <v>4.4780657719886374E-2</v>
      </c>
      <c r="P1255">
        <v>4.4787566722434641E-2</v>
      </c>
      <c r="Q1255">
        <v>4.4770682817106146E-2</v>
      </c>
      <c r="R1255">
        <v>4.4740042934222846E-2</v>
      </c>
      <c r="S1255">
        <v>4.4702026436625894E-2</v>
      </c>
      <c r="T1255">
        <v>4.4660239359927273E-2</v>
      </c>
      <c r="U1255">
        <v>4.4615154026597201E-2</v>
      </c>
      <c r="V1255">
        <v>4.4561677386928809E-2</v>
      </c>
      <c r="W1255">
        <v>4.449416331741373E-2</v>
      </c>
      <c r="X1255">
        <v>4.4406934498220065E-2</v>
      </c>
      <c r="Y1255">
        <v>4.4293498566358759E-2</v>
      </c>
      <c r="Z1255">
        <v>4.4152528818563755E-2</v>
      </c>
      <c r="AA1255">
        <v>4.398491516453993E-2</v>
      </c>
      <c r="AB1255">
        <v>4.3791835120988012E-2</v>
      </c>
      <c r="AC1255">
        <v>4.3576526098700032E-2</v>
      </c>
      <c r="AD1255">
        <v>4.3343123732736653E-2</v>
      </c>
      <c r="AE1255">
        <v>4.3095767385550918E-2</v>
      </c>
      <c r="AF1255">
        <v>4.2838596419595892E-2</v>
      </c>
      <c r="AG1255">
        <v>4.2575750197324617E-2</v>
      </c>
      <c r="AH1255">
        <v>4.2311368081190182E-2</v>
      </c>
      <c r="AI1255">
        <v>4.2049589433645604E-2</v>
      </c>
      <c r="AJ1255">
        <v>4.1794113917903102E-2</v>
      </c>
      <c r="AK1255">
        <v>4.1546531949301614E-2</v>
      </c>
      <c r="AL1255">
        <v>4.1307802233446808E-2</v>
      </c>
      <c r="AM1255">
        <v>4.1078883358902724E-2</v>
      </c>
      <c r="AN1255">
        <v>4.0860733914233373E-2</v>
      </c>
      <c r="AO1255">
        <v>4.0654312488002803E-2</v>
      </c>
      <c r="AP1255">
        <v>4.0460577668775033E-2</v>
      </c>
      <c r="AQ1255">
        <v>4.0280485632646294E-2</v>
      </c>
      <c r="AR1255">
        <v>4.0114435159308369E-2</v>
      </c>
      <c r="AS1255">
        <v>3.9961558040788624E-2</v>
      </c>
      <c r="AT1255">
        <v>3.982081095715255E-2</v>
      </c>
      <c r="AU1255">
        <v>3.9691150588465646E-2</v>
      </c>
      <c r="AV1255">
        <v>3.957153361479341E-2</v>
      </c>
      <c r="AW1255">
        <v>3.9460916716201319E-2</v>
      </c>
      <c r="AX1255">
        <v>3.9358256572754893E-2</v>
      </c>
      <c r="AY1255">
        <v>3.9262583048338864E-2</v>
      </c>
      <c r="AZ1255">
        <v>3.9173340923708513E-2</v>
      </c>
    </row>
    <row r="1256" spans="1:52" x14ac:dyDescent="0.25">
      <c r="A1256" s="1">
        <v>1255</v>
      </c>
      <c r="B1256">
        <v>4.6611856704089093E-2</v>
      </c>
      <c r="C1256">
        <v>4.5121922909829137E-2</v>
      </c>
      <c r="D1256">
        <v>4.295107204097319E-2</v>
      </c>
      <c r="E1256">
        <v>4.2611398387316327E-2</v>
      </c>
      <c r="F1256">
        <v>4.3096801015316946E-2</v>
      </c>
      <c r="G1256">
        <v>4.3556623200312068E-2</v>
      </c>
      <c r="H1256">
        <v>4.3892350768015079E-2</v>
      </c>
      <c r="I1256">
        <v>4.4132368458592898E-2</v>
      </c>
      <c r="J1256">
        <v>4.4304834944840762E-2</v>
      </c>
      <c r="K1256">
        <v>4.4432918123760184E-2</v>
      </c>
      <c r="L1256">
        <v>4.4528503450592914E-2</v>
      </c>
      <c r="M1256">
        <v>4.4595621483159348E-2</v>
      </c>
      <c r="N1256">
        <v>4.4635113299399426E-2</v>
      </c>
      <c r="O1256">
        <v>4.4647494825701149E-2</v>
      </c>
      <c r="P1256">
        <v>4.4636363353673089E-2</v>
      </c>
      <c r="Q1256">
        <v>4.4607818640962693E-2</v>
      </c>
      <c r="R1256">
        <v>4.4570275995314337E-2</v>
      </c>
      <c r="S1256">
        <v>4.4528724576302942E-2</v>
      </c>
      <c r="T1256">
        <v>4.4485581012934441E-2</v>
      </c>
      <c r="U1256">
        <v>4.4440308471353183E-2</v>
      </c>
      <c r="V1256">
        <v>4.4387204786169268E-2</v>
      </c>
      <c r="W1256">
        <v>4.4320211582637166E-2</v>
      </c>
      <c r="X1256">
        <v>4.4233438275509157E-2</v>
      </c>
      <c r="Y1256">
        <v>4.4120256214545892E-2</v>
      </c>
      <c r="Z1256">
        <v>4.3979419545825939E-2</v>
      </c>
      <c r="AA1256">
        <v>4.381191394536834E-2</v>
      </c>
      <c r="AB1256">
        <v>4.3619013499194254E-2</v>
      </c>
      <c r="AC1256">
        <v>4.3404022596284994E-2</v>
      </c>
      <c r="AD1256">
        <v>4.317111748893291E-2</v>
      </c>
      <c r="AE1256">
        <v>4.292447778801136E-2</v>
      </c>
      <c r="AF1256">
        <v>4.2668283104393655E-2</v>
      </c>
      <c r="AG1256">
        <v>4.2406713048953132E-2</v>
      </c>
      <c r="AH1256">
        <v>4.2143947232563136E-2</v>
      </c>
      <c r="AI1256">
        <v>4.1884165266096965E-2</v>
      </c>
      <c r="AJ1256">
        <v>4.163109277239245E-2</v>
      </c>
      <c r="AK1256">
        <v>4.1386313389662151E-2</v>
      </c>
      <c r="AL1256">
        <v>4.1150779628409496E-2</v>
      </c>
      <c r="AM1256">
        <v>4.0925443909920138E-2</v>
      </c>
      <c r="AN1256">
        <v>4.0711258655479698E-2</v>
      </c>
      <c r="AO1256">
        <v>4.0509176286373821E-2</v>
      </c>
      <c r="AP1256">
        <v>4.0320149223888137E-2</v>
      </c>
      <c r="AQ1256">
        <v>4.0145127235263797E-2</v>
      </c>
      <c r="AR1256">
        <v>3.9984489431709028E-2</v>
      </c>
      <c r="AS1256">
        <v>3.9837337764581468E-2</v>
      </c>
      <c r="AT1256">
        <v>3.9702600763171225E-2</v>
      </c>
      <c r="AU1256">
        <v>3.9579206956768399E-2</v>
      </c>
      <c r="AV1256">
        <v>3.9466084874663104E-2</v>
      </c>
      <c r="AW1256">
        <v>3.936216304614544E-2</v>
      </c>
      <c r="AX1256">
        <v>3.9266370000505535E-2</v>
      </c>
      <c r="AY1256">
        <v>3.9177708579813973E-2</v>
      </c>
      <c r="AZ1256">
        <v>3.9095595905880423E-2</v>
      </c>
    </row>
    <row r="1257" spans="1:52" x14ac:dyDescent="0.25">
      <c r="A1257" s="1">
        <v>1256</v>
      </c>
      <c r="B1257">
        <v>4.6446258382728131E-2</v>
      </c>
      <c r="C1257">
        <v>4.5715682192553161E-2</v>
      </c>
      <c r="D1257">
        <v>4.3550438746576138E-2</v>
      </c>
      <c r="E1257">
        <v>4.305801883065332E-2</v>
      </c>
      <c r="F1257">
        <v>4.3442354627055459E-2</v>
      </c>
      <c r="G1257">
        <v>4.383727337315501E-2</v>
      </c>
      <c r="H1257">
        <v>4.4125551877543051E-2</v>
      </c>
      <c r="I1257">
        <v>4.4328404934008699E-2</v>
      </c>
      <c r="J1257">
        <v>4.4470310497302483E-2</v>
      </c>
      <c r="K1257">
        <v>4.4572258426109214E-2</v>
      </c>
      <c r="L1257">
        <v>4.4644903379838195E-2</v>
      </c>
      <c r="M1257">
        <v>4.469166001324118E-2</v>
      </c>
      <c r="N1257">
        <v>4.4713019794709291E-2</v>
      </c>
      <c r="O1257">
        <v>4.4709298106601535E-2</v>
      </c>
      <c r="P1257">
        <v>4.4683869163968819E-2</v>
      </c>
      <c r="Q1257">
        <v>4.4642388107113871E-2</v>
      </c>
      <c r="R1257">
        <v>4.459263488965165E-2</v>
      </c>
      <c r="S1257">
        <v>4.453891783524843E-2</v>
      </c>
      <c r="T1257">
        <v>4.4483146155739881E-2</v>
      </c>
      <c r="U1257">
        <v>4.4424326608119971E-2</v>
      </c>
      <c r="V1257">
        <v>4.4356613095367779E-2</v>
      </c>
      <c r="W1257">
        <v>4.4274013962395761E-2</v>
      </c>
      <c r="X1257">
        <v>4.4170885269378922E-2</v>
      </c>
      <c r="Y1257">
        <v>4.4040855780637093E-2</v>
      </c>
      <c r="Z1257">
        <v>4.3883151238700693E-2</v>
      </c>
      <c r="AA1257">
        <v>4.3699192040326428E-2</v>
      </c>
      <c r="AB1257">
        <v>4.3490670553549847E-2</v>
      </c>
      <c r="AC1257">
        <v>4.3261097548262045E-2</v>
      </c>
      <c r="AD1257">
        <v>4.3014729427745847E-2</v>
      </c>
      <c r="AE1257">
        <v>4.2755824857523092E-2</v>
      </c>
      <c r="AF1257">
        <v>4.2488642503115626E-2</v>
      </c>
      <c r="AG1257">
        <v>4.2217441030045301E-2</v>
      </c>
      <c r="AH1257">
        <v>4.1946479103833957E-2</v>
      </c>
      <c r="AI1257">
        <v>4.1680015390003475E-2</v>
      </c>
      <c r="AJ1257">
        <v>4.1421808301066759E-2</v>
      </c>
      <c r="AK1257">
        <v>4.117337028160277E-2</v>
      </c>
      <c r="AL1257">
        <v>4.0935583729538864E-2</v>
      </c>
      <c r="AM1257">
        <v>4.0709331010785027E-2</v>
      </c>
      <c r="AN1257">
        <v>4.0495494491251255E-2</v>
      </c>
      <c r="AO1257">
        <v>4.0294956536847552E-2</v>
      </c>
      <c r="AP1257">
        <v>4.0108599513483917E-2</v>
      </c>
      <c r="AQ1257">
        <v>3.9937302430163059E-2</v>
      </c>
      <c r="AR1257">
        <v>3.9781355145740958E-2</v>
      </c>
      <c r="AS1257">
        <v>3.9639788652436385E-2</v>
      </c>
      <c r="AT1257">
        <v>3.9511471906999746E-2</v>
      </c>
      <c r="AU1257">
        <v>3.9395273866181461E-2</v>
      </c>
      <c r="AV1257">
        <v>3.9290063486731933E-2</v>
      </c>
      <c r="AW1257">
        <v>3.9194709725401573E-2</v>
      </c>
      <c r="AX1257">
        <v>3.9108081538940798E-2</v>
      </c>
      <c r="AY1257">
        <v>3.9029125262239582E-2</v>
      </c>
      <c r="AZ1257">
        <v>3.8957197423261349E-2</v>
      </c>
    </row>
    <row r="1258" spans="1:52" x14ac:dyDescent="0.25">
      <c r="A1258" s="1">
        <v>1257</v>
      </c>
      <c r="B1258">
        <v>4.6456764182156753E-2</v>
      </c>
      <c r="C1258">
        <v>4.582966704619354E-2</v>
      </c>
      <c r="D1258">
        <v>4.3485528207178194E-2</v>
      </c>
      <c r="E1258">
        <v>4.3004320728568794E-2</v>
      </c>
      <c r="F1258">
        <v>4.3371685880932993E-2</v>
      </c>
      <c r="G1258">
        <v>4.3721253035785869E-2</v>
      </c>
      <c r="H1258">
        <v>4.3953057078650472E-2</v>
      </c>
      <c r="I1258">
        <v>4.4095994677926402E-2</v>
      </c>
      <c r="J1258">
        <v>4.4179487511175175E-2</v>
      </c>
      <c r="K1258">
        <v>4.4228132325318643E-2</v>
      </c>
      <c r="L1258">
        <v>4.4254796806242676E-2</v>
      </c>
      <c r="M1258">
        <v>4.4264454548499123E-2</v>
      </c>
      <c r="N1258">
        <v>4.4258658767895011E-2</v>
      </c>
      <c r="O1258">
        <v>4.4238324876166718E-2</v>
      </c>
      <c r="P1258">
        <v>4.4206675887988628E-2</v>
      </c>
      <c r="Q1258">
        <v>4.416845607241382E-2</v>
      </c>
      <c r="R1258">
        <v>4.4129994554725591E-2</v>
      </c>
      <c r="S1258">
        <v>4.4093932754656305E-2</v>
      </c>
      <c r="T1258">
        <v>4.4060627729906827E-2</v>
      </c>
      <c r="U1258">
        <v>4.4027622190889779E-2</v>
      </c>
      <c r="V1258">
        <v>4.3987826725256439E-2</v>
      </c>
      <c r="W1258">
        <v>4.3934204823869033E-2</v>
      </c>
      <c r="X1258">
        <v>4.3860282577444669E-2</v>
      </c>
      <c r="Y1258">
        <v>4.3759014331185161E-2</v>
      </c>
      <c r="Z1258">
        <v>4.3629141515003599E-2</v>
      </c>
      <c r="AA1258">
        <v>4.3471576892973138E-2</v>
      </c>
      <c r="AB1258">
        <v>4.3287556999688871E-2</v>
      </c>
      <c r="AC1258">
        <v>4.3080446432345071E-2</v>
      </c>
      <c r="AD1258">
        <v>4.2854469007312837E-2</v>
      </c>
      <c r="AE1258">
        <v>4.2613850934503067E-2</v>
      </c>
      <c r="AF1258">
        <v>4.2362818423826623E-2</v>
      </c>
      <c r="AG1258">
        <v>4.210559768519441E-2</v>
      </c>
      <c r="AH1258">
        <v>4.1846414928517303E-2</v>
      </c>
      <c r="AI1258">
        <v>4.1589496363706194E-2</v>
      </c>
      <c r="AJ1258">
        <v>4.133859027970857E-2</v>
      </c>
      <c r="AK1258">
        <v>4.1095334416960734E-2</v>
      </c>
      <c r="AL1258">
        <v>4.0860784097411625E-2</v>
      </c>
      <c r="AM1258">
        <v>4.063599462407607E-2</v>
      </c>
      <c r="AN1258">
        <v>4.0422021299968899E-2</v>
      </c>
      <c r="AO1258">
        <v>4.0219919428104968E-2</v>
      </c>
      <c r="AP1258">
        <v>4.0030744311499104E-2</v>
      </c>
      <c r="AQ1258">
        <v>3.985554751135207E-2</v>
      </c>
      <c r="AR1258">
        <v>3.969476448342979E-2</v>
      </c>
      <c r="AS1258">
        <v>3.9547534298037437E-2</v>
      </c>
      <c r="AT1258">
        <v>3.9412832132665644E-2</v>
      </c>
      <c r="AU1258">
        <v>3.9289633164805063E-2</v>
      </c>
      <c r="AV1258">
        <v>3.9176912571946311E-2</v>
      </c>
      <c r="AW1258">
        <v>3.9073645531580034E-2</v>
      </c>
      <c r="AX1258">
        <v>3.8978807221196871E-2</v>
      </c>
      <c r="AY1258">
        <v>3.8891441990486671E-2</v>
      </c>
      <c r="AZ1258">
        <v>3.8810954802002549E-2</v>
      </c>
    </row>
    <row r="1259" spans="1:52" x14ac:dyDescent="0.25">
      <c r="A1259" s="1">
        <v>1258</v>
      </c>
      <c r="B1259">
        <v>4.6444157452091982E-2</v>
      </c>
      <c r="C1259">
        <v>4.5723151494553471E-2</v>
      </c>
      <c r="D1259">
        <v>4.34740826852901E-2</v>
      </c>
      <c r="E1259">
        <v>4.3062478261582979E-2</v>
      </c>
      <c r="F1259">
        <v>4.3482974797385478E-2</v>
      </c>
      <c r="G1259">
        <v>4.3877016329870247E-2</v>
      </c>
      <c r="H1259">
        <v>4.41486117761253E-2</v>
      </c>
      <c r="I1259">
        <v>4.4328153689739767E-2</v>
      </c>
      <c r="J1259">
        <v>4.4445775379544666E-2</v>
      </c>
      <c r="K1259">
        <v>4.4526362627261437E-2</v>
      </c>
      <c r="L1259">
        <v>4.458247313410317E-2</v>
      </c>
      <c r="M1259">
        <v>4.4618533892549189E-2</v>
      </c>
      <c r="N1259">
        <v>4.4635336439846372E-2</v>
      </c>
      <c r="O1259">
        <v>4.463318619013916E-2</v>
      </c>
      <c r="P1259">
        <v>4.4614961284537541E-2</v>
      </c>
      <c r="Q1259">
        <v>4.4585476228239856E-2</v>
      </c>
      <c r="R1259">
        <v>4.4551499431411096E-2</v>
      </c>
      <c r="S1259">
        <v>4.4516327589889798E-2</v>
      </c>
      <c r="T1259">
        <v>4.4480986833756564E-2</v>
      </c>
      <c r="U1259">
        <v>4.4443602130721925E-2</v>
      </c>
      <c r="V1259">
        <v>4.439759129767961E-2</v>
      </c>
      <c r="W1259">
        <v>4.4336357169607217E-2</v>
      </c>
      <c r="X1259">
        <v>4.4253758687892539E-2</v>
      </c>
      <c r="Y1259">
        <v>4.4142975413345449E-2</v>
      </c>
      <c r="Z1259">
        <v>4.4003016760484785E-2</v>
      </c>
      <c r="AA1259">
        <v>4.3835077205113614E-2</v>
      </c>
      <c r="AB1259">
        <v>4.3640667599557398E-2</v>
      </c>
      <c r="AC1259">
        <v>4.3423343139433787E-2</v>
      </c>
      <c r="AD1259">
        <v>4.318747174119579E-2</v>
      </c>
      <c r="AE1259">
        <v>4.2937423393347308E-2</v>
      </c>
      <c r="AF1259">
        <v>4.2677568084392242E-2</v>
      </c>
      <c r="AG1259">
        <v>4.2412275802834506E-2</v>
      </c>
      <c r="AH1259">
        <v>4.2145916537178023E-2</v>
      </c>
      <c r="AI1259">
        <v>4.1882860275926692E-2</v>
      </c>
      <c r="AJ1259">
        <v>4.1626959975419986E-2</v>
      </c>
      <c r="AK1259">
        <v>4.1379822711044276E-2</v>
      </c>
      <c r="AL1259">
        <v>4.1142445895839944E-2</v>
      </c>
      <c r="AM1259">
        <v>4.0915826931192022E-2</v>
      </c>
      <c r="AN1259">
        <v>4.0700963218485528E-2</v>
      </c>
      <c r="AO1259">
        <v>4.0498852159105481E-2</v>
      </c>
      <c r="AP1259">
        <v>4.0310491154436912E-2</v>
      </c>
      <c r="AQ1259">
        <v>4.0136873542369285E-2</v>
      </c>
      <c r="AR1259">
        <v>3.9978363844878254E-2</v>
      </c>
      <c r="AS1259">
        <v>3.9834023587316948E-2</v>
      </c>
      <c r="AT1259">
        <v>3.9702752512387689E-2</v>
      </c>
      <c r="AU1259">
        <v>3.9583450362792767E-2</v>
      </c>
      <c r="AV1259">
        <v>3.9475016881234497E-2</v>
      </c>
      <c r="AW1259">
        <v>3.9376351810415183E-2</v>
      </c>
      <c r="AX1259">
        <v>3.9286354893037126E-2</v>
      </c>
      <c r="AY1259">
        <v>3.9204005363679371E-2</v>
      </c>
      <c r="AZ1259">
        <v>3.9128690009740556E-2</v>
      </c>
    </row>
    <row r="1260" spans="1:52" x14ac:dyDescent="0.25">
      <c r="A1260" s="1">
        <v>1259</v>
      </c>
      <c r="B1260">
        <v>4.6414101485221515E-2</v>
      </c>
      <c r="C1260">
        <v>4.5438407359471217E-2</v>
      </c>
      <c r="D1260">
        <v>4.29135500942434E-2</v>
      </c>
      <c r="E1260">
        <v>4.2440530505541273E-2</v>
      </c>
      <c r="F1260">
        <v>4.2918188987561862E-2</v>
      </c>
      <c r="G1260">
        <v>4.33949816612023E-2</v>
      </c>
      <c r="H1260">
        <v>4.3749372601286529E-2</v>
      </c>
      <c r="I1260">
        <v>4.4004760560957389E-2</v>
      </c>
      <c r="J1260">
        <v>4.4188804011628099E-2</v>
      </c>
      <c r="K1260">
        <v>4.4325404871495097E-2</v>
      </c>
      <c r="L1260">
        <v>4.4426849396909544E-2</v>
      </c>
      <c r="M1260">
        <v>4.4497784181371583E-2</v>
      </c>
      <c r="N1260">
        <v>4.4539477246770792E-2</v>
      </c>
      <c r="O1260">
        <v>4.4553088744076187E-2</v>
      </c>
      <c r="P1260">
        <v>4.4542805292462254E-2</v>
      </c>
      <c r="Q1260">
        <v>4.4515137840778068E-2</v>
      </c>
      <c r="R1260">
        <v>4.4478801189298665E-2</v>
      </c>
      <c r="S1260">
        <v>4.4438807512014872E-2</v>
      </c>
      <c r="T1260">
        <v>4.4397759837473974E-2</v>
      </c>
      <c r="U1260">
        <v>4.43550618815838E-2</v>
      </c>
      <c r="V1260">
        <v>4.4304994428815275E-2</v>
      </c>
      <c r="W1260">
        <v>4.4241540591536024E-2</v>
      </c>
      <c r="X1260">
        <v>4.4158805787323958E-2</v>
      </c>
      <c r="Y1260">
        <v>4.4050106974628758E-2</v>
      </c>
      <c r="Z1260">
        <v>4.3914208266025045E-2</v>
      </c>
      <c r="AA1260">
        <v>4.3751927243723544E-2</v>
      </c>
      <c r="AB1260">
        <v>4.3564416323448277E-2</v>
      </c>
      <c r="AC1260">
        <v>4.3354955092042319E-2</v>
      </c>
      <c r="AD1260">
        <v>4.3127655746774532E-2</v>
      </c>
      <c r="AE1260">
        <v>4.2886632421001193E-2</v>
      </c>
      <c r="AF1260">
        <v>4.2635999248078607E-2</v>
      </c>
      <c r="AG1260">
        <v>4.2379870361363044E-2</v>
      </c>
      <c r="AH1260">
        <v>4.2122359894210787E-2</v>
      </c>
      <c r="AI1260">
        <v>4.1867581979978141E-2</v>
      </c>
      <c r="AJ1260">
        <v>4.1619164388762016E-2</v>
      </c>
      <c r="AK1260">
        <v>4.1378656804314878E-2</v>
      </c>
      <c r="AL1260">
        <v>4.1147054000702198E-2</v>
      </c>
      <c r="AM1260">
        <v>4.0925350746469059E-2</v>
      </c>
      <c r="AN1260">
        <v>4.0714541810160564E-2</v>
      </c>
      <c r="AO1260">
        <v>4.051562196032181E-2</v>
      </c>
      <c r="AP1260">
        <v>4.0329585965497877E-2</v>
      </c>
      <c r="AQ1260">
        <v>4.0157424354678527E-2</v>
      </c>
      <c r="AR1260">
        <v>3.9999510034357172E-2</v>
      </c>
      <c r="AS1260">
        <v>3.9854955539649156E-2</v>
      </c>
      <c r="AT1260">
        <v>3.9722719725908281E-2</v>
      </c>
      <c r="AU1260">
        <v>3.9601761448488371E-2</v>
      </c>
      <c r="AV1260">
        <v>3.9491039562743219E-2</v>
      </c>
      <c r="AW1260">
        <v>3.9389512924026648E-2</v>
      </c>
      <c r="AX1260">
        <v>3.9296140387692462E-2</v>
      </c>
      <c r="AY1260">
        <v>3.9209960804090858E-2</v>
      </c>
      <c r="AZ1260">
        <v>3.9130416377951456E-2</v>
      </c>
    </row>
    <row r="1261" spans="1:52" x14ac:dyDescent="0.25">
      <c r="A1261" s="1">
        <v>1260</v>
      </c>
      <c r="B1261">
        <v>4.6420520491021619E-2</v>
      </c>
      <c r="C1261">
        <v>4.509299876554717E-2</v>
      </c>
      <c r="D1261">
        <v>4.2470587699640863E-2</v>
      </c>
      <c r="E1261">
        <v>4.2081092234470659E-2</v>
      </c>
      <c r="F1261">
        <v>4.2663427358652611E-2</v>
      </c>
      <c r="G1261">
        <v>4.3224183940680797E-2</v>
      </c>
      <c r="H1261">
        <v>4.3640442549423224E-2</v>
      </c>
      <c r="I1261">
        <v>4.3940459777060716E-2</v>
      </c>
      <c r="J1261">
        <v>4.4155889749147616E-2</v>
      </c>
      <c r="K1261">
        <v>4.4313552601799068E-2</v>
      </c>
      <c r="L1261">
        <v>4.4428054624273704E-2</v>
      </c>
      <c r="M1261">
        <v>4.4506157426430312E-2</v>
      </c>
      <c r="N1261">
        <v>4.4550864699400658E-2</v>
      </c>
      <c r="O1261">
        <v>4.4564850310894369E-2</v>
      </c>
      <c r="P1261">
        <v>4.4553553160333569E-2</v>
      </c>
      <c r="Q1261">
        <v>4.4524463043531803E-2</v>
      </c>
      <c r="R1261">
        <v>4.4487112219026209E-2</v>
      </c>
      <c r="S1261">
        <v>4.4446970528031017E-2</v>
      </c>
      <c r="T1261">
        <v>4.4407025674401156E-2</v>
      </c>
      <c r="U1261">
        <v>4.4366898131066292E-2</v>
      </c>
      <c r="V1261">
        <v>4.4320892474026236E-2</v>
      </c>
      <c r="W1261">
        <v>4.4262919226218493E-2</v>
      </c>
      <c r="X1261">
        <v>4.4186893954181496E-2</v>
      </c>
      <c r="Y1261">
        <v>4.4085912469156427E-2</v>
      </c>
      <c r="Z1261">
        <v>4.3958384882577223E-2</v>
      </c>
      <c r="AA1261">
        <v>4.3804705633592518E-2</v>
      </c>
      <c r="AB1261">
        <v>4.3625642932387888E-2</v>
      </c>
      <c r="AC1261">
        <v>4.3424299649719701E-2</v>
      </c>
      <c r="AD1261">
        <v>4.3204678358633224E-2</v>
      </c>
      <c r="AE1261">
        <v>4.2970783533243677E-2</v>
      </c>
      <c r="AF1261">
        <v>4.272661964766631E-2</v>
      </c>
      <c r="AG1261">
        <v>4.2476191176016316E-2</v>
      </c>
      <c r="AH1261">
        <v>4.2223502592408944E-2</v>
      </c>
      <c r="AI1261">
        <v>4.1972558370959388E-2</v>
      </c>
      <c r="AJ1261">
        <v>4.1726897837811798E-2</v>
      </c>
      <c r="AK1261">
        <v>4.1488105391795344E-2</v>
      </c>
      <c r="AL1261">
        <v>4.1257251932485903E-2</v>
      </c>
      <c r="AM1261">
        <v>4.1035408357270334E-2</v>
      </c>
      <c r="AN1261">
        <v>4.0823645563535418E-2</v>
      </c>
      <c r="AO1261">
        <v>4.0623034448667959E-2</v>
      </c>
      <c r="AP1261">
        <v>4.0434645910054773E-2</v>
      </c>
      <c r="AQ1261">
        <v>4.0259546209353972E-2</v>
      </c>
      <c r="AR1261">
        <v>4.0098164826582947E-2</v>
      </c>
      <c r="AS1261">
        <v>3.9949651458439914E-2</v>
      </c>
      <c r="AT1261">
        <v>3.9813002569564396E-2</v>
      </c>
      <c r="AU1261">
        <v>3.9687214624595901E-2</v>
      </c>
      <c r="AV1261">
        <v>3.9571284088173952E-2</v>
      </c>
      <c r="AW1261">
        <v>3.9464207424938079E-2</v>
      </c>
      <c r="AX1261">
        <v>3.9364981099527775E-2</v>
      </c>
      <c r="AY1261">
        <v>3.9272681016875324E-2</v>
      </c>
      <c r="AZ1261">
        <v>3.9186777029075484E-2</v>
      </c>
    </row>
    <row r="1262" spans="1:52" x14ac:dyDescent="0.25">
      <c r="A1262" s="1">
        <v>1261</v>
      </c>
      <c r="B1262">
        <v>4.6233150824692301E-2</v>
      </c>
      <c r="C1262">
        <v>4.4976350950375006E-2</v>
      </c>
      <c r="D1262">
        <v>4.2452056021643675E-2</v>
      </c>
      <c r="E1262">
        <v>4.2130770907392562E-2</v>
      </c>
      <c r="F1262">
        <v>4.2725507863115492E-2</v>
      </c>
      <c r="G1262">
        <v>4.3285275321765779E-2</v>
      </c>
      <c r="H1262">
        <v>4.3698965204732737E-2</v>
      </c>
      <c r="I1262">
        <v>4.3997850675829259E-2</v>
      </c>
      <c r="J1262">
        <v>4.4214157737160011E-2</v>
      </c>
      <c r="K1262">
        <v>4.4374344905130231E-2</v>
      </c>
      <c r="L1262">
        <v>4.4492361485144342E-2</v>
      </c>
      <c r="M1262">
        <v>4.4574264333742689E-2</v>
      </c>
      <c r="N1262">
        <v>4.4622496266514003E-2</v>
      </c>
      <c r="O1262">
        <v>4.4639296884253346E-2</v>
      </c>
      <c r="P1262">
        <v>4.4629757976935691E-2</v>
      </c>
      <c r="Q1262">
        <v>4.460131088242078E-2</v>
      </c>
      <c r="R1262">
        <v>4.4563586914407385E-2</v>
      </c>
      <c r="S1262">
        <v>4.4522133855703541E-2</v>
      </c>
      <c r="T1262">
        <v>4.4480171650689716E-2</v>
      </c>
      <c r="U1262">
        <v>4.443736964507379E-2</v>
      </c>
      <c r="V1262">
        <v>4.438818575380276E-2</v>
      </c>
      <c r="W1262">
        <v>4.4326684792696615E-2</v>
      </c>
      <c r="X1262">
        <v>4.4246849488846107E-2</v>
      </c>
      <c r="Y1262">
        <v>4.4141917263854517E-2</v>
      </c>
      <c r="Z1262">
        <v>4.4010574472071774E-2</v>
      </c>
      <c r="AA1262">
        <v>4.3853349714349468E-2</v>
      </c>
      <c r="AB1262">
        <v>4.3671166064176203E-2</v>
      </c>
      <c r="AC1262">
        <v>4.3467211967743474E-2</v>
      </c>
      <c r="AD1262">
        <v>4.3245483017718529E-2</v>
      </c>
      <c r="AE1262">
        <v>4.3009975794727061E-2</v>
      </c>
      <c r="AF1262">
        <v>4.2764686879394748E-2</v>
      </c>
      <c r="AG1262">
        <v>4.2513612852347275E-2</v>
      </c>
      <c r="AH1262">
        <v>4.2260750294210336E-2</v>
      </c>
      <c r="AI1262">
        <v>4.2010095784945155E-2</v>
      </c>
      <c r="AJ1262">
        <v>4.1765129359805642E-2</v>
      </c>
      <c r="AK1262">
        <v>4.15273318708404E-2</v>
      </c>
      <c r="AL1262">
        <v>4.129770058356845E-2</v>
      </c>
      <c r="AM1262">
        <v>4.1077232763508824E-2</v>
      </c>
      <c r="AN1262">
        <v>4.0866925676180547E-2</v>
      </c>
      <c r="AO1262">
        <v>4.0667776587102654E-2</v>
      </c>
      <c r="AP1262">
        <v>4.0480782761794162E-2</v>
      </c>
      <c r="AQ1262">
        <v>4.0306935221595321E-2</v>
      </c>
      <c r="AR1262">
        <v>4.0146571920607166E-2</v>
      </c>
      <c r="AS1262">
        <v>3.9998814149705984E-2</v>
      </c>
      <c r="AT1262">
        <v>3.9862650366666925E-2</v>
      </c>
      <c r="AU1262">
        <v>3.9737069029265118E-2</v>
      </c>
      <c r="AV1262">
        <v>3.9621058595275711E-2</v>
      </c>
      <c r="AW1262">
        <v>3.9513607522473841E-2</v>
      </c>
      <c r="AX1262">
        <v>3.9413704268634636E-2</v>
      </c>
      <c r="AY1262">
        <v>3.9320427337445299E-2</v>
      </c>
      <c r="AZ1262">
        <v>3.9233266247547596E-2</v>
      </c>
    </row>
    <row r="1263" spans="1:52" x14ac:dyDescent="0.25">
      <c r="A1263" s="1">
        <v>1262</v>
      </c>
      <c r="B1263">
        <v>4.6347799628427611E-2</v>
      </c>
      <c r="C1263">
        <v>4.5311194292789188E-2</v>
      </c>
      <c r="D1263">
        <v>4.3295106746007041E-2</v>
      </c>
      <c r="E1263">
        <v>4.3266108633699993E-2</v>
      </c>
      <c r="F1263">
        <v>4.3963161867871324E-2</v>
      </c>
      <c r="G1263">
        <v>4.4564535162357012E-2</v>
      </c>
      <c r="H1263">
        <v>4.5003158530307459E-2</v>
      </c>
      <c r="I1263">
        <v>4.5323372699063891E-2</v>
      </c>
      <c r="J1263">
        <v>4.5559998553768424E-2</v>
      </c>
      <c r="K1263">
        <v>4.5739130210137577E-2</v>
      </c>
      <c r="L1263">
        <v>4.5873610646452831E-2</v>
      </c>
      <c r="M1263">
        <v>4.5968488881632456E-2</v>
      </c>
      <c r="N1263">
        <v>4.6025320606395435E-2</v>
      </c>
      <c r="O1263">
        <v>4.6045653924664615E-2</v>
      </c>
      <c r="P1263">
        <v>4.6034363108197099E-2</v>
      </c>
      <c r="Q1263">
        <v>4.5999048473427395E-2</v>
      </c>
      <c r="R1263">
        <v>4.5949744070041411E-2</v>
      </c>
      <c r="S1263">
        <v>4.5892547124840456E-2</v>
      </c>
      <c r="T1263">
        <v>4.5831264837999347E-2</v>
      </c>
      <c r="U1263">
        <v>4.5766131444711713E-2</v>
      </c>
      <c r="V1263">
        <v>4.5692212735747528E-2</v>
      </c>
      <c r="W1263">
        <v>4.5604186903642513E-2</v>
      </c>
      <c r="X1263">
        <v>4.5496635575508509E-2</v>
      </c>
      <c r="Y1263">
        <v>4.5363371372479408E-2</v>
      </c>
      <c r="Z1263">
        <v>4.5203731155813359E-2</v>
      </c>
      <c r="AA1263">
        <v>4.5018892489476464E-2</v>
      </c>
      <c r="AB1263">
        <v>4.4810373374233166E-2</v>
      </c>
      <c r="AC1263">
        <v>4.4581614509633792E-2</v>
      </c>
      <c r="AD1263">
        <v>4.4336730911780524E-2</v>
      </c>
      <c r="AE1263">
        <v>4.4079838324787721E-2</v>
      </c>
      <c r="AF1263">
        <v>4.3815052492769693E-2</v>
      </c>
      <c r="AG1263">
        <v>4.3546489159840801E-2</v>
      </c>
      <c r="AH1263">
        <v>4.3278264070115362E-2</v>
      </c>
      <c r="AI1263">
        <v>4.301449296524975E-2</v>
      </c>
      <c r="AJ1263">
        <v>4.275871576539525E-2</v>
      </c>
      <c r="AK1263">
        <v>4.2512280198202662E-2</v>
      </c>
      <c r="AL1263">
        <v>4.2276012389380939E-2</v>
      </c>
      <c r="AM1263">
        <v>4.2050738464639068E-2</v>
      </c>
      <c r="AN1263">
        <v>4.1837284549686021E-2</v>
      </c>
      <c r="AO1263">
        <v>4.1636476770230753E-2</v>
      </c>
      <c r="AP1263">
        <v>4.1449141251982236E-2</v>
      </c>
      <c r="AQ1263">
        <v>4.1276097750666235E-2</v>
      </c>
      <c r="AR1263">
        <v>4.1117532731786394E-2</v>
      </c>
      <c r="AS1263">
        <v>4.0972470490836244E-2</v>
      </c>
      <c r="AT1263">
        <v>4.0839810793815573E-2</v>
      </c>
      <c r="AU1263">
        <v>4.0718453406724135E-2</v>
      </c>
      <c r="AV1263">
        <v>4.060729809556167E-2</v>
      </c>
      <c r="AW1263">
        <v>4.0505244626327992E-2</v>
      </c>
      <c r="AX1263">
        <v>4.0411192765022808E-2</v>
      </c>
      <c r="AY1263">
        <v>4.0324140573417003E-2</v>
      </c>
      <c r="AZ1263">
        <v>4.0243527428268061E-2</v>
      </c>
    </row>
    <row r="1264" spans="1:52" x14ac:dyDescent="0.25">
      <c r="A1264" s="1">
        <v>1263</v>
      </c>
      <c r="B1264">
        <v>4.6327420242439722E-2</v>
      </c>
      <c r="C1264">
        <v>4.5346633781751577E-2</v>
      </c>
      <c r="D1264">
        <v>4.31835049942388E-2</v>
      </c>
      <c r="E1264">
        <v>4.3144480252331842E-2</v>
      </c>
      <c r="F1264">
        <v>4.3859277151436379E-2</v>
      </c>
      <c r="G1264">
        <v>4.4482058955782458E-2</v>
      </c>
      <c r="H1264">
        <v>4.4940823329708009E-2</v>
      </c>
      <c r="I1264">
        <v>4.5278860107816898E-2</v>
      </c>
      <c r="J1264">
        <v>4.5530401988308718E-2</v>
      </c>
      <c r="K1264">
        <v>4.5721104161351674E-2</v>
      </c>
      <c r="L1264">
        <v>4.5863715639884534E-2</v>
      </c>
      <c r="M1264">
        <v>4.5963395619459807E-2</v>
      </c>
      <c r="N1264">
        <v>4.6021965825397165E-2</v>
      </c>
      <c r="O1264">
        <v>4.6041253548116431E-2</v>
      </c>
      <c r="P1264">
        <v>4.6026490160871104E-2</v>
      </c>
      <c r="Q1264">
        <v>4.5985617592647229E-2</v>
      </c>
      <c r="R1264">
        <v>4.5929069984269974E-2</v>
      </c>
      <c r="S1264">
        <v>4.5863333625415219E-2</v>
      </c>
      <c r="T1264">
        <v>4.5792614383201341E-2</v>
      </c>
      <c r="U1264">
        <v>4.5717473524752389E-2</v>
      </c>
      <c r="V1264">
        <v>4.5633274720638425E-2</v>
      </c>
      <c r="W1264">
        <v>4.5534945563800042E-2</v>
      </c>
      <c r="X1264">
        <v>4.5417250742180941E-2</v>
      </c>
      <c r="Y1264">
        <v>4.5274181527277066E-2</v>
      </c>
      <c r="Z1264">
        <v>4.5105211062555994E-2</v>
      </c>
      <c r="AA1264">
        <v>4.4911611017518463E-2</v>
      </c>
      <c r="AB1264">
        <v>4.469499176373825E-2</v>
      </c>
      <c r="AC1264">
        <v>4.445884498023036E-2</v>
      </c>
      <c r="AD1264">
        <v>4.4207311782575032E-2</v>
      </c>
      <c r="AE1264">
        <v>4.3944533900648605E-2</v>
      </c>
      <c r="AF1264">
        <v>4.3674653064327364E-2</v>
      </c>
      <c r="AG1264">
        <v>4.3401811003487632E-2</v>
      </c>
      <c r="AH1264">
        <v>4.3130149448005702E-2</v>
      </c>
      <c r="AI1264">
        <v>4.2863810121855007E-2</v>
      </c>
      <c r="AJ1264">
        <v>4.2606341259577588E-2</v>
      </c>
      <c r="AK1264">
        <v>4.2359068531753315E-2</v>
      </c>
      <c r="AL1264">
        <v>4.2122797431607323E-2</v>
      </c>
      <c r="AM1264">
        <v>4.1898333452364815E-2</v>
      </c>
      <c r="AN1264">
        <v>4.1686482087250926E-2</v>
      </c>
      <c r="AO1264">
        <v>4.1488048829490823E-2</v>
      </c>
      <c r="AP1264">
        <v>4.1303839172309648E-2</v>
      </c>
      <c r="AQ1264">
        <v>4.1134651762500835E-2</v>
      </c>
      <c r="AR1264">
        <v>4.0980637498289577E-2</v>
      </c>
      <c r="AS1264">
        <v>4.0840776321065198E-2</v>
      </c>
      <c r="AT1264">
        <v>4.0713925041016411E-2</v>
      </c>
      <c r="AU1264">
        <v>4.0598940468331887E-2</v>
      </c>
      <c r="AV1264">
        <v>4.0494679413200334E-2</v>
      </c>
      <c r="AW1264">
        <v>4.039999868581045E-2</v>
      </c>
      <c r="AX1264">
        <v>4.0313755096350906E-2</v>
      </c>
      <c r="AY1264">
        <v>4.0234906478090492E-2</v>
      </c>
      <c r="AZ1264">
        <v>4.0162856792627322E-2</v>
      </c>
    </row>
    <row r="1265" spans="1:52" x14ac:dyDescent="0.25">
      <c r="A1265" s="1">
        <v>1264</v>
      </c>
      <c r="B1265">
        <v>4.6138360608124242E-2</v>
      </c>
      <c r="C1265">
        <v>4.5251174497424621E-2</v>
      </c>
      <c r="D1265">
        <v>4.2915805434038085E-2</v>
      </c>
      <c r="E1265">
        <v>4.2833109879406112E-2</v>
      </c>
      <c r="F1265">
        <v>4.349771864705114E-2</v>
      </c>
      <c r="G1265">
        <v>4.4053791848794752E-2</v>
      </c>
      <c r="H1265">
        <v>4.4439517791656662E-2</v>
      </c>
      <c r="I1265">
        <v>4.4708496247178757E-2</v>
      </c>
      <c r="J1265">
        <v>4.4903470281419285E-2</v>
      </c>
      <c r="K1265">
        <v>4.5056615271506527E-2</v>
      </c>
      <c r="L1265">
        <v>4.5184473502184644E-2</v>
      </c>
      <c r="M1265">
        <v>4.5294052331237386E-2</v>
      </c>
      <c r="N1265">
        <v>4.5386152023762116E-2</v>
      </c>
      <c r="O1265">
        <v>4.5458337245436103E-2</v>
      </c>
      <c r="P1265">
        <v>4.5507802540867726E-2</v>
      </c>
      <c r="Q1265">
        <v>4.5534188235207204E-2</v>
      </c>
      <c r="R1265">
        <v>4.5541866627372168E-2</v>
      </c>
      <c r="S1265">
        <v>4.5534237280025189E-2</v>
      </c>
      <c r="T1265">
        <v>4.5513127534169445E-2</v>
      </c>
      <c r="U1265">
        <v>4.5477583221518E-2</v>
      </c>
      <c r="V1265">
        <v>4.5422919924008751E-2</v>
      </c>
      <c r="W1265">
        <v>4.5344476768845732E-2</v>
      </c>
      <c r="X1265">
        <v>4.5237769574788311E-2</v>
      </c>
      <c r="Y1265">
        <v>4.509785578369413E-2</v>
      </c>
      <c r="Z1265">
        <v>4.4925591496804432E-2</v>
      </c>
      <c r="AA1265">
        <v>4.4723530275263261E-2</v>
      </c>
      <c r="AB1265">
        <v>4.4494505379174737E-2</v>
      </c>
      <c r="AC1265">
        <v>4.4242803983705926E-2</v>
      </c>
      <c r="AD1265">
        <v>4.3973184200851827E-2</v>
      </c>
      <c r="AE1265">
        <v>4.369040438421519E-2</v>
      </c>
      <c r="AF1265">
        <v>4.3399222887398725E-2</v>
      </c>
      <c r="AG1265">
        <v>4.3104398064005206E-2</v>
      </c>
      <c r="AH1265">
        <v>4.2810688267637363E-2</v>
      </c>
      <c r="AI1265">
        <v>4.2522851796818112E-2</v>
      </c>
      <c r="AJ1265">
        <v>4.2244909310899678E-2</v>
      </c>
      <c r="AK1265">
        <v>4.1978294720398941E-2</v>
      </c>
      <c r="AL1265">
        <v>4.1723875226183094E-2</v>
      </c>
      <c r="AM1265">
        <v>4.1482518029119356E-2</v>
      </c>
      <c r="AN1265">
        <v>4.1255090330074948E-2</v>
      </c>
      <c r="AO1265">
        <v>4.1042459329917069E-2</v>
      </c>
      <c r="AP1265">
        <v>4.0845492229512941E-2</v>
      </c>
      <c r="AQ1265">
        <v>4.0665046962574419E-2</v>
      </c>
      <c r="AR1265">
        <v>4.050125475048777E-2</v>
      </c>
      <c r="AS1265">
        <v>4.035300946464189E-2</v>
      </c>
      <c r="AT1265">
        <v>4.0219084423875312E-2</v>
      </c>
      <c r="AU1265">
        <v>4.0098252947026534E-2</v>
      </c>
      <c r="AV1265">
        <v>3.9989288352934096E-2</v>
      </c>
      <c r="AW1265">
        <v>3.9890963960436489E-2</v>
      </c>
      <c r="AX1265">
        <v>3.9802053088372258E-2</v>
      </c>
      <c r="AY1265">
        <v>3.9721436561424392E-2</v>
      </c>
      <c r="AZ1265">
        <v>3.964843964157936E-2</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26"/>
  <sheetViews>
    <sheetView workbookViewId="0">
      <selection activeCell="A9" sqref="A9"/>
    </sheetView>
  </sheetViews>
  <sheetFormatPr defaultRowHeight="15" x14ac:dyDescent="0.25"/>
  <cols>
    <col min="1" max="1" width="10.7109375" bestFit="1" customWidth="1"/>
    <col min="2" max="2" width="16.7109375" bestFit="1" customWidth="1"/>
    <col min="11" max="11" width="10.7109375" bestFit="1" customWidth="1"/>
  </cols>
  <sheetData>
    <row r="1" spans="1:11" s="1" customFormat="1" x14ac:dyDescent="0.25">
      <c r="A1" s="13" t="s">
        <v>1</v>
      </c>
      <c r="B1" s="13" t="s">
        <v>2</v>
      </c>
      <c r="C1" s="13" t="s">
        <v>3</v>
      </c>
      <c r="D1" s="13" t="s">
        <v>4</v>
      </c>
      <c r="E1" s="13" t="s">
        <v>5</v>
      </c>
      <c r="F1" s="17" t="s">
        <v>6</v>
      </c>
      <c r="G1" s="18"/>
      <c r="I1" s="1" t="s">
        <v>74</v>
      </c>
      <c r="K1" s="1" t="s">
        <v>87</v>
      </c>
    </row>
    <row r="2" spans="1:11" x14ac:dyDescent="0.25">
      <c r="A2" s="25">
        <v>43104</v>
      </c>
      <c r="B2" s="41" t="s">
        <v>8</v>
      </c>
      <c r="C2" s="14">
        <v>1</v>
      </c>
      <c r="D2" s="14" t="s">
        <v>23</v>
      </c>
      <c r="E2" s="14" t="s">
        <v>24</v>
      </c>
      <c r="F2">
        <v>26.32</v>
      </c>
      <c r="I2" t="e">
        <f>[1]!cftRetrieveEnvironment("AllCurves",,A2)</f>
        <v>#REF!</v>
      </c>
      <c r="K2" s="26">
        <f>A2</f>
        <v>43104</v>
      </c>
    </row>
    <row r="3" spans="1:11" x14ac:dyDescent="0.25">
      <c r="A3" s="25">
        <v>43104</v>
      </c>
      <c r="B3" s="42"/>
      <c r="C3" s="15">
        <v>2</v>
      </c>
      <c r="D3" s="15" t="s">
        <v>25</v>
      </c>
      <c r="E3" s="15" t="s">
        <v>26</v>
      </c>
      <c r="F3">
        <v>36.619999999999997</v>
      </c>
    </row>
    <row r="4" spans="1:11" x14ac:dyDescent="0.25">
      <c r="A4" s="25">
        <v>43104</v>
      </c>
      <c r="B4" s="42"/>
      <c r="C4" s="15">
        <v>3</v>
      </c>
      <c r="D4" s="15" t="s">
        <v>27</v>
      </c>
      <c r="E4" s="15" t="s">
        <v>28</v>
      </c>
      <c r="F4">
        <v>46.2</v>
      </c>
    </row>
    <row r="5" spans="1:11" x14ac:dyDescent="0.25">
      <c r="A5" s="25">
        <v>43104</v>
      </c>
      <c r="B5" s="42"/>
      <c r="C5" s="15">
        <v>4</v>
      </c>
      <c r="D5" s="15" t="s">
        <v>29</v>
      </c>
      <c r="E5" s="15" t="s">
        <v>30</v>
      </c>
      <c r="F5">
        <v>59.024999999999999</v>
      </c>
    </row>
    <row r="6" spans="1:11" x14ac:dyDescent="0.25">
      <c r="A6" s="25">
        <v>43104</v>
      </c>
      <c r="B6" s="43"/>
      <c r="C6" s="16">
        <v>5</v>
      </c>
      <c r="D6" s="16" t="s">
        <v>31</v>
      </c>
      <c r="E6" s="16" t="s">
        <v>32</v>
      </c>
      <c r="F6">
        <v>68.962000000000003</v>
      </c>
    </row>
    <row r="7" spans="1:11" x14ac:dyDescent="0.25">
      <c r="A7" s="25">
        <v>43104</v>
      </c>
      <c r="B7" s="41" t="s">
        <v>9</v>
      </c>
      <c r="C7">
        <v>1</v>
      </c>
      <c r="D7" t="s">
        <v>33</v>
      </c>
      <c r="E7" t="s">
        <v>34</v>
      </c>
      <c r="F7">
        <v>23.175000000000001</v>
      </c>
    </row>
    <row r="8" spans="1:11" x14ac:dyDescent="0.25">
      <c r="A8" s="25">
        <v>43104</v>
      </c>
      <c r="B8" s="40"/>
      <c r="C8">
        <v>2</v>
      </c>
      <c r="D8" t="s">
        <v>35</v>
      </c>
      <c r="E8" t="s">
        <v>36</v>
      </c>
      <c r="F8">
        <v>30.17</v>
      </c>
    </row>
    <row r="9" spans="1:11" x14ac:dyDescent="0.25">
      <c r="A9" s="25">
        <v>43104</v>
      </c>
      <c r="B9" s="40"/>
      <c r="C9">
        <v>3</v>
      </c>
      <c r="D9" t="s">
        <v>37</v>
      </c>
      <c r="E9" t="s">
        <v>38</v>
      </c>
      <c r="F9">
        <v>30.25</v>
      </c>
    </row>
    <row r="10" spans="1:11" x14ac:dyDescent="0.25">
      <c r="A10" s="25">
        <v>43104</v>
      </c>
      <c r="B10" s="40"/>
      <c r="C10">
        <v>4</v>
      </c>
      <c r="D10" t="s">
        <v>39</v>
      </c>
      <c r="E10" t="s">
        <v>40</v>
      </c>
      <c r="F10">
        <v>34.384999999999998</v>
      </c>
    </row>
    <row r="11" spans="1:11" x14ac:dyDescent="0.25">
      <c r="A11" s="25">
        <v>43104</v>
      </c>
      <c r="B11" s="43"/>
      <c r="C11" s="16">
        <v>5</v>
      </c>
      <c r="D11" s="16" t="s">
        <v>41</v>
      </c>
      <c r="E11" s="16" t="s">
        <v>42</v>
      </c>
      <c r="F11">
        <v>41.304000000000002</v>
      </c>
    </row>
    <row r="12" spans="1:11" x14ac:dyDescent="0.25">
      <c r="A12" s="25">
        <v>43104</v>
      </c>
      <c r="B12" s="41" t="s">
        <v>10</v>
      </c>
      <c r="C12">
        <v>1</v>
      </c>
      <c r="D12" t="s">
        <v>43</v>
      </c>
      <c r="E12" t="s">
        <v>44</v>
      </c>
      <c r="F12">
        <v>18.010000000000002</v>
      </c>
    </row>
    <row r="13" spans="1:11" x14ac:dyDescent="0.25">
      <c r="A13" s="25">
        <v>43104</v>
      </c>
      <c r="B13" s="40"/>
      <c r="C13">
        <v>2</v>
      </c>
      <c r="D13" t="s">
        <v>45</v>
      </c>
      <c r="E13" t="s">
        <v>46</v>
      </c>
      <c r="F13">
        <v>20.64</v>
      </c>
    </row>
    <row r="14" spans="1:11" x14ac:dyDescent="0.25">
      <c r="A14" s="25">
        <v>43104</v>
      </c>
      <c r="B14" s="40"/>
      <c r="C14">
        <v>3</v>
      </c>
      <c r="D14" t="s">
        <v>47</v>
      </c>
      <c r="E14" t="s">
        <v>48</v>
      </c>
      <c r="F14">
        <v>24.364999999999998</v>
      </c>
    </row>
    <row r="15" spans="1:11" x14ac:dyDescent="0.25">
      <c r="A15" s="25">
        <v>43104</v>
      </c>
      <c r="B15" s="40"/>
      <c r="C15">
        <v>4</v>
      </c>
      <c r="D15" t="s">
        <v>49</v>
      </c>
      <c r="E15" t="s">
        <v>50</v>
      </c>
      <c r="F15">
        <v>30.28</v>
      </c>
    </row>
    <row r="16" spans="1:11" x14ac:dyDescent="0.25">
      <c r="A16" s="25">
        <v>43104</v>
      </c>
      <c r="B16" s="43"/>
      <c r="C16" s="16">
        <v>5</v>
      </c>
      <c r="D16" s="16" t="s">
        <v>51</v>
      </c>
      <c r="E16" s="16" t="s">
        <v>52</v>
      </c>
      <c r="F16">
        <v>37.356000000000002</v>
      </c>
    </row>
    <row r="17" spans="1:6" x14ac:dyDescent="0.25">
      <c r="A17" s="25">
        <v>43104</v>
      </c>
      <c r="B17" s="41" t="s">
        <v>11</v>
      </c>
      <c r="C17">
        <v>1</v>
      </c>
      <c r="D17" t="s">
        <v>53</v>
      </c>
      <c r="E17" t="s">
        <v>54</v>
      </c>
      <c r="F17">
        <v>19</v>
      </c>
    </row>
    <row r="18" spans="1:6" x14ac:dyDescent="0.25">
      <c r="A18" s="25">
        <v>43104</v>
      </c>
      <c r="B18" s="40"/>
      <c r="C18">
        <v>2</v>
      </c>
      <c r="D18" t="s">
        <v>55</v>
      </c>
      <c r="E18" t="s">
        <v>56</v>
      </c>
      <c r="F18">
        <v>24.015000000000001</v>
      </c>
    </row>
    <row r="19" spans="1:6" x14ac:dyDescent="0.25">
      <c r="A19" s="25">
        <v>43104</v>
      </c>
      <c r="B19" s="40"/>
      <c r="C19">
        <v>3</v>
      </c>
      <c r="D19" t="s">
        <v>57</v>
      </c>
      <c r="E19" t="s">
        <v>58</v>
      </c>
      <c r="F19">
        <v>31.73</v>
      </c>
    </row>
    <row r="20" spans="1:6" x14ac:dyDescent="0.25">
      <c r="A20" s="25">
        <v>43104</v>
      </c>
      <c r="B20" s="40"/>
      <c r="C20">
        <v>4</v>
      </c>
      <c r="D20" t="s">
        <v>59</v>
      </c>
      <c r="E20" t="s">
        <v>60</v>
      </c>
      <c r="F20">
        <v>40.46</v>
      </c>
    </row>
    <row r="21" spans="1:6" x14ac:dyDescent="0.25">
      <c r="A21" s="25">
        <v>43104</v>
      </c>
      <c r="B21" s="43"/>
      <c r="C21" s="16">
        <v>5</v>
      </c>
      <c r="D21" s="16" t="s">
        <v>61</v>
      </c>
      <c r="E21" s="16" t="s">
        <v>62</v>
      </c>
      <c r="F21">
        <v>51.155999999999999</v>
      </c>
    </row>
    <row r="22" spans="1:6" x14ac:dyDescent="0.25">
      <c r="A22" s="25">
        <v>43104</v>
      </c>
      <c r="B22" s="41" t="s">
        <v>12</v>
      </c>
      <c r="C22">
        <v>1</v>
      </c>
      <c r="D22" t="s">
        <v>63</v>
      </c>
      <c r="E22" t="s">
        <v>64</v>
      </c>
      <c r="F22">
        <v>23.59</v>
      </c>
    </row>
    <row r="23" spans="1:6" x14ac:dyDescent="0.25">
      <c r="A23" s="25">
        <v>43104</v>
      </c>
      <c r="B23" s="40"/>
      <c r="C23">
        <v>2</v>
      </c>
      <c r="D23" t="s">
        <v>65</v>
      </c>
      <c r="E23" t="s">
        <v>66</v>
      </c>
      <c r="F23">
        <v>27.46</v>
      </c>
    </row>
    <row r="24" spans="1:6" x14ac:dyDescent="0.25">
      <c r="A24" s="25">
        <v>43104</v>
      </c>
      <c r="B24" s="40"/>
      <c r="C24">
        <v>3</v>
      </c>
      <c r="D24" t="s">
        <v>67</v>
      </c>
      <c r="E24" t="s">
        <v>68</v>
      </c>
      <c r="F24">
        <v>31.93</v>
      </c>
    </row>
    <row r="25" spans="1:6" x14ac:dyDescent="0.25">
      <c r="A25" s="25">
        <v>43104</v>
      </c>
      <c r="B25" s="40"/>
      <c r="C25">
        <v>4</v>
      </c>
      <c r="D25" t="s">
        <v>69</v>
      </c>
      <c r="E25" t="s">
        <v>70</v>
      </c>
      <c r="F25">
        <v>37.454999999999998</v>
      </c>
    </row>
    <row r="26" spans="1:6" x14ac:dyDescent="0.25">
      <c r="A26" s="25">
        <v>43104</v>
      </c>
      <c r="B26" s="43"/>
      <c r="C26" s="16">
        <v>5</v>
      </c>
      <c r="D26" s="16" t="s">
        <v>71</v>
      </c>
      <c r="E26" s="16" t="s">
        <v>72</v>
      </c>
      <c r="F26">
        <v>48.210999999999999</v>
      </c>
    </row>
  </sheetData>
  <mergeCells count="5">
    <mergeCell ref="B2:B6"/>
    <mergeCell ref="B7:B11"/>
    <mergeCell ref="B12:B16"/>
    <mergeCell ref="B17:B21"/>
    <mergeCell ref="B22:B26"/>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W37"/>
  <sheetViews>
    <sheetView workbookViewId="0">
      <selection activeCell="D3" sqref="D3"/>
    </sheetView>
  </sheetViews>
  <sheetFormatPr defaultRowHeight="15" x14ac:dyDescent="0.25"/>
  <cols>
    <col min="1" max="1" width="13.42578125" style="2" bestFit="1" customWidth="1"/>
    <col min="2" max="2" width="13.28515625" style="23" customWidth="1"/>
    <col min="3" max="3" width="13.42578125" style="2" bestFit="1" customWidth="1"/>
    <col min="4" max="4" width="13.28515625" style="23" customWidth="1"/>
    <col min="5" max="5" width="13.85546875" style="2" bestFit="1" customWidth="1"/>
    <col min="6" max="6" width="13.7109375" style="23" bestFit="1" customWidth="1"/>
    <col min="7" max="7" width="11" style="2" customWidth="1"/>
    <col min="8" max="8" width="10.85546875" style="23" bestFit="1" customWidth="1"/>
    <col min="10" max="10" width="10.7109375" bestFit="1" customWidth="1"/>
    <col min="12" max="12" width="10.7109375" bestFit="1" customWidth="1"/>
    <col min="16" max="16" width="10.7109375" bestFit="1" customWidth="1"/>
    <col min="17" max="17" width="10.42578125" bestFit="1" customWidth="1"/>
    <col min="18" max="22" width="10.7109375" bestFit="1" customWidth="1"/>
    <col min="23" max="23" width="10.42578125" bestFit="1" customWidth="1"/>
  </cols>
  <sheetData>
    <row r="1" spans="1:23" x14ac:dyDescent="0.25">
      <c r="A1" s="12" t="str">
        <f>Q3&amp;"_"&amp;P5</f>
        <v>6mLibor_Date</v>
      </c>
      <c r="B1" s="22" t="str">
        <f>Q3</f>
        <v>6mLibor</v>
      </c>
      <c r="C1" s="12" t="str">
        <f>S3&amp;"_"&amp;R5</f>
        <v>3mLibor_Date</v>
      </c>
      <c r="D1" s="22" t="str">
        <f>S3</f>
        <v>3mLibor</v>
      </c>
      <c r="E1" s="12" t="str">
        <f>U3&amp;"_"&amp;T5</f>
        <v>SwapRPI_Date</v>
      </c>
      <c r="F1" s="22" t="str">
        <f>U3</f>
        <v>SwapRPI</v>
      </c>
      <c r="G1" s="12" t="str">
        <f>W3&amp;"_"&amp;V5</f>
        <v>Sonia_Date</v>
      </c>
      <c r="H1" s="22" t="str">
        <f>W3</f>
        <v>Sonia</v>
      </c>
    </row>
    <row r="2" spans="1:23" x14ac:dyDescent="0.25">
      <c r="A2" s="2">
        <v>43272</v>
      </c>
      <c r="B2" s="23">
        <v>5.7728747621981213E-3</v>
      </c>
      <c r="C2" s="2">
        <v>43181</v>
      </c>
      <c r="D2" s="23">
        <v>5.1602285944232218E-3</v>
      </c>
      <c r="E2" s="2">
        <v>43456</v>
      </c>
      <c r="F2" s="23">
        <v>3.3279999999999976E-2</v>
      </c>
      <c r="G2" s="2">
        <v>43098</v>
      </c>
      <c r="H2" s="23">
        <v>4.6304835713966153E-3</v>
      </c>
    </row>
    <row r="3" spans="1:23" x14ac:dyDescent="0.25">
      <c r="A3" s="2">
        <v>43304</v>
      </c>
      <c r="B3" s="23">
        <v>5.8929589159664175E-3</v>
      </c>
      <c r="C3" s="2">
        <v>43213</v>
      </c>
      <c r="D3" s="23">
        <v>5.2366124467420061E-3</v>
      </c>
      <c r="E3" s="2">
        <v>43821</v>
      </c>
      <c r="F3" s="23">
        <v>3.2889999999947239E-2</v>
      </c>
      <c r="G3" s="2">
        <v>43105</v>
      </c>
      <c r="H3" s="23">
        <v>4.504730083099151E-3</v>
      </c>
      <c r="Q3" s="20" t="s">
        <v>73</v>
      </c>
      <c r="R3" s="20"/>
      <c r="S3" s="20" t="s">
        <v>75</v>
      </c>
      <c r="T3" s="20"/>
      <c r="U3" s="20" t="s">
        <v>76</v>
      </c>
      <c r="V3" s="20"/>
      <c r="W3" s="1" t="s">
        <v>77</v>
      </c>
    </row>
    <row r="4" spans="1:23" x14ac:dyDescent="0.25">
      <c r="A4" s="2">
        <v>43334</v>
      </c>
      <c r="B4" s="23">
        <v>6.0654005105831299E-3</v>
      </c>
      <c r="C4" s="2">
        <v>43242</v>
      </c>
      <c r="D4" s="23">
        <v>5.3615435631224617E-3</v>
      </c>
      <c r="E4" s="2">
        <v>44187</v>
      </c>
      <c r="F4" s="23">
        <v>3.2969247543832125E-2</v>
      </c>
      <c r="G4" s="2">
        <v>43122</v>
      </c>
      <c r="H4" s="23">
        <v>4.6096942744080494E-3</v>
      </c>
      <c r="Q4" t="e">
        <f>[1]!cftExtractCurve(TenorCreditSpreads!$I$2,"GBP",Q$3)</f>
        <v>#N/A</v>
      </c>
      <c r="S4" t="e">
        <f>[1]!cftExtractCurve(TenorCreditSpreads!$I$2,"GBP",S$3)</f>
        <v>#N/A</v>
      </c>
      <c r="U4" t="e">
        <f>[1]!cftExtractCurve(TenorCreditSpreads!$I$2,"GBP",U$3)</f>
        <v>#N/A</v>
      </c>
      <c r="W4" t="e">
        <f>[1]!cftExtractCurve(TenorCreditSpreads!$I$2,"GBP",W$3)</f>
        <v>#N/A</v>
      </c>
    </row>
    <row r="5" spans="1:23" x14ac:dyDescent="0.25">
      <c r="A5" s="2">
        <v>43364</v>
      </c>
      <c r="B5" s="23">
        <v>6.222121344935827E-3</v>
      </c>
      <c r="C5" s="2">
        <v>43272</v>
      </c>
      <c r="D5" s="23">
        <v>5.4362404820411658E-3</v>
      </c>
      <c r="E5" s="2">
        <v>44552</v>
      </c>
      <c r="F5" s="23">
        <v>3.3079999999980014E-2</v>
      </c>
      <c r="G5" s="2">
        <v>43151</v>
      </c>
      <c r="H5" s="23">
        <v>4.7092391833039038E-3</v>
      </c>
      <c r="P5" s="1" t="s">
        <v>17</v>
      </c>
      <c r="Q5" s="1" t="s">
        <v>78</v>
      </c>
      <c r="R5" s="1" t="s">
        <v>17</v>
      </c>
      <c r="S5" s="1" t="s">
        <v>78</v>
      </c>
      <c r="T5" s="1" t="s">
        <v>17</v>
      </c>
      <c r="U5" s="1" t="s">
        <v>78</v>
      </c>
      <c r="V5" s="1" t="s">
        <v>17</v>
      </c>
      <c r="W5" s="1" t="s">
        <v>78</v>
      </c>
    </row>
    <row r="6" spans="1:23" x14ac:dyDescent="0.25">
      <c r="A6" s="2">
        <v>43395</v>
      </c>
      <c r="B6" s="23">
        <v>6.3959079152218212E-3</v>
      </c>
      <c r="C6" s="2">
        <v>43304</v>
      </c>
      <c r="D6" s="23">
        <v>5.6070672493544471E-3</v>
      </c>
      <c r="E6" s="2">
        <v>44917</v>
      </c>
      <c r="F6" s="23">
        <v>3.3194999999970554E-2</v>
      </c>
      <c r="G6" s="2">
        <v>43181</v>
      </c>
      <c r="H6" s="23">
        <v>4.7083285706110978E-3</v>
      </c>
      <c r="P6" s="2" t="e">
        <f t="array" ref="P6:Q31">[1]!cftAnnualRateTable(Q4,"GBP",Q3,,,TRUE)</f>
        <v>#N/A</v>
      </c>
      <c r="Q6" s="19" t="e">
        <v>#N/A</v>
      </c>
      <c r="R6" s="2" t="e">
        <f t="array" ref="R6:S31">[1]!cftAnnualRateTable(S4,"GBP",S3,,,TRUE)</f>
        <v>#N/A</v>
      </c>
      <c r="S6" s="19" t="e">
        <v>#N/A</v>
      </c>
      <c r="T6" s="2" t="e">
        <f t="array" ref="T6:U26">[1]!cftAnnualRateTable(U4,"GBP",U3,,,TRUE)</f>
        <v>#N/A</v>
      </c>
      <c r="U6" s="19" t="e">
        <v>#N/A</v>
      </c>
      <c r="V6" s="2" t="e">
        <f t="array" ref="V6:W37">[1]!cftAnnualRateTable(W4,"GBP",W3,,,TRUE)</f>
        <v>#N/A</v>
      </c>
      <c r="W6" s="19" t="e">
        <v>#N/A</v>
      </c>
    </row>
    <row r="7" spans="1:23" x14ac:dyDescent="0.25">
      <c r="A7" s="2">
        <v>43425</v>
      </c>
      <c r="B7" s="23">
        <v>6.554708464279857E-3</v>
      </c>
      <c r="C7" s="2">
        <v>43334</v>
      </c>
      <c r="D7" s="23">
        <v>5.788892499983378E-3</v>
      </c>
      <c r="E7" s="2">
        <v>45282</v>
      </c>
      <c r="F7" s="23">
        <v>3.3389999999963615E-2</v>
      </c>
      <c r="G7" s="2">
        <v>43213</v>
      </c>
      <c r="H7" s="23">
        <v>4.7073571765268163E-3</v>
      </c>
      <c r="P7" s="21" t="e">
        <v>#N/A</v>
      </c>
      <c r="Q7" s="19" t="e">
        <v>#N/A</v>
      </c>
      <c r="R7" s="21" t="e">
        <v>#N/A</v>
      </c>
      <c r="S7" s="19" t="e">
        <v>#N/A</v>
      </c>
      <c r="T7" s="21" t="e">
        <v>#N/A</v>
      </c>
      <c r="U7" s="19" t="e">
        <v>#N/A</v>
      </c>
      <c r="V7" s="21" t="e">
        <v>#N/A</v>
      </c>
      <c r="W7" s="19" t="e">
        <v>#N/A</v>
      </c>
    </row>
    <row r="8" spans="1:23" x14ac:dyDescent="0.25">
      <c r="A8" s="2">
        <v>43458</v>
      </c>
      <c r="B8" s="23">
        <v>6.7024645011222184E-3</v>
      </c>
      <c r="C8" s="2">
        <v>43364</v>
      </c>
      <c r="D8" s="23">
        <v>5.9173741982421202E-3</v>
      </c>
      <c r="E8" s="2">
        <v>45648</v>
      </c>
      <c r="F8" s="23">
        <v>3.3339673837475381E-2</v>
      </c>
      <c r="G8" s="2">
        <v>43242</v>
      </c>
      <c r="H8" s="23">
        <v>4.8067562445530676E-3</v>
      </c>
      <c r="P8" s="21" t="e">
        <v>#N/A</v>
      </c>
      <c r="Q8" s="19" t="e">
        <v>#N/A</v>
      </c>
      <c r="R8" s="21" t="e">
        <v>#N/A</v>
      </c>
      <c r="S8" s="19" t="e">
        <v>#N/A</v>
      </c>
      <c r="T8" s="21" t="e">
        <v>#N/A</v>
      </c>
      <c r="U8" s="19" t="e">
        <v>#N/A</v>
      </c>
      <c r="V8" s="21" t="e">
        <v>#N/A</v>
      </c>
      <c r="W8" s="19" t="e">
        <v>#N/A</v>
      </c>
    </row>
    <row r="9" spans="1:23" x14ac:dyDescent="0.25">
      <c r="A9" s="2">
        <v>43546</v>
      </c>
      <c r="B9" s="23">
        <v>7.0596578220039063E-3</v>
      </c>
      <c r="C9" s="2">
        <v>43458</v>
      </c>
      <c r="D9" s="23">
        <v>6.3502298649884548E-3</v>
      </c>
      <c r="E9" s="2">
        <v>46013</v>
      </c>
      <c r="F9" s="23">
        <v>3.3949999999972613E-2</v>
      </c>
      <c r="G9" s="2">
        <v>43272</v>
      </c>
      <c r="H9" s="23">
        <v>5.0063015018722012E-3</v>
      </c>
      <c r="P9" s="21" t="e">
        <v>#N/A</v>
      </c>
      <c r="Q9" s="19" t="e">
        <v>#N/A</v>
      </c>
      <c r="R9" s="21" t="e">
        <v>#N/A</v>
      </c>
      <c r="S9" s="19" t="e">
        <v>#N/A</v>
      </c>
      <c r="T9" s="21" t="e">
        <v>#N/A</v>
      </c>
      <c r="U9" s="19" t="e">
        <v>#N/A</v>
      </c>
      <c r="V9" s="21" t="e">
        <v>#N/A</v>
      </c>
      <c r="W9" s="19" t="e">
        <v>#N/A</v>
      </c>
    </row>
    <row r="10" spans="1:23" x14ac:dyDescent="0.25">
      <c r="A10" s="2">
        <v>43637</v>
      </c>
      <c r="B10" s="23">
        <v>7.4278200889059676E-3</v>
      </c>
      <c r="C10" s="2">
        <v>43546</v>
      </c>
      <c r="D10" s="23">
        <v>6.7126569205628872E-3</v>
      </c>
      <c r="E10" s="2">
        <v>46378</v>
      </c>
      <c r="F10" s="23">
        <v>3.4129999999976235E-2</v>
      </c>
      <c r="G10" s="2">
        <v>43304</v>
      </c>
      <c r="H10" s="23">
        <v>5.1054143948794373E-3</v>
      </c>
      <c r="P10" s="21" t="e">
        <v>#N/A</v>
      </c>
      <c r="Q10" s="19" t="e">
        <v>#N/A</v>
      </c>
      <c r="R10" s="21" t="e">
        <v>#N/A</v>
      </c>
      <c r="S10" s="19" t="e">
        <v>#N/A</v>
      </c>
      <c r="T10" s="21" t="e">
        <v>#N/A</v>
      </c>
      <c r="U10" s="19" t="e">
        <v>#N/A</v>
      </c>
      <c r="V10" s="21" t="e">
        <v>#N/A</v>
      </c>
      <c r="W10" s="19" t="e">
        <v>#N/A</v>
      </c>
    </row>
    <row r="11" spans="1:23" x14ac:dyDescent="0.25">
      <c r="A11" s="2">
        <v>43822</v>
      </c>
      <c r="B11" s="23">
        <v>8.0922127574210023E-3</v>
      </c>
      <c r="C11" s="2">
        <v>43637</v>
      </c>
      <c r="D11" s="23">
        <v>7.0469463379647657E-3</v>
      </c>
      <c r="E11" s="2">
        <v>46743</v>
      </c>
      <c r="F11" s="23">
        <v>3.3829999999993809E-2</v>
      </c>
      <c r="G11" s="2">
        <v>43334</v>
      </c>
      <c r="H11" s="23">
        <v>5.2696301139230073E-3</v>
      </c>
      <c r="P11" s="21" t="e">
        <v>#N/A</v>
      </c>
      <c r="Q11" s="19" t="e">
        <v>#N/A</v>
      </c>
      <c r="R11" s="21" t="e">
        <v>#N/A</v>
      </c>
      <c r="S11" s="19" t="e">
        <v>#N/A</v>
      </c>
      <c r="T11" s="21" t="e">
        <v>#N/A</v>
      </c>
      <c r="U11" s="19" t="e">
        <v>#N/A</v>
      </c>
      <c r="V11" s="21" t="e">
        <v>#N/A</v>
      </c>
      <c r="W11" s="19" t="e">
        <v>#N/A</v>
      </c>
    </row>
    <row r="12" spans="1:23" x14ac:dyDescent="0.25">
      <c r="A12" s="2">
        <v>44187</v>
      </c>
      <c r="B12" s="23">
        <v>9.1516076590365536E-3</v>
      </c>
      <c r="C12" s="2">
        <v>43822</v>
      </c>
      <c r="D12" s="23">
        <v>7.6557377112820291E-3</v>
      </c>
      <c r="E12" s="2">
        <v>47474</v>
      </c>
      <c r="F12" s="23">
        <v>3.4374999999980949E-2</v>
      </c>
      <c r="G12" s="2">
        <v>43364</v>
      </c>
      <c r="H12" s="23">
        <v>5.40367170603262E-3</v>
      </c>
      <c r="P12" s="21" t="e">
        <v>#N/A</v>
      </c>
      <c r="Q12" s="19" t="e">
        <v>#N/A</v>
      </c>
      <c r="R12" s="21" t="e">
        <v>#N/A</v>
      </c>
      <c r="S12" s="19" t="e">
        <v>#N/A</v>
      </c>
      <c r="T12" s="21" t="e">
        <v>#N/A</v>
      </c>
      <c r="U12" s="19" t="e">
        <v>#N/A</v>
      </c>
      <c r="V12" s="21" t="e">
        <v>#N/A</v>
      </c>
      <c r="W12" s="19" t="e">
        <v>#N/A</v>
      </c>
    </row>
    <row r="13" spans="1:23" x14ac:dyDescent="0.25">
      <c r="A13" s="2">
        <v>44552</v>
      </c>
      <c r="B13" s="23">
        <v>9.9722723910264932E-3</v>
      </c>
      <c r="C13" s="2">
        <v>44187</v>
      </c>
      <c r="D13" s="23">
        <v>8.6477570258061132E-3</v>
      </c>
      <c r="E13" s="2">
        <v>48570</v>
      </c>
      <c r="F13" s="23">
        <v>3.5024839967777943E-2</v>
      </c>
      <c r="G13" s="2">
        <v>43395</v>
      </c>
      <c r="H13" s="23">
        <v>5.602617288977596E-3</v>
      </c>
      <c r="P13" s="21" t="e">
        <v>#N/A</v>
      </c>
      <c r="Q13" s="19" t="e">
        <v>#N/A</v>
      </c>
      <c r="R13" s="21" t="e">
        <v>#N/A</v>
      </c>
      <c r="S13" s="19" t="e">
        <v>#N/A</v>
      </c>
      <c r="T13" s="21" t="e">
        <v>#N/A</v>
      </c>
      <c r="U13" s="19" t="e">
        <v>#N/A</v>
      </c>
      <c r="V13" s="21" t="e">
        <v>#N/A</v>
      </c>
      <c r="W13" s="19" t="e">
        <v>#N/A</v>
      </c>
    </row>
    <row r="14" spans="1:23" x14ac:dyDescent="0.25">
      <c r="A14" s="2">
        <v>44917</v>
      </c>
      <c r="B14" s="23">
        <v>1.0715434245333944E-2</v>
      </c>
      <c r="C14" s="2">
        <v>44552</v>
      </c>
      <c r="D14" s="23">
        <v>9.4397461127337934E-3</v>
      </c>
      <c r="E14" s="2">
        <v>49665</v>
      </c>
      <c r="F14" s="23">
        <v>3.5509999999993491E-2</v>
      </c>
      <c r="G14" s="2">
        <v>43425</v>
      </c>
      <c r="H14" s="23">
        <v>5.7013775825975888E-3</v>
      </c>
      <c r="P14" s="21" t="e">
        <v>#N/A</v>
      </c>
      <c r="Q14" s="19" t="e">
        <v>#N/A</v>
      </c>
      <c r="R14" s="21" t="e">
        <v>#N/A</v>
      </c>
      <c r="S14" s="19" t="e">
        <v>#N/A</v>
      </c>
      <c r="T14" s="21" t="e">
        <v>#N/A</v>
      </c>
      <c r="U14" s="19" t="e">
        <v>#N/A</v>
      </c>
      <c r="V14" s="21" t="e">
        <v>#N/A</v>
      </c>
      <c r="W14" s="19" t="e">
        <v>#N/A</v>
      </c>
    </row>
    <row r="15" spans="1:23" x14ac:dyDescent="0.25">
      <c r="A15" s="2">
        <v>45282</v>
      </c>
      <c r="B15" s="23">
        <v>1.1349430926506088E-2</v>
      </c>
      <c r="C15" s="2">
        <v>44917</v>
      </c>
      <c r="D15" s="23">
        <v>1.0162220456942483E-2</v>
      </c>
      <c r="E15" s="2">
        <v>50396</v>
      </c>
      <c r="F15" s="23">
        <v>3.5677999999995658E-2</v>
      </c>
      <c r="G15" s="2">
        <v>43458</v>
      </c>
      <c r="H15" s="23">
        <v>5.7739088659303217E-3</v>
      </c>
      <c r="P15" s="21" t="e">
        <v>#N/A</v>
      </c>
      <c r="Q15" s="19" t="e">
        <v>#N/A</v>
      </c>
      <c r="R15" s="21" t="e">
        <v>#N/A</v>
      </c>
      <c r="S15" s="19" t="e">
        <v>#N/A</v>
      </c>
      <c r="T15" s="21" t="e">
        <v>#N/A</v>
      </c>
      <c r="U15" s="19" t="e">
        <v>#N/A</v>
      </c>
      <c r="V15" s="21" t="e">
        <v>#N/A</v>
      </c>
      <c r="W15" s="19" t="e">
        <v>#N/A</v>
      </c>
    </row>
    <row r="16" spans="1:23" x14ac:dyDescent="0.25">
      <c r="A16" s="2">
        <v>45649</v>
      </c>
      <c r="B16" s="23">
        <v>1.1898105457807784E-2</v>
      </c>
      <c r="C16" s="2">
        <v>45282</v>
      </c>
      <c r="D16" s="23">
        <v>1.0748297837804621E-2</v>
      </c>
      <c r="E16" s="2">
        <v>52222</v>
      </c>
      <c r="F16" s="23">
        <v>3.5849999999996607E-2</v>
      </c>
      <c r="G16" s="2">
        <v>43637</v>
      </c>
      <c r="H16" s="23">
        <v>6.3809111458961176E-3</v>
      </c>
      <c r="P16" s="21" t="e">
        <v>#N/A</v>
      </c>
      <c r="Q16" s="19" t="e">
        <v>#N/A</v>
      </c>
      <c r="R16" s="21" t="e">
        <v>#N/A</v>
      </c>
      <c r="S16" s="19" t="e">
        <v>#N/A</v>
      </c>
      <c r="T16" s="21" t="e">
        <v>#N/A</v>
      </c>
      <c r="U16" s="19" t="e">
        <v>#N/A</v>
      </c>
      <c r="V16" s="21" t="e">
        <v>#N/A</v>
      </c>
      <c r="W16" s="19" t="e">
        <v>#N/A</v>
      </c>
    </row>
    <row r="17" spans="1:23" x14ac:dyDescent="0.25">
      <c r="A17" s="2">
        <v>46013</v>
      </c>
      <c r="B17" s="23">
        <v>1.2382717295890133E-2</v>
      </c>
      <c r="C17" s="2">
        <v>45649</v>
      </c>
      <c r="D17" s="23">
        <v>1.1298508287780784E-2</v>
      </c>
      <c r="E17" s="2">
        <v>54048</v>
      </c>
      <c r="F17" s="23">
        <v>3.4939999999996196E-2</v>
      </c>
      <c r="G17" s="2">
        <v>43822</v>
      </c>
      <c r="H17" s="23">
        <v>6.8888327556437812E-3</v>
      </c>
      <c r="P17" s="21" t="e">
        <v>#N/A</v>
      </c>
      <c r="Q17" s="19" t="e">
        <v>#N/A</v>
      </c>
      <c r="R17" s="21" t="e">
        <v>#N/A</v>
      </c>
      <c r="S17" s="19" t="e">
        <v>#N/A</v>
      </c>
      <c r="T17" s="21" t="e">
        <v>#N/A</v>
      </c>
      <c r="U17" s="19" t="e">
        <v>#N/A</v>
      </c>
      <c r="V17" s="21" t="e">
        <v>#N/A</v>
      </c>
      <c r="W17" s="19" t="e">
        <v>#N/A</v>
      </c>
    </row>
    <row r="18" spans="1:23" x14ac:dyDescent="0.25">
      <c r="A18" s="2">
        <v>46378</v>
      </c>
      <c r="B18" s="23">
        <v>1.2849470316067979E-2</v>
      </c>
      <c r="C18" s="2">
        <v>46013</v>
      </c>
      <c r="D18" s="23">
        <v>1.1784638754363641E-2</v>
      </c>
      <c r="E18" s="2">
        <v>55875</v>
      </c>
      <c r="F18" s="23">
        <v>3.4723932013827286E-2</v>
      </c>
      <c r="G18" s="2">
        <v>44187</v>
      </c>
      <c r="H18" s="23">
        <v>7.7463631749188355E-3</v>
      </c>
      <c r="P18" s="21" t="e">
        <v>#N/A</v>
      </c>
      <c r="Q18" s="19" t="e">
        <v>#N/A</v>
      </c>
      <c r="R18" s="21" t="e">
        <v>#N/A</v>
      </c>
      <c r="S18" s="19" t="e">
        <v>#N/A</v>
      </c>
      <c r="T18" s="21" t="e">
        <v>#N/A</v>
      </c>
      <c r="U18" s="19" t="e">
        <v>#N/A</v>
      </c>
      <c r="V18" s="21" t="e">
        <v>#N/A</v>
      </c>
      <c r="W18" s="19" t="e">
        <v>#N/A</v>
      </c>
    </row>
    <row r="19" spans="1:23" x14ac:dyDescent="0.25">
      <c r="A19" s="2">
        <v>46743</v>
      </c>
      <c r="B19" s="23">
        <v>1.3276919045801971E-2</v>
      </c>
      <c r="C19" s="2">
        <v>46378</v>
      </c>
      <c r="D19" s="23">
        <v>1.2237008147033102E-2</v>
      </c>
      <c r="E19" s="2">
        <v>57701</v>
      </c>
      <c r="F19" s="23">
        <v>3.4029999999997784E-2</v>
      </c>
      <c r="G19" s="2">
        <v>44552</v>
      </c>
      <c r="H19" s="23">
        <v>8.447399302101255E-3</v>
      </c>
      <c r="P19" s="21" t="e">
        <v>#N/A</v>
      </c>
      <c r="Q19" s="19" t="e">
        <v>#N/A</v>
      </c>
      <c r="R19" s="21" t="e">
        <v>#N/A</v>
      </c>
      <c r="S19" s="19" t="e">
        <v>#N/A</v>
      </c>
      <c r="T19" s="21" t="e">
        <v>#N/A</v>
      </c>
      <c r="U19" s="19" t="e">
        <v>#N/A</v>
      </c>
      <c r="V19" s="21" t="e">
        <v>#N/A</v>
      </c>
      <c r="W19" s="19" t="e">
        <v>#N/A</v>
      </c>
    </row>
    <row r="20" spans="1:23" x14ac:dyDescent="0.25">
      <c r="A20" s="2">
        <v>47476</v>
      </c>
      <c r="B20" s="23">
        <v>1.3972455063849365E-2</v>
      </c>
      <c r="C20" s="2">
        <v>46743</v>
      </c>
      <c r="D20" s="23">
        <v>1.2649921600557779E-2</v>
      </c>
      <c r="E20" s="2">
        <v>59527</v>
      </c>
      <c r="F20" s="23">
        <v>3.3824999999999328E-2</v>
      </c>
      <c r="G20" s="2">
        <v>44917</v>
      </c>
      <c r="H20" s="23">
        <v>8.988793082894686E-3</v>
      </c>
      <c r="P20" s="21" t="e">
        <v>#N/A</v>
      </c>
      <c r="Q20" s="19" t="e">
        <v>#N/A</v>
      </c>
      <c r="R20" s="21" t="e">
        <v>#N/A</v>
      </c>
      <c r="S20" s="19" t="e">
        <v>#N/A</v>
      </c>
      <c r="T20" s="21" t="e">
        <v>#N/A</v>
      </c>
      <c r="U20" s="19" t="e">
        <v>#N/A</v>
      </c>
      <c r="V20" s="21" t="e">
        <v>#N/A</v>
      </c>
      <c r="W20" s="19" t="e">
        <v>#N/A</v>
      </c>
    </row>
    <row r="21" spans="1:23" x14ac:dyDescent="0.25">
      <c r="A21" s="2">
        <v>48570</v>
      </c>
      <c r="B21" s="23">
        <v>1.4724657281131925E-2</v>
      </c>
      <c r="C21" s="2">
        <v>47476</v>
      </c>
      <c r="D21" s="23">
        <v>1.339636967647273E-2</v>
      </c>
      <c r="E21" s="2">
        <v>61353</v>
      </c>
      <c r="F21" s="23">
        <v>3.3819999999999295E-2</v>
      </c>
      <c r="G21" s="2">
        <v>45282</v>
      </c>
      <c r="H21" s="23">
        <v>9.5128229075589488E-3</v>
      </c>
      <c r="P21" s="21" t="e">
        <v>#N/A</v>
      </c>
      <c r="Q21" s="19" t="e">
        <v>#N/A</v>
      </c>
      <c r="R21" s="21" t="e">
        <v>#N/A</v>
      </c>
      <c r="S21" s="19" t="e">
        <v>#N/A</v>
      </c>
      <c r="T21" s="21" t="e">
        <v>#N/A</v>
      </c>
      <c r="U21" s="19" t="e">
        <v>#N/A</v>
      </c>
      <c r="V21" s="21" t="e">
        <v>#N/A</v>
      </c>
      <c r="W21" s="19" t="e">
        <v>#N/A</v>
      </c>
    </row>
    <row r="22" spans="1:23" x14ac:dyDescent="0.25">
      <c r="A22" s="2">
        <v>50396</v>
      </c>
      <c r="B22" s="23">
        <v>1.5220305173537341E-2</v>
      </c>
      <c r="C22" s="2">
        <v>48570</v>
      </c>
      <c r="D22" s="23">
        <v>1.4090272590927766E-2</v>
      </c>
      <c r="E22" s="2">
        <v>65006</v>
      </c>
      <c r="F22" s="23">
        <v>3.3669999999999423E-2</v>
      </c>
      <c r="G22" s="2">
        <v>45649</v>
      </c>
      <c r="H22" s="23">
        <v>9.8884494866988693E-3</v>
      </c>
      <c r="P22" s="21" t="e">
        <v>#N/A</v>
      </c>
      <c r="Q22" s="19" t="e">
        <v>#N/A</v>
      </c>
      <c r="R22" s="21" t="e">
        <v>#N/A</v>
      </c>
      <c r="S22" s="19" t="e">
        <v>#N/A</v>
      </c>
      <c r="T22" s="21" t="e">
        <v>#N/A</v>
      </c>
      <c r="U22" s="19" t="e">
        <v>#N/A</v>
      </c>
      <c r="V22" s="21" t="e">
        <v>#N/A</v>
      </c>
      <c r="W22" s="19" t="e">
        <v>#N/A</v>
      </c>
    </row>
    <row r="23" spans="1:23" x14ac:dyDescent="0.25">
      <c r="A23" s="2">
        <v>52222</v>
      </c>
      <c r="B23" s="23">
        <v>1.5116494764266353E-2</v>
      </c>
      <c r="C23" s="2">
        <v>50396</v>
      </c>
      <c r="D23" s="23">
        <v>1.462290326622262E-2</v>
      </c>
      <c r="G23" s="2">
        <v>46013</v>
      </c>
      <c r="H23" s="23">
        <v>1.0299038046369668E-2</v>
      </c>
      <c r="P23" s="21" t="e">
        <v>#N/A</v>
      </c>
      <c r="Q23" s="19" t="e">
        <v>#N/A</v>
      </c>
      <c r="R23" s="21" t="e">
        <v>#N/A</v>
      </c>
      <c r="S23" s="19" t="e">
        <v>#N/A</v>
      </c>
      <c r="T23" s="21" t="e">
        <v>#N/A</v>
      </c>
      <c r="U23" s="19" t="e">
        <v>#N/A</v>
      </c>
      <c r="V23" s="21" t="e">
        <v>#N/A</v>
      </c>
      <c r="W23" s="19" t="e">
        <v>#N/A</v>
      </c>
    </row>
    <row r="24" spans="1:23" x14ac:dyDescent="0.25">
      <c r="A24" s="2">
        <v>54049</v>
      </c>
      <c r="B24" s="23">
        <v>1.4874980438148944E-2</v>
      </c>
      <c r="C24" s="2">
        <v>52222</v>
      </c>
      <c r="D24" s="23">
        <v>1.4597607225192766E-2</v>
      </c>
      <c r="G24" s="2">
        <v>46378</v>
      </c>
      <c r="H24" s="23">
        <v>1.0680681662936786E-2</v>
      </c>
      <c r="P24" s="21" t="e">
        <v>#N/A</v>
      </c>
      <c r="Q24" s="19" t="e">
        <v>#N/A</v>
      </c>
      <c r="R24" s="21" t="e">
        <v>#N/A</v>
      </c>
      <c r="S24" s="19" t="e">
        <v>#N/A</v>
      </c>
      <c r="T24" s="21" t="e">
        <v>#N/A</v>
      </c>
      <c r="U24" s="19" t="e">
        <v>#N/A</v>
      </c>
      <c r="V24" s="21" t="e">
        <v>#N/A</v>
      </c>
      <c r="W24" s="19" t="e">
        <v>#N/A</v>
      </c>
    </row>
    <row r="25" spans="1:23" x14ac:dyDescent="0.25">
      <c r="A25" s="2">
        <v>57703</v>
      </c>
      <c r="B25" s="23">
        <v>1.3899400273188256E-2</v>
      </c>
      <c r="C25" s="2">
        <v>54049</v>
      </c>
      <c r="D25" s="23">
        <v>1.4398489290359917E-2</v>
      </c>
      <c r="G25" s="2">
        <v>46743</v>
      </c>
      <c r="H25" s="23">
        <v>1.1033161143728654E-2</v>
      </c>
      <c r="P25" s="21" t="e">
        <v>#N/A</v>
      </c>
      <c r="Q25" s="19" t="e">
        <v>#N/A</v>
      </c>
      <c r="R25" s="21" t="e">
        <v>#N/A</v>
      </c>
      <c r="S25" s="19" t="e">
        <v>#N/A</v>
      </c>
      <c r="T25" s="21" t="e">
        <v>#N/A</v>
      </c>
      <c r="U25" s="19" t="e">
        <v>#N/A</v>
      </c>
      <c r="V25" s="21" t="e">
        <v>#N/A</v>
      </c>
      <c r="W25" s="19" t="e">
        <v>#N/A</v>
      </c>
    </row>
    <row r="26" spans="1:23" x14ac:dyDescent="0.25">
      <c r="A26" s="2">
        <v>61353</v>
      </c>
      <c r="B26" s="23">
        <v>1.3124489228130587E-2</v>
      </c>
      <c r="C26" s="2">
        <v>57703</v>
      </c>
      <c r="D26" s="23">
        <v>1.352478472931895E-2</v>
      </c>
      <c r="G26" s="2">
        <v>47476</v>
      </c>
      <c r="H26" s="23">
        <v>1.1774843557388781E-2</v>
      </c>
      <c r="P26" s="21" t="e">
        <v>#N/A</v>
      </c>
      <c r="Q26" s="19" t="e">
        <v>#N/A</v>
      </c>
      <c r="R26" s="21" t="e">
        <v>#N/A</v>
      </c>
      <c r="S26" s="19" t="e">
        <v>#N/A</v>
      </c>
      <c r="T26" s="21" t="e">
        <v>#N/A</v>
      </c>
      <c r="U26" s="19" t="e">
        <v>#N/A</v>
      </c>
      <c r="V26" s="21" t="e">
        <v>#N/A</v>
      </c>
      <c r="W26" s="19" t="e">
        <v>#N/A</v>
      </c>
    </row>
    <row r="27" spans="1:23" x14ac:dyDescent="0.25">
      <c r="A27" s="2">
        <v>65006</v>
      </c>
      <c r="B27" s="23">
        <v>1.2865530326084285E-2</v>
      </c>
      <c r="C27" s="2">
        <v>61353</v>
      </c>
      <c r="D27" s="23">
        <v>1.2746518329172174E-2</v>
      </c>
      <c r="G27" s="2">
        <v>48570</v>
      </c>
      <c r="H27" s="23">
        <v>1.2249861692146258E-2</v>
      </c>
      <c r="P27" s="21" t="e">
        <v>#N/A</v>
      </c>
      <c r="Q27" s="19" t="e">
        <v>#N/A</v>
      </c>
      <c r="R27" s="21" t="e">
        <v>#N/A</v>
      </c>
      <c r="S27" s="19" t="e">
        <v>#N/A</v>
      </c>
      <c r="V27" s="21" t="e">
        <v>#N/A</v>
      </c>
      <c r="W27" s="19" t="e">
        <v>#N/A</v>
      </c>
    </row>
    <row r="28" spans="1:23" x14ac:dyDescent="0.25">
      <c r="G28" s="2">
        <v>50396</v>
      </c>
      <c r="H28" s="23">
        <v>1.3033081043314132E-2</v>
      </c>
      <c r="P28" s="21" t="e">
        <v>#N/A</v>
      </c>
      <c r="Q28" s="19" t="e">
        <v>#N/A</v>
      </c>
      <c r="R28" s="21" t="e">
        <v>#N/A</v>
      </c>
      <c r="S28" s="19" t="e">
        <v>#N/A</v>
      </c>
      <c r="V28" s="21" t="e">
        <v>#N/A</v>
      </c>
      <c r="W28" s="19" t="e">
        <v>#N/A</v>
      </c>
    </row>
    <row r="29" spans="1:23" x14ac:dyDescent="0.25">
      <c r="G29" s="2">
        <v>52222</v>
      </c>
      <c r="H29" s="23">
        <v>1.2925505895546197E-2</v>
      </c>
      <c r="P29" s="21" t="e">
        <v>#N/A</v>
      </c>
      <c r="Q29" s="19" t="e">
        <v>#N/A</v>
      </c>
      <c r="R29" s="21" t="e">
        <v>#N/A</v>
      </c>
      <c r="S29" s="19" t="e">
        <v>#N/A</v>
      </c>
      <c r="V29" s="21" t="e">
        <v>#N/A</v>
      </c>
      <c r="W29" s="19" t="e">
        <v>#N/A</v>
      </c>
    </row>
    <row r="30" spans="1:23" x14ac:dyDescent="0.25">
      <c r="G30" s="2">
        <v>54049</v>
      </c>
      <c r="H30" s="23">
        <v>1.271202620393419E-2</v>
      </c>
      <c r="P30" s="21" t="e">
        <v>#N/A</v>
      </c>
      <c r="Q30" s="19" t="e">
        <v>#N/A</v>
      </c>
      <c r="R30" s="21" t="e">
        <v>#N/A</v>
      </c>
      <c r="S30" s="19" t="e">
        <v>#N/A</v>
      </c>
      <c r="V30" s="21" t="e">
        <v>#N/A</v>
      </c>
      <c r="W30" s="19" t="e">
        <v>#N/A</v>
      </c>
    </row>
    <row r="31" spans="1:23" x14ac:dyDescent="0.25">
      <c r="G31" s="2">
        <v>57703</v>
      </c>
      <c r="H31" s="23">
        <v>1.1893690208409469E-2</v>
      </c>
      <c r="P31" s="21" t="e">
        <v>#N/A</v>
      </c>
      <c r="Q31" s="19" t="e">
        <v>#N/A</v>
      </c>
      <c r="R31" s="21" t="e">
        <v>#N/A</v>
      </c>
      <c r="S31" s="19" t="e">
        <v>#N/A</v>
      </c>
      <c r="V31" s="21" t="e">
        <v>#N/A</v>
      </c>
      <c r="W31" s="19" t="e">
        <v>#N/A</v>
      </c>
    </row>
    <row r="32" spans="1:23" x14ac:dyDescent="0.25">
      <c r="G32" s="2">
        <v>61353</v>
      </c>
      <c r="H32" s="23">
        <v>1.1178187969249409E-2</v>
      </c>
      <c r="V32" s="21" t="e">
        <v>#N/A</v>
      </c>
      <c r="W32" s="19" t="e">
        <v>#N/A</v>
      </c>
    </row>
    <row r="33" spans="7:23" x14ac:dyDescent="0.25">
      <c r="G33" s="2">
        <v>65006</v>
      </c>
      <c r="H33" s="23">
        <v>1.1090793612286376E-2</v>
      </c>
      <c r="V33" s="21" t="e">
        <v>#N/A</v>
      </c>
      <c r="W33" s="19" t="e">
        <v>#N/A</v>
      </c>
    </row>
    <row r="34" spans="7:23" x14ac:dyDescent="0.25">
      <c r="V34" s="21" t="e">
        <v>#N/A</v>
      </c>
      <c r="W34" s="19" t="e">
        <v>#N/A</v>
      </c>
    </row>
    <row r="35" spans="7:23" x14ac:dyDescent="0.25">
      <c r="V35" s="21" t="e">
        <v>#N/A</v>
      </c>
      <c r="W35" s="19" t="e">
        <v>#N/A</v>
      </c>
    </row>
    <row r="36" spans="7:23" x14ac:dyDescent="0.25">
      <c r="V36" s="21" t="e">
        <v>#N/A</v>
      </c>
      <c r="W36" s="19" t="e">
        <v>#N/A</v>
      </c>
    </row>
    <row r="37" spans="7:23" x14ac:dyDescent="0.25">
      <c r="V37" s="21" t="e">
        <v>#N/A</v>
      </c>
      <c r="W37" s="19" t="e">
        <v>#N/A</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783"/>
  <sheetViews>
    <sheetView workbookViewId="0">
      <selection activeCell="A2" sqref="A2"/>
    </sheetView>
  </sheetViews>
  <sheetFormatPr defaultRowHeight="15" x14ac:dyDescent="0.25"/>
  <cols>
    <col min="1" max="1" width="10.7109375" style="2" bestFit="1" customWidth="1"/>
    <col min="2" max="2" width="20.140625" bestFit="1" customWidth="1"/>
    <col min="3" max="3" width="25.85546875" bestFit="1" customWidth="1"/>
    <col min="4" max="4" width="23.85546875" bestFit="1" customWidth="1"/>
    <col min="5" max="5" width="20.140625" bestFit="1" customWidth="1"/>
    <col min="6" max="6" width="24.28515625" bestFit="1" customWidth="1"/>
  </cols>
  <sheetData>
    <row r="1" spans="1:6" x14ac:dyDescent="0.25">
      <c r="A1" s="12" t="s">
        <v>17</v>
      </c>
      <c r="B1" s="1" t="s">
        <v>18</v>
      </c>
      <c r="C1" s="1" t="s">
        <v>19</v>
      </c>
      <c r="D1" s="1" t="s">
        <v>20</v>
      </c>
      <c r="E1" s="1" t="s">
        <v>21</v>
      </c>
      <c r="F1" s="1" t="s">
        <v>22</v>
      </c>
    </row>
    <row r="2" spans="1:6" x14ac:dyDescent="0.25">
      <c r="A2" s="2">
        <v>41992</v>
      </c>
      <c r="B2">
        <v>78.239000000000004</v>
      </c>
      <c r="C2">
        <v>50.076999999999998</v>
      </c>
      <c r="D2">
        <v>63.26</v>
      </c>
      <c r="E2">
        <v>86.043999999999997</v>
      </c>
      <c r="F2">
        <v>46.78</v>
      </c>
    </row>
    <row r="3" spans="1:6" x14ac:dyDescent="0.25">
      <c r="A3" s="2">
        <v>41995</v>
      </c>
      <c r="B3">
        <v>76.872</v>
      </c>
      <c r="C3">
        <v>49.795000000000002</v>
      </c>
      <c r="D3">
        <v>63.832999999999998</v>
      </c>
      <c r="E3">
        <v>86.775000000000006</v>
      </c>
      <c r="F3">
        <v>47.548999999999999</v>
      </c>
    </row>
    <row r="4" spans="1:6" x14ac:dyDescent="0.25">
      <c r="A4" s="2">
        <v>41996</v>
      </c>
      <c r="B4">
        <v>77.923000000000002</v>
      </c>
      <c r="C4">
        <v>49.521999999999998</v>
      </c>
      <c r="D4">
        <v>63.164000000000001</v>
      </c>
      <c r="E4">
        <v>86.156000000000006</v>
      </c>
      <c r="F4">
        <v>47.695999999999998</v>
      </c>
    </row>
    <row r="5" spans="1:6" x14ac:dyDescent="0.25">
      <c r="A5" s="2">
        <v>41997</v>
      </c>
      <c r="B5">
        <v>78.018000000000001</v>
      </c>
      <c r="C5">
        <v>50.408000000000001</v>
      </c>
      <c r="D5">
        <v>62.959000000000003</v>
      </c>
      <c r="E5">
        <v>85.679000000000002</v>
      </c>
      <c r="F5">
        <v>47.348999999999997</v>
      </c>
    </row>
    <row r="6" spans="1:6" x14ac:dyDescent="0.25">
      <c r="A6" s="2">
        <v>41998</v>
      </c>
      <c r="B6">
        <v>77.786000000000001</v>
      </c>
      <c r="C6">
        <v>50.183</v>
      </c>
      <c r="D6">
        <v>62.774999999999999</v>
      </c>
      <c r="E6">
        <v>85.789000000000001</v>
      </c>
      <c r="F6">
        <v>47.128999999999998</v>
      </c>
    </row>
    <row r="7" spans="1:6" x14ac:dyDescent="0.25">
      <c r="A7" s="2">
        <v>41999</v>
      </c>
      <c r="B7">
        <v>77.658000000000001</v>
      </c>
      <c r="C7">
        <v>50.186</v>
      </c>
      <c r="D7">
        <v>63.021999999999998</v>
      </c>
      <c r="E7">
        <v>85.97</v>
      </c>
      <c r="F7">
        <v>47.073</v>
      </c>
    </row>
    <row r="8" spans="1:6" x14ac:dyDescent="0.25">
      <c r="A8" s="2">
        <v>42002</v>
      </c>
      <c r="B8">
        <v>78.165999999999997</v>
      </c>
      <c r="C8">
        <v>50.146000000000001</v>
      </c>
      <c r="D8">
        <v>63.201000000000001</v>
      </c>
      <c r="E8">
        <v>86.147000000000006</v>
      </c>
      <c r="F8">
        <v>48.203000000000003</v>
      </c>
    </row>
    <row r="9" spans="1:6" x14ac:dyDescent="0.25">
      <c r="A9" s="2">
        <v>42003</v>
      </c>
      <c r="B9">
        <v>78.382999999999996</v>
      </c>
      <c r="C9">
        <v>50.875</v>
      </c>
      <c r="D9">
        <v>63.375999999999998</v>
      </c>
      <c r="E9">
        <v>85.563999999999993</v>
      </c>
      <c r="F9">
        <v>47.57</v>
      </c>
    </row>
    <row r="10" spans="1:6" x14ac:dyDescent="0.25">
      <c r="A10" s="2">
        <v>42004</v>
      </c>
      <c r="B10">
        <v>79.028999999999996</v>
      </c>
      <c r="C10">
        <v>50.094999999999999</v>
      </c>
      <c r="D10">
        <v>63.723999999999997</v>
      </c>
      <c r="E10">
        <v>86.606999999999999</v>
      </c>
      <c r="F10">
        <v>48.674999999999997</v>
      </c>
    </row>
    <row r="11" spans="1:6" x14ac:dyDescent="0.25">
      <c r="A11" s="2">
        <v>42005</v>
      </c>
      <c r="B11">
        <v>78.864999999999995</v>
      </c>
      <c r="C11">
        <v>49.878999999999998</v>
      </c>
      <c r="D11">
        <v>63.615000000000002</v>
      </c>
      <c r="E11">
        <v>85.962000000000003</v>
      </c>
      <c r="F11">
        <v>48.594000000000001</v>
      </c>
    </row>
    <row r="12" spans="1:6" x14ac:dyDescent="0.25">
      <c r="A12" s="2">
        <v>42006</v>
      </c>
      <c r="B12">
        <v>77.588999999999999</v>
      </c>
      <c r="C12">
        <v>49.139000000000003</v>
      </c>
      <c r="D12">
        <v>63.430999999999997</v>
      </c>
      <c r="E12">
        <v>85.924999999999997</v>
      </c>
      <c r="F12">
        <v>48.317</v>
      </c>
    </row>
    <row r="13" spans="1:6" x14ac:dyDescent="0.25">
      <c r="A13" s="2">
        <v>42009</v>
      </c>
      <c r="B13">
        <v>76.856999999999999</v>
      </c>
      <c r="C13">
        <v>51.637999999999998</v>
      </c>
      <c r="D13">
        <v>65.343999999999994</v>
      </c>
      <c r="E13">
        <v>88.27</v>
      </c>
      <c r="F13">
        <v>53.235999999999997</v>
      </c>
    </row>
    <row r="14" spans="1:6" x14ac:dyDescent="0.25">
      <c r="A14" s="2">
        <v>42010</v>
      </c>
      <c r="B14">
        <v>78.132999999999996</v>
      </c>
      <c r="C14">
        <v>55.023000000000003</v>
      </c>
      <c r="D14">
        <v>66.501000000000005</v>
      </c>
      <c r="E14">
        <v>89.513000000000005</v>
      </c>
      <c r="F14">
        <v>56.609000000000002</v>
      </c>
    </row>
    <row r="15" spans="1:6" x14ac:dyDescent="0.25">
      <c r="A15" s="2">
        <v>42011</v>
      </c>
      <c r="B15">
        <v>77.763999999999996</v>
      </c>
      <c r="C15">
        <v>54.48</v>
      </c>
      <c r="D15">
        <v>66.477999999999994</v>
      </c>
      <c r="E15">
        <v>88.436000000000007</v>
      </c>
      <c r="F15">
        <v>56.295000000000002</v>
      </c>
    </row>
    <row r="16" spans="1:6" x14ac:dyDescent="0.25">
      <c r="A16" s="2">
        <v>42012</v>
      </c>
      <c r="B16">
        <v>77.11</v>
      </c>
      <c r="C16">
        <v>52.750999999999998</v>
      </c>
      <c r="D16">
        <v>66.465999999999994</v>
      </c>
      <c r="E16">
        <v>87.042000000000002</v>
      </c>
      <c r="F16">
        <v>55.402999999999999</v>
      </c>
    </row>
    <row r="17" spans="1:6" x14ac:dyDescent="0.25">
      <c r="A17" s="2">
        <v>42013</v>
      </c>
      <c r="B17">
        <v>77.007999999999996</v>
      </c>
      <c r="C17">
        <v>52.524999999999999</v>
      </c>
      <c r="D17">
        <v>67.010000000000005</v>
      </c>
      <c r="E17">
        <v>88.242000000000004</v>
      </c>
      <c r="F17">
        <v>54.933999999999997</v>
      </c>
    </row>
    <row r="18" spans="1:6" x14ac:dyDescent="0.25">
      <c r="A18" s="2">
        <v>42016</v>
      </c>
      <c r="B18">
        <v>77.504000000000005</v>
      </c>
      <c r="C18">
        <v>52.116</v>
      </c>
      <c r="D18">
        <v>67.117999999999995</v>
      </c>
      <c r="E18">
        <v>88.302999999999997</v>
      </c>
      <c r="F18">
        <v>54.685000000000002</v>
      </c>
    </row>
    <row r="19" spans="1:6" x14ac:dyDescent="0.25">
      <c r="A19" s="2">
        <v>42017</v>
      </c>
      <c r="B19">
        <v>76.165999999999997</v>
      </c>
      <c r="C19">
        <v>51.902999999999999</v>
      </c>
      <c r="D19">
        <v>68.040999999999997</v>
      </c>
      <c r="E19">
        <v>89.272000000000006</v>
      </c>
      <c r="F19">
        <v>54.225000000000001</v>
      </c>
    </row>
    <row r="20" spans="1:6" x14ac:dyDescent="0.25">
      <c r="A20" s="2">
        <v>42018</v>
      </c>
      <c r="B20">
        <v>75.366</v>
      </c>
      <c r="C20">
        <v>51.8</v>
      </c>
      <c r="D20">
        <v>70.832999999999998</v>
      </c>
      <c r="E20">
        <v>92.111000000000004</v>
      </c>
      <c r="F20">
        <v>53.46</v>
      </c>
    </row>
    <row r="21" spans="1:6" x14ac:dyDescent="0.25">
      <c r="A21" s="2">
        <v>42019</v>
      </c>
      <c r="B21">
        <v>75.055999999999997</v>
      </c>
      <c r="C21">
        <v>51.747999999999998</v>
      </c>
      <c r="D21">
        <v>72.010999999999996</v>
      </c>
      <c r="E21">
        <v>93.176000000000002</v>
      </c>
      <c r="F21">
        <v>53.530999999999999</v>
      </c>
    </row>
    <row r="22" spans="1:6" x14ac:dyDescent="0.25">
      <c r="A22" s="2">
        <v>42020</v>
      </c>
      <c r="B22">
        <v>74.896000000000001</v>
      </c>
      <c r="C22">
        <v>51.781999999999996</v>
      </c>
      <c r="D22">
        <v>78.370999999999995</v>
      </c>
      <c r="E22">
        <v>98.266999999999996</v>
      </c>
      <c r="F22">
        <v>53.804000000000002</v>
      </c>
    </row>
    <row r="23" spans="1:6" x14ac:dyDescent="0.25">
      <c r="A23" s="2">
        <v>42023</v>
      </c>
      <c r="B23">
        <v>74.295000000000002</v>
      </c>
      <c r="C23">
        <v>51.19</v>
      </c>
      <c r="D23">
        <v>78.97</v>
      </c>
      <c r="E23">
        <v>98.808000000000007</v>
      </c>
      <c r="F23">
        <v>53.078000000000003</v>
      </c>
    </row>
    <row r="24" spans="1:6" x14ac:dyDescent="0.25">
      <c r="A24" s="2">
        <v>42024</v>
      </c>
      <c r="B24">
        <v>73.858000000000004</v>
      </c>
      <c r="C24">
        <v>50.045000000000002</v>
      </c>
      <c r="D24">
        <v>79.736000000000004</v>
      </c>
      <c r="E24">
        <v>99.02</v>
      </c>
      <c r="F24">
        <v>52</v>
      </c>
    </row>
    <row r="25" spans="1:6" x14ac:dyDescent="0.25">
      <c r="A25" s="2">
        <v>42025</v>
      </c>
      <c r="B25">
        <v>72.123000000000005</v>
      </c>
      <c r="C25">
        <v>49.04</v>
      </c>
      <c r="D25">
        <v>78.44</v>
      </c>
      <c r="E25">
        <v>97.513000000000005</v>
      </c>
      <c r="F25">
        <v>50.722000000000001</v>
      </c>
    </row>
    <row r="26" spans="1:6" x14ac:dyDescent="0.25">
      <c r="A26" s="2">
        <v>42026</v>
      </c>
      <c r="B26">
        <v>69.486999999999995</v>
      </c>
      <c r="C26">
        <v>48.71</v>
      </c>
      <c r="D26">
        <v>74.897999999999996</v>
      </c>
      <c r="E26">
        <v>93.257000000000005</v>
      </c>
      <c r="F26">
        <v>49.988</v>
      </c>
    </row>
    <row r="27" spans="1:6" x14ac:dyDescent="0.25">
      <c r="A27" s="2">
        <v>42027</v>
      </c>
      <c r="B27">
        <v>67.183000000000007</v>
      </c>
      <c r="C27">
        <v>46.412999999999997</v>
      </c>
      <c r="D27">
        <v>71.063000000000002</v>
      </c>
      <c r="E27">
        <v>89.95</v>
      </c>
      <c r="F27">
        <v>48.359000000000002</v>
      </c>
    </row>
    <row r="28" spans="1:6" x14ac:dyDescent="0.25">
      <c r="A28" s="2">
        <v>42030</v>
      </c>
      <c r="B28">
        <v>67.751000000000005</v>
      </c>
      <c r="C28">
        <v>47.231000000000002</v>
      </c>
      <c r="D28">
        <v>71.22</v>
      </c>
      <c r="E28">
        <v>90.813999999999993</v>
      </c>
      <c r="F28">
        <v>47.802</v>
      </c>
    </row>
    <row r="29" spans="1:6" x14ac:dyDescent="0.25">
      <c r="A29" s="2">
        <v>42031</v>
      </c>
      <c r="B29">
        <v>68.447999999999993</v>
      </c>
      <c r="C29">
        <v>48.079000000000001</v>
      </c>
      <c r="D29">
        <v>71.930000000000007</v>
      </c>
      <c r="E29">
        <v>91.918999999999997</v>
      </c>
      <c r="F29">
        <v>48.957999999999998</v>
      </c>
    </row>
    <row r="30" spans="1:6" x14ac:dyDescent="0.25">
      <c r="A30" s="2">
        <v>42032</v>
      </c>
      <c r="B30">
        <v>69.597999999999999</v>
      </c>
      <c r="C30">
        <v>49.997</v>
      </c>
      <c r="D30">
        <v>72.905000000000001</v>
      </c>
      <c r="E30">
        <v>94.471999999999994</v>
      </c>
      <c r="F30">
        <v>50.557000000000002</v>
      </c>
    </row>
    <row r="31" spans="1:6" x14ac:dyDescent="0.25">
      <c r="A31" s="2">
        <v>42033</v>
      </c>
      <c r="B31">
        <v>70.552000000000007</v>
      </c>
      <c r="C31">
        <v>51.957000000000001</v>
      </c>
      <c r="D31">
        <v>74.201999999999998</v>
      </c>
      <c r="E31">
        <v>95.254999999999995</v>
      </c>
      <c r="F31">
        <v>52.567</v>
      </c>
    </row>
    <row r="32" spans="1:6" x14ac:dyDescent="0.25">
      <c r="A32" s="2">
        <v>42034</v>
      </c>
      <c r="B32">
        <v>70.92</v>
      </c>
      <c r="C32">
        <v>53.573999999999998</v>
      </c>
      <c r="D32">
        <v>73.018000000000001</v>
      </c>
      <c r="E32">
        <v>94.483000000000004</v>
      </c>
      <c r="F32">
        <v>53.57</v>
      </c>
    </row>
    <row r="33" spans="1:6" x14ac:dyDescent="0.25">
      <c r="A33" s="2">
        <v>42037</v>
      </c>
      <c r="B33">
        <v>72.266999999999996</v>
      </c>
      <c r="C33">
        <v>55.405000000000001</v>
      </c>
      <c r="D33">
        <v>72.921000000000006</v>
      </c>
      <c r="E33">
        <v>95.254999999999995</v>
      </c>
      <c r="F33">
        <v>55.595999999999997</v>
      </c>
    </row>
    <row r="34" spans="1:6" x14ac:dyDescent="0.25">
      <c r="A34" s="2">
        <v>42038</v>
      </c>
      <c r="B34">
        <v>69.739000000000004</v>
      </c>
      <c r="C34">
        <v>52.493000000000002</v>
      </c>
      <c r="D34">
        <v>68.962999999999994</v>
      </c>
      <c r="E34">
        <v>91.424000000000007</v>
      </c>
      <c r="F34">
        <v>53.793999999999997</v>
      </c>
    </row>
    <row r="35" spans="1:6" x14ac:dyDescent="0.25">
      <c r="A35" s="2">
        <v>42039</v>
      </c>
      <c r="B35">
        <v>69.472999999999999</v>
      </c>
      <c r="C35">
        <v>51.962000000000003</v>
      </c>
      <c r="D35">
        <v>68.802000000000007</v>
      </c>
      <c r="E35">
        <v>89.576999999999998</v>
      </c>
      <c r="F35">
        <v>53.817999999999998</v>
      </c>
    </row>
    <row r="36" spans="1:6" x14ac:dyDescent="0.25">
      <c r="A36" s="2">
        <v>42040</v>
      </c>
      <c r="B36">
        <v>69.409000000000006</v>
      </c>
      <c r="C36">
        <v>52.968000000000004</v>
      </c>
      <c r="D36">
        <v>68.665999999999997</v>
      </c>
      <c r="E36">
        <v>89.67</v>
      </c>
      <c r="F36">
        <v>54.204000000000001</v>
      </c>
    </row>
    <row r="37" spans="1:6" x14ac:dyDescent="0.25">
      <c r="A37" s="2">
        <v>42041</v>
      </c>
      <c r="B37">
        <v>67.841999999999999</v>
      </c>
      <c r="C37">
        <v>50.396999999999998</v>
      </c>
      <c r="D37">
        <v>66.744</v>
      </c>
      <c r="E37">
        <v>88.338999999999999</v>
      </c>
      <c r="F37">
        <v>52.146000000000001</v>
      </c>
    </row>
    <row r="38" spans="1:6" x14ac:dyDescent="0.25">
      <c r="A38" s="2">
        <v>42044</v>
      </c>
      <c r="B38">
        <v>69.025000000000006</v>
      </c>
      <c r="C38">
        <v>53.52</v>
      </c>
      <c r="D38">
        <v>67.629000000000005</v>
      </c>
      <c r="E38">
        <v>88.667000000000002</v>
      </c>
      <c r="F38">
        <v>55.613</v>
      </c>
    </row>
    <row r="39" spans="1:6" x14ac:dyDescent="0.25">
      <c r="A39" s="2">
        <v>42045</v>
      </c>
      <c r="B39">
        <v>69.19</v>
      </c>
      <c r="C39">
        <v>52.427</v>
      </c>
      <c r="D39">
        <v>66.846999999999994</v>
      </c>
      <c r="E39">
        <v>87.545000000000002</v>
      </c>
      <c r="F39">
        <v>54.912999999999997</v>
      </c>
    </row>
    <row r="40" spans="1:6" x14ac:dyDescent="0.25">
      <c r="A40" s="2">
        <v>42046</v>
      </c>
      <c r="B40">
        <v>69.066999999999993</v>
      </c>
      <c r="C40">
        <v>53.372</v>
      </c>
      <c r="D40">
        <v>66.239999999999995</v>
      </c>
      <c r="E40">
        <v>86.741</v>
      </c>
      <c r="F40">
        <v>54.927</v>
      </c>
    </row>
    <row r="41" spans="1:6" x14ac:dyDescent="0.25">
      <c r="A41" s="2">
        <v>42047</v>
      </c>
      <c r="B41">
        <v>68.686999999999998</v>
      </c>
      <c r="C41">
        <v>53.13</v>
      </c>
      <c r="D41">
        <v>66.457999999999998</v>
      </c>
      <c r="E41">
        <v>86.754000000000005</v>
      </c>
      <c r="F41">
        <v>55.697000000000003</v>
      </c>
    </row>
    <row r="42" spans="1:6" x14ac:dyDescent="0.25">
      <c r="A42" s="2">
        <v>42048</v>
      </c>
      <c r="B42">
        <v>66.828000000000003</v>
      </c>
      <c r="C42">
        <v>51.491999999999997</v>
      </c>
      <c r="D42">
        <v>65.846999999999994</v>
      </c>
      <c r="E42">
        <v>86.481999999999999</v>
      </c>
      <c r="F42">
        <v>55.076999999999998</v>
      </c>
    </row>
    <row r="43" spans="1:6" x14ac:dyDescent="0.25">
      <c r="A43" s="2">
        <v>42051</v>
      </c>
      <c r="B43">
        <v>67.27</v>
      </c>
      <c r="C43">
        <v>52.112000000000002</v>
      </c>
      <c r="D43">
        <v>65.587999999999994</v>
      </c>
      <c r="E43">
        <v>85.891999999999996</v>
      </c>
      <c r="F43">
        <v>55.83</v>
      </c>
    </row>
    <row r="44" spans="1:6" x14ac:dyDescent="0.25">
      <c r="A44" s="2">
        <v>42052</v>
      </c>
      <c r="B44">
        <v>68.423000000000002</v>
      </c>
      <c r="C44">
        <v>52.542999999999999</v>
      </c>
      <c r="D44">
        <v>65.528999999999996</v>
      </c>
      <c r="E44">
        <v>85.941999999999993</v>
      </c>
      <c r="F44">
        <v>56.468000000000004</v>
      </c>
    </row>
    <row r="45" spans="1:6" x14ac:dyDescent="0.25">
      <c r="A45" s="2">
        <v>42053</v>
      </c>
      <c r="B45">
        <v>67.66</v>
      </c>
      <c r="C45">
        <v>50.813000000000002</v>
      </c>
      <c r="D45">
        <v>65.203000000000003</v>
      </c>
      <c r="E45">
        <v>85.381</v>
      </c>
      <c r="F45">
        <v>54.624000000000002</v>
      </c>
    </row>
    <row r="46" spans="1:6" x14ac:dyDescent="0.25">
      <c r="A46" s="2">
        <v>42054</v>
      </c>
      <c r="B46">
        <v>66.466999999999999</v>
      </c>
      <c r="C46">
        <v>50.042000000000002</v>
      </c>
      <c r="D46">
        <v>64.802000000000007</v>
      </c>
      <c r="E46">
        <v>84.760999999999996</v>
      </c>
      <c r="F46">
        <v>53.970999999999997</v>
      </c>
    </row>
    <row r="47" spans="1:6" x14ac:dyDescent="0.25">
      <c r="A47" s="2">
        <v>42055</v>
      </c>
      <c r="B47">
        <v>66.683999999999997</v>
      </c>
      <c r="C47">
        <v>50.073</v>
      </c>
      <c r="D47">
        <v>64.802000000000007</v>
      </c>
      <c r="E47">
        <v>85.08</v>
      </c>
      <c r="F47">
        <v>54.32</v>
      </c>
    </row>
    <row r="48" spans="1:6" x14ac:dyDescent="0.25">
      <c r="A48" s="2">
        <v>42058</v>
      </c>
      <c r="B48">
        <v>64.480999999999995</v>
      </c>
      <c r="C48">
        <v>48.332999999999998</v>
      </c>
      <c r="D48">
        <v>64.344999999999999</v>
      </c>
      <c r="E48">
        <v>84.548000000000002</v>
      </c>
      <c r="F48">
        <v>53.322000000000003</v>
      </c>
    </row>
    <row r="49" spans="1:6" x14ac:dyDescent="0.25">
      <c r="A49" s="2">
        <v>42059</v>
      </c>
      <c r="B49">
        <v>64.849000000000004</v>
      </c>
      <c r="C49">
        <v>46.651000000000003</v>
      </c>
      <c r="D49">
        <v>64.090999999999994</v>
      </c>
      <c r="E49">
        <v>84.367999999999995</v>
      </c>
      <c r="F49">
        <v>52.311</v>
      </c>
    </row>
    <row r="50" spans="1:6" x14ac:dyDescent="0.25">
      <c r="A50" s="2">
        <v>42060</v>
      </c>
      <c r="B50">
        <v>64.591999999999999</v>
      </c>
      <c r="C50">
        <v>44.838999999999999</v>
      </c>
      <c r="D50">
        <v>63</v>
      </c>
      <c r="E50">
        <v>83.078000000000003</v>
      </c>
      <c r="F50">
        <v>52.280999999999999</v>
      </c>
    </row>
    <row r="51" spans="1:6" x14ac:dyDescent="0.25">
      <c r="A51" s="2">
        <v>42061</v>
      </c>
      <c r="B51">
        <v>60.448</v>
      </c>
      <c r="C51">
        <v>44.216000000000001</v>
      </c>
      <c r="D51">
        <v>62.768000000000001</v>
      </c>
      <c r="E51">
        <v>82.495000000000005</v>
      </c>
      <c r="F51">
        <v>51.48</v>
      </c>
    </row>
    <row r="52" spans="1:6" x14ac:dyDescent="0.25">
      <c r="A52" s="2">
        <v>42062</v>
      </c>
      <c r="B52">
        <v>59.35</v>
      </c>
      <c r="C52">
        <v>43.152000000000001</v>
      </c>
      <c r="D52">
        <v>63.768000000000001</v>
      </c>
      <c r="E52">
        <v>83.278999999999996</v>
      </c>
      <c r="F52">
        <v>51.506999999999998</v>
      </c>
    </row>
    <row r="53" spans="1:6" x14ac:dyDescent="0.25">
      <c r="A53" s="2">
        <v>42065</v>
      </c>
      <c r="B53">
        <v>59.408000000000001</v>
      </c>
      <c r="C53">
        <v>43.451000000000001</v>
      </c>
      <c r="D53">
        <v>63.761000000000003</v>
      </c>
      <c r="E53">
        <v>83.614000000000004</v>
      </c>
      <c r="F53">
        <v>50.523000000000003</v>
      </c>
    </row>
    <row r="54" spans="1:6" x14ac:dyDescent="0.25">
      <c r="A54" s="2">
        <v>42066</v>
      </c>
      <c r="B54">
        <v>59.734999999999999</v>
      </c>
      <c r="C54">
        <v>43.680999999999997</v>
      </c>
      <c r="D54">
        <v>64.197000000000003</v>
      </c>
      <c r="E54">
        <v>83.471999999999994</v>
      </c>
      <c r="F54">
        <v>51.637</v>
      </c>
    </row>
    <row r="55" spans="1:6" x14ac:dyDescent="0.25">
      <c r="A55" s="2">
        <v>42067</v>
      </c>
      <c r="B55">
        <v>59.911999999999999</v>
      </c>
      <c r="C55">
        <v>44.042999999999999</v>
      </c>
      <c r="D55">
        <v>64.197000000000003</v>
      </c>
      <c r="E55">
        <v>83.885999999999996</v>
      </c>
      <c r="F55">
        <v>52.186999999999998</v>
      </c>
    </row>
    <row r="56" spans="1:6" x14ac:dyDescent="0.25">
      <c r="A56" s="2">
        <v>42068</v>
      </c>
      <c r="B56">
        <v>58.973999999999997</v>
      </c>
      <c r="C56">
        <v>43.427</v>
      </c>
      <c r="D56">
        <v>64.289000000000001</v>
      </c>
      <c r="E56">
        <v>82.957999999999998</v>
      </c>
      <c r="F56">
        <v>51.805</v>
      </c>
    </row>
    <row r="57" spans="1:6" x14ac:dyDescent="0.25">
      <c r="A57" s="2">
        <v>42069</v>
      </c>
      <c r="B57">
        <v>58.87</v>
      </c>
      <c r="C57">
        <v>43.664999999999999</v>
      </c>
      <c r="D57">
        <v>63.887999999999998</v>
      </c>
      <c r="E57">
        <v>83.275000000000006</v>
      </c>
      <c r="F57">
        <v>51.226999999999997</v>
      </c>
    </row>
    <row r="58" spans="1:6" x14ac:dyDescent="0.25">
      <c r="A58" s="2">
        <v>42072</v>
      </c>
      <c r="B58">
        <v>59.337000000000003</v>
      </c>
      <c r="C58">
        <v>45.220999999999997</v>
      </c>
      <c r="D58">
        <v>64.289000000000001</v>
      </c>
      <c r="E58">
        <v>83.864999999999995</v>
      </c>
      <c r="F58">
        <v>54.070999999999998</v>
      </c>
    </row>
    <row r="59" spans="1:6" x14ac:dyDescent="0.25">
      <c r="A59" s="2">
        <v>42073</v>
      </c>
      <c r="B59">
        <v>61.643000000000001</v>
      </c>
      <c r="C59">
        <v>47.087000000000003</v>
      </c>
      <c r="D59">
        <v>65.849999999999994</v>
      </c>
      <c r="E59">
        <v>86.441000000000003</v>
      </c>
      <c r="F59">
        <v>56.331000000000003</v>
      </c>
    </row>
    <row r="60" spans="1:6" x14ac:dyDescent="0.25">
      <c r="A60" s="2">
        <v>42074</v>
      </c>
      <c r="B60">
        <v>61.514000000000003</v>
      </c>
      <c r="C60">
        <v>47.097999999999999</v>
      </c>
      <c r="D60">
        <v>67.388999999999996</v>
      </c>
      <c r="E60">
        <v>88.388000000000005</v>
      </c>
      <c r="F60">
        <v>56.145000000000003</v>
      </c>
    </row>
    <row r="61" spans="1:6" x14ac:dyDescent="0.25">
      <c r="A61" s="2">
        <v>42075</v>
      </c>
      <c r="B61">
        <v>60.901000000000003</v>
      </c>
      <c r="C61">
        <v>48.055999999999997</v>
      </c>
      <c r="D61">
        <v>66.766000000000005</v>
      </c>
      <c r="E61">
        <v>87.653999999999996</v>
      </c>
      <c r="F61">
        <v>57.322000000000003</v>
      </c>
    </row>
    <row r="62" spans="1:6" x14ac:dyDescent="0.25">
      <c r="A62" s="2">
        <v>42076</v>
      </c>
      <c r="B62">
        <v>59.798999999999999</v>
      </c>
      <c r="C62">
        <v>47.892000000000003</v>
      </c>
      <c r="D62">
        <v>65.988</v>
      </c>
      <c r="E62">
        <v>86.986999999999995</v>
      </c>
      <c r="F62">
        <v>56.679000000000002</v>
      </c>
    </row>
    <row r="63" spans="1:6" x14ac:dyDescent="0.25">
      <c r="A63" s="2">
        <v>42079</v>
      </c>
      <c r="B63">
        <v>59.764000000000003</v>
      </c>
      <c r="C63">
        <v>47.506999999999998</v>
      </c>
      <c r="D63">
        <v>65.819000000000003</v>
      </c>
      <c r="E63">
        <v>85.534000000000006</v>
      </c>
      <c r="F63">
        <v>56.645000000000003</v>
      </c>
    </row>
    <row r="64" spans="1:6" x14ac:dyDescent="0.25">
      <c r="A64" s="2">
        <v>42080</v>
      </c>
      <c r="B64">
        <v>60.817</v>
      </c>
      <c r="C64">
        <v>48.972000000000001</v>
      </c>
      <c r="D64">
        <v>66.605999999999995</v>
      </c>
      <c r="E64">
        <v>86.08</v>
      </c>
      <c r="F64">
        <v>57.212000000000003</v>
      </c>
    </row>
    <row r="65" spans="1:6" x14ac:dyDescent="0.25">
      <c r="A65" s="2">
        <v>42081</v>
      </c>
      <c r="B65">
        <v>62.701999999999998</v>
      </c>
      <c r="C65">
        <v>50.362000000000002</v>
      </c>
      <c r="D65">
        <v>66.194000000000003</v>
      </c>
      <c r="E65">
        <v>85.647999999999996</v>
      </c>
      <c r="F65">
        <v>59.88</v>
      </c>
    </row>
    <row r="66" spans="1:6" x14ac:dyDescent="0.25">
      <c r="A66" s="2">
        <v>42082</v>
      </c>
      <c r="B66">
        <v>66.150999999999996</v>
      </c>
      <c r="C66">
        <v>51.685000000000002</v>
      </c>
      <c r="D66">
        <v>64.697999999999993</v>
      </c>
      <c r="E66">
        <v>84.492000000000004</v>
      </c>
      <c r="F66">
        <v>60.366999999999997</v>
      </c>
    </row>
    <row r="67" spans="1:6" x14ac:dyDescent="0.25">
      <c r="A67" s="2">
        <v>42083</v>
      </c>
      <c r="B67">
        <v>68.935000000000002</v>
      </c>
      <c r="C67">
        <v>52.671999999999997</v>
      </c>
      <c r="D67">
        <v>66.326999999999998</v>
      </c>
      <c r="E67">
        <v>85.521000000000001</v>
      </c>
      <c r="F67">
        <v>62.511000000000003</v>
      </c>
    </row>
    <row r="68" spans="1:6" x14ac:dyDescent="0.25">
      <c r="A68" s="2">
        <v>42086</v>
      </c>
      <c r="B68">
        <v>70.754000000000005</v>
      </c>
      <c r="C68">
        <v>54.405000000000001</v>
      </c>
      <c r="D68">
        <v>66.099000000000004</v>
      </c>
      <c r="E68">
        <v>86.287999999999997</v>
      </c>
      <c r="F68">
        <v>64.304000000000002</v>
      </c>
    </row>
    <row r="69" spans="1:6" x14ac:dyDescent="0.25">
      <c r="A69" s="2">
        <v>42087</v>
      </c>
      <c r="B69">
        <v>71.966999999999999</v>
      </c>
      <c r="C69">
        <v>57.482999999999997</v>
      </c>
      <c r="D69">
        <v>65.697999999999993</v>
      </c>
      <c r="E69">
        <v>86.100999999999999</v>
      </c>
      <c r="F69">
        <v>67.584000000000003</v>
      </c>
    </row>
    <row r="70" spans="1:6" x14ac:dyDescent="0.25">
      <c r="A70" s="2">
        <v>42088</v>
      </c>
      <c r="B70">
        <v>71.546999999999997</v>
      </c>
      <c r="C70">
        <v>56.66</v>
      </c>
      <c r="D70">
        <v>66.405000000000001</v>
      </c>
      <c r="E70">
        <v>86.399000000000001</v>
      </c>
      <c r="F70">
        <v>66.837000000000003</v>
      </c>
    </row>
    <row r="71" spans="1:6" x14ac:dyDescent="0.25">
      <c r="A71" s="2">
        <v>42089</v>
      </c>
      <c r="B71">
        <v>71.367999999999995</v>
      </c>
      <c r="C71">
        <v>57.176000000000002</v>
      </c>
      <c r="D71">
        <v>66.581999999999994</v>
      </c>
      <c r="E71">
        <v>87.575000000000003</v>
      </c>
      <c r="F71">
        <v>67.016000000000005</v>
      </c>
    </row>
    <row r="72" spans="1:6" x14ac:dyDescent="0.25">
      <c r="A72" s="2">
        <v>42090</v>
      </c>
      <c r="B72">
        <v>71.167000000000002</v>
      </c>
      <c r="C72">
        <v>56.277000000000001</v>
      </c>
      <c r="D72">
        <v>66.474999999999994</v>
      </c>
      <c r="E72">
        <v>86.436000000000007</v>
      </c>
      <c r="F72">
        <v>64.819999999999993</v>
      </c>
    </row>
    <row r="73" spans="1:6" x14ac:dyDescent="0.25">
      <c r="A73" s="2">
        <v>42093</v>
      </c>
      <c r="B73">
        <v>70.281999999999996</v>
      </c>
      <c r="C73">
        <v>56.286000000000001</v>
      </c>
      <c r="D73">
        <v>65.769000000000005</v>
      </c>
      <c r="E73">
        <v>86.072000000000003</v>
      </c>
      <c r="F73">
        <v>65.218999999999994</v>
      </c>
    </row>
    <row r="74" spans="1:6" x14ac:dyDescent="0.25">
      <c r="A74" s="2">
        <v>42094</v>
      </c>
      <c r="B74">
        <v>69.763000000000005</v>
      </c>
      <c r="C74">
        <v>56.588000000000001</v>
      </c>
      <c r="D74">
        <v>65.260999999999996</v>
      </c>
      <c r="E74">
        <v>86.259</v>
      </c>
      <c r="F74">
        <v>65.760999999999996</v>
      </c>
    </row>
    <row r="75" spans="1:6" x14ac:dyDescent="0.25">
      <c r="A75" s="2">
        <v>42095</v>
      </c>
      <c r="B75">
        <v>70.088999999999999</v>
      </c>
      <c r="C75">
        <v>56.476999999999997</v>
      </c>
      <c r="D75">
        <v>64.887</v>
      </c>
      <c r="E75">
        <v>85.978999999999999</v>
      </c>
      <c r="F75">
        <v>65.400999999999996</v>
      </c>
    </row>
    <row r="76" spans="1:6" x14ac:dyDescent="0.25">
      <c r="A76" s="2">
        <v>42096</v>
      </c>
      <c r="B76">
        <v>70.075000000000003</v>
      </c>
      <c r="C76">
        <v>57.243000000000002</v>
      </c>
      <c r="D76">
        <v>64.38</v>
      </c>
      <c r="E76">
        <v>86.073999999999998</v>
      </c>
      <c r="F76">
        <v>66.340999999999994</v>
      </c>
    </row>
    <row r="77" spans="1:6" x14ac:dyDescent="0.25">
      <c r="A77" s="2">
        <v>42097</v>
      </c>
      <c r="B77">
        <v>69.882000000000005</v>
      </c>
      <c r="C77">
        <v>56.808999999999997</v>
      </c>
      <c r="D77">
        <v>64.454999999999998</v>
      </c>
      <c r="E77">
        <v>85.995000000000005</v>
      </c>
      <c r="F77">
        <v>66.236000000000004</v>
      </c>
    </row>
    <row r="78" spans="1:6" x14ac:dyDescent="0.25">
      <c r="A78" s="2">
        <v>42100</v>
      </c>
      <c r="B78">
        <v>69.792000000000002</v>
      </c>
      <c r="C78">
        <v>56.838999999999999</v>
      </c>
      <c r="D78">
        <v>64.911000000000001</v>
      </c>
      <c r="E78">
        <v>86.186000000000007</v>
      </c>
      <c r="F78">
        <v>66.396000000000001</v>
      </c>
    </row>
    <row r="79" spans="1:6" x14ac:dyDescent="0.25">
      <c r="A79" s="2">
        <v>42101</v>
      </c>
      <c r="B79">
        <v>69.971999999999994</v>
      </c>
      <c r="C79">
        <v>56.929000000000002</v>
      </c>
      <c r="D79">
        <v>63.987000000000002</v>
      </c>
      <c r="E79">
        <v>85.263999999999996</v>
      </c>
      <c r="F79">
        <v>65.539000000000001</v>
      </c>
    </row>
    <row r="80" spans="1:6" x14ac:dyDescent="0.25">
      <c r="A80" s="2">
        <v>42102</v>
      </c>
      <c r="B80">
        <v>69.492999999999995</v>
      </c>
      <c r="C80">
        <v>56.671999999999997</v>
      </c>
      <c r="D80">
        <v>63.575000000000003</v>
      </c>
      <c r="E80">
        <v>85.161000000000001</v>
      </c>
      <c r="F80">
        <v>65.718000000000004</v>
      </c>
    </row>
    <row r="81" spans="1:6" x14ac:dyDescent="0.25">
      <c r="A81" s="2">
        <v>42103</v>
      </c>
      <c r="B81">
        <v>69.269000000000005</v>
      </c>
      <c r="C81">
        <v>56.427</v>
      </c>
      <c r="D81">
        <v>63.286000000000001</v>
      </c>
      <c r="E81">
        <v>85.474000000000004</v>
      </c>
      <c r="F81">
        <v>65.688999999999993</v>
      </c>
    </row>
    <row r="82" spans="1:6" x14ac:dyDescent="0.25">
      <c r="A82" s="2">
        <v>42104</v>
      </c>
      <c r="B82">
        <v>68.515000000000001</v>
      </c>
      <c r="C82">
        <v>54.295000000000002</v>
      </c>
      <c r="D82">
        <v>63.279000000000003</v>
      </c>
      <c r="E82">
        <v>84.61</v>
      </c>
      <c r="F82">
        <v>64.769000000000005</v>
      </c>
    </row>
    <row r="83" spans="1:6" x14ac:dyDescent="0.25">
      <c r="A83" s="2">
        <v>42107</v>
      </c>
      <c r="B83">
        <v>67.269000000000005</v>
      </c>
      <c r="C83">
        <v>55.027999999999999</v>
      </c>
      <c r="D83">
        <v>62.091999999999999</v>
      </c>
      <c r="E83">
        <v>82.903999999999996</v>
      </c>
      <c r="F83">
        <v>62.709000000000003</v>
      </c>
    </row>
    <row r="84" spans="1:6" x14ac:dyDescent="0.25">
      <c r="A84" s="2">
        <v>42108</v>
      </c>
      <c r="B84">
        <v>68.599999999999994</v>
      </c>
      <c r="C84">
        <v>56.456000000000003</v>
      </c>
      <c r="D84">
        <v>61.365000000000002</v>
      </c>
      <c r="E84">
        <v>82.471000000000004</v>
      </c>
      <c r="F84">
        <v>64.960999999999999</v>
      </c>
    </row>
    <row r="85" spans="1:6" x14ac:dyDescent="0.25">
      <c r="A85" s="2">
        <v>42109</v>
      </c>
      <c r="B85">
        <v>68.977999999999994</v>
      </c>
      <c r="C85">
        <v>56.551000000000002</v>
      </c>
      <c r="D85">
        <v>60.591999999999999</v>
      </c>
      <c r="E85">
        <v>81.168999999999997</v>
      </c>
      <c r="F85">
        <v>65.099000000000004</v>
      </c>
    </row>
    <row r="86" spans="1:6" x14ac:dyDescent="0.25">
      <c r="A86" s="2">
        <v>42110</v>
      </c>
      <c r="B86">
        <v>71.808999999999997</v>
      </c>
      <c r="C86">
        <v>58.978999999999999</v>
      </c>
      <c r="D86">
        <v>59.854999999999997</v>
      </c>
      <c r="E86">
        <v>79.034000000000006</v>
      </c>
      <c r="F86">
        <v>68.150000000000006</v>
      </c>
    </row>
    <row r="87" spans="1:6" x14ac:dyDescent="0.25">
      <c r="A87" s="2">
        <v>42111</v>
      </c>
      <c r="B87">
        <v>76.08</v>
      </c>
      <c r="C87">
        <v>62.207999999999998</v>
      </c>
      <c r="D87">
        <v>61.411000000000001</v>
      </c>
      <c r="E87">
        <v>80.789000000000001</v>
      </c>
      <c r="F87">
        <v>72.637</v>
      </c>
    </row>
    <row r="88" spans="1:6" x14ac:dyDescent="0.25">
      <c r="A88" s="2">
        <v>42114</v>
      </c>
      <c r="B88">
        <v>77.471999999999994</v>
      </c>
      <c r="C88">
        <v>63.591000000000001</v>
      </c>
      <c r="D88">
        <v>61.744</v>
      </c>
      <c r="E88">
        <v>81.438000000000002</v>
      </c>
      <c r="F88">
        <v>73.070999999999998</v>
      </c>
    </row>
    <row r="89" spans="1:6" x14ac:dyDescent="0.25">
      <c r="A89" s="2">
        <v>42115</v>
      </c>
      <c r="B89">
        <v>78.328000000000003</v>
      </c>
      <c r="C89">
        <v>64.569999999999993</v>
      </c>
      <c r="D89">
        <v>61.811999999999998</v>
      </c>
      <c r="E89">
        <v>81.278999999999996</v>
      </c>
      <c r="F89">
        <v>74.314999999999998</v>
      </c>
    </row>
    <row r="90" spans="1:6" x14ac:dyDescent="0.25">
      <c r="A90" s="2">
        <v>42116</v>
      </c>
      <c r="B90">
        <v>76.832999999999998</v>
      </c>
      <c r="C90">
        <v>64.221000000000004</v>
      </c>
      <c r="D90">
        <v>61.817</v>
      </c>
      <c r="E90">
        <v>82.13</v>
      </c>
      <c r="F90">
        <v>72.891999999999996</v>
      </c>
    </row>
    <row r="91" spans="1:6" x14ac:dyDescent="0.25">
      <c r="A91" s="2">
        <v>42117</v>
      </c>
      <c r="B91">
        <v>75.334999999999994</v>
      </c>
      <c r="C91">
        <v>63.744999999999997</v>
      </c>
      <c r="D91">
        <v>61.472999999999999</v>
      </c>
      <c r="E91">
        <v>81.605000000000004</v>
      </c>
      <c r="F91">
        <v>72.290999999999997</v>
      </c>
    </row>
    <row r="92" spans="1:6" x14ac:dyDescent="0.25">
      <c r="A92" s="2">
        <v>42118</v>
      </c>
      <c r="B92">
        <v>75.605999999999995</v>
      </c>
      <c r="C92">
        <v>63.784999999999997</v>
      </c>
      <c r="D92">
        <v>62.415999999999997</v>
      </c>
      <c r="E92">
        <v>83</v>
      </c>
      <c r="F92">
        <v>72.581000000000003</v>
      </c>
    </row>
    <row r="93" spans="1:6" x14ac:dyDescent="0.25">
      <c r="A93" s="2">
        <v>42121</v>
      </c>
      <c r="B93">
        <v>74.293000000000006</v>
      </c>
      <c r="C93">
        <v>63.048000000000002</v>
      </c>
      <c r="D93">
        <v>62.47</v>
      </c>
      <c r="E93">
        <v>82.831999999999994</v>
      </c>
      <c r="F93">
        <v>71.724000000000004</v>
      </c>
    </row>
    <row r="94" spans="1:6" x14ac:dyDescent="0.25">
      <c r="A94" s="2">
        <v>42122</v>
      </c>
      <c r="B94">
        <v>72.174999999999997</v>
      </c>
      <c r="C94">
        <v>62.38</v>
      </c>
      <c r="D94">
        <v>63.308999999999997</v>
      </c>
      <c r="E94">
        <v>82.873000000000005</v>
      </c>
      <c r="F94">
        <v>70.275999999999996</v>
      </c>
    </row>
    <row r="95" spans="1:6" x14ac:dyDescent="0.25">
      <c r="A95" s="2">
        <v>42123</v>
      </c>
      <c r="B95">
        <v>72.540999999999997</v>
      </c>
      <c r="C95">
        <v>62.584000000000003</v>
      </c>
      <c r="D95">
        <v>63.805</v>
      </c>
      <c r="E95">
        <v>85.308000000000007</v>
      </c>
      <c r="F95">
        <v>70.632000000000005</v>
      </c>
    </row>
    <row r="96" spans="1:6" x14ac:dyDescent="0.25">
      <c r="A96" s="2">
        <v>42124</v>
      </c>
      <c r="B96">
        <v>72.129000000000005</v>
      </c>
      <c r="C96">
        <v>62.037999999999997</v>
      </c>
      <c r="D96">
        <v>64.691999999999993</v>
      </c>
      <c r="E96">
        <v>86.307000000000002</v>
      </c>
      <c r="F96">
        <v>70.902000000000001</v>
      </c>
    </row>
    <row r="97" spans="1:6" x14ac:dyDescent="0.25">
      <c r="A97" s="2">
        <v>42125</v>
      </c>
      <c r="B97">
        <v>71.043000000000006</v>
      </c>
      <c r="C97">
        <v>60.884999999999998</v>
      </c>
      <c r="D97">
        <v>63.923000000000002</v>
      </c>
      <c r="E97">
        <v>86.733999999999995</v>
      </c>
      <c r="F97">
        <v>69.352000000000004</v>
      </c>
    </row>
    <row r="98" spans="1:6" x14ac:dyDescent="0.25">
      <c r="A98" s="2">
        <v>42128</v>
      </c>
      <c r="B98">
        <v>71.177999999999997</v>
      </c>
      <c r="C98">
        <v>60.667000000000002</v>
      </c>
      <c r="D98">
        <v>63.784999999999997</v>
      </c>
      <c r="E98">
        <v>86.218000000000004</v>
      </c>
      <c r="F98">
        <v>69.239999999999995</v>
      </c>
    </row>
    <row r="99" spans="1:6" x14ac:dyDescent="0.25">
      <c r="A99" s="2">
        <v>42129</v>
      </c>
      <c r="B99">
        <v>72.090999999999994</v>
      </c>
      <c r="C99">
        <v>62.633000000000003</v>
      </c>
      <c r="D99">
        <v>65.069000000000003</v>
      </c>
      <c r="E99">
        <v>88.442999999999998</v>
      </c>
      <c r="F99">
        <v>70.912000000000006</v>
      </c>
    </row>
    <row r="100" spans="1:6" x14ac:dyDescent="0.25">
      <c r="A100" s="2">
        <v>42130</v>
      </c>
      <c r="B100">
        <v>74.878</v>
      </c>
      <c r="C100">
        <v>65.436999999999998</v>
      </c>
      <c r="D100">
        <v>66.268000000000001</v>
      </c>
      <c r="E100">
        <v>89.558000000000007</v>
      </c>
      <c r="F100">
        <v>73.521000000000001</v>
      </c>
    </row>
    <row r="101" spans="1:6" x14ac:dyDescent="0.25">
      <c r="A101" s="2">
        <v>42131</v>
      </c>
      <c r="B101">
        <v>75.769000000000005</v>
      </c>
      <c r="C101">
        <v>67.027000000000001</v>
      </c>
      <c r="D101">
        <v>67.100999999999999</v>
      </c>
      <c r="E101">
        <v>91.096000000000004</v>
      </c>
      <c r="F101">
        <v>74.847999999999999</v>
      </c>
    </row>
    <row r="102" spans="1:6" x14ac:dyDescent="0.25">
      <c r="A102" s="2">
        <v>42132</v>
      </c>
      <c r="B102">
        <v>73.17</v>
      </c>
      <c r="C102">
        <v>63.167999999999999</v>
      </c>
      <c r="D102">
        <v>66.974000000000004</v>
      </c>
      <c r="E102">
        <v>91.174000000000007</v>
      </c>
      <c r="F102">
        <v>71.406999999999996</v>
      </c>
    </row>
    <row r="103" spans="1:6" x14ac:dyDescent="0.25">
      <c r="A103" s="2">
        <v>42135</v>
      </c>
      <c r="B103">
        <v>72.804000000000002</v>
      </c>
      <c r="C103">
        <v>64.474999999999994</v>
      </c>
      <c r="D103">
        <v>65.754000000000005</v>
      </c>
      <c r="E103">
        <v>88.683000000000007</v>
      </c>
      <c r="F103">
        <v>70.272999999999996</v>
      </c>
    </row>
    <row r="104" spans="1:6" x14ac:dyDescent="0.25">
      <c r="A104" s="2">
        <v>42136</v>
      </c>
      <c r="B104">
        <v>75.572000000000003</v>
      </c>
      <c r="C104">
        <v>66.8</v>
      </c>
      <c r="D104">
        <v>65.703000000000003</v>
      </c>
      <c r="E104">
        <v>89.474000000000004</v>
      </c>
      <c r="F104">
        <v>72.545000000000002</v>
      </c>
    </row>
    <row r="105" spans="1:6" x14ac:dyDescent="0.25">
      <c r="A105" s="2">
        <v>42137</v>
      </c>
      <c r="B105">
        <v>74.335999999999999</v>
      </c>
      <c r="C105">
        <v>66.144000000000005</v>
      </c>
      <c r="D105">
        <v>64.88</v>
      </c>
      <c r="E105">
        <v>88.361999999999995</v>
      </c>
      <c r="F105">
        <v>71.69</v>
      </c>
    </row>
    <row r="106" spans="1:6" x14ac:dyDescent="0.25">
      <c r="A106" s="2">
        <v>42138</v>
      </c>
      <c r="B106">
        <v>75.061999999999998</v>
      </c>
      <c r="C106">
        <v>64.813999999999993</v>
      </c>
      <c r="D106">
        <v>65.015000000000001</v>
      </c>
      <c r="E106">
        <v>87.067999999999998</v>
      </c>
      <c r="F106">
        <v>71.251999999999995</v>
      </c>
    </row>
    <row r="107" spans="1:6" x14ac:dyDescent="0.25">
      <c r="A107" s="2">
        <v>42139</v>
      </c>
      <c r="B107">
        <v>75.355999999999995</v>
      </c>
      <c r="C107">
        <v>64.843000000000004</v>
      </c>
      <c r="D107">
        <v>64.885999999999996</v>
      </c>
      <c r="E107">
        <v>87.164000000000001</v>
      </c>
      <c r="F107">
        <v>70.061000000000007</v>
      </c>
    </row>
    <row r="108" spans="1:6" x14ac:dyDescent="0.25">
      <c r="A108" s="2">
        <v>42142</v>
      </c>
      <c r="B108">
        <v>77.284000000000006</v>
      </c>
      <c r="C108">
        <v>66.876999999999995</v>
      </c>
      <c r="D108">
        <v>64.858999999999995</v>
      </c>
      <c r="E108">
        <v>86.87</v>
      </c>
      <c r="F108">
        <v>73.260999999999996</v>
      </c>
    </row>
    <row r="109" spans="1:6" x14ac:dyDescent="0.25">
      <c r="A109" s="2">
        <v>42143</v>
      </c>
      <c r="B109">
        <v>76.631</v>
      </c>
      <c r="C109">
        <v>66.381</v>
      </c>
      <c r="D109">
        <v>64.623999999999995</v>
      </c>
      <c r="E109">
        <v>86.954999999999998</v>
      </c>
      <c r="F109">
        <v>73.822999999999993</v>
      </c>
    </row>
    <row r="110" spans="1:6" x14ac:dyDescent="0.25">
      <c r="A110" s="2">
        <v>42144</v>
      </c>
      <c r="B110">
        <v>76.734999999999999</v>
      </c>
      <c r="C110">
        <v>65.23</v>
      </c>
      <c r="D110">
        <v>64.635000000000005</v>
      </c>
      <c r="E110">
        <v>87.078000000000003</v>
      </c>
      <c r="F110">
        <v>73.385000000000005</v>
      </c>
    </row>
    <row r="111" spans="1:6" x14ac:dyDescent="0.25">
      <c r="A111" s="2">
        <v>42145</v>
      </c>
      <c r="B111">
        <v>75.611999999999995</v>
      </c>
      <c r="C111">
        <v>64.009</v>
      </c>
      <c r="D111">
        <v>64.430000000000007</v>
      </c>
      <c r="E111">
        <v>86.861999999999995</v>
      </c>
      <c r="F111">
        <v>73.14</v>
      </c>
    </row>
    <row r="112" spans="1:6" x14ac:dyDescent="0.25">
      <c r="A112" s="2">
        <v>42146</v>
      </c>
      <c r="B112">
        <v>76.210999999999999</v>
      </c>
      <c r="C112">
        <v>64.058999999999997</v>
      </c>
      <c r="D112">
        <v>64.236000000000004</v>
      </c>
      <c r="E112">
        <v>86.591999999999999</v>
      </c>
      <c r="F112">
        <v>72.713999999999999</v>
      </c>
    </row>
    <row r="113" spans="1:6" x14ac:dyDescent="0.25">
      <c r="A113" s="2">
        <v>42149</v>
      </c>
      <c r="B113">
        <v>75.953000000000003</v>
      </c>
      <c r="C113">
        <v>63.375</v>
      </c>
      <c r="D113">
        <v>64.141999999999996</v>
      </c>
      <c r="E113">
        <v>86.599000000000004</v>
      </c>
      <c r="F113">
        <v>72.075000000000003</v>
      </c>
    </row>
    <row r="114" spans="1:6" x14ac:dyDescent="0.25">
      <c r="A114" s="2">
        <v>42150</v>
      </c>
      <c r="B114">
        <v>77.501999999999995</v>
      </c>
      <c r="C114">
        <v>65.623000000000005</v>
      </c>
      <c r="D114">
        <v>65.153999999999996</v>
      </c>
      <c r="E114">
        <v>88.72</v>
      </c>
      <c r="F114">
        <v>73.941999999999993</v>
      </c>
    </row>
    <row r="115" spans="1:6" x14ac:dyDescent="0.25">
      <c r="A115" s="2">
        <v>42151</v>
      </c>
      <c r="B115">
        <v>77.424999999999997</v>
      </c>
      <c r="C115">
        <v>64.945999999999998</v>
      </c>
      <c r="D115">
        <v>64.584000000000003</v>
      </c>
      <c r="E115">
        <v>88.016999999999996</v>
      </c>
      <c r="F115">
        <v>73.388999999999996</v>
      </c>
    </row>
    <row r="116" spans="1:6" x14ac:dyDescent="0.25">
      <c r="A116" s="2">
        <v>42152</v>
      </c>
      <c r="B116">
        <v>77.13</v>
      </c>
      <c r="C116">
        <v>64.27</v>
      </c>
      <c r="D116">
        <v>64.489000000000004</v>
      </c>
      <c r="E116">
        <v>86.338999999999999</v>
      </c>
      <c r="F116">
        <v>73.052999999999997</v>
      </c>
    </row>
    <row r="117" spans="1:6" x14ac:dyDescent="0.25">
      <c r="A117" s="2">
        <v>42153</v>
      </c>
      <c r="B117">
        <v>77.537999999999997</v>
      </c>
      <c r="C117">
        <v>65.400000000000006</v>
      </c>
      <c r="D117">
        <v>64.697000000000003</v>
      </c>
      <c r="E117">
        <v>86.956000000000003</v>
      </c>
      <c r="F117">
        <v>74.424999999999997</v>
      </c>
    </row>
    <row r="118" spans="1:6" x14ac:dyDescent="0.25">
      <c r="A118" s="2">
        <v>42156</v>
      </c>
      <c r="B118">
        <v>79.537999999999997</v>
      </c>
      <c r="C118">
        <v>66.77</v>
      </c>
      <c r="D118">
        <v>64.704999999999998</v>
      </c>
      <c r="E118">
        <v>86.858000000000004</v>
      </c>
      <c r="F118">
        <v>76.626000000000005</v>
      </c>
    </row>
    <row r="119" spans="1:6" x14ac:dyDescent="0.25">
      <c r="A119" s="2">
        <v>42157</v>
      </c>
      <c r="B119">
        <v>79.674000000000007</v>
      </c>
      <c r="C119">
        <v>65.686999999999998</v>
      </c>
      <c r="D119">
        <v>64.903999999999996</v>
      </c>
      <c r="E119">
        <v>86.762</v>
      </c>
      <c r="F119">
        <v>74.647000000000006</v>
      </c>
    </row>
    <row r="120" spans="1:6" x14ac:dyDescent="0.25">
      <c r="A120" s="2">
        <v>42158</v>
      </c>
      <c r="B120">
        <v>79.16</v>
      </c>
      <c r="C120">
        <v>65.905000000000001</v>
      </c>
      <c r="D120">
        <v>64.284000000000006</v>
      </c>
      <c r="E120">
        <v>85.656000000000006</v>
      </c>
      <c r="F120">
        <v>74.566000000000003</v>
      </c>
    </row>
    <row r="121" spans="1:6" x14ac:dyDescent="0.25">
      <c r="A121" s="2">
        <v>42159</v>
      </c>
      <c r="B121">
        <v>79.501999999999995</v>
      </c>
      <c r="C121">
        <v>66.251000000000005</v>
      </c>
      <c r="D121">
        <v>64.41</v>
      </c>
      <c r="E121">
        <v>86.078999999999994</v>
      </c>
      <c r="F121">
        <v>74.77</v>
      </c>
    </row>
    <row r="122" spans="1:6" x14ac:dyDescent="0.25">
      <c r="A122" s="2">
        <v>42160</v>
      </c>
      <c r="B122">
        <v>82.525999999999996</v>
      </c>
      <c r="C122">
        <v>68.912000000000006</v>
      </c>
      <c r="D122">
        <v>64.411000000000001</v>
      </c>
      <c r="E122">
        <v>86.28</v>
      </c>
      <c r="F122">
        <v>76.528000000000006</v>
      </c>
    </row>
    <row r="123" spans="1:6" x14ac:dyDescent="0.25">
      <c r="A123" s="2">
        <v>42163</v>
      </c>
      <c r="B123">
        <v>83.263999999999996</v>
      </c>
      <c r="C123">
        <v>69.47</v>
      </c>
      <c r="D123">
        <v>64.320999999999998</v>
      </c>
      <c r="E123">
        <v>86.399000000000001</v>
      </c>
      <c r="F123">
        <v>77.44</v>
      </c>
    </row>
    <row r="124" spans="1:6" x14ac:dyDescent="0.25">
      <c r="A124" s="2">
        <v>42164</v>
      </c>
      <c r="B124">
        <v>83.86</v>
      </c>
      <c r="C124">
        <v>69.591999999999999</v>
      </c>
      <c r="D124">
        <v>65.376999999999995</v>
      </c>
      <c r="E124">
        <v>87.608000000000004</v>
      </c>
      <c r="F124">
        <v>77.159000000000006</v>
      </c>
    </row>
    <row r="125" spans="1:6" x14ac:dyDescent="0.25">
      <c r="A125" s="2">
        <v>42165</v>
      </c>
      <c r="B125">
        <v>83.435000000000002</v>
      </c>
      <c r="C125">
        <v>68.748000000000005</v>
      </c>
      <c r="D125">
        <v>65.287999999999997</v>
      </c>
      <c r="E125">
        <v>87.762</v>
      </c>
      <c r="F125">
        <v>76.781999999999996</v>
      </c>
    </row>
    <row r="126" spans="1:6" x14ac:dyDescent="0.25">
      <c r="A126" s="2">
        <v>42166</v>
      </c>
      <c r="B126">
        <v>82.835999999999999</v>
      </c>
      <c r="C126">
        <v>68.561999999999998</v>
      </c>
      <c r="D126">
        <v>64.742999999999995</v>
      </c>
      <c r="E126">
        <v>86.480999999999995</v>
      </c>
      <c r="F126">
        <v>76.453000000000003</v>
      </c>
    </row>
    <row r="127" spans="1:6" x14ac:dyDescent="0.25">
      <c r="A127" s="2">
        <v>42167</v>
      </c>
      <c r="B127">
        <v>85.491</v>
      </c>
      <c r="C127">
        <v>70.242999999999995</v>
      </c>
      <c r="D127">
        <v>64.215999999999994</v>
      </c>
      <c r="E127">
        <v>86.837999999999994</v>
      </c>
      <c r="F127">
        <v>76.838999999999999</v>
      </c>
    </row>
    <row r="128" spans="1:6" x14ac:dyDescent="0.25">
      <c r="A128" s="2">
        <v>42170</v>
      </c>
      <c r="B128">
        <v>88.478999999999999</v>
      </c>
      <c r="C128">
        <v>72.42</v>
      </c>
      <c r="D128">
        <v>65.436999999999998</v>
      </c>
      <c r="E128">
        <v>88.212000000000003</v>
      </c>
      <c r="F128">
        <v>78.415000000000006</v>
      </c>
    </row>
    <row r="129" spans="1:6" x14ac:dyDescent="0.25">
      <c r="A129" s="2">
        <v>42171</v>
      </c>
      <c r="B129">
        <v>97.305000000000007</v>
      </c>
      <c r="C129">
        <v>75.897000000000006</v>
      </c>
      <c r="D129">
        <v>66.617999999999995</v>
      </c>
      <c r="E129">
        <v>91.328000000000003</v>
      </c>
      <c r="F129">
        <v>81.727000000000004</v>
      </c>
    </row>
    <row r="130" spans="1:6" x14ac:dyDescent="0.25">
      <c r="A130" s="2">
        <v>42172</v>
      </c>
      <c r="B130">
        <v>99.147999999999996</v>
      </c>
      <c r="C130">
        <v>78.131</v>
      </c>
      <c r="D130">
        <v>67.238</v>
      </c>
      <c r="E130">
        <v>92.846999999999994</v>
      </c>
      <c r="F130">
        <v>85.119</v>
      </c>
    </row>
    <row r="131" spans="1:6" x14ac:dyDescent="0.25">
      <c r="A131" s="2">
        <v>42173</v>
      </c>
      <c r="B131">
        <v>99.578000000000003</v>
      </c>
      <c r="C131">
        <v>79.540000000000006</v>
      </c>
      <c r="D131">
        <v>67.305999999999997</v>
      </c>
      <c r="E131">
        <v>91.635999999999996</v>
      </c>
      <c r="F131">
        <v>87.111000000000004</v>
      </c>
    </row>
    <row r="132" spans="1:6" x14ac:dyDescent="0.25">
      <c r="A132" s="2">
        <v>42174</v>
      </c>
      <c r="B132">
        <v>96.736000000000004</v>
      </c>
      <c r="C132">
        <v>81.718999999999994</v>
      </c>
      <c r="D132">
        <v>66.632000000000005</v>
      </c>
      <c r="E132">
        <v>89.453000000000003</v>
      </c>
      <c r="F132">
        <v>86.923000000000002</v>
      </c>
    </row>
    <row r="133" spans="1:6" x14ac:dyDescent="0.25">
      <c r="A133" s="2">
        <v>42177</v>
      </c>
      <c r="B133">
        <v>92.6</v>
      </c>
      <c r="C133">
        <v>75.52</v>
      </c>
      <c r="D133">
        <v>67.311000000000007</v>
      </c>
      <c r="E133">
        <v>89.866</v>
      </c>
      <c r="F133">
        <v>78.92</v>
      </c>
    </row>
    <row r="134" spans="1:6" x14ac:dyDescent="0.25">
      <c r="A134" s="2">
        <v>42178</v>
      </c>
      <c r="B134">
        <v>89.762</v>
      </c>
      <c r="C134">
        <v>70.984999999999999</v>
      </c>
      <c r="D134">
        <v>66.617000000000004</v>
      </c>
      <c r="E134">
        <v>88.894999999999996</v>
      </c>
      <c r="F134">
        <v>77.448999999999998</v>
      </c>
    </row>
    <row r="135" spans="1:6" x14ac:dyDescent="0.25">
      <c r="A135" s="2">
        <v>42179</v>
      </c>
      <c r="B135">
        <v>88.483999999999995</v>
      </c>
      <c r="C135">
        <v>69.923000000000002</v>
      </c>
      <c r="D135">
        <v>67.564999999999998</v>
      </c>
      <c r="E135">
        <v>89.088999999999999</v>
      </c>
      <c r="F135">
        <v>76.846000000000004</v>
      </c>
    </row>
    <row r="136" spans="1:6" x14ac:dyDescent="0.25">
      <c r="A136" s="2">
        <v>42180</v>
      </c>
      <c r="B136">
        <v>89.147999999999996</v>
      </c>
      <c r="C136">
        <v>70.355000000000004</v>
      </c>
      <c r="D136">
        <v>68.209999999999994</v>
      </c>
      <c r="E136">
        <v>90.081999999999994</v>
      </c>
      <c r="F136">
        <v>78.519000000000005</v>
      </c>
    </row>
    <row r="137" spans="1:6" x14ac:dyDescent="0.25">
      <c r="A137" s="2">
        <v>42181</v>
      </c>
      <c r="B137">
        <v>87.856999999999999</v>
      </c>
      <c r="C137">
        <v>69.908000000000001</v>
      </c>
      <c r="D137">
        <v>68.394999999999996</v>
      </c>
      <c r="E137">
        <v>90.658000000000001</v>
      </c>
      <c r="F137">
        <v>77.272999999999996</v>
      </c>
    </row>
    <row r="138" spans="1:6" x14ac:dyDescent="0.25">
      <c r="A138" s="2">
        <v>42184</v>
      </c>
      <c r="B138">
        <v>98.994</v>
      </c>
      <c r="C138">
        <v>79.834999999999994</v>
      </c>
      <c r="D138">
        <v>71.14</v>
      </c>
      <c r="E138">
        <v>93.573999999999998</v>
      </c>
      <c r="F138">
        <v>83.364999999999995</v>
      </c>
    </row>
    <row r="139" spans="1:6" x14ac:dyDescent="0.25">
      <c r="A139" s="2">
        <v>42185</v>
      </c>
      <c r="B139">
        <v>100.10599999999999</v>
      </c>
      <c r="C139">
        <v>80.421999999999997</v>
      </c>
      <c r="D139">
        <v>72.400999999999996</v>
      </c>
      <c r="E139">
        <v>95.838999999999999</v>
      </c>
      <c r="F139">
        <v>89.08</v>
      </c>
    </row>
    <row r="140" spans="1:6" x14ac:dyDescent="0.25">
      <c r="A140" s="2">
        <v>42186</v>
      </c>
      <c r="B140">
        <v>97.114000000000004</v>
      </c>
      <c r="C140">
        <v>77.811999999999998</v>
      </c>
      <c r="D140">
        <v>72.239999999999995</v>
      </c>
      <c r="E140">
        <v>93.855999999999995</v>
      </c>
      <c r="F140">
        <v>87.195999999999998</v>
      </c>
    </row>
    <row r="141" spans="1:6" x14ac:dyDescent="0.25">
      <c r="A141" s="2">
        <v>42187</v>
      </c>
      <c r="B141">
        <v>95.231999999999999</v>
      </c>
      <c r="C141">
        <v>76.945999999999998</v>
      </c>
      <c r="D141">
        <v>71.653999999999996</v>
      </c>
      <c r="E141">
        <v>91.667000000000002</v>
      </c>
      <c r="F141">
        <v>86.465000000000003</v>
      </c>
    </row>
    <row r="142" spans="1:6" x14ac:dyDescent="0.25">
      <c r="A142" s="2">
        <v>42188</v>
      </c>
      <c r="B142">
        <v>99.010999999999996</v>
      </c>
      <c r="C142">
        <v>81.040999999999997</v>
      </c>
      <c r="D142">
        <v>71.364000000000004</v>
      </c>
      <c r="E142">
        <v>91.474000000000004</v>
      </c>
      <c r="F142">
        <v>93.986000000000004</v>
      </c>
    </row>
    <row r="143" spans="1:6" x14ac:dyDescent="0.25">
      <c r="A143" s="2">
        <v>42191</v>
      </c>
      <c r="B143">
        <v>105.21299999999999</v>
      </c>
      <c r="C143">
        <v>85.695999999999998</v>
      </c>
      <c r="D143">
        <v>73.088999999999999</v>
      </c>
      <c r="E143">
        <v>93.331999999999994</v>
      </c>
      <c r="F143">
        <v>101.217</v>
      </c>
    </row>
    <row r="144" spans="1:6" x14ac:dyDescent="0.25">
      <c r="A144" s="2">
        <v>42192</v>
      </c>
      <c r="B144">
        <v>107.40600000000001</v>
      </c>
      <c r="C144">
        <v>87.742000000000004</v>
      </c>
      <c r="D144">
        <v>73.623999999999995</v>
      </c>
      <c r="E144">
        <v>94.11</v>
      </c>
      <c r="F144">
        <v>103.386</v>
      </c>
    </row>
    <row r="145" spans="1:6" x14ac:dyDescent="0.25">
      <c r="A145" s="2">
        <v>42193</v>
      </c>
      <c r="B145">
        <v>107.74</v>
      </c>
      <c r="C145">
        <v>89.998000000000005</v>
      </c>
      <c r="D145">
        <v>72.492000000000004</v>
      </c>
      <c r="E145">
        <v>92.894000000000005</v>
      </c>
      <c r="F145">
        <v>103.50700000000001</v>
      </c>
    </row>
    <row r="146" spans="1:6" x14ac:dyDescent="0.25">
      <c r="A146" s="2">
        <v>42194</v>
      </c>
      <c r="B146">
        <v>105.696</v>
      </c>
      <c r="C146">
        <v>86.852000000000004</v>
      </c>
      <c r="D146">
        <v>72.412999999999997</v>
      </c>
      <c r="E146">
        <v>92.635999999999996</v>
      </c>
      <c r="F146">
        <v>100.956</v>
      </c>
    </row>
    <row r="147" spans="1:6" x14ac:dyDescent="0.25">
      <c r="A147" s="2">
        <v>42195</v>
      </c>
      <c r="B147">
        <v>96.637</v>
      </c>
      <c r="C147">
        <v>78.054000000000002</v>
      </c>
      <c r="D147">
        <v>70.78</v>
      </c>
      <c r="E147">
        <v>90.522999999999996</v>
      </c>
      <c r="F147">
        <v>92.843999999999994</v>
      </c>
    </row>
    <row r="148" spans="1:6" x14ac:dyDescent="0.25">
      <c r="A148" s="2">
        <v>42198</v>
      </c>
      <c r="B148">
        <v>90.543000000000006</v>
      </c>
      <c r="C148">
        <v>72.412000000000006</v>
      </c>
      <c r="D148">
        <v>69.597999999999999</v>
      </c>
      <c r="E148">
        <v>89.016999999999996</v>
      </c>
      <c r="F148">
        <v>84.471000000000004</v>
      </c>
    </row>
    <row r="149" spans="1:6" x14ac:dyDescent="0.25">
      <c r="A149" s="2">
        <v>42199</v>
      </c>
      <c r="B149">
        <v>88.799000000000007</v>
      </c>
      <c r="C149">
        <v>71.581999999999994</v>
      </c>
      <c r="D149">
        <v>68.677999999999997</v>
      </c>
      <c r="E149">
        <v>88.447000000000003</v>
      </c>
      <c r="F149">
        <v>83.28</v>
      </c>
    </row>
    <row r="150" spans="1:6" x14ac:dyDescent="0.25">
      <c r="A150" s="2">
        <v>42200</v>
      </c>
      <c r="B150">
        <v>88.83</v>
      </c>
      <c r="C150">
        <v>70.686000000000007</v>
      </c>
      <c r="D150">
        <v>69.91</v>
      </c>
      <c r="E150">
        <v>88.92</v>
      </c>
      <c r="F150">
        <v>82.712000000000003</v>
      </c>
    </row>
    <row r="151" spans="1:6" x14ac:dyDescent="0.25">
      <c r="A151" s="2">
        <v>42201</v>
      </c>
      <c r="B151">
        <v>86.143000000000001</v>
      </c>
      <c r="C151">
        <v>67.106999999999999</v>
      </c>
      <c r="D151">
        <v>69.242000000000004</v>
      </c>
      <c r="E151">
        <v>87.545000000000002</v>
      </c>
      <c r="F151">
        <v>79.063999999999993</v>
      </c>
    </row>
    <row r="152" spans="1:6" x14ac:dyDescent="0.25">
      <c r="A152" s="2">
        <v>42202</v>
      </c>
      <c r="B152">
        <v>83.066999999999993</v>
      </c>
      <c r="C152">
        <v>63.137999999999998</v>
      </c>
      <c r="D152">
        <v>67.620999999999995</v>
      </c>
      <c r="E152">
        <v>86.787999999999997</v>
      </c>
      <c r="F152">
        <v>74.781000000000006</v>
      </c>
    </row>
    <row r="153" spans="1:6" x14ac:dyDescent="0.25">
      <c r="A153" s="2">
        <v>42205</v>
      </c>
      <c r="B153">
        <v>80.802000000000007</v>
      </c>
      <c r="C153">
        <v>62</v>
      </c>
      <c r="D153">
        <v>68.283000000000001</v>
      </c>
      <c r="E153">
        <v>86.430999999999997</v>
      </c>
      <c r="F153">
        <v>73.346000000000004</v>
      </c>
    </row>
    <row r="154" spans="1:6" x14ac:dyDescent="0.25">
      <c r="A154" s="2">
        <v>42206</v>
      </c>
      <c r="B154">
        <v>82.078999999999994</v>
      </c>
      <c r="C154">
        <v>63.652999999999999</v>
      </c>
      <c r="D154">
        <v>68.777000000000001</v>
      </c>
      <c r="E154">
        <v>86.356999999999999</v>
      </c>
      <c r="F154">
        <v>75.230999999999995</v>
      </c>
    </row>
    <row r="155" spans="1:6" x14ac:dyDescent="0.25">
      <c r="A155" s="2">
        <v>42207</v>
      </c>
      <c r="B155">
        <v>83.7</v>
      </c>
      <c r="C155">
        <v>64.430000000000007</v>
      </c>
      <c r="D155">
        <v>68.983000000000004</v>
      </c>
      <c r="E155">
        <v>87.194000000000003</v>
      </c>
      <c r="F155">
        <v>76.875</v>
      </c>
    </row>
    <row r="156" spans="1:6" x14ac:dyDescent="0.25">
      <c r="A156" s="2">
        <v>42208</v>
      </c>
      <c r="B156">
        <v>84.028999999999996</v>
      </c>
      <c r="C156">
        <v>64.600999999999999</v>
      </c>
      <c r="D156">
        <v>70.013999999999996</v>
      </c>
      <c r="E156">
        <v>88.024000000000001</v>
      </c>
      <c r="F156">
        <v>76.649000000000001</v>
      </c>
    </row>
    <row r="157" spans="1:6" x14ac:dyDescent="0.25">
      <c r="A157" s="2">
        <v>42209</v>
      </c>
      <c r="B157">
        <v>84.488</v>
      </c>
      <c r="C157">
        <v>65.063000000000002</v>
      </c>
      <c r="D157">
        <v>70.323999999999998</v>
      </c>
      <c r="E157">
        <v>87.747</v>
      </c>
      <c r="F157">
        <v>76.832999999999998</v>
      </c>
    </row>
    <row r="158" spans="1:6" x14ac:dyDescent="0.25">
      <c r="A158" s="2">
        <v>42212</v>
      </c>
      <c r="B158">
        <v>87.811999999999998</v>
      </c>
      <c r="C158">
        <v>68.215999999999994</v>
      </c>
      <c r="D158">
        <v>71.301000000000002</v>
      </c>
      <c r="E158">
        <v>88.876999999999995</v>
      </c>
      <c r="F158">
        <v>80.088999999999999</v>
      </c>
    </row>
    <row r="159" spans="1:6" x14ac:dyDescent="0.25">
      <c r="A159" s="2">
        <v>42213</v>
      </c>
      <c r="B159">
        <v>88.322000000000003</v>
      </c>
      <c r="C159">
        <v>69.180000000000007</v>
      </c>
      <c r="D159">
        <v>71.247</v>
      </c>
      <c r="E159">
        <v>89.713999999999999</v>
      </c>
      <c r="F159">
        <v>80.144000000000005</v>
      </c>
    </row>
    <row r="160" spans="1:6" x14ac:dyDescent="0.25">
      <c r="A160" s="2">
        <v>42214</v>
      </c>
      <c r="B160">
        <v>87.704999999999998</v>
      </c>
      <c r="C160">
        <v>68.582999999999998</v>
      </c>
      <c r="D160">
        <v>71.710999999999999</v>
      </c>
      <c r="E160">
        <v>88.716999999999999</v>
      </c>
      <c r="F160">
        <v>80.381</v>
      </c>
    </row>
    <row r="161" spans="1:6" x14ac:dyDescent="0.25">
      <c r="A161" s="2">
        <v>42215</v>
      </c>
      <c r="B161">
        <v>87.304000000000002</v>
      </c>
      <c r="C161">
        <v>68.388999999999996</v>
      </c>
      <c r="D161">
        <v>70.59</v>
      </c>
      <c r="E161">
        <v>87.393000000000001</v>
      </c>
      <c r="F161">
        <v>79.302999999999997</v>
      </c>
    </row>
    <row r="162" spans="1:6" x14ac:dyDescent="0.25">
      <c r="A162" s="2">
        <v>42216</v>
      </c>
      <c r="B162">
        <v>87.394999999999996</v>
      </c>
      <c r="C162">
        <v>68.236999999999995</v>
      </c>
      <c r="D162">
        <v>70.703000000000003</v>
      </c>
      <c r="E162">
        <v>88.08</v>
      </c>
      <c r="F162">
        <v>78.962000000000003</v>
      </c>
    </row>
    <row r="163" spans="1:6" x14ac:dyDescent="0.25">
      <c r="A163" s="2">
        <v>42219</v>
      </c>
      <c r="B163">
        <v>86</v>
      </c>
      <c r="C163">
        <v>67.355000000000004</v>
      </c>
      <c r="D163">
        <v>69.744</v>
      </c>
      <c r="E163">
        <v>87.44</v>
      </c>
      <c r="F163">
        <v>78.222999999999999</v>
      </c>
    </row>
    <row r="164" spans="1:6" x14ac:dyDescent="0.25">
      <c r="A164" s="2">
        <v>42220</v>
      </c>
      <c r="B164">
        <v>87.972999999999999</v>
      </c>
      <c r="C164">
        <v>68.004999999999995</v>
      </c>
      <c r="D164">
        <v>70.090999999999994</v>
      </c>
      <c r="E164">
        <v>88.21</v>
      </c>
      <c r="F164">
        <v>78.801000000000002</v>
      </c>
    </row>
    <row r="165" spans="1:6" x14ac:dyDescent="0.25">
      <c r="A165" s="2">
        <v>42221</v>
      </c>
      <c r="B165">
        <v>87.825000000000003</v>
      </c>
      <c r="C165">
        <v>67.692999999999998</v>
      </c>
      <c r="D165">
        <v>69.649000000000001</v>
      </c>
      <c r="E165">
        <v>85.644000000000005</v>
      </c>
      <c r="F165">
        <v>78.117000000000004</v>
      </c>
    </row>
    <row r="166" spans="1:6" x14ac:dyDescent="0.25">
      <c r="A166" s="2">
        <v>42222</v>
      </c>
      <c r="B166">
        <v>87.718999999999994</v>
      </c>
      <c r="C166">
        <v>67.790999999999997</v>
      </c>
      <c r="D166">
        <v>70.691999999999993</v>
      </c>
      <c r="E166">
        <v>88.6</v>
      </c>
      <c r="F166">
        <v>77.959999999999994</v>
      </c>
    </row>
    <row r="167" spans="1:6" x14ac:dyDescent="0.25">
      <c r="A167" s="2">
        <v>42223</v>
      </c>
      <c r="B167">
        <v>88.036000000000001</v>
      </c>
      <c r="C167">
        <v>68.519000000000005</v>
      </c>
      <c r="D167">
        <v>70.546000000000006</v>
      </c>
      <c r="E167">
        <v>87.951999999999998</v>
      </c>
      <c r="F167">
        <v>79.155000000000001</v>
      </c>
    </row>
    <row r="168" spans="1:6" x14ac:dyDescent="0.25">
      <c r="A168" s="2">
        <v>42226</v>
      </c>
      <c r="B168">
        <v>87.995000000000005</v>
      </c>
      <c r="C168">
        <v>68.628</v>
      </c>
      <c r="D168">
        <v>70.325999999999993</v>
      </c>
      <c r="E168">
        <v>88.004999999999995</v>
      </c>
      <c r="F168">
        <v>78.828999999999994</v>
      </c>
    </row>
    <row r="169" spans="1:6" x14ac:dyDescent="0.25">
      <c r="A169" s="2">
        <v>42227</v>
      </c>
      <c r="B169">
        <v>88.99</v>
      </c>
      <c r="C169">
        <v>69.477999999999994</v>
      </c>
      <c r="D169">
        <v>71.34</v>
      </c>
      <c r="E169">
        <v>89.067999999999998</v>
      </c>
      <c r="F169">
        <v>79.323999999999998</v>
      </c>
    </row>
    <row r="170" spans="1:6" x14ac:dyDescent="0.25">
      <c r="A170" s="2">
        <v>42228</v>
      </c>
      <c r="B170">
        <v>91.066000000000003</v>
      </c>
      <c r="C170">
        <v>71.653000000000006</v>
      </c>
      <c r="D170">
        <v>72.924999999999997</v>
      </c>
      <c r="E170">
        <v>91.673000000000002</v>
      </c>
      <c r="F170">
        <v>82.522999999999996</v>
      </c>
    </row>
    <row r="171" spans="1:6" x14ac:dyDescent="0.25">
      <c r="A171" s="2">
        <v>42229</v>
      </c>
      <c r="B171">
        <v>90.561000000000007</v>
      </c>
      <c r="C171">
        <v>71.546999999999997</v>
      </c>
      <c r="D171">
        <v>72.507999999999996</v>
      </c>
      <c r="E171">
        <v>91.537999999999997</v>
      </c>
      <c r="F171">
        <v>81.338999999999999</v>
      </c>
    </row>
    <row r="172" spans="1:6" x14ac:dyDescent="0.25">
      <c r="A172" s="2">
        <v>42230</v>
      </c>
      <c r="B172">
        <v>89.605000000000004</v>
      </c>
      <c r="C172">
        <v>69.867000000000004</v>
      </c>
      <c r="D172">
        <v>72.257999999999996</v>
      </c>
      <c r="E172">
        <v>90.611999999999995</v>
      </c>
      <c r="F172">
        <v>80.834999999999994</v>
      </c>
    </row>
    <row r="173" spans="1:6" x14ac:dyDescent="0.25">
      <c r="A173" s="2">
        <v>42233</v>
      </c>
      <c r="B173">
        <v>90.305000000000007</v>
      </c>
      <c r="C173">
        <v>71.147000000000006</v>
      </c>
      <c r="D173">
        <v>72.319999999999993</v>
      </c>
      <c r="E173">
        <v>90.756</v>
      </c>
      <c r="F173">
        <v>80.965000000000003</v>
      </c>
    </row>
    <row r="174" spans="1:6" x14ac:dyDescent="0.25">
      <c r="A174" s="2">
        <v>42234</v>
      </c>
      <c r="B174">
        <v>89.441999999999993</v>
      </c>
      <c r="C174">
        <v>70.605000000000004</v>
      </c>
      <c r="D174">
        <v>72.831999999999994</v>
      </c>
      <c r="E174">
        <v>91.296000000000006</v>
      </c>
      <c r="F174">
        <v>81.195999999999998</v>
      </c>
    </row>
    <row r="175" spans="1:6" x14ac:dyDescent="0.25">
      <c r="A175" s="2">
        <v>42235</v>
      </c>
      <c r="B175">
        <v>90.486000000000004</v>
      </c>
      <c r="C175">
        <v>71.914000000000001</v>
      </c>
      <c r="D175">
        <v>73.927000000000007</v>
      </c>
      <c r="E175">
        <v>91.997</v>
      </c>
      <c r="F175">
        <v>82.683000000000007</v>
      </c>
    </row>
    <row r="176" spans="1:6" x14ac:dyDescent="0.25">
      <c r="A176" s="2">
        <v>42236</v>
      </c>
      <c r="B176">
        <v>91.498999999999995</v>
      </c>
      <c r="C176">
        <v>72.727999999999994</v>
      </c>
      <c r="D176">
        <v>74.411000000000001</v>
      </c>
      <c r="E176">
        <v>93.078999999999994</v>
      </c>
      <c r="F176">
        <v>83.135000000000005</v>
      </c>
    </row>
    <row r="177" spans="1:6" x14ac:dyDescent="0.25">
      <c r="A177" s="2">
        <v>42237</v>
      </c>
      <c r="B177">
        <v>93.944999999999993</v>
      </c>
      <c r="C177">
        <v>74.977999999999994</v>
      </c>
      <c r="D177">
        <v>76.569000000000003</v>
      </c>
      <c r="E177">
        <v>95.433999999999997</v>
      </c>
      <c r="F177">
        <v>85.518000000000001</v>
      </c>
    </row>
    <row r="178" spans="1:6" x14ac:dyDescent="0.25">
      <c r="A178" s="2">
        <v>42240</v>
      </c>
      <c r="B178">
        <v>99.194000000000003</v>
      </c>
      <c r="C178">
        <v>79.730999999999995</v>
      </c>
      <c r="D178">
        <v>81.247</v>
      </c>
      <c r="E178">
        <v>100.301</v>
      </c>
      <c r="F178">
        <v>90.962999999999994</v>
      </c>
    </row>
    <row r="179" spans="1:6" x14ac:dyDescent="0.25">
      <c r="A179" s="2">
        <v>42241</v>
      </c>
      <c r="B179">
        <v>98.463999999999999</v>
      </c>
      <c r="C179">
        <v>78.3</v>
      </c>
      <c r="D179">
        <v>82.629000000000005</v>
      </c>
      <c r="E179">
        <v>101.60599999999999</v>
      </c>
      <c r="F179">
        <v>87.927000000000007</v>
      </c>
    </row>
    <row r="180" spans="1:6" x14ac:dyDescent="0.25">
      <c r="A180" s="2">
        <v>42242</v>
      </c>
      <c r="B180">
        <v>99.742999999999995</v>
      </c>
      <c r="C180">
        <v>77.527000000000001</v>
      </c>
      <c r="D180">
        <v>81.88</v>
      </c>
      <c r="E180">
        <v>101.66500000000001</v>
      </c>
      <c r="F180">
        <v>86.734999999999999</v>
      </c>
    </row>
    <row r="181" spans="1:6" x14ac:dyDescent="0.25">
      <c r="A181" s="2">
        <v>42243</v>
      </c>
      <c r="B181">
        <v>94.632000000000005</v>
      </c>
      <c r="C181">
        <v>72.671999999999997</v>
      </c>
      <c r="D181">
        <v>81.518000000000001</v>
      </c>
      <c r="E181">
        <v>100.86499999999999</v>
      </c>
      <c r="F181">
        <v>81.763000000000005</v>
      </c>
    </row>
    <row r="182" spans="1:6" x14ac:dyDescent="0.25">
      <c r="A182" s="2">
        <v>42244</v>
      </c>
      <c r="B182">
        <v>92.991</v>
      </c>
      <c r="C182">
        <v>69.998999999999995</v>
      </c>
      <c r="D182">
        <v>80.561999999999998</v>
      </c>
      <c r="E182">
        <v>99.447999999999993</v>
      </c>
      <c r="F182">
        <v>79.843000000000004</v>
      </c>
    </row>
    <row r="183" spans="1:6" x14ac:dyDescent="0.25">
      <c r="A183" s="2">
        <v>42247</v>
      </c>
      <c r="B183">
        <v>93.466999999999999</v>
      </c>
      <c r="C183">
        <v>70.116</v>
      </c>
      <c r="D183">
        <v>80.555000000000007</v>
      </c>
      <c r="E183">
        <v>99.076999999999998</v>
      </c>
      <c r="F183">
        <v>79.900999999999996</v>
      </c>
    </row>
    <row r="184" spans="1:6" x14ac:dyDescent="0.25">
      <c r="A184" s="2">
        <v>42248</v>
      </c>
      <c r="B184">
        <v>97.899000000000001</v>
      </c>
      <c r="C184">
        <v>73.376000000000005</v>
      </c>
      <c r="D184">
        <v>81.212999999999994</v>
      </c>
      <c r="E184">
        <v>99.9</v>
      </c>
      <c r="F184">
        <v>83.7</v>
      </c>
    </row>
    <row r="185" spans="1:6" x14ac:dyDescent="0.25">
      <c r="A185" s="2">
        <v>42249</v>
      </c>
      <c r="B185">
        <v>98.012</v>
      </c>
      <c r="C185">
        <v>74.191999999999993</v>
      </c>
      <c r="D185">
        <v>81.7</v>
      </c>
      <c r="E185">
        <v>100.521</v>
      </c>
      <c r="F185">
        <v>84.188999999999993</v>
      </c>
    </row>
    <row r="186" spans="1:6" x14ac:dyDescent="0.25">
      <c r="A186" s="2">
        <v>42250</v>
      </c>
      <c r="B186">
        <v>97.608000000000004</v>
      </c>
      <c r="C186">
        <v>72.852999999999994</v>
      </c>
      <c r="D186">
        <v>79.501999999999995</v>
      </c>
      <c r="E186">
        <v>98.548000000000002</v>
      </c>
      <c r="F186">
        <v>83.376999999999995</v>
      </c>
    </row>
    <row r="187" spans="1:6" x14ac:dyDescent="0.25">
      <c r="A187" s="2">
        <v>42251</v>
      </c>
      <c r="B187">
        <v>99.043999999999997</v>
      </c>
      <c r="C187">
        <v>73.682000000000002</v>
      </c>
      <c r="D187">
        <v>79.099000000000004</v>
      </c>
      <c r="E187">
        <v>97.965999999999994</v>
      </c>
      <c r="F187">
        <v>85.691999999999993</v>
      </c>
    </row>
    <row r="188" spans="1:6" x14ac:dyDescent="0.25">
      <c r="A188" s="2">
        <v>42254</v>
      </c>
      <c r="B188">
        <v>98.013999999999996</v>
      </c>
      <c r="C188">
        <v>74.152000000000001</v>
      </c>
      <c r="D188">
        <v>79.665000000000006</v>
      </c>
      <c r="E188">
        <v>98.659000000000006</v>
      </c>
      <c r="F188">
        <v>84.83</v>
      </c>
    </row>
    <row r="189" spans="1:6" x14ac:dyDescent="0.25">
      <c r="A189" s="2">
        <v>42255</v>
      </c>
      <c r="B189">
        <v>96.775000000000006</v>
      </c>
      <c r="C189">
        <v>72.631</v>
      </c>
      <c r="D189">
        <v>78.835999999999999</v>
      </c>
      <c r="E189">
        <v>97.308999999999997</v>
      </c>
      <c r="F189">
        <v>82.948999999999998</v>
      </c>
    </row>
    <row r="190" spans="1:6" x14ac:dyDescent="0.25">
      <c r="A190" s="2">
        <v>42256</v>
      </c>
      <c r="B190">
        <v>93.555000000000007</v>
      </c>
      <c r="C190">
        <v>68.938999999999993</v>
      </c>
      <c r="D190">
        <v>76.543999999999997</v>
      </c>
      <c r="E190">
        <v>94.81</v>
      </c>
      <c r="F190">
        <v>80.436000000000007</v>
      </c>
    </row>
    <row r="191" spans="1:6" x14ac:dyDescent="0.25">
      <c r="A191" s="2">
        <v>42257</v>
      </c>
      <c r="B191">
        <v>94.373999999999995</v>
      </c>
      <c r="C191">
        <v>69.614999999999995</v>
      </c>
      <c r="D191">
        <v>76.802999999999997</v>
      </c>
      <c r="E191">
        <v>94.519000000000005</v>
      </c>
      <c r="F191">
        <v>81.225999999999999</v>
      </c>
    </row>
    <row r="192" spans="1:6" x14ac:dyDescent="0.25">
      <c r="A192" s="2">
        <v>42258</v>
      </c>
      <c r="B192">
        <v>93.652000000000001</v>
      </c>
      <c r="C192">
        <v>69.924999999999997</v>
      </c>
      <c r="D192">
        <v>77.113</v>
      </c>
      <c r="E192">
        <v>94.259</v>
      </c>
      <c r="F192">
        <v>81.269000000000005</v>
      </c>
    </row>
    <row r="193" spans="1:6" x14ac:dyDescent="0.25">
      <c r="A193" s="2">
        <v>42261</v>
      </c>
      <c r="B193">
        <v>93.352000000000004</v>
      </c>
      <c r="C193">
        <v>69.686000000000007</v>
      </c>
      <c r="D193">
        <v>77.117000000000004</v>
      </c>
      <c r="E193">
        <v>93.36</v>
      </c>
      <c r="F193">
        <v>81.540000000000006</v>
      </c>
    </row>
    <row r="194" spans="1:6" x14ac:dyDescent="0.25">
      <c r="A194" s="2">
        <v>42262</v>
      </c>
      <c r="B194">
        <v>94.450999999999993</v>
      </c>
      <c r="C194">
        <v>71.210999999999999</v>
      </c>
      <c r="D194">
        <v>77.091999999999999</v>
      </c>
      <c r="E194">
        <v>93.488</v>
      </c>
      <c r="F194">
        <v>82.05</v>
      </c>
    </row>
    <row r="195" spans="1:6" x14ac:dyDescent="0.25">
      <c r="A195" s="2">
        <v>42263</v>
      </c>
      <c r="B195">
        <v>93.132999999999996</v>
      </c>
      <c r="C195">
        <v>70.087000000000003</v>
      </c>
      <c r="D195">
        <v>76.98</v>
      </c>
      <c r="E195">
        <v>92.456999999999994</v>
      </c>
      <c r="F195">
        <v>80.686999999999998</v>
      </c>
    </row>
    <row r="196" spans="1:6" x14ac:dyDescent="0.25">
      <c r="A196" s="2">
        <v>42264</v>
      </c>
      <c r="B196">
        <v>90.992000000000004</v>
      </c>
      <c r="C196">
        <v>68.269000000000005</v>
      </c>
      <c r="D196">
        <v>74.864999999999995</v>
      </c>
      <c r="E196">
        <v>91.637</v>
      </c>
      <c r="F196">
        <v>79.331999999999994</v>
      </c>
    </row>
    <row r="197" spans="1:6" x14ac:dyDescent="0.25">
      <c r="A197" s="2">
        <v>42265</v>
      </c>
      <c r="B197">
        <v>89.876999999999995</v>
      </c>
      <c r="C197">
        <v>68.147999999999996</v>
      </c>
      <c r="D197">
        <v>75.522999999999996</v>
      </c>
      <c r="E197">
        <v>91.766000000000005</v>
      </c>
      <c r="F197">
        <v>79.016000000000005</v>
      </c>
    </row>
    <row r="198" spans="1:6" x14ac:dyDescent="0.25">
      <c r="A198" s="2">
        <v>42268</v>
      </c>
      <c r="B198">
        <v>91.096000000000004</v>
      </c>
      <c r="C198">
        <v>70.685000000000002</v>
      </c>
      <c r="D198">
        <v>78.084999999999994</v>
      </c>
      <c r="E198">
        <v>93.545000000000002</v>
      </c>
      <c r="F198">
        <v>81.918999999999997</v>
      </c>
    </row>
    <row r="199" spans="1:6" x14ac:dyDescent="0.25">
      <c r="A199" s="2">
        <v>42269</v>
      </c>
      <c r="B199">
        <v>96.441000000000003</v>
      </c>
      <c r="C199">
        <v>74.864000000000004</v>
      </c>
      <c r="D199">
        <v>80.343999999999994</v>
      </c>
      <c r="E199">
        <v>94.090999999999994</v>
      </c>
      <c r="F199">
        <v>85.841999999999999</v>
      </c>
    </row>
    <row r="200" spans="1:6" x14ac:dyDescent="0.25">
      <c r="A200" s="2">
        <v>42270</v>
      </c>
      <c r="B200">
        <v>98.902000000000001</v>
      </c>
      <c r="C200">
        <v>74.77</v>
      </c>
      <c r="D200">
        <v>81.7</v>
      </c>
      <c r="E200">
        <v>94.507999999999996</v>
      </c>
      <c r="F200">
        <v>85.843000000000004</v>
      </c>
    </row>
    <row r="201" spans="1:6" x14ac:dyDescent="0.25">
      <c r="A201" s="2">
        <v>42271</v>
      </c>
      <c r="B201">
        <v>100.447</v>
      </c>
      <c r="C201">
        <v>77.052999999999997</v>
      </c>
      <c r="D201">
        <v>83.757999999999996</v>
      </c>
      <c r="E201">
        <v>95.436999999999998</v>
      </c>
      <c r="F201">
        <v>86.602000000000004</v>
      </c>
    </row>
    <row r="202" spans="1:6" x14ac:dyDescent="0.25">
      <c r="A202" s="2">
        <v>42272</v>
      </c>
      <c r="B202">
        <v>100.074</v>
      </c>
      <c r="C202">
        <v>75.653000000000006</v>
      </c>
      <c r="D202">
        <v>83.272000000000006</v>
      </c>
      <c r="E202">
        <v>96.066999999999993</v>
      </c>
      <c r="F202">
        <v>85.370999999999995</v>
      </c>
    </row>
    <row r="203" spans="1:6" x14ac:dyDescent="0.25">
      <c r="A203" s="2">
        <v>42275</v>
      </c>
      <c r="B203">
        <v>103.294</v>
      </c>
      <c r="C203">
        <v>78.358000000000004</v>
      </c>
      <c r="D203">
        <v>84.694000000000003</v>
      </c>
      <c r="E203">
        <v>96.59</v>
      </c>
      <c r="F203">
        <v>88.948999999999998</v>
      </c>
    </row>
    <row r="204" spans="1:6" x14ac:dyDescent="0.25">
      <c r="A204" s="2">
        <v>42276</v>
      </c>
      <c r="B204">
        <v>105.91500000000001</v>
      </c>
      <c r="C204">
        <v>79.820999999999998</v>
      </c>
      <c r="D204">
        <v>88.028999999999996</v>
      </c>
      <c r="E204">
        <v>102.521</v>
      </c>
      <c r="F204">
        <v>92.56</v>
      </c>
    </row>
    <row r="205" spans="1:6" x14ac:dyDescent="0.25">
      <c r="A205" s="2">
        <v>42277</v>
      </c>
      <c r="B205">
        <v>104.65600000000001</v>
      </c>
      <c r="C205">
        <v>77.951999999999998</v>
      </c>
      <c r="D205">
        <v>88.518000000000001</v>
      </c>
      <c r="E205">
        <v>103.045</v>
      </c>
      <c r="F205">
        <v>91.655000000000001</v>
      </c>
    </row>
    <row r="206" spans="1:6" x14ac:dyDescent="0.25">
      <c r="A206" s="2">
        <v>42278</v>
      </c>
      <c r="B206">
        <v>103.782</v>
      </c>
      <c r="C206">
        <v>76.703999999999994</v>
      </c>
      <c r="D206">
        <v>88.936999999999998</v>
      </c>
      <c r="E206">
        <v>104.315</v>
      </c>
      <c r="F206">
        <v>90.17</v>
      </c>
    </row>
    <row r="207" spans="1:6" x14ac:dyDescent="0.25">
      <c r="A207" s="2">
        <v>42279</v>
      </c>
      <c r="B207">
        <v>103.199</v>
      </c>
      <c r="C207">
        <v>76.67</v>
      </c>
      <c r="D207">
        <v>89.204999999999998</v>
      </c>
      <c r="E207">
        <v>106.81699999999999</v>
      </c>
      <c r="F207">
        <v>89.697999999999993</v>
      </c>
    </row>
    <row r="208" spans="1:6" x14ac:dyDescent="0.25">
      <c r="A208" s="2">
        <v>42282</v>
      </c>
      <c r="B208">
        <v>100.2</v>
      </c>
      <c r="C208">
        <v>72.006</v>
      </c>
      <c r="D208">
        <v>87.379000000000005</v>
      </c>
      <c r="E208">
        <v>104.354</v>
      </c>
      <c r="F208">
        <v>85.542000000000002</v>
      </c>
    </row>
    <row r="209" spans="1:6" x14ac:dyDescent="0.25">
      <c r="A209" s="2">
        <v>42283</v>
      </c>
      <c r="B209">
        <v>97.102000000000004</v>
      </c>
      <c r="C209">
        <v>68.980999999999995</v>
      </c>
      <c r="D209">
        <v>86.89</v>
      </c>
      <c r="E209">
        <v>103.869</v>
      </c>
      <c r="F209">
        <v>81.846000000000004</v>
      </c>
    </row>
    <row r="210" spans="1:6" x14ac:dyDescent="0.25">
      <c r="A210" s="2">
        <v>42284</v>
      </c>
      <c r="B210">
        <v>92.882999999999996</v>
      </c>
      <c r="C210">
        <v>66.635000000000005</v>
      </c>
      <c r="D210">
        <v>85.909000000000006</v>
      </c>
      <c r="E210">
        <v>101.459</v>
      </c>
      <c r="F210">
        <v>79.263999999999996</v>
      </c>
    </row>
    <row r="211" spans="1:6" x14ac:dyDescent="0.25">
      <c r="A211" s="2">
        <v>42285</v>
      </c>
      <c r="B211">
        <v>96.248000000000005</v>
      </c>
      <c r="C211">
        <v>67.632000000000005</v>
      </c>
      <c r="D211">
        <v>85.698999999999998</v>
      </c>
      <c r="E211">
        <v>99.191000000000003</v>
      </c>
      <c r="F211">
        <v>80.242999999999995</v>
      </c>
    </row>
    <row r="212" spans="1:6" x14ac:dyDescent="0.25">
      <c r="A212" s="2">
        <v>42286</v>
      </c>
      <c r="B212">
        <v>92.960999999999999</v>
      </c>
      <c r="C212">
        <v>65.748000000000005</v>
      </c>
      <c r="D212">
        <v>85.260999999999996</v>
      </c>
      <c r="E212">
        <v>99.126999999999995</v>
      </c>
      <c r="F212">
        <v>77.016999999999996</v>
      </c>
    </row>
    <row r="213" spans="1:6" x14ac:dyDescent="0.25">
      <c r="A213" s="2">
        <v>42289</v>
      </c>
      <c r="B213">
        <v>92.513999999999996</v>
      </c>
      <c r="C213">
        <v>65.340999999999994</v>
      </c>
      <c r="D213">
        <v>85.25</v>
      </c>
      <c r="E213">
        <v>98.405000000000001</v>
      </c>
      <c r="F213">
        <v>76.644000000000005</v>
      </c>
    </row>
    <row r="214" spans="1:6" x14ac:dyDescent="0.25">
      <c r="A214" s="2">
        <v>42290</v>
      </c>
      <c r="B214">
        <v>91.76</v>
      </c>
      <c r="C214">
        <v>66.158000000000001</v>
      </c>
      <c r="D214">
        <v>86.555999999999997</v>
      </c>
      <c r="E214">
        <v>98.337999999999994</v>
      </c>
      <c r="F214">
        <v>76.820999999999998</v>
      </c>
    </row>
    <row r="215" spans="1:6" x14ac:dyDescent="0.25">
      <c r="A215" s="2">
        <v>42291</v>
      </c>
      <c r="B215">
        <v>92.635999999999996</v>
      </c>
      <c r="C215">
        <v>66.984999999999999</v>
      </c>
      <c r="D215">
        <v>88.007000000000005</v>
      </c>
      <c r="E215">
        <v>100.274</v>
      </c>
      <c r="F215">
        <v>77.594999999999999</v>
      </c>
    </row>
    <row r="216" spans="1:6" x14ac:dyDescent="0.25">
      <c r="A216" s="2">
        <v>42292</v>
      </c>
      <c r="B216">
        <v>92.363</v>
      </c>
      <c r="C216">
        <v>66.872</v>
      </c>
      <c r="D216">
        <v>87.492000000000004</v>
      </c>
      <c r="E216">
        <v>98.664000000000001</v>
      </c>
      <c r="F216">
        <v>77.649000000000001</v>
      </c>
    </row>
    <row r="217" spans="1:6" x14ac:dyDescent="0.25">
      <c r="A217" s="2">
        <v>42293</v>
      </c>
      <c r="B217">
        <v>92.042000000000002</v>
      </c>
      <c r="C217">
        <v>66.42</v>
      </c>
      <c r="D217">
        <v>85.986999999999995</v>
      </c>
      <c r="E217">
        <v>97.244</v>
      </c>
      <c r="F217">
        <v>76.328000000000003</v>
      </c>
    </row>
    <row r="218" spans="1:6" x14ac:dyDescent="0.25">
      <c r="A218" s="2">
        <v>42296</v>
      </c>
      <c r="B218">
        <v>88.861999999999995</v>
      </c>
      <c r="C218">
        <v>64.603999999999999</v>
      </c>
      <c r="D218">
        <v>84.745999999999995</v>
      </c>
      <c r="E218">
        <v>96.316000000000003</v>
      </c>
      <c r="F218">
        <v>74.826999999999998</v>
      </c>
    </row>
    <row r="219" spans="1:6" x14ac:dyDescent="0.25">
      <c r="A219" s="2">
        <v>42297</v>
      </c>
      <c r="B219">
        <v>87.998999999999995</v>
      </c>
      <c r="C219">
        <v>64.001999999999995</v>
      </c>
      <c r="D219">
        <v>83.460999999999999</v>
      </c>
      <c r="E219">
        <v>94.8</v>
      </c>
      <c r="F219">
        <v>74.796999999999997</v>
      </c>
    </row>
    <row r="220" spans="1:6" x14ac:dyDescent="0.25">
      <c r="A220" s="2">
        <v>42298</v>
      </c>
      <c r="B220">
        <v>85.808999999999997</v>
      </c>
      <c r="C220">
        <v>62.170999999999999</v>
      </c>
      <c r="D220">
        <v>81.347999999999999</v>
      </c>
      <c r="E220">
        <v>92.418999999999997</v>
      </c>
      <c r="F220">
        <v>73.084999999999994</v>
      </c>
    </row>
    <row r="221" spans="1:6" x14ac:dyDescent="0.25">
      <c r="A221" s="2">
        <v>42299</v>
      </c>
      <c r="B221">
        <v>84.591999999999999</v>
      </c>
      <c r="C221">
        <v>61.259</v>
      </c>
      <c r="D221">
        <v>80.180999999999997</v>
      </c>
      <c r="E221">
        <v>90.459000000000003</v>
      </c>
      <c r="F221">
        <v>71.134</v>
      </c>
    </row>
    <row r="222" spans="1:6" x14ac:dyDescent="0.25">
      <c r="A222" s="2">
        <v>42300</v>
      </c>
      <c r="B222">
        <v>77.587999999999994</v>
      </c>
      <c r="C222">
        <v>54.948999999999998</v>
      </c>
      <c r="D222">
        <v>76.713999999999999</v>
      </c>
      <c r="E222">
        <v>87.301000000000002</v>
      </c>
      <c r="F222">
        <v>64.066999999999993</v>
      </c>
    </row>
    <row r="223" spans="1:6" x14ac:dyDescent="0.25">
      <c r="A223" s="2">
        <v>42303</v>
      </c>
      <c r="B223">
        <v>78.266999999999996</v>
      </c>
      <c r="C223">
        <v>54.451999999999998</v>
      </c>
      <c r="D223">
        <v>76.072999999999993</v>
      </c>
      <c r="E223">
        <v>85.792000000000002</v>
      </c>
      <c r="F223">
        <v>64.177000000000007</v>
      </c>
    </row>
    <row r="224" spans="1:6" x14ac:dyDescent="0.25">
      <c r="A224" s="2">
        <v>42304</v>
      </c>
      <c r="B224">
        <v>80.253</v>
      </c>
      <c r="C224">
        <v>55.122</v>
      </c>
      <c r="D224">
        <v>77.159000000000006</v>
      </c>
      <c r="E224">
        <v>87.296999999999997</v>
      </c>
      <c r="F224">
        <v>65.376999999999995</v>
      </c>
    </row>
    <row r="225" spans="1:6" x14ac:dyDescent="0.25">
      <c r="A225" s="2">
        <v>42305</v>
      </c>
      <c r="B225">
        <v>81.768000000000001</v>
      </c>
      <c r="C225">
        <v>55.091000000000001</v>
      </c>
      <c r="D225">
        <v>77.061000000000007</v>
      </c>
      <c r="E225">
        <v>86.899000000000001</v>
      </c>
      <c r="F225">
        <v>65.605000000000004</v>
      </c>
    </row>
    <row r="226" spans="1:6" x14ac:dyDescent="0.25">
      <c r="A226" s="2">
        <v>42306</v>
      </c>
      <c r="B226">
        <v>81.665000000000006</v>
      </c>
      <c r="C226">
        <v>55.180999999999997</v>
      </c>
      <c r="D226">
        <v>76.858000000000004</v>
      </c>
      <c r="E226">
        <v>86.706999999999994</v>
      </c>
      <c r="F226">
        <v>65.606999999999999</v>
      </c>
    </row>
    <row r="227" spans="1:6" x14ac:dyDescent="0.25">
      <c r="A227" s="2">
        <v>42307</v>
      </c>
      <c r="B227">
        <v>83.265000000000001</v>
      </c>
      <c r="C227">
        <v>55.274999999999999</v>
      </c>
      <c r="D227">
        <v>76.572000000000003</v>
      </c>
      <c r="E227">
        <v>85.882000000000005</v>
      </c>
      <c r="F227">
        <v>65.522999999999996</v>
      </c>
    </row>
    <row r="228" spans="1:6" x14ac:dyDescent="0.25">
      <c r="A228" s="2">
        <v>42310</v>
      </c>
      <c r="B228">
        <v>84.456999999999994</v>
      </c>
      <c r="C228">
        <v>55.414000000000001</v>
      </c>
      <c r="D228">
        <v>75.013999999999996</v>
      </c>
      <c r="E228">
        <v>84.578999999999994</v>
      </c>
      <c r="F228">
        <v>65.082999999999998</v>
      </c>
    </row>
    <row r="229" spans="1:6" x14ac:dyDescent="0.25">
      <c r="A229" s="2">
        <v>42311</v>
      </c>
      <c r="B229">
        <v>84.567999999999998</v>
      </c>
      <c r="C229">
        <v>55.694000000000003</v>
      </c>
      <c r="D229">
        <v>74.563000000000002</v>
      </c>
      <c r="E229">
        <v>83.453999999999994</v>
      </c>
      <c r="F229">
        <v>63.866</v>
      </c>
    </row>
    <row r="230" spans="1:6" x14ac:dyDescent="0.25">
      <c r="A230" s="2">
        <v>42312</v>
      </c>
      <c r="B230">
        <v>84.290999999999997</v>
      </c>
      <c r="C230">
        <v>55.220999999999997</v>
      </c>
      <c r="D230">
        <v>73.078999999999994</v>
      </c>
      <c r="E230">
        <v>83.378</v>
      </c>
      <c r="F230">
        <v>63.335999999999999</v>
      </c>
    </row>
    <row r="231" spans="1:6" x14ac:dyDescent="0.25">
      <c r="A231" s="2">
        <v>42313</v>
      </c>
      <c r="B231">
        <v>84.614999999999995</v>
      </c>
      <c r="C231">
        <v>55.493000000000002</v>
      </c>
      <c r="D231">
        <v>74.358000000000004</v>
      </c>
      <c r="E231">
        <v>84.084999999999994</v>
      </c>
      <c r="F231">
        <v>63.777000000000001</v>
      </c>
    </row>
    <row r="232" spans="1:6" x14ac:dyDescent="0.25">
      <c r="A232" s="2">
        <v>42314</v>
      </c>
      <c r="B232">
        <v>84.852000000000004</v>
      </c>
      <c r="C232">
        <v>55.859000000000002</v>
      </c>
      <c r="D232">
        <v>73.070999999999998</v>
      </c>
      <c r="E232">
        <v>83.167000000000002</v>
      </c>
      <c r="F232">
        <v>63.521000000000001</v>
      </c>
    </row>
    <row r="233" spans="1:6" x14ac:dyDescent="0.25">
      <c r="A233" s="2">
        <v>42317</v>
      </c>
      <c r="B233">
        <v>86.59</v>
      </c>
      <c r="C233">
        <v>56.472000000000001</v>
      </c>
      <c r="D233">
        <v>73.331999999999994</v>
      </c>
      <c r="E233">
        <v>83.608999999999995</v>
      </c>
      <c r="F233">
        <v>64.557000000000002</v>
      </c>
    </row>
    <row r="234" spans="1:6" x14ac:dyDescent="0.25">
      <c r="A234" s="2">
        <v>42318</v>
      </c>
      <c r="B234">
        <v>88.852000000000004</v>
      </c>
      <c r="C234">
        <v>58.268999999999998</v>
      </c>
      <c r="D234">
        <v>73.304000000000002</v>
      </c>
      <c r="E234">
        <v>83.489000000000004</v>
      </c>
      <c r="F234">
        <v>66.495000000000005</v>
      </c>
    </row>
    <row r="235" spans="1:6" x14ac:dyDescent="0.25">
      <c r="A235" s="2">
        <v>42319</v>
      </c>
      <c r="B235">
        <v>89.028999999999996</v>
      </c>
      <c r="C235">
        <v>58.661999999999999</v>
      </c>
      <c r="D235">
        <v>72.736999999999995</v>
      </c>
      <c r="E235">
        <v>83.123000000000005</v>
      </c>
      <c r="F235">
        <v>66.637</v>
      </c>
    </row>
    <row r="236" spans="1:6" x14ac:dyDescent="0.25">
      <c r="A236" s="2">
        <v>42320</v>
      </c>
      <c r="B236">
        <v>91.584999999999994</v>
      </c>
      <c r="C236">
        <v>61.719000000000001</v>
      </c>
      <c r="D236">
        <v>72.713999999999999</v>
      </c>
      <c r="E236">
        <v>83.093000000000004</v>
      </c>
      <c r="F236">
        <v>68.807000000000002</v>
      </c>
    </row>
    <row r="237" spans="1:6" x14ac:dyDescent="0.25">
      <c r="A237" s="2">
        <v>42321</v>
      </c>
      <c r="B237">
        <v>93.417000000000002</v>
      </c>
      <c r="C237">
        <v>62.277999999999999</v>
      </c>
      <c r="D237">
        <v>72.947000000000003</v>
      </c>
      <c r="E237">
        <v>82.953000000000003</v>
      </c>
      <c r="F237">
        <v>69.311000000000007</v>
      </c>
    </row>
    <row r="238" spans="1:6" x14ac:dyDescent="0.25">
      <c r="A238" s="2">
        <v>42324</v>
      </c>
      <c r="B238">
        <v>95.701999999999998</v>
      </c>
      <c r="C238">
        <v>63.454000000000001</v>
      </c>
      <c r="D238">
        <v>73.649000000000001</v>
      </c>
      <c r="E238">
        <v>83.073999999999998</v>
      </c>
      <c r="F238">
        <v>69.938000000000002</v>
      </c>
    </row>
    <row r="239" spans="1:6" x14ac:dyDescent="0.25">
      <c r="A239" s="2">
        <v>42325</v>
      </c>
      <c r="B239">
        <v>91.668000000000006</v>
      </c>
      <c r="C239">
        <v>60.271999999999998</v>
      </c>
      <c r="D239">
        <v>74.025999999999996</v>
      </c>
      <c r="E239">
        <v>83.64</v>
      </c>
      <c r="F239">
        <v>62.451000000000001</v>
      </c>
    </row>
    <row r="240" spans="1:6" x14ac:dyDescent="0.25">
      <c r="A240" s="2">
        <v>42326</v>
      </c>
      <c r="B240">
        <v>90.87</v>
      </c>
      <c r="C240">
        <v>60.081000000000003</v>
      </c>
      <c r="D240">
        <v>74.738</v>
      </c>
      <c r="E240">
        <v>84.155000000000001</v>
      </c>
      <c r="F240">
        <v>56.878</v>
      </c>
    </row>
    <row r="241" spans="1:6" x14ac:dyDescent="0.25">
      <c r="A241" s="2">
        <v>42327</v>
      </c>
      <c r="B241">
        <v>90.340999999999994</v>
      </c>
      <c r="C241">
        <v>59.667000000000002</v>
      </c>
      <c r="D241">
        <v>73.733999999999995</v>
      </c>
      <c r="E241">
        <v>83.774000000000001</v>
      </c>
      <c r="F241">
        <v>57.13</v>
      </c>
    </row>
    <row r="242" spans="1:6" x14ac:dyDescent="0.25">
      <c r="A242" s="2">
        <v>42328</v>
      </c>
      <c r="B242">
        <v>91.247</v>
      </c>
      <c r="C242">
        <v>60.243000000000002</v>
      </c>
      <c r="D242">
        <v>75.296999999999997</v>
      </c>
      <c r="E242">
        <v>85.349000000000004</v>
      </c>
      <c r="F242">
        <v>57.774999999999999</v>
      </c>
    </row>
    <row r="243" spans="1:6" x14ac:dyDescent="0.25">
      <c r="A243" s="2">
        <v>42331</v>
      </c>
      <c r="B243">
        <v>91.671999999999997</v>
      </c>
      <c r="C243">
        <v>60.893999999999998</v>
      </c>
      <c r="D243">
        <v>75.287000000000006</v>
      </c>
      <c r="E243">
        <v>85.548000000000002</v>
      </c>
      <c r="F243">
        <v>58.918999999999997</v>
      </c>
    </row>
    <row r="244" spans="1:6" x14ac:dyDescent="0.25">
      <c r="A244" s="2">
        <v>42332</v>
      </c>
      <c r="B244">
        <v>94.004999999999995</v>
      </c>
      <c r="C244">
        <v>60.908000000000001</v>
      </c>
      <c r="D244">
        <v>75.921999999999997</v>
      </c>
      <c r="E244">
        <v>86.388000000000005</v>
      </c>
      <c r="F244">
        <v>58.497999999999998</v>
      </c>
    </row>
    <row r="245" spans="1:6" x14ac:dyDescent="0.25">
      <c r="A245" s="2">
        <v>42333</v>
      </c>
      <c r="B245">
        <v>94.67</v>
      </c>
      <c r="C245">
        <v>60.478000000000002</v>
      </c>
      <c r="D245">
        <v>76.186000000000007</v>
      </c>
      <c r="E245">
        <v>87.058999999999997</v>
      </c>
      <c r="F245">
        <v>57.359000000000002</v>
      </c>
    </row>
    <row r="246" spans="1:6" x14ac:dyDescent="0.25">
      <c r="A246" s="2">
        <v>42334</v>
      </c>
      <c r="B246">
        <v>93.631</v>
      </c>
      <c r="C246">
        <v>59.530999999999999</v>
      </c>
      <c r="D246">
        <v>75.757999999999996</v>
      </c>
      <c r="E246">
        <v>86.424000000000007</v>
      </c>
      <c r="F246">
        <v>56.75</v>
      </c>
    </row>
    <row r="247" spans="1:6" x14ac:dyDescent="0.25">
      <c r="A247" s="2">
        <v>42335</v>
      </c>
      <c r="B247">
        <v>92.397999999999996</v>
      </c>
      <c r="C247">
        <v>58.41</v>
      </c>
      <c r="D247">
        <v>76.194999999999993</v>
      </c>
      <c r="E247">
        <v>86.671000000000006</v>
      </c>
      <c r="F247">
        <v>56.220999999999997</v>
      </c>
    </row>
    <row r="248" spans="1:6" x14ac:dyDescent="0.25">
      <c r="A248" s="2">
        <v>42338</v>
      </c>
      <c r="B248">
        <v>92.244</v>
      </c>
      <c r="C248">
        <v>58.298999999999999</v>
      </c>
      <c r="D248">
        <v>75.929000000000002</v>
      </c>
      <c r="E248">
        <v>86.935000000000002</v>
      </c>
      <c r="F248">
        <v>56.298999999999999</v>
      </c>
    </row>
    <row r="249" spans="1:6" x14ac:dyDescent="0.25">
      <c r="A249" s="2">
        <v>42339</v>
      </c>
      <c r="B249">
        <v>91.400999999999996</v>
      </c>
      <c r="C249">
        <v>57.423000000000002</v>
      </c>
      <c r="D249">
        <v>74.667000000000002</v>
      </c>
      <c r="E249">
        <v>85.742999999999995</v>
      </c>
      <c r="F249">
        <v>55.533000000000001</v>
      </c>
    </row>
    <row r="250" spans="1:6" x14ac:dyDescent="0.25">
      <c r="A250" s="2">
        <v>42340</v>
      </c>
      <c r="B250">
        <v>89.156000000000006</v>
      </c>
      <c r="C250">
        <v>56.463000000000001</v>
      </c>
      <c r="D250">
        <v>74.117999999999995</v>
      </c>
      <c r="E250">
        <v>85.474000000000004</v>
      </c>
      <c r="F250">
        <v>54.500999999999998</v>
      </c>
    </row>
    <row r="251" spans="1:6" x14ac:dyDescent="0.25">
      <c r="A251" s="2">
        <v>42341</v>
      </c>
      <c r="B251">
        <v>89.438999999999993</v>
      </c>
      <c r="C251">
        <v>57.140999999999998</v>
      </c>
      <c r="D251">
        <v>74.927999999999997</v>
      </c>
      <c r="E251">
        <v>85.908000000000001</v>
      </c>
      <c r="F251">
        <v>55.600999999999999</v>
      </c>
    </row>
    <row r="252" spans="1:6" x14ac:dyDescent="0.25">
      <c r="A252" s="2">
        <v>42342</v>
      </c>
      <c r="B252">
        <v>91.04</v>
      </c>
      <c r="C252">
        <v>58.924999999999997</v>
      </c>
      <c r="D252">
        <v>75.192999999999998</v>
      </c>
      <c r="E252">
        <v>85.792000000000002</v>
      </c>
      <c r="F252">
        <v>57.424999999999997</v>
      </c>
    </row>
    <row r="253" spans="1:6" x14ac:dyDescent="0.25">
      <c r="A253" s="2">
        <v>42345</v>
      </c>
      <c r="B253">
        <v>89.712999999999994</v>
      </c>
      <c r="C253">
        <v>57.744999999999997</v>
      </c>
      <c r="D253">
        <v>75.287000000000006</v>
      </c>
      <c r="E253">
        <v>85.977999999999994</v>
      </c>
      <c r="F253">
        <v>56.19</v>
      </c>
    </row>
    <row r="254" spans="1:6" x14ac:dyDescent="0.25">
      <c r="A254" s="2">
        <v>42346</v>
      </c>
      <c r="B254">
        <v>90.658000000000001</v>
      </c>
      <c r="C254">
        <v>57.854999999999997</v>
      </c>
      <c r="D254">
        <v>75.387</v>
      </c>
      <c r="E254">
        <v>86.406000000000006</v>
      </c>
      <c r="F254">
        <v>56.222999999999999</v>
      </c>
    </row>
    <row r="255" spans="1:6" x14ac:dyDescent="0.25">
      <c r="A255" s="2">
        <v>42347</v>
      </c>
      <c r="B255">
        <v>92.132000000000005</v>
      </c>
      <c r="C255">
        <v>58.396999999999998</v>
      </c>
      <c r="D255">
        <v>75.897000000000006</v>
      </c>
      <c r="E255">
        <v>86.296999999999997</v>
      </c>
      <c r="F255">
        <v>56.432000000000002</v>
      </c>
    </row>
    <row r="256" spans="1:6" x14ac:dyDescent="0.25">
      <c r="A256" s="2">
        <v>42348</v>
      </c>
      <c r="B256">
        <v>92.953000000000003</v>
      </c>
      <c r="C256">
        <v>58.65</v>
      </c>
      <c r="D256">
        <v>75.706000000000003</v>
      </c>
      <c r="E256">
        <v>86.194000000000003</v>
      </c>
      <c r="F256">
        <v>57.720999999999997</v>
      </c>
    </row>
    <row r="257" spans="1:6" x14ac:dyDescent="0.25">
      <c r="A257" s="2">
        <v>42349</v>
      </c>
      <c r="B257">
        <v>96.486999999999995</v>
      </c>
      <c r="C257">
        <v>61.991</v>
      </c>
      <c r="D257">
        <v>76.325000000000003</v>
      </c>
      <c r="E257">
        <v>87.52</v>
      </c>
      <c r="F257">
        <v>60.692999999999998</v>
      </c>
    </row>
    <row r="258" spans="1:6" x14ac:dyDescent="0.25">
      <c r="A258" s="2">
        <v>42352</v>
      </c>
      <c r="B258">
        <v>98.573999999999998</v>
      </c>
      <c r="C258">
        <v>63.883000000000003</v>
      </c>
      <c r="D258">
        <v>78.510999999999996</v>
      </c>
      <c r="E258">
        <v>90.497</v>
      </c>
      <c r="F258">
        <v>62.341000000000001</v>
      </c>
    </row>
    <row r="259" spans="1:6" x14ac:dyDescent="0.25">
      <c r="A259" s="2">
        <v>42353</v>
      </c>
      <c r="B259">
        <v>97.355000000000004</v>
      </c>
      <c r="C259">
        <v>62.366</v>
      </c>
      <c r="D259">
        <v>77.674999999999997</v>
      </c>
      <c r="E259">
        <v>89.215000000000003</v>
      </c>
      <c r="F259">
        <v>60.534999999999997</v>
      </c>
    </row>
    <row r="260" spans="1:6" x14ac:dyDescent="0.25">
      <c r="A260" s="2">
        <v>42354</v>
      </c>
      <c r="B260">
        <v>96.453999999999994</v>
      </c>
      <c r="C260">
        <v>60.755000000000003</v>
      </c>
      <c r="D260">
        <v>75.457999999999998</v>
      </c>
      <c r="E260">
        <v>86.656999999999996</v>
      </c>
      <c r="F260">
        <v>59.774999999999999</v>
      </c>
    </row>
    <row r="261" spans="1:6" x14ac:dyDescent="0.25">
      <c r="A261" s="2">
        <v>42355</v>
      </c>
      <c r="B261">
        <v>95.677000000000007</v>
      </c>
      <c r="C261">
        <v>59.942</v>
      </c>
      <c r="D261">
        <v>73.075999999999993</v>
      </c>
      <c r="E261">
        <v>85.316999999999993</v>
      </c>
      <c r="F261">
        <v>58.899000000000001</v>
      </c>
    </row>
    <row r="262" spans="1:6" x14ac:dyDescent="0.25">
      <c r="A262" s="2">
        <v>42356</v>
      </c>
      <c r="B262">
        <v>97.516000000000005</v>
      </c>
      <c r="C262">
        <v>59.622</v>
      </c>
      <c r="D262">
        <v>73.787999999999997</v>
      </c>
      <c r="E262">
        <v>86.414000000000001</v>
      </c>
      <c r="F262">
        <v>57.597999999999999</v>
      </c>
    </row>
    <row r="263" spans="1:6" x14ac:dyDescent="0.25">
      <c r="A263" s="2">
        <v>42359</v>
      </c>
      <c r="B263">
        <v>96.248999999999995</v>
      </c>
      <c r="C263">
        <v>60.195</v>
      </c>
      <c r="D263">
        <v>73.858999999999995</v>
      </c>
      <c r="E263">
        <v>86.921000000000006</v>
      </c>
      <c r="F263">
        <v>58.066000000000003</v>
      </c>
    </row>
    <row r="264" spans="1:6" x14ac:dyDescent="0.25">
      <c r="A264" s="2">
        <v>42360</v>
      </c>
      <c r="B264">
        <v>96.554000000000002</v>
      </c>
      <c r="C264">
        <v>60.406999999999996</v>
      </c>
      <c r="D264">
        <v>73.784999999999997</v>
      </c>
      <c r="E264">
        <v>86.918000000000006</v>
      </c>
      <c r="F264">
        <v>58.54</v>
      </c>
    </row>
    <row r="265" spans="1:6" x14ac:dyDescent="0.25">
      <c r="A265" s="2">
        <v>42361</v>
      </c>
      <c r="B265">
        <v>95.966999999999999</v>
      </c>
      <c r="C265">
        <v>60.404000000000003</v>
      </c>
      <c r="D265">
        <v>72.566999999999993</v>
      </c>
      <c r="E265">
        <v>86.718999999999994</v>
      </c>
      <c r="F265">
        <v>58.177</v>
      </c>
    </row>
    <row r="266" spans="1:6" x14ac:dyDescent="0.25">
      <c r="A266" s="2">
        <v>42362</v>
      </c>
      <c r="B266">
        <v>95.447999999999993</v>
      </c>
      <c r="C266">
        <v>60.356999999999999</v>
      </c>
      <c r="D266">
        <v>72.338999999999999</v>
      </c>
      <c r="E266">
        <v>85.614999999999995</v>
      </c>
      <c r="F266">
        <v>58.465000000000003</v>
      </c>
    </row>
    <row r="267" spans="1:6" x14ac:dyDescent="0.25">
      <c r="A267" s="2">
        <v>42363</v>
      </c>
      <c r="B267">
        <v>94.718000000000004</v>
      </c>
      <c r="C267">
        <v>60.262</v>
      </c>
      <c r="D267">
        <v>72.06</v>
      </c>
      <c r="E267">
        <v>85.706000000000003</v>
      </c>
      <c r="F267">
        <v>58.113999999999997</v>
      </c>
    </row>
    <row r="268" spans="1:6" x14ac:dyDescent="0.25">
      <c r="A268" s="2">
        <v>42366</v>
      </c>
      <c r="B268">
        <v>95.367999999999995</v>
      </c>
      <c r="C268">
        <v>60.023000000000003</v>
      </c>
      <c r="D268">
        <v>72.135999999999996</v>
      </c>
      <c r="E268">
        <v>85.637</v>
      </c>
      <c r="F268">
        <v>57.752000000000002</v>
      </c>
    </row>
    <row r="269" spans="1:6" x14ac:dyDescent="0.25">
      <c r="A269" s="2">
        <v>42367</v>
      </c>
      <c r="B269">
        <v>94.738</v>
      </c>
      <c r="C269">
        <v>60.148000000000003</v>
      </c>
      <c r="D269">
        <v>72.355000000000004</v>
      </c>
      <c r="E269">
        <v>85.522000000000006</v>
      </c>
      <c r="F269">
        <v>58.670999999999999</v>
      </c>
    </row>
    <row r="270" spans="1:6" x14ac:dyDescent="0.25">
      <c r="A270" s="2">
        <v>42368</v>
      </c>
      <c r="B270">
        <v>95.218999999999994</v>
      </c>
      <c r="C270">
        <v>60.402999999999999</v>
      </c>
      <c r="D270">
        <v>72.316000000000003</v>
      </c>
      <c r="E270">
        <v>86.334000000000003</v>
      </c>
      <c r="F270">
        <v>58.866</v>
      </c>
    </row>
    <row r="271" spans="1:6" x14ac:dyDescent="0.25">
      <c r="A271" s="2">
        <v>42369</v>
      </c>
      <c r="B271">
        <v>95.742999999999995</v>
      </c>
      <c r="C271">
        <v>61.011000000000003</v>
      </c>
      <c r="D271">
        <v>72.051000000000002</v>
      </c>
      <c r="E271">
        <v>85.372</v>
      </c>
      <c r="F271">
        <v>58.975000000000001</v>
      </c>
    </row>
    <row r="272" spans="1:6" x14ac:dyDescent="0.25">
      <c r="A272" s="2">
        <v>42370</v>
      </c>
      <c r="B272">
        <v>95.878</v>
      </c>
      <c r="C272">
        <v>61.034999999999997</v>
      </c>
      <c r="D272">
        <v>72.087999999999994</v>
      </c>
      <c r="E272">
        <v>85.418999999999997</v>
      </c>
      <c r="F272">
        <v>58.823</v>
      </c>
    </row>
    <row r="273" spans="1:6" x14ac:dyDescent="0.25">
      <c r="A273" s="2">
        <v>42373</v>
      </c>
      <c r="B273">
        <v>97.725999999999999</v>
      </c>
      <c r="C273">
        <v>62.750999999999998</v>
      </c>
      <c r="D273">
        <v>74.55</v>
      </c>
      <c r="E273">
        <v>88.736999999999995</v>
      </c>
      <c r="F273">
        <v>61.719000000000001</v>
      </c>
    </row>
    <row r="274" spans="1:6" x14ac:dyDescent="0.25">
      <c r="A274" s="2">
        <v>42374</v>
      </c>
      <c r="B274">
        <v>97.471999999999994</v>
      </c>
      <c r="C274">
        <v>58.734000000000002</v>
      </c>
      <c r="D274">
        <v>74.346000000000004</v>
      </c>
      <c r="E274">
        <v>88.206999999999994</v>
      </c>
      <c r="F274">
        <v>59.136000000000003</v>
      </c>
    </row>
    <row r="275" spans="1:6" x14ac:dyDescent="0.25">
      <c r="A275" s="2">
        <v>42375</v>
      </c>
      <c r="B275">
        <v>98.503</v>
      </c>
      <c r="C275">
        <v>58.921999999999997</v>
      </c>
      <c r="D275">
        <v>75.105000000000004</v>
      </c>
      <c r="E275">
        <v>89.078999999999994</v>
      </c>
      <c r="F275">
        <v>60.186999999999998</v>
      </c>
    </row>
    <row r="276" spans="1:6" x14ac:dyDescent="0.25">
      <c r="A276" s="2">
        <v>42376</v>
      </c>
      <c r="B276">
        <v>99.192999999999998</v>
      </c>
      <c r="C276">
        <v>58.982999999999997</v>
      </c>
      <c r="D276">
        <v>76.05</v>
      </c>
      <c r="E276">
        <v>90.137</v>
      </c>
      <c r="F276">
        <v>61.423000000000002</v>
      </c>
    </row>
    <row r="277" spans="1:6" x14ac:dyDescent="0.25">
      <c r="A277" s="2">
        <v>42377</v>
      </c>
      <c r="B277">
        <v>99.855000000000004</v>
      </c>
      <c r="C277">
        <v>58.908000000000001</v>
      </c>
      <c r="D277">
        <v>75.804000000000002</v>
      </c>
      <c r="E277">
        <v>90.275000000000006</v>
      </c>
      <c r="F277">
        <v>60.972000000000001</v>
      </c>
    </row>
    <row r="278" spans="1:6" x14ac:dyDescent="0.25">
      <c r="A278" s="2">
        <v>42380</v>
      </c>
      <c r="B278">
        <v>99.299000000000007</v>
      </c>
      <c r="C278">
        <v>61.478000000000002</v>
      </c>
      <c r="D278">
        <v>76.926000000000002</v>
      </c>
      <c r="E278">
        <v>92.557000000000002</v>
      </c>
      <c r="F278">
        <v>64.274000000000001</v>
      </c>
    </row>
    <row r="279" spans="1:6" x14ac:dyDescent="0.25">
      <c r="A279" s="2">
        <v>42381</v>
      </c>
      <c r="B279">
        <v>99.179000000000002</v>
      </c>
      <c r="C279">
        <v>61.320999999999998</v>
      </c>
      <c r="D279">
        <v>76.597999999999999</v>
      </c>
      <c r="E279">
        <v>94.56</v>
      </c>
      <c r="F279">
        <v>64.429000000000002</v>
      </c>
    </row>
    <row r="280" spans="1:6" x14ac:dyDescent="0.25">
      <c r="A280" s="2">
        <v>42382</v>
      </c>
      <c r="B280">
        <v>99.2</v>
      </c>
      <c r="C280">
        <v>61.470999999999997</v>
      </c>
      <c r="D280">
        <v>76.176000000000002</v>
      </c>
      <c r="E280">
        <v>93.936999999999998</v>
      </c>
      <c r="F280">
        <v>64.742999999999995</v>
      </c>
    </row>
    <row r="281" spans="1:6" x14ac:dyDescent="0.25">
      <c r="A281" s="2">
        <v>42383</v>
      </c>
      <c r="B281">
        <v>103.59699999999999</v>
      </c>
      <c r="C281">
        <v>63.921999999999997</v>
      </c>
      <c r="D281">
        <v>78.406999999999996</v>
      </c>
      <c r="E281">
        <v>97.567999999999998</v>
      </c>
      <c r="F281">
        <v>66.960999999999999</v>
      </c>
    </row>
    <row r="282" spans="1:6" x14ac:dyDescent="0.25">
      <c r="A282" s="2">
        <v>42384</v>
      </c>
      <c r="B282">
        <v>106.55200000000001</v>
      </c>
      <c r="C282">
        <v>67.471999999999994</v>
      </c>
      <c r="D282">
        <v>81.272000000000006</v>
      </c>
      <c r="E282">
        <v>99.757999999999996</v>
      </c>
      <c r="F282">
        <v>70.792000000000002</v>
      </c>
    </row>
    <row r="283" spans="1:6" x14ac:dyDescent="0.25">
      <c r="A283" s="2">
        <v>42387</v>
      </c>
      <c r="B283">
        <v>111.992</v>
      </c>
      <c r="C283">
        <v>72.643000000000001</v>
      </c>
      <c r="D283">
        <v>82.596999999999994</v>
      </c>
      <c r="E283">
        <v>101.318</v>
      </c>
      <c r="F283">
        <v>74.994</v>
      </c>
    </row>
    <row r="284" spans="1:6" x14ac:dyDescent="0.25">
      <c r="A284" s="2">
        <v>42388</v>
      </c>
      <c r="B284">
        <v>112.164</v>
      </c>
      <c r="C284">
        <v>74.412000000000006</v>
      </c>
      <c r="D284">
        <v>82.644999999999996</v>
      </c>
      <c r="E284">
        <v>100.77</v>
      </c>
      <c r="F284">
        <v>76.346000000000004</v>
      </c>
    </row>
    <row r="285" spans="1:6" x14ac:dyDescent="0.25">
      <c r="A285" s="2">
        <v>42389</v>
      </c>
      <c r="B285">
        <v>120.669</v>
      </c>
      <c r="C285">
        <v>77.91</v>
      </c>
      <c r="D285">
        <v>87.225999999999999</v>
      </c>
      <c r="E285">
        <v>105.634</v>
      </c>
      <c r="F285">
        <v>80.397000000000006</v>
      </c>
    </row>
    <row r="286" spans="1:6" x14ac:dyDescent="0.25">
      <c r="A286" s="2">
        <v>42390</v>
      </c>
      <c r="B286">
        <v>125.592</v>
      </c>
      <c r="C286">
        <v>76.59</v>
      </c>
      <c r="D286">
        <v>86.319000000000003</v>
      </c>
      <c r="E286">
        <v>104.542</v>
      </c>
      <c r="F286">
        <v>76.858000000000004</v>
      </c>
    </row>
    <row r="287" spans="1:6" x14ac:dyDescent="0.25">
      <c r="A287" s="2">
        <v>42391</v>
      </c>
      <c r="B287">
        <v>125.053</v>
      </c>
      <c r="C287">
        <v>74.721999999999994</v>
      </c>
      <c r="D287">
        <v>82.403000000000006</v>
      </c>
      <c r="E287">
        <v>102.79600000000001</v>
      </c>
      <c r="F287">
        <v>74.697999999999993</v>
      </c>
    </row>
    <row r="288" spans="1:6" x14ac:dyDescent="0.25">
      <c r="A288" s="2">
        <v>42394</v>
      </c>
      <c r="B288">
        <v>128.059</v>
      </c>
      <c r="C288">
        <v>75.263000000000005</v>
      </c>
      <c r="D288">
        <v>82.784000000000006</v>
      </c>
      <c r="E288">
        <v>102.328</v>
      </c>
      <c r="F288">
        <v>75.427999999999997</v>
      </c>
    </row>
    <row r="289" spans="1:6" x14ac:dyDescent="0.25">
      <c r="A289" s="2">
        <v>42395</v>
      </c>
      <c r="B289">
        <v>134.55699999999999</v>
      </c>
      <c r="C289">
        <v>74.798000000000002</v>
      </c>
      <c r="D289">
        <v>83.498999999999995</v>
      </c>
      <c r="E289">
        <v>102.893</v>
      </c>
      <c r="F289">
        <v>75.95</v>
      </c>
    </row>
    <row r="290" spans="1:6" x14ac:dyDescent="0.25">
      <c r="A290" s="2">
        <v>42396</v>
      </c>
      <c r="B290">
        <v>135.714</v>
      </c>
      <c r="C290">
        <v>75.436000000000007</v>
      </c>
      <c r="D290">
        <v>83.539000000000001</v>
      </c>
      <c r="E290">
        <v>102.98099999999999</v>
      </c>
      <c r="F290">
        <v>78.38</v>
      </c>
    </row>
    <row r="291" spans="1:6" x14ac:dyDescent="0.25">
      <c r="A291" s="2">
        <v>42397</v>
      </c>
      <c r="B291">
        <v>134.06899999999999</v>
      </c>
      <c r="C291">
        <v>77.691999999999993</v>
      </c>
      <c r="D291">
        <v>83.561000000000007</v>
      </c>
      <c r="E291">
        <v>102.393</v>
      </c>
      <c r="F291">
        <v>80.248000000000005</v>
      </c>
    </row>
    <row r="292" spans="1:6" x14ac:dyDescent="0.25">
      <c r="A292" s="2">
        <v>42398</v>
      </c>
      <c r="B292">
        <v>141.87</v>
      </c>
      <c r="C292">
        <v>79.878</v>
      </c>
      <c r="D292">
        <v>83.363</v>
      </c>
      <c r="E292">
        <v>101.383</v>
      </c>
      <c r="F292">
        <v>80.760999999999996</v>
      </c>
    </row>
    <row r="293" spans="1:6" x14ac:dyDescent="0.25">
      <c r="A293" s="2">
        <v>42401</v>
      </c>
      <c r="B293">
        <v>147.24600000000001</v>
      </c>
      <c r="C293">
        <v>84.528999999999996</v>
      </c>
      <c r="D293">
        <v>80.878</v>
      </c>
      <c r="E293">
        <v>101.092</v>
      </c>
      <c r="F293">
        <v>84.225999999999999</v>
      </c>
    </row>
    <row r="294" spans="1:6" x14ac:dyDescent="0.25">
      <c r="A294" s="2">
        <v>42402</v>
      </c>
      <c r="B294">
        <v>155.471</v>
      </c>
      <c r="C294">
        <v>89.203999999999994</v>
      </c>
      <c r="D294">
        <v>82.091999999999999</v>
      </c>
      <c r="E294">
        <v>101.836</v>
      </c>
      <c r="F294">
        <v>88.927999999999997</v>
      </c>
    </row>
    <row r="295" spans="1:6" x14ac:dyDescent="0.25">
      <c r="A295" s="2">
        <v>42403</v>
      </c>
      <c r="B295">
        <v>161.87700000000001</v>
      </c>
      <c r="C295">
        <v>95.704999999999998</v>
      </c>
      <c r="D295">
        <v>83.977999999999994</v>
      </c>
      <c r="E295">
        <v>105.28700000000001</v>
      </c>
      <c r="F295">
        <v>98.436999999999998</v>
      </c>
    </row>
    <row r="296" spans="1:6" x14ac:dyDescent="0.25">
      <c r="A296" s="2">
        <v>42404</v>
      </c>
      <c r="B296">
        <v>172.87200000000001</v>
      </c>
      <c r="C296">
        <v>104.616</v>
      </c>
      <c r="D296">
        <v>85.251999999999995</v>
      </c>
      <c r="E296">
        <v>106.398</v>
      </c>
      <c r="F296">
        <v>104.291</v>
      </c>
    </row>
    <row r="297" spans="1:6" x14ac:dyDescent="0.25">
      <c r="A297" s="2">
        <v>42405</v>
      </c>
      <c r="B297">
        <v>189.33699999999999</v>
      </c>
      <c r="C297">
        <v>117.69</v>
      </c>
      <c r="D297">
        <v>88.983000000000004</v>
      </c>
      <c r="E297">
        <v>111.506</v>
      </c>
      <c r="F297">
        <v>115.206</v>
      </c>
    </row>
    <row r="298" spans="1:6" x14ac:dyDescent="0.25">
      <c r="A298" s="2">
        <v>42408</v>
      </c>
      <c r="B298">
        <v>219.82</v>
      </c>
      <c r="C298">
        <v>151.35599999999999</v>
      </c>
      <c r="D298">
        <v>102.994</v>
      </c>
      <c r="E298">
        <v>129.55699999999999</v>
      </c>
      <c r="F298">
        <v>143.41</v>
      </c>
    </row>
    <row r="299" spans="1:6" x14ac:dyDescent="0.25">
      <c r="A299" s="2">
        <v>42409</v>
      </c>
      <c r="B299">
        <v>242.90899999999999</v>
      </c>
      <c r="C299">
        <v>149.27099999999999</v>
      </c>
      <c r="D299">
        <v>107.676</v>
      </c>
      <c r="E299">
        <v>142.654</v>
      </c>
      <c r="F299">
        <v>143.68199999999999</v>
      </c>
    </row>
    <row r="300" spans="1:6" x14ac:dyDescent="0.25">
      <c r="A300" s="2">
        <v>42410</v>
      </c>
      <c r="B300">
        <v>236.77199999999999</v>
      </c>
      <c r="C300">
        <v>141.19399999999999</v>
      </c>
      <c r="D300">
        <v>100.789</v>
      </c>
      <c r="E300">
        <v>140.70500000000001</v>
      </c>
      <c r="F300">
        <v>134.63900000000001</v>
      </c>
    </row>
    <row r="301" spans="1:6" x14ac:dyDescent="0.25">
      <c r="A301" s="2">
        <v>42411</v>
      </c>
      <c r="B301">
        <v>259.37799999999999</v>
      </c>
      <c r="C301">
        <v>146.85499999999999</v>
      </c>
      <c r="D301">
        <v>110.27200000000001</v>
      </c>
      <c r="E301">
        <v>154.684</v>
      </c>
      <c r="F301">
        <v>142.19</v>
      </c>
    </row>
    <row r="302" spans="1:6" x14ac:dyDescent="0.25">
      <c r="A302" s="2">
        <v>42412</v>
      </c>
      <c r="B302">
        <v>246.80199999999999</v>
      </c>
      <c r="C302">
        <v>146.631</v>
      </c>
      <c r="D302">
        <v>105.667</v>
      </c>
      <c r="E302">
        <v>152.607</v>
      </c>
      <c r="F302">
        <v>141.60499999999999</v>
      </c>
    </row>
    <row r="303" spans="1:6" x14ac:dyDescent="0.25">
      <c r="A303" s="2">
        <v>42415</v>
      </c>
      <c r="B303">
        <v>222.67099999999999</v>
      </c>
      <c r="C303">
        <v>136.83099999999999</v>
      </c>
      <c r="D303">
        <v>102.705</v>
      </c>
      <c r="E303">
        <v>149.739</v>
      </c>
      <c r="F303">
        <v>132.85499999999999</v>
      </c>
    </row>
    <row r="304" spans="1:6" x14ac:dyDescent="0.25">
      <c r="A304" s="2">
        <v>42416</v>
      </c>
      <c r="B304">
        <v>223.61</v>
      </c>
      <c r="C304">
        <v>127.63800000000001</v>
      </c>
      <c r="D304">
        <v>97.013000000000005</v>
      </c>
      <c r="E304">
        <v>143.376</v>
      </c>
      <c r="F304">
        <v>125.504</v>
      </c>
    </row>
    <row r="305" spans="1:6" x14ac:dyDescent="0.25">
      <c r="A305" s="2">
        <v>42417</v>
      </c>
      <c r="B305">
        <v>222.26599999999999</v>
      </c>
      <c r="C305">
        <v>121.83</v>
      </c>
      <c r="D305">
        <v>89.055000000000007</v>
      </c>
      <c r="E305">
        <v>132.40299999999999</v>
      </c>
      <c r="F305">
        <v>120.214</v>
      </c>
    </row>
    <row r="306" spans="1:6" x14ac:dyDescent="0.25">
      <c r="A306" s="2">
        <v>42418</v>
      </c>
      <c r="B306">
        <v>224.60300000000001</v>
      </c>
      <c r="C306">
        <v>117.26300000000001</v>
      </c>
      <c r="D306">
        <v>86.245999999999995</v>
      </c>
      <c r="E306">
        <v>129.39599999999999</v>
      </c>
      <c r="F306">
        <v>116.47199999999999</v>
      </c>
    </row>
    <row r="307" spans="1:6" x14ac:dyDescent="0.25">
      <c r="A307" s="2">
        <v>42419</v>
      </c>
      <c r="B307">
        <v>231.815</v>
      </c>
      <c r="C307">
        <v>120.203</v>
      </c>
      <c r="D307">
        <v>90.048000000000002</v>
      </c>
      <c r="E307">
        <v>134.10900000000001</v>
      </c>
      <c r="F307">
        <v>120.289</v>
      </c>
    </row>
    <row r="308" spans="1:6" x14ac:dyDescent="0.25">
      <c r="A308" s="2">
        <v>42422</v>
      </c>
      <c r="B308">
        <v>221.62700000000001</v>
      </c>
      <c r="C308">
        <v>121.072</v>
      </c>
      <c r="D308">
        <v>87.072000000000003</v>
      </c>
      <c r="E308">
        <v>132.11799999999999</v>
      </c>
      <c r="F308">
        <v>122.474</v>
      </c>
    </row>
    <row r="309" spans="1:6" x14ac:dyDescent="0.25">
      <c r="A309" s="2">
        <v>42423</v>
      </c>
      <c r="B309">
        <v>221.696</v>
      </c>
      <c r="C309">
        <v>130.542</v>
      </c>
      <c r="D309">
        <v>83.561000000000007</v>
      </c>
      <c r="E309">
        <v>131.17699999999999</v>
      </c>
      <c r="F309">
        <v>125.432</v>
      </c>
    </row>
    <row r="310" spans="1:6" x14ac:dyDescent="0.25">
      <c r="A310" s="2">
        <v>42424</v>
      </c>
      <c r="B310">
        <v>235.48699999999999</v>
      </c>
      <c r="C310">
        <v>135.697</v>
      </c>
      <c r="D310">
        <v>85.275999999999996</v>
      </c>
      <c r="E310">
        <v>135.44499999999999</v>
      </c>
      <c r="F310">
        <v>132.005</v>
      </c>
    </row>
    <row r="311" spans="1:6" x14ac:dyDescent="0.25">
      <c r="A311" s="2">
        <v>42425</v>
      </c>
      <c r="B311">
        <v>235.892</v>
      </c>
      <c r="C311">
        <v>135.876</v>
      </c>
      <c r="D311">
        <v>83.100999999999999</v>
      </c>
      <c r="E311">
        <v>131.315</v>
      </c>
      <c r="F311">
        <v>134.43799999999999</v>
      </c>
    </row>
    <row r="312" spans="1:6" x14ac:dyDescent="0.25">
      <c r="A312" s="2">
        <v>42426</v>
      </c>
      <c r="B312">
        <v>230.21700000000001</v>
      </c>
      <c r="C312">
        <v>131.846</v>
      </c>
      <c r="D312">
        <v>80.314999999999998</v>
      </c>
      <c r="E312">
        <v>125.601</v>
      </c>
      <c r="F312">
        <v>131.226</v>
      </c>
    </row>
    <row r="313" spans="1:6" x14ac:dyDescent="0.25">
      <c r="A313" s="2">
        <v>42429</v>
      </c>
      <c r="B313">
        <v>230.16900000000001</v>
      </c>
      <c r="C313">
        <v>130.86000000000001</v>
      </c>
      <c r="D313">
        <v>76.606999999999999</v>
      </c>
      <c r="E313">
        <v>122.807</v>
      </c>
      <c r="F313">
        <v>134.74799999999999</v>
      </c>
    </row>
    <row r="314" spans="1:6" x14ac:dyDescent="0.25">
      <c r="A314" s="2">
        <v>42430</v>
      </c>
      <c r="B314">
        <v>217.25200000000001</v>
      </c>
      <c r="C314">
        <v>122.468</v>
      </c>
      <c r="D314">
        <v>75.352000000000004</v>
      </c>
      <c r="E314">
        <v>117.574</v>
      </c>
      <c r="F314">
        <v>128.58199999999999</v>
      </c>
    </row>
    <row r="315" spans="1:6" x14ac:dyDescent="0.25">
      <c r="A315" s="2">
        <v>42431</v>
      </c>
      <c r="B315">
        <v>209.66800000000001</v>
      </c>
      <c r="C315">
        <v>118.854</v>
      </c>
      <c r="D315">
        <v>75.804000000000002</v>
      </c>
      <c r="E315">
        <v>116.57899999999999</v>
      </c>
      <c r="F315">
        <v>127.33799999999999</v>
      </c>
    </row>
    <row r="316" spans="1:6" x14ac:dyDescent="0.25">
      <c r="A316" s="2">
        <v>42432</v>
      </c>
      <c r="B316">
        <v>211.482</v>
      </c>
      <c r="C316">
        <v>120.485</v>
      </c>
      <c r="D316">
        <v>75.216999999999999</v>
      </c>
      <c r="E316">
        <v>115.702</v>
      </c>
      <c r="F316">
        <v>130.68799999999999</v>
      </c>
    </row>
    <row r="317" spans="1:6" x14ac:dyDescent="0.25">
      <c r="A317" s="2">
        <v>42433</v>
      </c>
      <c r="B317">
        <v>213.83099999999999</v>
      </c>
      <c r="C317">
        <v>119.666</v>
      </c>
      <c r="D317">
        <v>74.805999999999997</v>
      </c>
      <c r="E317">
        <v>115.916</v>
      </c>
      <c r="F317">
        <v>131.208</v>
      </c>
    </row>
    <row r="318" spans="1:6" x14ac:dyDescent="0.25">
      <c r="A318" s="2">
        <v>42436</v>
      </c>
      <c r="B318">
        <v>217.74700000000001</v>
      </c>
      <c r="C318">
        <v>121.727</v>
      </c>
      <c r="D318">
        <v>74.828000000000003</v>
      </c>
      <c r="E318">
        <v>115.23</v>
      </c>
      <c r="F318">
        <v>128.929</v>
      </c>
    </row>
    <row r="319" spans="1:6" x14ac:dyDescent="0.25">
      <c r="A319" s="2">
        <v>42437</v>
      </c>
      <c r="B319">
        <v>216.34700000000001</v>
      </c>
      <c r="C319">
        <v>123.931</v>
      </c>
      <c r="D319">
        <v>75.617999999999995</v>
      </c>
      <c r="E319">
        <v>115.91500000000001</v>
      </c>
      <c r="F319">
        <v>130.232</v>
      </c>
    </row>
    <row r="320" spans="1:6" x14ac:dyDescent="0.25">
      <c r="A320" s="2">
        <v>42438</v>
      </c>
      <c r="B320">
        <v>210.405</v>
      </c>
      <c r="C320">
        <v>122.69799999999999</v>
      </c>
      <c r="D320">
        <v>74.539000000000001</v>
      </c>
      <c r="E320">
        <v>114.877</v>
      </c>
      <c r="F320">
        <v>129.17599999999999</v>
      </c>
    </row>
    <row r="321" spans="1:6" x14ac:dyDescent="0.25">
      <c r="A321" s="2">
        <v>42439</v>
      </c>
      <c r="B321">
        <v>174.374</v>
      </c>
      <c r="C321">
        <v>117.629</v>
      </c>
      <c r="D321">
        <v>72.326999999999998</v>
      </c>
      <c r="E321">
        <v>112.236</v>
      </c>
      <c r="F321">
        <v>120.53100000000001</v>
      </c>
    </row>
    <row r="322" spans="1:6" x14ac:dyDescent="0.25">
      <c r="A322" s="2">
        <v>42440</v>
      </c>
      <c r="B322">
        <v>144.977</v>
      </c>
      <c r="C322">
        <v>104.876</v>
      </c>
      <c r="D322">
        <v>69.908000000000001</v>
      </c>
      <c r="E322">
        <v>106.32299999999999</v>
      </c>
      <c r="F322">
        <v>106.477</v>
      </c>
    </row>
    <row r="323" spans="1:6" x14ac:dyDescent="0.25">
      <c r="A323" s="2">
        <v>42443</v>
      </c>
      <c r="B323">
        <v>142.73699999999999</v>
      </c>
      <c r="C323">
        <v>103.821</v>
      </c>
      <c r="D323">
        <v>67.036000000000001</v>
      </c>
      <c r="E323">
        <v>103.78700000000001</v>
      </c>
      <c r="F323">
        <v>104.396</v>
      </c>
    </row>
    <row r="324" spans="1:6" x14ac:dyDescent="0.25">
      <c r="A324" s="2">
        <v>42444</v>
      </c>
      <c r="B324">
        <v>148.17500000000001</v>
      </c>
      <c r="C324">
        <v>106.76600000000001</v>
      </c>
      <c r="D324">
        <v>67.643000000000001</v>
      </c>
      <c r="E324">
        <v>105</v>
      </c>
      <c r="F324">
        <v>110.48099999999999</v>
      </c>
    </row>
    <row r="325" spans="1:6" x14ac:dyDescent="0.25">
      <c r="A325" s="2">
        <v>42445</v>
      </c>
      <c r="B325">
        <v>161.941</v>
      </c>
      <c r="C325">
        <v>113.051</v>
      </c>
      <c r="D325">
        <v>70.48</v>
      </c>
      <c r="E325">
        <v>108.15</v>
      </c>
      <c r="F325">
        <v>115.265</v>
      </c>
    </row>
    <row r="326" spans="1:6" x14ac:dyDescent="0.25">
      <c r="A326" s="2">
        <v>42446</v>
      </c>
      <c r="B326">
        <v>165.01300000000001</v>
      </c>
      <c r="C326">
        <v>115.64100000000001</v>
      </c>
      <c r="D326">
        <v>71.516999999999996</v>
      </c>
      <c r="E326">
        <v>106.928</v>
      </c>
      <c r="F326">
        <v>117.73099999999999</v>
      </c>
    </row>
    <row r="327" spans="1:6" x14ac:dyDescent="0.25">
      <c r="A327" s="2">
        <v>42447</v>
      </c>
      <c r="B327">
        <v>159.28899999999999</v>
      </c>
      <c r="C327">
        <v>112.818</v>
      </c>
      <c r="D327">
        <v>70.430000000000007</v>
      </c>
      <c r="E327">
        <v>104.831</v>
      </c>
      <c r="F327">
        <v>116.14700000000001</v>
      </c>
    </row>
    <row r="328" spans="1:6" x14ac:dyDescent="0.25">
      <c r="A328" s="2">
        <v>42450</v>
      </c>
      <c r="B328">
        <v>162.369</v>
      </c>
      <c r="C328">
        <v>119.66200000000001</v>
      </c>
      <c r="D328">
        <v>71.938000000000002</v>
      </c>
      <c r="E328">
        <v>108.327</v>
      </c>
      <c r="F328">
        <v>122.804</v>
      </c>
    </row>
    <row r="329" spans="1:6" x14ac:dyDescent="0.25">
      <c r="A329" s="2">
        <v>42451</v>
      </c>
      <c r="B329">
        <v>170.89</v>
      </c>
      <c r="C329">
        <v>128.51499999999999</v>
      </c>
      <c r="D329">
        <v>73.897999999999996</v>
      </c>
      <c r="E329">
        <v>112.53700000000001</v>
      </c>
      <c r="F329">
        <v>127.51</v>
      </c>
    </row>
    <row r="330" spans="1:6" x14ac:dyDescent="0.25">
      <c r="A330" s="2">
        <v>42452</v>
      </c>
      <c r="B330">
        <v>185.48</v>
      </c>
      <c r="C330">
        <v>132.11500000000001</v>
      </c>
      <c r="D330">
        <v>75.466999999999999</v>
      </c>
      <c r="E330">
        <v>113.69499999999999</v>
      </c>
      <c r="F330">
        <v>131.364</v>
      </c>
    </row>
    <row r="331" spans="1:6" x14ac:dyDescent="0.25">
      <c r="A331" s="2">
        <v>42453</v>
      </c>
      <c r="B331">
        <v>195.416</v>
      </c>
      <c r="C331">
        <v>133.929</v>
      </c>
      <c r="D331">
        <v>76.94</v>
      </c>
      <c r="E331">
        <v>113.696</v>
      </c>
      <c r="F331">
        <v>135.35</v>
      </c>
    </row>
    <row r="332" spans="1:6" x14ac:dyDescent="0.25">
      <c r="A332" s="2">
        <v>42454</v>
      </c>
      <c r="B332">
        <v>197.72200000000001</v>
      </c>
      <c r="C332">
        <v>135.24799999999999</v>
      </c>
      <c r="D332">
        <v>79.950999999999993</v>
      </c>
      <c r="E332">
        <v>115.52800000000001</v>
      </c>
      <c r="F332">
        <v>136.69999999999999</v>
      </c>
    </row>
    <row r="333" spans="1:6" x14ac:dyDescent="0.25">
      <c r="A333" s="2">
        <v>42457</v>
      </c>
      <c r="B333">
        <v>198.047</v>
      </c>
      <c r="C333">
        <v>135.601</v>
      </c>
      <c r="D333">
        <v>80.168999999999997</v>
      </c>
      <c r="E333">
        <v>115.782</v>
      </c>
      <c r="F333">
        <v>137.06800000000001</v>
      </c>
    </row>
    <row r="334" spans="1:6" x14ac:dyDescent="0.25">
      <c r="A334" s="2">
        <v>42458</v>
      </c>
      <c r="B334">
        <v>197.77</v>
      </c>
      <c r="C334">
        <v>136.108</v>
      </c>
      <c r="D334">
        <v>77.363</v>
      </c>
      <c r="E334">
        <v>114.29600000000001</v>
      </c>
      <c r="F334">
        <v>136.61600000000001</v>
      </c>
    </row>
    <row r="335" spans="1:6" x14ac:dyDescent="0.25">
      <c r="A335" s="2">
        <v>42459</v>
      </c>
      <c r="B335">
        <v>192.75299999999999</v>
      </c>
      <c r="C335">
        <v>135.06800000000001</v>
      </c>
      <c r="D335">
        <v>75.046999999999997</v>
      </c>
      <c r="E335">
        <v>111.828</v>
      </c>
      <c r="F335">
        <v>135.45400000000001</v>
      </c>
    </row>
    <row r="336" spans="1:6" x14ac:dyDescent="0.25">
      <c r="A336" s="2">
        <v>42460</v>
      </c>
      <c r="B336">
        <v>191.40700000000001</v>
      </c>
      <c r="C336">
        <v>135.22399999999999</v>
      </c>
      <c r="D336">
        <v>74.878</v>
      </c>
      <c r="E336">
        <v>109.88200000000001</v>
      </c>
      <c r="F336">
        <v>135.01599999999999</v>
      </c>
    </row>
    <row r="337" spans="1:6" x14ac:dyDescent="0.25">
      <c r="A337" s="2">
        <v>42461</v>
      </c>
      <c r="B337">
        <v>189.07</v>
      </c>
      <c r="C337">
        <v>135.47300000000001</v>
      </c>
      <c r="D337">
        <v>75.614999999999995</v>
      </c>
      <c r="E337">
        <v>109.715</v>
      </c>
      <c r="F337">
        <v>135.72399999999999</v>
      </c>
    </row>
    <row r="338" spans="1:6" x14ac:dyDescent="0.25">
      <c r="A338" s="2">
        <v>42464</v>
      </c>
      <c r="B338">
        <v>188.88900000000001</v>
      </c>
      <c r="C338">
        <v>135.19499999999999</v>
      </c>
      <c r="D338">
        <v>74.480999999999995</v>
      </c>
      <c r="E338">
        <v>108.726</v>
      </c>
      <c r="F338">
        <v>132.38200000000001</v>
      </c>
    </row>
    <row r="339" spans="1:6" x14ac:dyDescent="0.25">
      <c r="A339" s="2">
        <v>42465</v>
      </c>
      <c r="B339">
        <v>192.321</v>
      </c>
      <c r="C339">
        <v>137.42400000000001</v>
      </c>
      <c r="D339">
        <v>76.441999999999993</v>
      </c>
      <c r="E339">
        <v>110.93600000000001</v>
      </c>
      <c r="F339">
        <v>132.577</v>
      </c>
    </row>
    <row r="340" spans="1:6" x14ac:dyDescent="0.25">
      <c r="A340" s="2">
        <v>42466</v>
      </c>
      <c r="B340">
        <v>194.239</v>
      </c>
      <c r="C340">
        <v>140.51</v>
      </c>
      <c r="D340">
        <v>76.912000000000006</v>
      </c>
      <c r="E340">
        <v>112.709</v>
      </c>
      <c r="F340">
        <v>138.34299999999999</v>
      </c>
    </row>
    <row r="341" spans="1:6" x14ac:dyDescent="0.25">
      <c r="A341" s="2">
        <v>42467</v>
      </c>
      <c r="B341">
        <v>195.785</v>
      </c>
      <c r="C341">
        <v>138.779</v>
      </c>
      <c r="D341">
        <v>79.882000000000005</v>
      </c>
      <c r="E341">
        <v>113.505</v>
      </c>
      <c r="F341">
        <v>135.69200000000001</v>
      </c>
    </row>
    <row r="342" spans="1:6" x14ac:dyDescent="0.25">
      <c r="A342" s="2">
        <v>42468</v>
      </c>
      <c r="B342">
        <v>199.50899999999999</v>
      </c>
      <c r="C342">
        <v>136.53299999999999</v>
      </c>
      <c r="D342">
        <v>79.849000000000004</v>
      </c>
      <c r="E342">
        <v>114.26600000000001</v>
      </c>
      <c r="F342">
        <v>133.57300000000001</v>
      </c>
    </row>
    <row r="343" spans="1:6" x14ac:dyDescent="0.25">
      <c r="A343" s="2">
        <v>42471</v>
      </c>
      <c r="B343">
        <v>197.273</v>
      </c>
      <c r="C343">
        <v>134.30600000000001</v>
      </c>
      <c r="D343">
        <v>79.432000000000002</v>
      </c>
      <c r="E343">
        <v>114.393</v>
      </c>
      <c r="F343">
        <v>131.84100000000001</v>
      </c>
    </row>
    <row r="344" spans="1:6" x14ac:dyDescent="0.25">
      <c r="A344" s="2">
        <v>42472</v>
      </c>
      <c r="B344">
        <v>195.762</v>
      </c>
      <c r="C344">
        <v>132.56</v>
      </c>
      <c r="D344">
        <v>79.34</v>
      </c>
      <c r="E344">
        <v>113.89100000000001</v>
      </c>
      <c r="F344">
        <v>131.053</v>
      </c>
    </row>
    <row r="345" spans="1:6" x14ac:dyDescent="0.25">
      <c r="A345" s="2">
        <v>42473</v>
      </c>
      <c r="B345">
        <v>191.34700000000001</v>
      </c>
      <c r="C345">
        <v>130.28700000000001</v>
      </c>
      <c r="D345">
        <v>75.77</v>
      </c>
      <c r="E345">
        <v>109.01600000000001</v>
      </c>
      <c r="F345">
        <v>128.90299999999999</v>
      </c>
    </row>
    <row r="346" spans="1:6" x14ac:dyDescent="0.25">
      <c r="A346" s="2">
        <v>42474</v>
      </c>
      <c r="B346">
        <v>182.21899999999999</v>
      </c>
      <c r="C346">
        <v>128.18299999999999</v>
      </c>
      <c r="D346">
        <v>73.756</v>
      </c>
      <c r="E346">
        <v>106.40300000000001</v>
      </c>
      <c r="F346">
        <v>126.19499999999999</v>
      </c>
    </row>
    <row r="347" spans="1:6" x14ac:dyDescent="0.25">
      <c r="A347" s="2">
        <v>42475</v>
      </c>
      <c r="B347">
        <v>180.91200000000001</v>
      </c>
      <c r="C347">
        <v>128.113</v>
      </c>
      <c r="D347">
        <v>69.918000000000006</v>
      </c>
      <c r="E347">
        <v>105.202</v>
      </c>
      <c r="F347">
        <v>126.17100000000001</v>
      </c>
    </row>
    <row r="348" spans="1:6" x14ac:dyDescent="0.25">
      <c r="A348" s="2">
        <v>42478</v>
      </c>
      <c r="B348">
        <v>180.928</v>
      </c>
      <c r="C348">
        <v>127.33499999999999</v>
      </c>
      <c r="D348">
        <v>71.156000000000006</v>
      </c>
      <c r="E348">
        <v>103.857</v>
      </c>
      <c r="F348">
        <v>125.57899999999999</v>
      </c>
    </row>
    <row r="349" spans="1:6" x14ac:dyDescent="0.25">
      <c r="A349" s="2">
        <v>42479</v>
      </c>
      <c r="B349">
        <v>178.303</v>
      </c>
      <c r="C349">
        <v>118.544</v>
      </c>
      <c r="D349">
        <v>68.522999999999996</v>
      </c>
      <c r="E349">
        <v>99.06</v>
      </c>
      <c r="F349">
        <v>120.514</v>
      </c>
    </row>
    <row r="350" spans="1:6" x14ac:dyDescent="0.25">
      <c r="A350" s="2">
        <v>42480</v>
      </c>
      <c r="B350">
        <v>174.822</v>
      </c>
      <c r="C350">
        <v>114.508</v>
      </c>
      <c r="D350">
        <v>66.087000000000003</v>
      </c>
      <c r="E350">
        <v>93.158000000000001</v>
      </c>
      <c r="F350">
        <v>116.125</v>
      </c>
    </row>
    <row r="351" spans="1:6" x14ac:dyDescent="0.25">
      <c r="A351" s="2">
        <v>42481</v>
      </c>
      <c r="B351">
        <v>168.34700000000001</v>
      </c>
      <c r="C351">
        <v>110.916</v>
      </c>
      <c r="D351">
        <v>66.242999999999995</v>
      </c>
      <c r="E351">
        <v>93.174999999999997</v>
      </c>
      <c r="F351">
        <v>112.79600000000001</v>
      </c>
    </row>
    <row r="352" spans="1:6" x14ac:dyDescent="0.25">
      <c r="A352" s="2">
        <v>42482</v>
      </c>
      <c r="B352">
        <v>156.33600000000001</v>
      </c>
      <c r="C352">
        <v>113.13</v>
      </c>
      <c r="D352">
        <v>68.147999999999996</v>
      </c>
      <c r="E352">
        <v>95.873000000000005</v>
      </c>
      <c r="F352">
        <v>108.446</v>
      </c>
    </row>
    <row r="353" spans="1:6" x14ac:dyDescent="0.25">
      <c r="A353" s="2">
        <v>42485</v>
      </c>
      <c r="B353">
        <v>154.464</v>
      </c>
      <c r="C353">
        <v>109.511</v>
      </c>
      <c r="D353">
        <v>72.688999999999993</v>
      </c>
      <c r="E353">
        <v>98.143000000000001</v>
      </c>
      <c r="F353">
        <v>109.429</v>
      </c>
    </row>
    <row r="354" spans="1:6" x14ac:dyDescent="0.25">
      <c r="A354" s="2">
        <v>42486</v>
      </c>
      <c r="B354">
        <v>154.44900000000001</v>
      </c>
      <c r="C354">
        <v>109.628</v>
      </c>
      <c r="D354">
        <v>73.361000000000004</v>
      </c>
      <c r="E354">
        <v>104.096</v>
      </c>
      <c r="F354">
        <v>109.477</v>
      </c>
    </row>
    <row r="355" spans="1:6" x14ac:dyDescent="0.25">
      <c r="A355" s="2">
        <v>42487</v>
      </c>
      <c r="B355">
        <v>156.23699999999999</v>
      </c>
      <c r="C355">
        <v>109.372</v>
      </c>
      <c r="D355">
        <v>72.001000000000005</v>
      </c>
      <c r="E355">
        <v>102.151</v>
      </c>
      <c r="F355">
        <v>111.004</v>
      </c>
    </row>
    <row r="356" spans="1:6" x14ac:dyDescent="0.25">
      <c r="A356" s="2">
        <v>42488</v>
      </c>
      <c r="B356">
        <v>151.88</v>
      </c>
      <c r="C356">
        <v>109.247</v>
      </c>
      <c r="D356">
        <v>71.86</v>
      </c>
      <c r="E356">
        <v>101.544</v>
      </c>
      <c r="F356">
        <v>110.679</v>
      </c>
    </row>
    <row r="357" spans="1:6" x14ac:dyDescent="0.25">
      <c r="A357" s="2">
        <v>42489</v>
      </c>
      <c r="B357">
        <v>156.012</v>
      </c>
      <c r="C357">
        <v>113.996</v>
      </c>
      <c r="D357">
        <v>72.971999999999994</v>
      </c>
      <c r="E357">
        <v>102.749</v>
      </c>
      <c r="F357">
        <v>115.32599999999999</v>
      </c>
    </row>
    <row r="358" spans="1:6" x14ac:dyDescent="0.25">
      <c r="A358" s="2">
        <v>42492</v>
      </c>
      <c r="B358">
        <v>156.762</v>
      </c>
      <c r="C358">
        <v>113.82299999999999</v>
      </c>
      <c r="D358">
        <v>73.111000000000004</v>
      </c>
      <c r="E358">
        <v>104.57299999999999</v>
      </c>
      <c r="F358">
        <v>117.68899999999999</v>
      </c>
    </row>
    <row r="359" spans="1:6" x14ac:dyDescent="0.25">
      <c r="A359" s="2">
        <v>42493</v>
      </c>
      <c r="B359">
        <v>167.48</v>
      </c>
      <c r="C359">
        <v>121.499</v>
      </c>
      <c r="D359">
        <v>72.506</v>
      </c>
      <c r="E359">
        <v>104.119</v>
      </c>
      <c r="F359">
        <v>124.22499999999999</v>
      </c>
    </row>
    <row r="360" spans="1:6" x14ac:dyDescent="0.25">
      <c r="A360" s="2">
        <v>42494</v>
      </c>
      <c r="B360">
        <v>177.67699999999999</v>
      </c>
      <c r="C360">
        <v>128.613</v>
      </c>
      <c r="D360">
        <v>72.247</v>
      </c>
      <c r="E360">
        <v>104.437</v>
      </c>
      <c r="F360">
        <v>131.16</v>
      </c>
    </row>
    <row r="361" spans="1:6" x14ac:dyDescent="0.25">
      <c r="A361" s="2">
        <v>42495</v>
      </c>
      <c r="B361">
        <v>177.63800000000001</v>
      </c>
      <c r="C361">
        <v>130.32300000000001</v>
      </c>
      <c r="D361">
        <v>71.843999999999994</v>
      </c>
      <c r="E361">
        <v>105.232</v>
      </c>
      <c r="F361">
        <v>133.83099999999999</v>
      </c>
    </row>
    <row r="362" spans="1:6" x14ac:dyDescent="0.25">
      <c r="A362" s="2">
        <v>42496</v>
      </c>
      <c r="B362">
        <v>181.22900000000001</v>
      </c>
      <c r="C362">
        <v>131.50700000000001</v>
      </c>
      <c r="D362">
        <v>72.816000000000003</v>
      </c>
      <c r="E362">
        <v>106.581</v>
      </c>
      <c r="F362">
        <v>134.67599999999999</v>
      </c>
    </row>
    <row r="363" spans="1:6" x14ac:dyDescent="0.25">
      <c r="A363" s="2">
        <v>42499</v>
      </c>
      <c r="B363">
        <v>180.185</v>
      </c>
      <c r="C363">
        <v>130.24299999999999</v>
      </c>
      <c r="D363">
        <v>72.212999999999994</v>
      </c>
      <c r="E363">
        <v>104.98099999999999</v>
      </c>
      <c r="F363">
        <v>133.39099999999999</v>
      </c>
    </row>
    <row r="364" spans="1:6" x14ac:dyDescent="0.25">
      <c r="A364" s="2">
        <v>42500</v>
      </c>
      <c r="B364">
        <v>178.00800000000001</v>
      </c>
      <c r="C364">
        <v>129.09899999999999</v>
      </c>
      <c r="D364">
        <v>71.385999999999996</v>
      </c>
      <c r="E364">
        <v>104.10599999999999</v>
      </c>
      <c r="F364">
        <v>134.322</v>
      </c>
    </row>
    <row r="365" spans="1:6" x14ac:dyDescent="0.25">
      <c r="A365" s="2">
        <v>42501</v>
      </c>
      <c r="B365">
        <v>177.785</v>
      </c>
      <c r="C365">
        <v>128.386</v>
      </c>
      <c r="D365">
        <v>69.563000000000002</v>
      </c>
      <c r="E365">
        <v>103.41</v>
      </c>
      <c r="F365">
        <v>134.559</v>
      </c>
    </row>
    <row r="366" spans="1:6" x14ac:dyDescent="0.25">
      <c r="A366" s="2">
        <v>42502</v>
      </c>
      <c r="B366">
        <v>177.512</v>
      </c>
      <c r="C366">
        <v>125.907</v>
      </c>
      <c r="D366">
        <v>69.256</v>
      </c>
      <c r="E366">
        <v>102.717</v>
      </c>
      <c r="F366">
        <v>132.63200000000001</v>
      </c>
    </row>
    <row r="367" spans="1:6" x14ac:dyDescent="0.25">
      <c r="A367" s="2">
        <v>42503</v>
      </c>
      <c r="B367">
        <v>179.721</v>
      </c>
      <c r="C367">
        <v>127.035</v>
      </c>
      <c r="D367">
        <v>69.004999999999995</v>
      </c>
      <c r="E367">
        <v>102.81699999999999</v>
      </c>
      <c r="F367">
        <v>134.22399999999999</v>
      </c>
    </row>
    <row r="368" spans="1:6" x14ac:dyDescent="0.25">
      <c r="A368" s="2">
        <v>42506</v>
      </c>
      <c r="B368">
        <v>181.59299999999999</v>
      </c>
      <c r="C368">
        <v>126.61799999999999</v>
      </c>
      <c r="D368">
        <v>68.504000000000005</v>
      </c>
      <c r="E368">
        <v>103.285</v>
      </c>
      <c r="F368">
        <v>134.69999999999999</v>
      </c>
    </row>
    <row r="369" spans="1:6" x14ac:dyDescent="0.25">
      <c r="A369" s="2">
        <v>42507</v>
      </c>
      <c r="B369">
        <v>181.56399999999999</v>
      </c>
      <c r="C369">
        <v>124.574</v>
      </c>
      <c r="D369">
        <v>69.02</v>
      </c>
      <c r="E369">
        <v>102.196</v>
      </c>
      <c r="F369">
        <v>132.815</v>
      </c>
    </row>
    <row r="370" spans="1:6" x14ac:dyDescent="0.25">
      <c r="A370" s="2">
        <v>42508</v>
      </c>
      <c r="B370">
        <v>181.66300000000001</v>
      </c>
      <c r="C370">
        <v>121.46899999999999</v>
      </c>
      <c r="D370">
        <v>69.974999999999994</v>
      </c>
      <c r="E370">
        <v>104.14100000000001</v>
      </c>
      <c r="F370">
        <v>130.70400000000001</v>
      </c>
    </row>
    <row r="371" spans="1:6" x14ac:dyDescent="0.25">
      <c r="A371" s="2">
        <v>42509</v>
      </c>
      <c r="B371">
        <v>181.67500000000001</v>
      </c>
      <c r="C371">
        <v>114.59399999999999</v>
      </c>
      <c r="D371">
        <v>70.447999999999993</v>
      </c>
      <c r="E371">
        <v>103.938</v>
      </c>
      <c r="F371">
        <v>127.194</v>
      </c>
    </row>
    <row r="372" spans="1:6" x14ac:dyDescent="0.25">
      <c r="A372" s="2">
        <v>42510</v>
      </c>
      <c r="B372">
        <v>178.49799999999999</v>
      </c>
      <c r="C372">
        <v>104.006</v>
      </c>
      <c r="D372">
        <v>70.063999999999993</v>
      </c>
      <c r="E372">
        <v>103.578</v>
      </c>
      <c r="F372">
        <v>119.191</v>
      </c>
    </row>
    <row r="373" spans="1:6" x14ac:dyDescent="0.25">
      <c r="A373" s="2">
        <v>42513</v>
      </c>
      <c r="B373">
        <v>178.27600000000001</v>
      </c>
      <c r="C373">
        <v>104.54300000000001</v>
      </c>
      <c r="D373">
        <v>70.167000000000002</v>
      </c>
      <c r="E373">
        <v>103.63500000000001</v>
      </c>
      <c r="F373">
        <v>118.7</v>
      </c>
    </row>
    <row r="374" spans="1:6" x14ac:dyDescent="0.25">
      <c r="A374" s="2">
        <v>42514</v>
      </c>
      <c r="B374">
        <v>173.88900000000001</v>
      </c>
      <c r="C374">
        <v>104.759</v>
      </c>
      <c r="D374">
        <v>68.119</v>
      </c>
      <c r="E374">
        <v>102.476</v>
      </c>
      <c r="F374">
        <v>115.515</v>
      </c>
    </row>
    <row r="375" spans="1:6" x14ac:dyDescent="0.25">
      <c r="A375" s="2">
        <v>42515</v>
      </c>
      <c r="B375">
        <v>166.59</v>
      </c>
      <c r="C375">
        <v>99.460999999999999</v>
      </c>
      <c r="D375">
        <v>67.738</v>
      </c>
      <c r="E375">
        <v>100.01</v>
      </c>
      <c r="F375">
        <v>110.68300000000001</v>
      </c>
    </row>
    <row r="376" spans="1:6" x14ac:dyDescent="0.25">
      <c r="A376" s="2">
        <v>42516</v>
      </c>
      <c r="B376">
        <v>165.40899999999999</v>
      </c>
      <c r="C376">
        <v>99.506</v>
      </c>
      <c r="D376">
        <v>67.563999999999993</v>
      </c>
      <c r="E376">
        <v>99.399000000000001</v>
      </c>
      <c r="F376">
        <v>109.17</v>
      </c>
    </row>
    <row r="377" spans="1:6" x14ac:dyDescent="0.25">
      <c r="A377" s="2">
        <v>42517</v>
      </c>
      <c r="B377">
        <v>162.143</v>
      </c>
      <c r="C377">
        <v>99.644000000000005</v>
      </c>
      <c r="D377">
        <v>68.091999999999999</v>
      </c>
      <c r="E377">
        <v>99.188000000000002</v>
      </c>
      <c r="F377">
        <v>109.3</v>
      </c>
    </row>
    <row r="378" spans="1:6" x14ac:dyDescent="0.25">
      <c r="A378" s="2">
        <v>42520</v>
      </c>
      <c r="B378">
        <v>162.89699999999999</v>
      </c>
      <c r="C378">
        <v>99.792000000000002</v>
      </c>
      <c r="D378">
        <v>67.876999999999995</v>
      </c>
      <c r="E378">
        <v>99.515000000000001</v>
      </c>
      <c r="F378">
        <v>109.547</v>
      </c>
    </row>
    <row r="379" spans="1:6" x14ac:dyDescent="0.25">
      <c r="A379" s="2">
        <v>42521</v>
      </c>
      <c r="B379">
        <v>170.9</v>
      </c>
      <c r="C379">
        <v>102.509</v>
      </c>
      <c r="D379">
        <v>68.153999999999996</v>
      </c>
      <c r="E379">
        <v>99.706000000000003</v>
      </c>
      <c r="F379">
        <v>113.322</v>
      </c>
    </row>
    <row r="380" spans="1:6" x14ac:dyDescent="0.25">
      <c r="A380" s="2">
        <v>42522</v>
      </c>
      <c r="B380">
        <v>172.68199999999999</v>
      </c>
      <c r="C380">
        <v>106.48699999999999</v>
      </c>
      <c r="D380">
        <v>68.316999999999993</v>
      </c>
      <c r="E380">
        <v>99.697000000000003</v>
      </c>
      <c r="F380">
        <v>119.184</v>
      </c>
    </row>
    <row r="381" spans="1:6" x14ac:dyDescent="0.25">
      <c r="A381" s="2">
        <v>42523</v>
      </c>
      <c r="B381">
        <v>174.18199999999999</v>
      </c>
      <c r="C381">
        <v>106.818</v>
      </c>
      <c r="D381">
        <v>68.097999999999999</v>
      </c>
      <c r="E381">
        <v>99.5</v>
      </c>
      <c r="F381">
        <v>118.551</v>
      </c>
    </row>
    <row r="382" spans="1:6" x14ac:dyDescent="0.25">
      <c r="A382" s="2">
        <v>42524</v>
      </c>
      <c r="B382">
        <v>175.69499999999999</v>
      </c>
      <c r="C382">
        <v>108.81699999999999</v>
      </c>
      <c r="D382">
        <v>68.137</v>
      </c>
      <c r="E382">
        <v>101.249</v>
      </c>
      <c r="F382">
        <v>120.577</v>
      </c>
    </row>
    <row r="383" spans="1:6" x14ac:dyDescent="0.25">
      <c r="A383" s="2">
        <v>42527</v>
      </c>
      <c r="B383">
        <v>176.28299999999999</v>
      </c>
      <c r="C383">
        <v>108.58</v>
      </c>
      <c r="D383">
        <v>66.921999999999997</v>
      </c>
      <c r="E383">
        <v>99.207999999999998</v>
      </c>
      <c r="F383">
        <v>120.884</v>
      </c>
    </row>
    <row r="384" spans="1:6" x14ac:dyDescent="0.25">
      <c r="A384" s="2">
        <v>42528</v>
      </c>
      <c r="B384">
        <v>175.065</v>
      </c>
      <c r="C384">
        <v>106.557</v>
      </c>
      <c r="D384">
        <v>66.978999999999999</v>
      </c>
      <c r="E384">
        <v>98.415999999999997</v>
      </c>
      <c r="F384">
        <v>118.21899999999999</v>
      </c>
    </row>
    <row r="385" spans="1:6" x14ac:dyDescent="0.25">
      <c r="A385" s="2">
        <v>42529</v>
      </c>
      <c r="B385">
        <v>176.1</v>
      </c>
      <c r="C385">
        <v>107.56699999999999</v>
      </c>
      <c r="D385">
        <v>66.078000000000003</v>
      </c>
      <c r="E385">
        <v>98.363</v>
      </c>
      <c r="F385">
        <v>119.782</v>
      </c>
    </row>
    <row r="386" spans="1:6" x14ac:dyDescent="0.25">
      <c r="A386" s="2">
        <v>42530</v>
      </c>
      <c r="B386">
        <v>182.404</v>
      </c>
      <c r="C386">
        <v>112.26600000000001</v>
      </c>
      <c r="D386">
        <v>68.180000000000007</v>
      </c>
      <c r="E386">
        <v>99.403999999999996</v>
      </c>
      <c r="F386">
        <v>122.86199999999999</v>
      </c>
    </row>
    <row r="387" spans="1:6" x14ac:dyDescent="0.25">
      <c r="A387" s="2">
        <v>42531</v>
      </c>
      <c r="B387">
        <v>186.42400000000001</v>
      </c>
      <c r="C387">
        <v>115.78700000000001</v>
      </c>
      <c r="D387">
        <v>68.960999999999999</v>
      </c>
      <c r="E387">
        <v>101.965</v>
      </c>
      <c r="F387">
        <v>124.517</v>
      </c>
    </row>
    <row r="388" spans="1:6" x14ac:dyDescent="0.25">
      <c r="A388" s="2">
        <v>42534</v>
      </c>
      <c r="B388">
        <v>198.124</v>
      </c>
      <c r="C388">
        <v>125.51600000000001</v>
      </c>
      <c r="D388">
        <v>68.947999999999993</v>
      </c>
      <c r="E388">
        <v>103.417</v>
      </c>
      <c r="F388">
        <v>134.167</v>
      </c>
    </row>
    <row r="389" spans="1:6" x14ac:dyDescent="0.25">
      <c r="A389" s="2">
        <v>42535</v>
      </c>
      <c r="B389">
        <v>210.875</v>
      </c>
      <c r="C389">
        <v>129.37299999999999</v>
      </c>
      <c r="D389">
        <v>72.617999999999995</v>
      </c>
      <c r="E389">
        <v>115.84099999999999</v>
      </c>
      <c r="F389">
        <v>140.595</v>
      </c>
    </row>
    <row r="390" spans="1:6" x14ac:dyDescent="0.25">
      <c r="A390" s="2">
        <v>42536</v>
      </c>
      <c r="B390">
        <v>209.75299999999999</v>
      </c>
      <c r="C390">
        <v>127.715</v>
      </c>
      <c r="D390">
        <v>72.346999999999994</v>
      </c>
      <c r="E390">
        <v>113.129</v>
      </c>
      <c r="F390">
        <v>137.81700000000001</v>
      </c>
    </row>
    <row r="391" spans="1:6" x14ac:dyDescent="0.25">
      <c r="A391" s="2">
        <v>42537</v>
      </c>
      <c r="B391">
        <v>216.50299999999999</v>
      </c>
      <c r="C391">
        <v>130.88</v>
      </c>
      <c r="D391">
        <v>75.087000000000003</v>
      </c>
      <c r="E391">
        <v>124.667</v>
      </c>
      <c r="F391">
        <v>142.09100000000001</v>
      </c>
    </row>
    <row r="392" spans="1:6" x14ac:dyDescent="0.25">
      <c r="A392" s="2">
        <v>42538</v>
      </c>
      <c r="B392">
        <v>205.626</v>
      </c>
      <c r="C392">
        <v>122.127</v>
      </c>
      <c r="D392">
        <v>72.495000000000005</v>
      </c>
      <c r="E392">
        <v>121.15</v>
      </c>
      <c r="F392">
        <v>135.101</v>
      </c>
    </row>
    <row r="393" spans="1:6" x14ac:dyDescent="0.25">
      <c r="A393" s="2">
        <v>42541</v>
      </c>
      <c r="B393">
        <v>194.52</v>
      </c>
      <c r="C393">
        <v>105.624</v>
      </c>
      <c r="D393">
        <v>67.86</v>
      </c>
      <c r="E393">
        <v>105.35</v>
      </c>
      <c r="F393">
        <v>118.30500000000001</v>
      </c>
    </row>
    <row r="394" spans="1:6" x14ac:dyDescent="0.25">
      <c r="A394" s="2">
        <v>42542</v>
      </c>
      <c r="B394">
        <v>191.32300000000001</v>
      </c>
      <c r="C394">
        <v>105.379</v>
      </c>
      <c r="D394">
        <v>66.793999999999997</v>
      </c>
      <c r="E394">
        <v>104.127</v>
      </c>
      <c r="F394">
        <v>113.43300000000001</v>
      </c>
    </row>
    <row r="395" spans="1:6" x14ac:dyDescent="0.25">
      <c r="A395" s="2">
        <v>42543</v>
      </c>
      <c r="B395">
        <v>189.851</v>
      </c>
      <c r="C395">
        <v>104.804</v>
      </c>
      <c r="D395">
        <v>66.331000000000003</v>
      </c>
      <c r="E395">
        <v>103.512</v>
      </c>
      <c r="F395">
        <v>111.79900000000001</v>
      </c>
    </row>
    <row r="396" spans="1:6" x14ac:dyDescent="0.25">
      <c r="A396" s="2">
        <v>42544</v>
      </c>
      <c r="B396">
        <v>185.01599999999999</v>
      </c>
      <c r="C396">
        <v>101.101</v>
      </c>
      <c r="D396">
        <v>65.305000000000007</v>
      </c>
      <c r="E396">
        <v>99.804000000000002</v>
      </c>
      <c r="F396">
        <v>109.56</v>
      </c>
    </row>
    <row r="397" spans="1:6" x14ac:dyDescent="0.25">
      <c r="A397" s="2">
        <v>42545</v>
      </c>
      <c r="B397">
        <v>207.19399999999999</v>
      </c>
      <c r="C397">
        <v>132.845</v>
      </c>
      <c r="D397">
        <v>79.576999999999998</v>
      </c>
      <c r="E397">
        <v>116.244</v>
      </c>
      <c r="F397">
        <v>144.434</v>
      </c>
    </row>
    <row r="398" spans="1:6" x14ac:dyDescent="0.25">
      <c r="A398" s="2">
        <v>42548</v>
      </c>
      <c r="B398">
        <v>236.58699999999999</v>
      </c>
      <c r="C398">
        <v>151.82300000000001</v>
      </c>
      <c r="D398">
        <v>77.772999999999996</v>
      </c>
      <c r="E398">
        <v>125.355</v>
      </c>
      <c r="F398">
        <v>167.07</v>
      </c>
    </row>
    <row r="399" spans="1:6" x14ac:dyDescent="0.25">
      <c r="A399" s="2">
        <v>42549</v>
      </c>
      <c r="B399">
        <v>232.399</v>
      </c>
      <c r="C399">
        <v>145.19</v>
      </c>
      <c r="D399">
        <v>72.590999999999994</v>
      </c>
      <c r="E399">
        <v>121.084</v>
      </c>
      <c r="F399">
        <v>158.75899999999999</v>
      </c>
    </row>
    <row r="400" spans="1:6" x14ac:dyDescent="0.25">
      <c r="A400" s="2">
        <v>42550</v>
      </c>
      <c r="B400">
        <v>220.553</v>
      </c>
      <c r="C400">
        <v>137.85900000000001</v>
      </c>
      <c r="D400">
        <v>69.781999999999996</v>
      </c>
      <c r="E400">
        <v>115.28400000000001</v>
      </c>
      <c r="F400">
        <v>147.97300000000001</v>
      </c>
    </row>
    <row r="401" spans="1:6" x14ac:dyDescent="0.25">
      <c r="A401" s="2">
        <v>42551</v>
      </c>
      <c r="B401">
        <v>218.29300000000001</v>
      </c>
      <c r="C401">
        <v>141.483</v>
      </c>
      <c r="D401">
        <v>65.772000000000006</v>
      </c>
      <c r="E401">
        <v>111.449</v>
      </c>
      <c r="F401">
        <v>148.232</v>
      </c>
    </row>
    <row r="402" spans="1:6" x14ac:dyDescent="0.25">
      <c r="A402" s="2">
        <v>42552</v>
      </c>
      <c r="B402">
        <v>208.339</v>
      </c>
      <c r="C402">
        <v>133.81100000000001</v>
      </c>
      <c r="D402">
        <v>64.265000000000001</v>
      </c>
      <c r="E402">
        <v>107.419</v>
      </c>
      <c r="F402">
        <v>142.261</v>
      </c>
    </row>
    <row r="403" spans="1:6" x14ac:dyDescent="0.25">
      <c r="A403" s="2">
        <v>42555</v>
      </c>
      <c r="B403">
        <v>212.43600000000001</v>
      </c>
      <c r="C403">
        <v>135.84100000000001</v>
      </c>
      <c r="D403">
        <v>64.900000000000006</v>
      </c>
      <c r="E403">
        <v>104.871</v>
      </c>
      <c r="F403">
        <v>144.43799999999999</v>
      </c>
    </row>
    <row r="404" spans="1:6" x14ac:dyDescent="0.25">
      <c r="A404" s="2">
        <v>42556</v>
      </c>
      <c r="B404">
        <v>229.52099999999999</v>
      </c>
      <c r="C404">
        <v>142.857</v>
      </c>
      <c r="D404">
        <v>66.498999999999995</v>
      </c>
      <c r="E404">
        <v>107.541</v>
      </c>
      <c r="F404">
        <v>155.893</v>
      </c>
    </row>
    <row r="405" spans="1:6" x14ac:dyDescent="0.25">
      <c r="A405" s="2">
        <v>42557</v>
      </c>
      <c r="B405">
        <v>247.86600000000001</v>
      </c>
      <c r="C405">
        <v>154.744</v>
      </c>
      <c r="D405">
        <v>66.774000000000001</v>
      </c>
      <c r="E405">
        <v>112.523</v>
      </c>
      <c r="F405">
        <v>166.30199999999999</v>
      </c>
    </row>
    <row r="406" spans="1:6" x14ac:dyDescent="0.25">
      <c r="A406" s="2">
        <v>42558</v>
      </c>
      <c r="B406">
        <v>252.12899999999999</v>
      </c>
      <c r="C406">
        <v>155.62799999999999</v>
      </c>
      <c r="D406">
        <v>65.007999999999996</v>
      </c>
      <c r="E406">
        <v>106.467</v>
      </c>
      <c r="F406">
        <v>167.91399999999999</v>
      </c>
    </row>
    <row r="407" spans="1:6" x14ac:dyDescent="0.25">
      <c r="A407" s="2">
        <v>42559</v>
      </c>
      <c r="B407">
        <v>241.964</v>
      </c>
      <c r="C407">
        <v>135.64400000000001</v>
      </c>
      <c r="D407">
        <v>62.518999999999998</v>
      </c>
      <c r="E407">
        <v>103.63200000000001</v>
      </c>
      <c r="F407">
        <v>158.34399999999999</v>
      </c>
    </row>
    <row r="408" spans="1:6" x14ac:dyDescent="0.25">
      <c r="A408" s="2">
        <v>42562</v>
      </c>
      <c r="B408">
        <v>240.376</v>
      </c>
      <c r="C408">
        <v>141.56299999999999</v>
      </c>
      <c r="D408">
        <v>62.521000000000001</v>
      </c>
      <c r="E408">
        <v>98.799000000000007</v>
      </c>
      <c r="F408">
        <v>147.965</v>
      </c>
    </row>
    <row r="409" spans="1:6" x14ac:dyDescent="0.25">
      <c r="A409" s="2">
        <v>42563</v>
      </c>
      <c r="B409">
        <v>230.17500000000001</v>
      </c>
      <c r="C409">
        <v>124.11799999999999</v>
      </c>
      <c r="D409">
        <v>60.125999999999998</v>
      </c>
      <c r="E409">
        <v>96.721000000000004</v>
      </c>
      <c r="F409">
        <v>136.411</v>
      </c>
    </row>
    <row r="410" spans="1:6" x14ac:dyDescent="0.25">
      <c r="A410" s="2">
        <v>42564</v>
      </c>
      <c r="B410">
        <v>229.66900000000001</v>
      </c>
      <c r="C410">
        <v>123.253</v>
      </c>
      <c r="D410">
        <v>58.674999999999997</v>
      </c>
      <c r="E410">
        <v>96.465999999999994</v>
      </c>
      <c r="F410">
        <v>135.49100000000001</v>
      </c>
    </row>
    <row r="411" spans="1:6" x14ac:dyDescent="0.25">
      <c r="A411" s="2">
        <v>42565</v>
      </c>
      <c r="B411">
        <v>224.86099999999999</v>
      </c>
      <c r="C411">
        <v>118.82599999999999</v>
      </c>
      <c r="D411">
        <v>58.19</v>
      </c>
      <c r="E411">
        <v>95.016999999999996</v>
      </c>
      <c r="F411">
        <v>128.87299999999999</v>
      </c>
    </row>
    <row r="412" spans="1:6" x14ac:dyDescent="0.25">
      <c r="A412" s="2">
        <v>42566</v>
      </c>
      <c r="B412">
        <v>210.82400000000001</v>
      </c>
      <c r="C412">
        <v>117.16800000000001</v>
      </c>
      <c r="D412">
        <v>57.960999999999999</v>
      </c>
      <c r="E412">
        <v>92.724999999999994</v>
      </c>
      <c r="F412">
        <v>124.93</v>
      </c>
    </row>
    <row r="413" spans="1:6" x14ac:dyDescent="0.25">
      <c r="A413" s="2">
        <v>42569</v>
      </c>
      <c r="B413">
        <v>217.35900000000001</v>
      </c>
      <c r="C413">
        <v>117.67100000000001</v>
      </c>
      <c r="D413">
        <v>60.262</v>
      </c>
      <c r="E413">
        <v>93.656000000000006</v>
      </c>
      <c r="F413">
        <v>126.657</v>
      </c>
    </row>
    <row r="414" spans="1:6" x14ac:dyDescent="0.25">
      <c r="A414" s="2">
        <v>42570</v>
      </c>
      <c r="B414">
        <v>222.571</v>
      </c>
      <c r="C414">
        <v>119.208</v>
      </c>
      <c r="D414">
        <v>60.517000000000003</v>
      </c>
      <c r="E414">
        <v>94.08</v>
      </c>
      <c r="F414">
        <v>129.892</v>
      </c>
    </row>
    <row r="415" spans="1:6" x14ac:dyDescent="0.25">
      <c r="A415" s="2">
        <v>42571</v>
      </c>
      <c r="B415">
        <v>222.00200000000001</v>
      </c>
      <c r="C415">
        <v>115.78100000000001</v>
      </c>
      <c r="D415">
        <v>60.072000000000003</v>
      </c>
      <c r="E415">
        <v>92.853999999999999</v>
      </c>
      <c r="F415">
        <v>124.702</v>
      </c>
    </row>
    <row r="416" spans="1:6" x14ac:dyDescent="0.25">
      <c r="A416" s="2">
        <v>42572</v>
      </c>
      <c r="B416">
        <v>218.27</v>
      </c>
      <c r="C416">
        <v>113.059</v>
      </c>
      <c r="D416">
        <v>59.762</v>
      </c>
      <c r="E416">
        <v>93.375</v>
      </c>
      <c r="F416">
        <v>121.154</v>
      </c>
    </row>
    <row r="417" spans="1:6" x14ac:dyDescent="0.25">
      <c r="A417" s="2">
        <v>42573</v>
      </c>
      <c r="B417">
        <v>203.494</v>
      </c>
      <c r="C417">
        <v>112.66200000000001</v>
      </c>
      <c r="D417">
        <v>57.28</v>
      </c>
      <c r="E417">
        <v>94.831000000000003</v>
      </c>
      <c r="F417">
        <v>122.45699999999999</v>
      </c>
    </row>
    <row r="418" spans="1:6" x14ac:dyDescent="0.25">
      <c r="A418" s="2">
        <v>42576</v>
      </c>
      <c r="B418">
        <v>214.76300000000001</v>
      </c>
      <c r="C418">
        <v>116.06399999999999</v>
      </c>
      <c r="D418">
        <v>60.790999999999997</v>
      </c>
      <c r="E418">
        <v>93.787999999999997</v>
      </c>
      <c r="F418">
        <v>124.047</v>
      </c>
    </row>
    <row r="419" spans="1:6" x14ac:dyDescent="0.25">
      <c r="A419" s="2">
        <v>42577</v>
      </c>
      <c r="B419">
        <v>219.10599999999999</v>
      </c>
      <c r="C419">
        <v>120.095</v>
      </c>
      <c r="D419">
        <v>61.463000000000001</v>
      </c>
      <c r="E419">
        <v>95.941000000000003</v>
      </c>
      <c r="F419">
        <v>131.71899999999999</v>
      </c>
    </row>
    <row r="420" spans="1:6" x14ac:dyDescent="0.25">
      <c r="A420" s="2">
        <v>42578</v>
      </c>
      <c r="B420">
        <v>222.28299999999999</v>
      </c>
      <c r="C420">
        <v>117.827</v>
      </c>
      <c r="D420">
        <v>62.43</v>
      </c>
      <c r="E420">
        <v>95.584000000000003</v>
      </c>
      <c r="F420">
        <v>131.06</v>
      </c>
    </row>
    <row r="421" spans="1:6" x14ac:dyDescent="0.25">
      <c r="A421" s="2">
        <v>42579</v>
      </c>
      <c r="B421">
        <v>222.179</v>
      </c>
      <c r="C421">
        <v>117.68</v>
      </c>
      <c r="D421">
        <v>62.600999999999999</v>
      </c>
      <c r="E421">
        <v>96.700999999999993</v>
      </c>
      <c r="F421">
        <v>127.81699999999999</v>
      </c>
    </row>
    <row r="422" spans="1:6" x14ac:dyDescent="0.25">
      <c r="A422" s="2">
        <v>42580</v>
      </c>
      <c r="B422">
        <v>211.60400000000001</v>
      </c>
      <c r="C422">
        <v>115.497</v>
      </c>
      <c r="D422">
        <v>62.344000000000001</v>
      </c>
      <c r="E422">
        <v>96.602000000000004</v>
      </c>
      <c r="F422">
        <v>127.74299999999999</v>
      </c>
    </row>
    <row r="423" spans="1:6" x14ac:dyDescent="0.25">
      <c r="A423" s="2">
        <v>42583</v>
      </c>
      <c r="B423">
        <v>210.048</v>
      </c>
      <c r="C423">
        <v>114.905</v>
      </c>
      <c r="D423">
        <v>63.622</v>
      </c>
      <c r="E423">
        <v>98.554000000000002</v>
      </c>
      <c r="F423">
        <v>126.414</v>
      </c>
    </row>
    <row r="424" spans="1:6" x14ac:dyDescent="0.25">
      <c r="A424" s="2">
        <v>42584</v>
      </c>
      <c r="B424">
        <v>212.67500000000001</v>
      </c>
      <c r="C424">
        <v>118.538</v>
      </c>
      <c r="D424">
        <v>64.082999999999998</v>
      </c>
      <c r="E424">
        <v>100.444</v>
      </c>
      <c r="F424">
        <v>130.87799999999999</v>
      </c>
    </row>
    <row r="425" spans="1:6" x14ac:dyDescent="0.25">
      <c r="A425" s="2">
        <v>42585</v>
      </c>
      <c r="B425">
        <v>213.691</v>
      </c>
      <c r="C425">
        <v>116.676</v>
      </c>
      <c r="D425">
        <v>65.816000000000003</v>
      </c>
      <c r="E425">
        <v>101.89700000000001</v>
      </c>
      <c r="F425">
        <v>128.399</v>
      </c>
    </row>
    <row r="426" spans="1:6" x14ac:dyDescent="0.25">
      <c r="A426" s="2">
        <v>42586</v>
      </c>
      <c r="B426">
        <v>213.053</v>
      </c>
      <c r="C426">
        <v>108.384</v>
      </c>
      <c r="D426">
        <v>65.816000000000003</v>
      </c>
      <c r="E426">
        <v>101.696</v>
      </c>
      <c r="F426">
        <v>117.024</v>
      </c>
    </row>
    <row r="427" spans="1:6" x14ac:dyDescent="0.25">
      <c r="A427" s="2">
        <v>42587</v>
      </c>
      <c r="B427">
        <v>206.131</v>
      </c>
      <c r="C427">
        <v>101.783</v>
      </c>
      <c r="D427">
        <v>63.256999999999998</v>
      </c>
      <c r="E427">
        <v>101.72199999999999</v>
      </c>
      <c r="F427">
        <v>115.11499999999999</v>
      </c>
    </row>
    <row r="428" spans="1:6" x14ac:dyDescent="0.25">
      <c r="A428" s="2">
        <v>42590</v>
      </c>
      <c r="B428">
        <v>203.965</v>
      </c>
      <c r="C428">
        <v>98.582999999999998</v>
      </c>
      <c r="D428">
        <v>64.037000000000006</v>
      </c>
      <c r="E428">
        <v>100.681</v>
      </c>
      <c r="F428">
        <v>113.381</v>
      </c>
    </row>
    <row r="429" spans="1:6" x14ac:dyDescent="0.25">
      <c r="A429" s="2">
        <v>42591</v>
      </c>
      <c r="B429">
        <v>203.905</v>
      </c>
      <c r="C429">
        <v>96.372</v>
      </c>
      <c r="D429">
        <v>62.573</v>
      </c>
      <c r="E429">
        <v>100.27200000000001</v>
      </c>
      <c r="F429">
        <v>112.896</v>
      </c>
    </row>
    <row r="430" spans="1:6" x14ac:dyDescent="0.25">
      <c r="A430" s="2">
        <v>42592</v>
      </c>
      <c r="B430">
        <v>203.87899999999999</v>
      </c>
      <c r="C430">
        <v>94.656000000000006</v>
      </c>
      <c r="D430">
        <v>62.569000000000003</v>
      </c>
      <c r="E430">
        <v>100.28400000000001</v>
      </c>
      <c r="F430">
        <v>112.654</v>
      </c>
    </row>
    <row r="431" spans="1:6" x14ac:dyDescent="0.25">
      <c r="A431" s="2">
        <v>42593</v>
      </c>
      <c r="B431">
        <v>200.11199999999999</v>
      </c>
      <c r="C431">
        <v>92.974999999999994</v>
      </c>
      <c r="D431">
        <v>62.828000000000003</v>
      </c>
      <c r="E431">
        <v>99.665000000000006</v>
      </c>
      <c r="F431">
        <v>111.94499999999999</v>
      </c>
    </row>
    <row r="432" spans="1:6" x14ac:dyDescent="0.25">
      <c r="A432" s="2">
        <v>42594</v>
      </c>
      <c r="B432">
        <v>200.63800000000001</v>
      </c>
      <c r="C432">
        <v>93.066999999999993</v>
      </c>
      <c r="D432">
        <v>62.835000000000001</v>
      </c>
      <c r="E432">
        <v>98.671999999999997</v>
      </c>
      <c r="F432">
        <v>111.39700000000001</v>
      </c>
    </row>
    <row r="433" spans="1:6" x14ac:dyDescent="0.25">
      <c r="A433" s="2">
        <v>42597</v>
      </c>
      <c r="B433">
        <v>198.559</v>
      </c>
      <c r="C433">
        <v>91.102000000000004</v>
      </c>
      <c r="D433">
        <v>62.610999999999997</v>
      </c>
      <c r="E433">
        <v>97.765000000000001</v>
      </c>
      <c r="F433">
        <v>109.887</v>
      </c>
    </row>
    <row r="434" spans="1:6" x14ac:dyDescent="0.25">
      <c r="A434" s="2">
        <v>42598</v>
      </c>
      <c r="B434">
        <v>198.833</v>
      </c>
      <c r="C434">
        <v>89.575999999999993</v>
      </c>
      <c r="D434">
        <v>62.575000000000003</v>
      </c>
      <c r="E434">
        <v>97.474999999999994</v>
      </c>
      <c r="F434">
        <v>107.77500000000001</v>
      </c>
    </row>
    <row r="435" spans="1:6" x14ac:dyDescent="0.25">
      <c r="A435" s="2">
        <v>42599</v>
      </c>
      <c r="B435">
        <v>202.006</v>
      </c>
      <c r="C435">
        <v>90.701999999999998</v>
      </c>
      <c r="D435">
        <v>62.573999999999998</v>
      </c>
      <c r="E435">
        <v>97.475999999999999</v>
      </c>
      <c r="F435">
        <v>109.81</v>
      </c>
    </row>
    <row r="436" spans="1:6" x14ac:dyDescent="0.25">
      <c r="A436" s="2">
        <v>42600</v>
      </c>
      <c r="B436">
        <v>204.66300000000001</v>
      </c>
      <c r="C436">
        <v>92.349000000000004</v>
      </c>
      <c r="D436">
        <v>62.317</v>
      </c>
      <c r="E436">
        <v>96.852999999999994</v>
      </c>
      <c r="F436">
        <v>110.64</v>
      </c>
    </row>
    <row r="437" spans="1:6" x14ac:dyDescent="0.25">
      <c r="A437" s="2">
        <v>42601</v>
      </c>
      <c r="B437">
        <v>209.726</v>
      </c>
      <c r="C437">
        <v>93.132999999999996</v>
      </c>
      <c r="D437">
        <v>62.183</v>
      </c>
      <c r="E437">
        <v>95.304000000000002</v>
      </c>
      <c r="F437">
        <v>111.014</v>
      </c>
    </row>
    <row r="438" spans="1:6" x14ac:dyDescent="0.25">
      <c r="A438" s="2">
        <v>42604</v>
      </c>
      <c r="B438">
        <v>214.75</v>
      </c>
      <c r="C438">
        <v>94.498000000000005</v>
      </c>
      <c r="D438">
        <v>62.747</v>
      </c>
      <c r="E438">
        <v>95.429000000000002</v>
      </c>
      <c r="F438">
        <v>112.304</v>
      </c>
    </row>
    <row r="439" spans="1:6" x14ac:dyDescent="0.25">
      <c r="A439" s="2">
        <v>42605</v>
      </c>
      <c r="B439">
        <v>214.214</v>
      </c>
      <c r="C439">
        <v>93.597999999999999</v>
      </c>
      <c r="D439">
        <v>61.664999999999999</v>
      </c>
      <c r="E439">
        <v>95.206000000000003</v>
      </c>
      <c r="F439">
        <v>112.10299999999999</v>
      </c>
    </row>
    <row r="440" spans="1:6" x14ac:dyDescent="0.25">
      <c r="A440" s="2">
        <v>42606</v>
      </c>
      <c r="B440">
        <v>213.96799999999999</v>
      </c>
      <c r="C440">
        <v>92.599000000000004</v>
      </c>
      <c r="D440">
        <v>61.405000000000001</v>
      </c>
      <c r="E440">
        <v>94.331000000000003</v>
      </c>
      <c r="F440">
        <v>111.40900000000001</v>
      </c>
    </row>
    <row r="441" spans="1:6" x14ac:dyDescent="0.25">
      <c r="A441" s="2">
        <v>42607</v>
      </c>
      <c r="B441">
        <v>215.096</v>
      </c>
      <c r="C441">
        <v>92.087000000000003</v>
      </c>
      <c r="D441">
        <v>60.935000000000002</v>
      </c>
      <c r="E441">
        <v>94.551000000000002</v>
      </c>
      <c r="F441">
        <v>110.383</v>
      </c>
    </row>
    <row r="442" spans="1:6" x14ac:dyDescent="0.25">
      <c r="A442" s="2">
        <v>42608</v>
      </c>
      <c r="B442">
        <v>215.04400000000001</v>
      </c>
      <c r="C442">
        <v>92.811999999999998</v>
      </c>
      <c r="D442">
        <v>59.258000000000003</v>
      </c>
      <c r="E442">
        <v>93.992999999999995</v>
      </c>
      <c r="F442">
        <v>110.777</v>
      </c>
    </row>
    <row r="443" spans="1:6" x14ac:dyDescent="0.25">
      <c r="A443" s="2">
        <v>42611</v>
      </c>
      <c r="B443">
        <v>214.446</v>
      </c>
      <c r="C443">
        <v>92.524000000000001</v>
      </c>
      <c r="D443">
        <v>59.633000000000003</v>
      </c>
      <c r="E443">
        <v>94.432000000000002</v>
      </c>
      <c r="F443">
        <v>110.539</v>
      </c>
    </row>
    <row r="444" spans="1:6" x14ac:dyDescent="0.25">
      <c r="A444" s="2">
        <v>42612</v>
      </c>
      <c r="B444">
        <v>214.49100000000001</v>
      </c>
      <c r="C444">
        <v>90.716999999999999</v>
      </c>
      <c r="D444">
        <v>59.304000000000002</v>
      </c>
      <c r="E444">
        <v>94.088999999999999</v>
      </c>
      <c r="F444">
        <v>107.06100000000001</v>
      </c>
    </row>
    <row r="445" spans="1:6" x14ac:dyDescent="0.25">
      <c r="A445" s="2">
        <v>42613</v>
      </c>
      <c r="B445">
        <v>212.887</v>
      </c>
      <c r="C445">
        <v>90.659000000000006</v>
      </c>
      <c r="D445">
        <v>58.314</v>
      </c>
      <c r="E445">
        <v>93.308000000000007</v>
      </c>
      <c r="F445">
        <v>106.89400000000001</v>
      </c>
    </row>
    <row r="446" spans="1:6" x14ac:dyDescent="0.25">
      <c r="A446" s="2">
        <v>42614</v>
      </c>
      <c r="B446">
        <v>215.16300000000001</v>
      </c>
      <c r="C446">
        <v>87.83</v>
      </c>
      <c r="D446">
        <v>56.845999999999997</v>
      </c>
      <c r="E446">
        <v>93.674000000000007</v>
      </c>
      <c r="F446">
        <v>104.42700000000001</v>
      </c>
    </row>
    <row r="447" spans="1:6" x14ac:dyDescent="0.25">
      <c r="A447" s="2">
        <v>42615</v>
      </c>
      <c r="B447">
        <v>209.29599999999999</v>
      </c>
      <c r="C447">
        <v>87.143000000000001</v>
      </c>
      <c r="D447">
        <v>58.972999999999999</v>
      </c>
      <c r="E447">
        <v>94.287999999999997</v>
      </c>
      <c r="F447">
        <v>100.437</v>
      </c>
    </row>
    <row r="448" spans="1:6" x14ac:dyDescent="0.25">
      <c r="A448" s="2">
        <v>42618</v>
      </c>
      <c r="B448">
        <v>207.93299999999999</v>
      </c>
      <c r="C448">
        <v>84.881</v>
      </c>
      <c r="D448">
        <v>58.701999999999998</v>
      </c>
      <c r="E448">
        <v>94.694000000000003</v>
      </c>
      <c r="F448">
        <v>99.400999999999996</v>
      </c>
    </row>
    <row r="449" spans="1:6" x14ac:dyDescent="0.25">
      <c r="A449" s="2">
        <v>42619</v>
      </c>
      <c r="B449">
        <v>205.90299999999999</v>
      </c>
      <c r="C449">
        <v>84.974999999999994</v>
      </c>
      <c r="D449">
        <v>58.973999999999997</v>
      </c>
      <c r="E449">
        <v>94.751999999999995</v>
      </c>
      <c r="F449">
        <v>99.891000000000005</v>
      </c>
    </row>
    <row r="450" spans="1:6" x14ac:dyDescent="0.25">
      <c r="A450" s="2">
        <v>42620</v>
      </c>
      <c r="B450">
        <v>196.4</v>
      </c>
      <c r="C450">
        <v>84.265000000000001</v>
      </c>
      <c r="D450">
        <v>60.808</v>
      </c>
      <c r="E450">
        <v>93.793000000000006</v>
      </c>
      <c r="F450">
        <v>98.900999999999996</v>
      </c>
    </row>
    <row r="451" spans="1:6" x14ac:dyDescent="0.25">
      <c r="A451" s="2">
        <v>42621</v>
      </c>
      <c r="B451">
        <v>196.649</v>
      </c>
      <c r="C451">
        <v>85.754000000000005</v>
      </c>
      <c r="D451">
        <v>60.34</v>
      </c>
      <c r="E451">
        <v>93.558999999999997</v>
      </c>
      <c r="F451">
        <v>99.799000000000007</v>
      </c>
    </row>
    <row r="452" spans="1:6" x14ac:dyDescent="0.25">
      <c r="A452" s="2">
        <v>42622</v>
      </c>
      <c r="B452">
        <v>195.172</v>
      </c>
      <c r="C452">
        <v>84.019000000000005</v>
      </c>
      <c r="D452">
        <v>59.38</v>
      </c>
      <c r="E452">
        <v>92.756</v>
      </c>
      <c r="F452">
        <v>103.041</v>
      </c>
    </row>
    <row r="453" spans="1:6" x14ac:dyDescent="0.25">
      <c r="A453" s="2">
        <v>42625</v>
      </c>
      <c r="B453">
        <v>200.03899999999999</v>
      </c>
      <c r="C453">
        <v>89.697000000000003</v>
      </c>
      <c r="D453">
        <v>61.31</v>
      </c>
      <c r="E453">
        <v>94.938999999999993</v>
      </c>
      <c r="F453">
        <v>106.00700000000001</v>
      </c>
    </row>
    <row r="454" spans="1:6" x14ac:dyDescent="0.25">
      <c r="A454" s="2">
        <v>42626</v>
      </c>
      <c r="B454">
        <v>196.52</v>
      </c>
      <c r="C454">
        <v>88.528000000000006</v>
      </c>
      <c r="D454">
        <v>62.34</v>
      </c>
      <c r="E454">
        <v>95.498000000000005</v>
      </c>
      <c r="F454">
        <v>105.03700000000001</v>
      </c>
    </row>
    <row r="455" spans="1:6" x14ac:dyDescent="0.25">
      <c r="A455" s="2">
        <v>42627</v>
      </c>
      <c r="B455">
        <v>198.41300000000001</v>
      </c>
      <c r="C455">
        <v>89.424000000000007</v>
      </c>
      <c r="D455">
        <v>62.052</v>
      </c>
      <c r="E455">
        <v>95.459000000000003</v>
      </c>
      <c r="F455">
        <v>106.655</v>
      </c>
    </row>
    <row r="456" spans="1:6" x14ac:dyDescent="0.25">
      <c r="A456" s="2">
        <v>42628</v>
      </c>
      <c r="B456">
        <v>198.39699999999999</v>
      </c>
      <c r="C456">
        <v>89.367000000000004</v>
      </c>
      <c r="D456">
        <v>62.34</v>
      </c>
      <c r="E456">
        <v>95.242000000000004</v>
      </c>
      <c r="F456">
        <v>106.277</v>
      </c>
    </row>
    <row r="457" spans="1:6" x14ac:dyDescent="0.25">
      <c r="A457" s="2">
        <v>42629</v>
      </c>
      <c r="B457">
        <v>210.70599999999999</v>
      </c>
      <c r="C457">
        <v>90.561999999999998</v>
      </c>
      <c r="D457">
        <v>62.088000000000001</v>
      </c>
      <c r="E457">
        <v>96.486999999999995</v>
      </c>
      <c r="F457">
        <v>112.916</v>
      </c>
    </row>
    <row r="458" spans="1:6" x14ac:dyDescent="0.25">
      <c r="A458" s="2">
        <v>42632</v>
      </c>
      <c r="B458">
        <v>213.101</v>
      </c>
      <c r="C458">
        <v>89.433999999999997</v>
      </c>
      <c r="D458">
        <v>61.600999999999999</v>
      </c>
      <c r="E458">
        <v>96.174999999999997</v>
      </c>
      <c r="F458">
        <v>112.11199999999999</v>
      </c>
    </row>
    <row r="459" spans="1:6" x14ac:dyDescent="0.25">
      <c r="A459" s="2">
        <v>42633</v>
      </c>
      <c r="B459">
        <v>229.69800000000001</v>
      </c>
      <c r="C459">
        <v>95.13</v>
      </c>
      <c r="D459">
        <v>63.387999999999998</v>
      </c>
      <c r="E459">
        <v>97.716999999999999</v>
      </c>
      <c r="F459">
        <v>118.33</v>
      </c>
    </row>
    <row r="460" spans="1:6" x14ac:dyDescent="0.25">
      <c r="A460" s="2">
        <v>42634</v>
      </c>
      <c r="B460">
        <v>226.10499999999999</v>
      </c>
      <c r="C460">
        <v>93.406000000000006</v>
      </c>
      <c r="D460">
        <v>63.877000000000002</v>
      </c>
      <c r="E460">
        <v>98.67</v>
      </c>
      <c r="F460">
        <v>118.205</v>
      </c>
    </row>
    <row r="461" spans="1:6" x14ac:dyDescent="0.25">
      <c r="A461" s="2">
        <v>42635</v>
      </c>
      <c r="B461">
        <v>220.99199999999999</v>
      </c>
      <c r="C461">
        <v>90.918000000000006</v>
      </c>
      <c r="D461">
        <v>61.811999999999998</v>
      </c>
      <c r="E461">
        <v>96.156000000000006</v>
      </c>
      <c r="F461">
        <v>116.605</v>
      </c>
    </row>
    <row r="462" spans="1:6" x14ac:dyDescent="0.25">
      <c r="A462" s="2">
        <v>42636</v>
      </c>
      <c r="B462">
        <v>224.30199999999999</v>
      </c>
      <c r="C462">
        <v>92.563999999999993</v>
      </c>
      <c r="D462">
        <v>62.555999999999997</v>
      </c>
      <c r="E462">
        <v>95.942999999999998</v>
      </c>
      <c r="F462">
        <v>117.38800000000001</v>
      </c>
    </row>
    <row r="463" spans="1:6" x14ac:dyDescent="0.25">
      <c r="A463" s="2">
        <v>42639</v>
      </c>
      <c r="B463">
        <v>250.16800000000001</v>
      </c>
      <c r="C463">
        <v>95.873999999999995</v>
      </c>
      <c r="D463">
        <v>62.914999999999999</v>
      </c>
      <c r="E463">
        <v>97.221000000000004</v>
      </c>
      <c r="F463">
        <v>123.886</v>
      </c>
    </row>
    <row r="464" spans="1:6" x14ac:dyDescent="0.25">
      <c r="A464" s="2">
        <v>42640</v>
      </c>
      <c r="B464">
        <v>242.97900000000001</v>
      </c>
      <c r="C464">
        <v>97.557000000000002</v>
      </c>
      <c r="D464">
        <v>64.171000000000006</v>
      </c>
      <c r="E464">
        <v>99.43</v>
      </c>
      <c r="F464">
        <v>123.17100000000001</v>
      </c>
    </row>
    <row r="465" spans="1:6" x14ac:dyDescent="0.25">
      <c r="A465" s="2">
        <v>42641</v>
      </c>
      <c r="B465">
        <v>232.43</v>
      </c>
      <c r="C465">
        <v>97.974999999999994</v>
      </c>
      <c r="D465">
        <v>64.641000000000005</v>
      </c>
      <c r="E465">
        <v>99.394000000000005</v>
      </c>
      <c r="F465">
        <v>126.29900000000001</v>
      </c>
    </row>
    <row r="466" spans="1:6" x14ac:dyDescent="0.25">
      <c r="A466" s="2">
        <v>42642</v>
      </c>
      <c r="B466">
        <v>224.899</v>
      </c>
      <c r="C466">
        <v>98.49</v>
      </c>
      <c r="D466">
        <v>65.959000000000003</v>
      </c>
      <c r="E466">
        <v>100.617</v>
      </c>
      <c r="F466">
        <v>131.04900000000001</v>
      </c>
    </row>
    <row r="467" spans="1:6" x14ac:dyDescent="0.25">
      <c r="A467" s="2">
        <v>42643</v>
      </c>
      <c r="B467">
        <v>227.8</v>
      </c>
      <c r="C467">
        <v>100.256</v>
      </c>
      <c r="D467">
        <v>68.528999999999996</v>
      </c>
      <c r="E467">
        <v>104.164</v>
      </c>
      <c r="F467">
        <v>137.56100000000001</v>
      </c>
    </row>
    <row r="468" spans="1:6" x14ac:dyDescent="0.25">
      <c r="A468" s="2">
        <v>42646</v>
      </c>
      <c r="B468">
        <v>233.50299999999999</v>
      </c>
      <c r="C468">
        <v>100.998</v>
      </c>
      <c r="D468">
        <v>67.53</v>
      </c>
      <c r="E468">
        <v>103.17400000000001</v>
      </c>
      <c r="F468">
        <v>137.46899999999999</v>
      </c>
    </row>
    <row r="469" spans="1:6" x14ac:dyDescent="0.25">
      <c r="A469" s="2">
        <v>42647</v>
      </c>
      <c r="B469">
        <v>222.18</v>
      </c>
      <c r="C469">
        <v>102.229</v>
      </c>
      <c r="D469">
        <v>67.569999999999993</v>
      </c>
      <c r="E469">
        <v>102.658</v>
      </c>
      <c r="F469">
        <v>140.45099999999999</v>
      </c>
    </row>
    <row r="470" spans="1:6" x14ac:dyDescent="0.25">
      <c r="A470" s="2">
        <v>42648</v>
      </c>
      <c r="B470">
        <v>221.773</v>
      </c>
      <c r="C470">
        <v>102.83499999999999</v>
      </c>
      <c r="D470">
        <v>66.325999999999993</v>
      </c>
      <c r="E470">
        <v>100.595</v>
      </c>
      <c r="F470">
        <v>138.471</v>
      </c>
    </row>
    <row r="471" spans="1:6" x14ac:dyDescent="0.25">
      <c r="A471" s="2">
        <v>42649</v>
      </c>
      <c r="B471">
        <v>220.82400000000001</v>
      </c>
      <c r="C471">
        <v>101.4</v>
      </c>
      <c r="D471">
        <v>65.863</v>
      </c>
      <c r="E471">
        <v>99.444000000000003</v>
      </c>
      <c r="F471">
        <v>134.821</v>
      </c>
    </row>
    <row r="472" spans="1:6" x14ac:dyDescent="0.25">
      <c r="A472" s="2">
        <v>42650</v>
      </c>
      <c r="B472">
        <v>220.334</v>
      </c>
      <c r="C472">
        <v>101.70099999999999</v>
      </c>
      <c r="D472">
        <v>64.89</v>
      </c>
      <c r="E472">
        <v>98.400999999999996</v>
      </c>
      <c r="F472">
        <v>135.16399999999999</v>
      </c>
    </row>
    <row r="473" spans="1:6" x14ac:dyDescent="0.25">
      <c r="A473" s="2">
        <v>42653</v>
      </c>
      <c r="B473">
        <v>221.113</v>
      </c>
      <c r="C473">
        <v>103.15300000000001</v>
      </c>
      <c r="D473">
        <v>64.396000000000001</v>
      </c>
      <c r="E473">
        <v>98.299000000000007</v>
      </c>
      <c r="F473">
        <v>135.73400000000001</v>
      </c>
    </row>
    <row r="474" spans="1:6" x14ac:dyDescent="0.25">
      <c r="A474" s="2">
        <v>42654</v>
      </c>
      <c r="B474">
        <v>220.125</v>
      </c>
      <c r="C474">
        <v>105.08799999999999</v>
      </c>
      <c r="D474">
        <v>64.846000000000004</v>
      </c>
      <c r="E474">
        <v>97.206000000000003</v>
      </c>
      <c r="F474">
        <v>138.55600000000001</v>
      </c>
    </row>
    <row r="475" spans="1:6" x14ac:dyDescent="0.25">
      <c r="A475" s="2">
        <v>42655</v>
      </c>
      <c r="B475">
        <v>220.98699999999999</v>
      </c>
      <c r="C475">
        <v>105.008</v>
      </c>
      <c r="D475">
        <v>64.433999999999997</v>
      </c>
      <c r="E475">
        <v>97.058000000000007</v>
      </c>
      <c r="F475">
        <v>137.00800000000001</v>
      </c>
    </row>
    <row r="476" spans="1:6" x14ac:dyDescent="0.25">
      <c r="A476" s="2">
        <v>42656</v>
      </c>
      <c r="B476">
        <v>224.654</v>
      </c>
      <c r="C476">
        <v>106.371</v>
      </c>
      <c r="D476">
        <v>64.427000000000007</v>
      </c>
      <c r="E476">
        <v>97.069000000000003</v>
      </c>
      <c r="F476">
        <v>137.744</v>
      </c>
    </row>
    <row r="477" spans="1:6" x14ac:dyDescent="0.25">
      <c r="A477" s="2">
        <v>42657</v>
      </c>
      <c r="B477">
        <v>222.94900000000001</v>
      </c>
      <c r="C477">
        <v>106.15600000000001</v>
      </c>
      <c r="D477">
        <v>63.445999999999998</v>
      </c>
      <c r="E477">
        <v>96.034000000000006</v>
      </c>
      <c r="F477">
        <v>137.864</v>
      </c>
    </row>
    <row r="478" spans="1:6" x14ac:dyDescent="0.25">
      <c r="A478" s="2">
        <v>42660</v>
      </c>
      <c r="B478">
        <v>224.14599999999999</v>
      </c>
      <c r="C478">
        <v>106.249</v>
      </c>
      <c r="D478">
        <v>64.084000000000003</v>
      </c>
      <c r="E478">
        <v>94.375</v>
      </c>
      <c r="F478">
        <v>137.179</v>
      </c>
    </row>
    <row r="479" spans="1:6" x14ac:dyDescent="0.25">
      <c r="A479" s="2">
        <v>42661</v>
      </c>
      <c r="B479">
        <v>225.06700000000001</v>
      </c>
      <c r="C479">
        <v>105.08</v>
      </c>
      <c r="D479">
        <v>63.037999999999997</v>
      </c>
      <c r="E479">
        <v>92.778999999999996</v>
      </c>
      <c r="F479">
        <v>135.92400000000001</v>
      </c>
    </row>
    <row r="480" spans="1:6" x14ac:dyDescent="0.25">
      <c r="A480" s="2">
        <v>42662</v>
      </c>
      <c r="B480">
        <v>224.084</v>
      </c>
      <c r="C480">
        <v>103.869</v>
      </c>
      <c r="D480">
        <v>62.597999999999999</v>
      </c>
      <c r="E480">
        <v>92.632999999999996</v>
      </c>
      <c r="F480">
        <v>134.00299999999999</v>
      </c>
    </row>
    <row r="481" spans="1:6" x14ac:dyDescent="0.25">
      <c r="A481" s="2">
        <v>42663</v>
      </c>
      <c r="B481">
        <v>216.76</v>
      </c>
      <c r="C481">
        <v>103.286</v>
      </c>
      <c r="D481">
        <v>62.832000000000001</v>
      </c>
      <c r="E481">
        <v>92.093000000000004</v>
      </c>
      <c r="F481">
        <v>131.411</v>
      </c>
    </row>
    <row r="482" spans="1:6" x14ac:dyDescent="0.25">
      <c r="A482" s="2">
        <v>42664</v>
      </c>
      <c r="B482">
        <v>211.79</v>
      </c>
      <c r="C482">
        <v>102.658</v>
      </c>
      <c r="D482">
        <v>61.991</v>
      </c>
      <c r="E482">
        <v>90.962000000000003</v>
      </c>
      <c r="F482">
        <v>132.57400000000001</v>
      </c>
    </row>
    <row r="483" spans="1:6" x14ac:dyDescent="0.25">
      <c r="A483" s="2">
        <v>42667</v>
      </c>
      <c r="B483">
        <v>207.22900000000001</v>
      </c>
      <c r="C483">
        <v>100.06100000000001</v>
      </c>
      <c r="D483">
        <v>62.329000000000001</v>
      </c>
      <c r="E483">
        <v>91.626999999999995</v>
      </c>
      <c r="F483">
        <v>126.81699999999999</v>
      </c>
    </row>
    <row r="484" spans="1:6" x14ac:dyDescent="0.25">
      <c r="A484" s="2">
        <v>42668</v>
      </c>
      <c r="B484">
        <v>208.96600000000001</v>
      </c>
      <c r="C484">
        <v>102.304</v>
      </c>
      <c r="D484">
        <v>62.831000000000003</v>
      </c>
      <c r="E484">
        <v>92.533000000000001</v>
      </c>
      <c r="F484">
        <v>130.54599999999999</v>
      </c>
    </row>
    <row r="485" spans="1:6" x14ac:dyDescent="0.25">
      <c r="A485" s="2">
        <v>42669</v>
      </c>
      <c r="B485">
        <v>215.536</v>
      </c>
      <c r="C485">
        <v>104.976</v>
      </c>
      <c r="D485">
        <v>63.094999999999999</v>
      </c>
      <c r="E485">
        <v>93.117000000000004</v>
      </c>
      <c r="F485">
        <v>134.38499999999999</v>
      </c>
    </row>
    <row r="486" spans="1:6" x14ac:dyDescent="0.25">
      <c r="A486" s="2">
        <v>42670</v>
      </c>
      <c r="B486">
        <v>218.131</v>
      </c>
      <c r="C486">
        <v>103.07899999999999</v>
      </c>
      <c r="D486">
        <v>63.058</v>
      </c>
      <c r="E486">
        <v>92.131</v>
      </c>
      <c r="F486">
        <v>131.71799999999999</v>
      </c>
    </row>
    <row r="487" spans="1:6" x14ac:dyDescent="0.25">
      <c r="A487" s="2">
        <v>42671</v>
      </c>
      <c r="B487">
        <v>220.81</v>
      </c>
      <c r="C487">
        <v>99.004000000000005</v>
      </c>
      <c r="D487">
        <v>62.603000000000002</v>
      </c>
      <c r="E487">
        <v>91.403000000000006</v>
      </c>
      <c r="F487">
        <v>128.642</v>
      </c>
    </row>
    <row r="488" spans="1:6" x14ac:dyDescent="0.25">
      <c r="A488" s="2">
        <v>42674</v>
      </c>
      <c r="B488">
        <v>224.40100000000001</v>
      </c>
      <c r="C488">
        <v>101.145</v>
      </c>
      <c r="D488">
        <v>63.533000000000001</v>
      </c>
      <c r="E488">
        <v>93.19</v>
      </c>
      <c r="F488">
        <v>129.65799999999999</v>
      </c>
    </row>
    <row r="489" spans="1:6" x14ac:dyDescent="0.25">
      <c r="A489" s="2">
        <v>42675</v>
      </c>
      <c r="B489">
        <v>227.97</v>
      </c>
      <c r="C489">
        <v>97.587000000000003</v>
      </c>
      <c r="D489">
        <v>64.075999999999993</v>
      </c>
      <c r="E489">
        <v>93.558000000000007</v>
      </c>
      <c r="F489">
        <v>126.872</v>
      </c>
    </row>
    <row r="490" spans="1:6" x14ac:dyDescent="0.25">
      <c r="A490" s="2">
        <v>42676</v>
      </c>
      <c r="B490">
        <v>236.14099999999999</v>
      </c>
      <c r="C490">
        <v>94.605999999999995</v>
      </c>
      <c r="D490">
        <v>65.48</v>
      </c>
      <c r="E490">
        <v>95.986999999999995</v>
      </c>
      <c r="F490">
        <v>124.977</v>
      </c>
    </row>
    <row r="491" spans="1:6" x14ac:dyDescent="0.25">
      <c r="A491" s="2">
        <v>42677</v>
      </c>
      <c r="B491">
        <v>233.95599999999999</v>
      </c>
      <c r="C491">
        <v>92.394000000000005</v>
      </c>
      <c r="D491">
        <v>65.278000000000006</v>
      </c>
      <c r="E491">
        <v>95.991</v>
      </c>
      <c r="F491">
        <v>122.56399999999999</v>
      </c>
    </row>
    <row r="492" spans="1:6" x14ac:dyDescent="0.25">
      <c r="A492" s="2">
        <v>42678</v>
      </c>
      <c r="B492">
        <v>235.33199999999999</v>
      </c>
      <c r="C492">
        <v>93.045000000000002</v>
      </c>
      <c r="D492">
        <v>65.450999999999993</v>
      </c>
      <c r="E492">
        <v>96.462000000000003</v>
      </c>
      <c r="F492">
        <v>121.961</v>
      </c>
    </row>
    <row r="493" spans="1:6" x14ac:dyDescent="0.25">
      <c r="A493" s="2">
        <v>42681</v>
      </c>
      <c r="B493">
        <v>232.66200000000001</v>
      </c>
      <c r="C493">
        <v>91.831999999999994</v>
      </c>
      <c r="D493">
        <v>62.526000000000003</v>
      </c>
      <c r="E493">
        <v>93.436999999999998</v>
      </c>
      <c r="F493">
        <v>120.351</v>
      </c>
    </row>
    <row r="494" spans="1:6" x14ac:dyDescent="0.25">
      <c r="A494" s="2">
        <v>42682</v>
      </c>
      <c r="B494">
        <v>223.154</v>
      </c>
      <c r="C494">
        <v>88.825999999999993</v>
      </c>
      <c r="D494">
        <v>62.831000000000003</v>
      </c>
      <c r="E494">
        <v>92.602999999999994</v>
      </c>
      <c r="F494">
        <v>117.818</v>
      </c>
    </row>
    <row r="495" spans="1:6" x14ac:dyDescent="0.25">
      <c r="A495" s="2">
        <v>42683</v>
      </c>
      <c r="B495">
        <v>225.31899999999999</v>
      </c>
      <c r="C495">
        <v>89.394999999999996</v>
      </c>
      <c r="D495">
        <v>60.338000000000001</v>
      </c>
      <c r="E495">
        <v>89.852000000000004</v>
      </c>
      <c r="F495">
        <v>118.822</v>
      </c>
    </row>
    <row r="496" spans="1:6" x14ac:dyDescent="0.25">
      <c r="A496" s="2">
        <v>42684</v>
      </c>
      <c r="B496">
        <v>218.51900000000001</v>
      </c>
      <c r="C496">
        <v>86.534000000000006</v>
      </c>
      <c r="D496">
        <v>59.276000000000003</v>
      </c>
      <c r="E496">
        <v>87.153999999999996</v>
      </c>
      <c r="F496">
        <v>116.652</v>
      </c>
    </row>
    <row r="497" spans="1:6" x14ac:dyDescent="0.25">
      <c r="A497" s="2">
        <v>42685</v>
      </c>
      <c r="B497">
        <v>220.67099999999999</v>
      </c>
      <c r="C497">
        <v>87.013999999999996</v>
      </c>
      <c r="D497">
        <v>58.363999999999997</v>
      </c>
      <c r="E497">
        <v>86.519000000000005</v>
      </c>
      <c r="F497">
        <v>116.703</v>
      </c>
    </row>
    <row r="498" spans="1:6" x14ac:dyDescent="0.25">
      <c r="A498" s="2">
        <v>42688</v>
      </c>
      <c r="B498">
        <v>220.65</v>
      </c>
      <c r="C498">
        <v>89.185000000000002</v>
      </c>
      <c r="D498">
        <v>56.621000000000002</v>
      </c>
      <c r="E498">
        <v>86.873999999999995</v>
      </c>
      <c r="F498">
        <v>119.69799999999999</v>
      </c>
    </row>
    <row r="499" spans="1:6" x14ac:dyDescent="0.25">
      <c r="A499" s="2">
        <v>42689</v>
      </c>
      <c r="B499">
        <v>221.833</v>
      </c>
      <c r="C499">
        <v>88.72</v>
      </c>
      <c r="D499">
        <v>57.103999999999999</v>
      </c>
      <c r="E499">
        <v>87.037999999999997</v>
      </c>
      <c r="F499">
        <v>119.22</v>
      </c>
    </row>
    <row r="500" spans="1:6" x14ac:dyDescent="0.25">
      <c r="A500" s="2">
        <v>42690</v>
      </c>
      <c r="B500">
        <v>219.74100000000001</v>
      </c>
      <c r="C500">
        <v>89.293999999999997</v>
      </c>
      <c r="D500">
        <v>56.774000000000001</v>
      </c>
      <c r="E500">
        <v>86.462000000000003</v>
      </c>
      <c r="F500">
        <v>119.66500000000001</v>
      </c>
    </row>
    <row r="501" spans="1:6" x14ac:dyDescent="0.25">
      <c r="A501" s="2">
        <v>42691</v>
      </c>
      <c r="B501">
        <v>223.334</v>
      </c>
      <c r="C501">
        <v>90.679000000000002</v>
      </c>
      <c r="D501">
        <v>56.362000000000002</v>
      </c>
      <c r="E501">
        <v>86.147000000000006</v>
      </c>
      <c r="F501">
        <v>124.09</v>
      </c>
    </row>
    <row r="502" spans="1:6" x14ac:dyDescent="0.25">
      <c r="A502" s="2">
        <v>42692</v>
      </c>
      <c r="B502">
        <v>224.24100000000001</v>
      </c>
      <c r="C502">
        <v>90.78</v>
      </c>
      <c r="D502">
        <v>57.386000000000003</v>
      </c>
      <c r="E502">
        <v>88.174999999999997</v>
      </c>
      <c r="F502">
        <v>125.913</v>
      </c>
    </row>
    <row r="503" spans="1:6" x14ac:dyDescent="0.25">
      <c r="A503" s="2">
        <v>42695</v>
      </c>
      <c r="B503">
        <v>223.8</v>
      </c>
      <c r="C503">
        <v>92.887</v>
      </c>
      <c r="D503">
        <v>58.473999999999997</v>
      </c>
      <c r="E503">
        <v>88.31</v>
      </c>
      <c r="F503">
        <v>129.05600000000001</v>
      </c>
    </row>
    <row r="504" spans="1:6" x14ac:dyDescent="0.25">
      <c r="A504" s="2">
        <v>42696</v>
      </c>
      <c r="B504">
        <v>222.03299999999999</v>
      </c>
      <c r="C504">
        <v>91.626999999999995</v>
      </c>
      <c r="D504">
        <v>59.058</v>
      </c>
      <c r="E504">
        <v>90.403000000000006</v>
      </c>
      <c r="F504">
        <v>128.001</v>
      </c>
    </row>
    <row r="505" spans="1:6" x14ac:dyDescent="0.25">
      <c r="A505" s="2">
        <v>42697</v>
      </c>
      <c r="B505">
        <v>221.90799999999999</v>
      </c>
      <c r="C505">
        <v>91.888000000000005</v>
      </c>
      <c r="D505">
        <v>59.423000000000002</v>
      </c>
      <c r="E505">
        <v>90.707999999999998</v>
      </c>
      <c r="F505">
        <v>129.17400000000001</v>
      </c>
    </row>
    <row r="506" spans="1:6" x14ac:dyDescent="0.25">
      <c r="A506" s="2">
        <v>42698</v>
      </c>
      <c r="B506">
        <v>221.78399999999999</v>
      </c>
      <c r="C506">
        <v>91.366</v>
      </c>
      <c r="D506">
        <v>59.259</v>
      </c>
      <c r="E506">
        <v>90.323999999999998</v>
      </c>
      <c r="F506">
        <v>125.80200000000001</v>
      </c>
    </row>
    <row r="507" spans="1:6" x14ac:dyDescent="0.25">
      <c r="A507" s="2">
        <v>42699</v>
      </c>
      <c r="B507">
        <v>223.24100000000001</v>
      </c>
      <c r="C507">
        <v>91.884</v>
      </c>
      <c r="D507">
        <v>59.389000000000003</v>
      </c>
      <c r="E507">
        <v>90.613</v>
      </c>
      <c r="F507">
        <v>127.33499999999999</v>
      </c>
    </row>
    <row r="508" spans="1:6" x14ac:dyDescent="0.25">
      <c r="A508" s="2">
        <v>42702</v>
      </c>
      <c r="B508">
        <v>224.67500000000001</v>
      </c>
      <c r="C508">
        <v>92.853999999999999</v>
      </c>
      <c r="D508">
        <v>60.817999999999998</v>
      </c>
      <c r="E508">
        <v>92.581999999999994</v>
      </c>
      <c r="F508">
        <v>129.27099999999999</v>
      </c>
    </row>
    <row r="509" spans="1:6" x14ac:dyDescent="0.25">
      <c r="A509" s="2">
        <v>42703</v>
      </c>
      <c r="B509">
        <v>223.54300000000001</v>
      </c>
      <c r="C509">
        <v>91.587000000000003</v>
      </c>
      <c r="D509">
        <v>60.906999999999996</v>
      </c>
      <c r="E509">
        <v>92.340999999999994</v>
      </c>
      <c r="F509">
        <v>127.562</v>
      </c>
    </row>
    <row r="510" spans="1:6" x14ac:dyDescent="0.25">
      <c r="A510" s="2">
        <v>42704</v>
      </c>
      <c r="B510">
        <v>222.02099999999999</v>
      </c>
      <c r="C510">
        <v>91.468999999999994</v>
      </c>
      <c r="D510">
        <v>61.084000000000003</v>
      </c>
      <c r="E510">
        <v>92.625</v>
      </c>
      <c r="F510">
        <v>128.90299999999999</v>
      </c>
    </row>
    <row r="511" spans="1:6" x14ac:dyDescent="0.25">
      <c r="A511" s="2">
        <v>42705</v>
      </c>
      <c r="B511">
        <v>221.53</v>
      </c>
      <c r="C511">
        <v>90.335999999999999</v>
      </c>
      <c r="D511">
        <v>61.912999999999997</v>
      </c>
      <c r="E511">
        <v>94.349000000000004</v>
      </c>
      <c r="F511">
        <v>128.571</v>
      </c>
    </row>
    <row r="512" spans="1:6" x14ac:dyDescent="0.25">
      <c r="A512" s="2">
        <v>42706</v>
      </c>
      <c r="B512">
        <v>220.38</v>
      </c>
      <c r="C512">
        <v>90.385999999999996</v>
      </c>
      <c r="D512">
        <v>63.146000000000001</v>
      </c>
      <c r="E512">
        <v>96.093999999999994</v>
      </c>
      <c r="F512">
        <v>128.239</v>
      </c>
    </row>
    <row r="513" spans="1:6" x14ac:dyDescent="0.25">
      <c r="A513" s="2">
        <v>42709</v>
      </c>
      <c r="B513">
        <v>221.18899999999999</v>
      </c>
      <c r="C513">
        <v>89.852000000000004</v>
      </c>
      <c r="D513">
        <v>62.621000000000002</v>
      </c>
      <c r="E513">
        <v>94.994</v>
      </c>
      <c r="F513">
        <v>129.273</v>
      </c>
    </row>
    <row r="514" spans="1:6" x14ac:dyDescent="0.25">
      <c r="A514" s="2">
        <v>42710</v>
      </c>
      <c r="B514">
        <v>219.66900000000001</v>
      </c>
      <c r="C514">
        <v>88.825999999999993</v>
      </c>
      <c r="D514">
        <v>62.793999999999997</v>
      </c>
      <c r="E514">
        <v>94.162999999999997</v>
      </c>
      <c r="F514">
        <v>126.937</v>
      </c>
    </row>
    <row r="515" spans="1:6" x14ac:dyDescent="0.25">
      <c r="A515" s="2">
        <v>42711</v>
      </c>
      <c r="B515">
        <v>216.37700000000001</v>
      </c>
      <c r="C515">
        <v>87.111000000000004</v>
      </c>
      <c r="D515">
        <v>63.621000000000002</v>
      </c>
      <c r="E515">
        <v>94.591999999999999</v>
      </c>
      <c r="F515">
        <v>122.864</v>
      </c>
    </row>
    <row r="516" spans="1:6" x14ac:dyDescent="0.25">
      <c r="A516" s="2">
        <v>42712</v>
      </c>
      <c r="B516">
        <v>206.43299999999999</v>
      </c>
      <c r="C516">
        <v>83.792000000000002</v>
      </c>
      <c r="D516">
        <v>63.389000000000003</v>
      </c>
      <c r="E516">
        <v>93.700999999999993</v>
      </c>
      <c r="F516">
        <v>118.973</v>
      </c>
    </row>
    <row r="517" spans="1:6" x14ac:dyDescent="0.25">
      <c r="A517" s="2">
        <v>42713</v>
      </c>
      <c r="B517">
        <v>203.476</v>
      </c>
      <c r="C517">
        <v>83.399000000000001</v>
      </c>
      <c r="D517">
        <v>63.146999999999998</v>
      </c>
      <c r="E517">
        <v>92.588999999999999</v>
      </c>
      <c r="F517">
        <v>117.80200000000001</v>
      </c>
    </row>
    <row r="518" spans="1:6" x14ac:dyDescent="0.25">
      <c r="A518" s="2">
        <v>42716</v>
      </c>
      <c r="B518">
        <v>202.898</v>
      </c>
      <c r="C518">
        <v>82.849000000000004</v>
      </c>
      <c r="D518">
        <v>62.807000000000002</v>
      </c>
      <c r="E518">
        <v>91.531999999999996</v>
      </c>
      <c r="F518">
        <v>116.821</v>
      </c>
    </row>
    <row r="519" spans="1:6" x14ac:dyDescent="0.25">
      <c r="A519" s="2">
        <v>42717</v>
      </c>
      <c r="B519">
        <v>198.084</v>
      </c>
      <c r="C519">
        <v>82.587999999999994</v>
      </c>
      <c r="D519">
        <v>62.588000000000001</v>
      </c>
      <c r="E519">
        <v>90.284000000000006</v>
      </c>
      <c r="F519">
        <v>116.355</v>
      </c>
    </row>
    <row r="520" spans="1:6" x14ac:dyDescent="0.25">
      <c r="A520" s="2">
        <v>42718</v>
      </c>
      <c r="B520">
        <v>198.80799999999999</v>
      </c>
      <c r="C520">
        <v>82.358999999999995</v>
      </c>
      <c r="D520">
        <v>62.357999999999997</v>
      </c>
      <c r="E520">
        <v>90.004000000000005</v>
      </c>
      <c r="F520">
        <v>115.967</v>
      </c>
    </row>
    <row r="521" spans="1:6" x14ac:dyDescent="0.25">
      <c r="A521" s="2">
        <v>42719</v>
      </c>
      <c r="B521">
        <v>200.33600000000001</v>
      </c>
      <c r="C521">
        <v>82.376000000000005</v>
      </c>
      <c r="D521">
        <v>63.164999999999999</v>
      </c>
      <c r="E521">
        <v>90.283000000000001</v>
      </c>
      <c r="F521">
        <v>116.22199999999999</v>
      </c>
    </row>
    <row r="522" spans="1:6" x14ac:dyDescent="0.25">
      <c r="A522" s="2">
        <v>42720</v>
      </c>
      <c r="B522">
        <v>197.31399999999999</v>
      </c>
      <c r="C522">
        <v>81.942999999999998</v>
      </c>
      <c r="D522">
        <v>63.62</v>
      </c>
      <c r="E522">
        <v>89.57</v>
      </c>
      <c r="F522">
        <v>116.595</v>
      </c>
    </row>
    <row r="523" spans="1:6" x14ac:dyDescent="0.25">
      <c r="A523" s="2">
        <v>42723</v>
      </c>
      <c r="B523">
        <v>192.042</v>
      </c>
      <c r="C523">
        <v>81.924000000000007</v>
      </c>
      <c r="D523">
        <v>63.136000000000003</v>
      </c>
      <c r="E523">
        <v>90.438000000000002</v>
      </c>
      <c r="F523">
        <v>116.721</v>
      </c>
    </row>
    <row r="524" spans="1:6" x14ac:dyDescent="0.25">
      <c r="A524" s="2">
        <v>42724</v>
      </c>
      <c r="B524">
        <v>187.34800000000001</v>
      </c>
      <c r="C524">
        <v>82.481999999999999</v>
      </c>
      <c r="D524">
        <v>63.908000000000001</v>
      </c>
      <c r="E524">
        <v>90.281000000000006</v>
      </c>
      <c r="F524">
        <v>116.333</v>
      </c>
    </row>
    <row r="525" spans="1:6" x14ac:dyDescent="0.25">
      <c r="A525" s="2">
        <v>42725</v>
      </c>
      <c r="B525">
        <v>185.45099999999999</v>
      </c>
      <c r="C525">
        <v>82.162000000000006</v>
      </c>
      <c r="D525">
        <v>63.281999999999996</v>
      </c>
      <c r="E525">
        <v>90.484999999999999</v>
      </c>
      <c r="F525">
        <v>117.03400000000001</v>
      </c>
    </row>
    <row r="526" spans="1:6" x14ac:dyDescent="0.25">
      <c r="A526" s="2">
        <v>42726</v>
      </c>
      <c r="B526">
        <v>184.816</v>
      </c>
      <c r="C526">
        <v>82.191999999999993</v>
      </c>
      <c r="D526">
        <v>63.762999999999998</v>
      </c>
      <c r="E526">
        <v>90.786000000000001</v>
      </c>
      <c r="F526">
        <v>117.26600000000001</v>
      </c>
    </row>
    <row r="527" spans="1:6" x14ac:dyDescent="0.25">
      <c r="A527" s="2">
        <v>42727</v>
      </c>
      <c r="B527">
        <v>180.42500000000001</v>
      </c>
      <c r="C527">
        <v>82.28</v>
      </c>
      <c r="D527">
        <v>64.525000000000006</v>
      </c>
      <c r="E527">
        <v>90.882000000000005</v>
      </c>
      <c r="F527">
        <v>115.717</v>
      </c>
    </row>
    <row r="528" spans="1:6" x14ac:dyDescent="0.25">
      <c r="A528" s="2">
        <v>42730</v>
      </c>
      <c r="B528">
        <v>174.398</v>
      </c>
      <c r="C528">
        <v>82.277000000000001</v>
      </c>
      <c r="D528">
        <v>64.290999999999997</v>
      </c>
      <c r="E528">
        <v>90.695999999999998</v>
      </c>
      <c r="F528">
        <v>114.60599999999999</v>
      </c>
    </row>
    <row r="529" spans="1:6" x14ac:dyDescent="0.25">
      <c r="A529" s="2">
        <v>42731</v>
      </c>
      <c r="B529">
        <v>170.304</v>
      </c>
      <c r="C529">
        <v>81.608999999999995</v>
      </c>
      <c r="D529">
        <v>63.201000000000001</v>
      </c>
      <c r="E529">
        <v>90.82</v>
      </c>
      <c r="F529">
        <v>112.824</v>
      </c>
    </row>
    <row r="530" spans="1:6" x14ac:dyDescent="0.25">
      <c r="A530" s="2">
        <v>42732</v>
      </c>
      <c r="B530">
        <v>170.19499999999999</v>
      </c>
      <c r="C530">
        <v>81.995999999999995</v>
      </c>
      <c r="D530">
        <v>63.868000000000002</v>
      </c>
      <c r="E530">
        <v>90.156999999999996</v>
      </c>
      <c r="F530">
        <v>112.52800000000001</v>
      </c>
    </row>
    <row r="531" spans="1:6" x14ac:dyDescent="0.25">
      <c r="A531" s="2">
        <v>42733</v>
      </c>
      <c r="B531">
        <v>170.60599999999999</v>
      </c>
      <c r="C531">
        <v>82.164000000000001</v>
      </c>
      <c r="D531">
        <v>63.67</v>
      </c>
      <c r="E531">
        <v>90.254999999999995</v>
      </c>
      <c r="F531">
        <v>112.958</v>
      </c>
    </row>
    <row r="532" spans="1:6" x14ac:dyDescent="0.25">
      <c r="A532" s="2">
        <v>42734</v>
      </c>
      <c r="B532">
        <v>169.029</v>
      </c>
      <c r="C532">
        <v>81.486999999999995</v>
      </c>
      <c r="D532">
        <v>63.042999999999999</v>
      </c>
      <c r="E532">
        <v>90.673000000000002</v>
      </c>
      <c r="F532">
        <v>112.916</v>
      </c>
    </row>
    <row r="533" spans="1:6" x14ac:dyDescent="0.25">
      <c r="A533" s="2">
        <v>42737</v>
      </c>
      <c r="B533">
        <v>168.09700000000001</v>
      </c>
      <c r="C533">
        <v>81.39</v>
      </c>
      <c r="D533">
        <v>63.152000000000001</v>
      </c>
      <c r="E533">
        <v>90.515000000000001</v>
      </c>
      <c r="F533">
        <v>112.94199999999999</v>
      </c>
    </row>
    <row r="534" spans="1:6" x14ac:dyDescent="0.25">
      <c r="A534" s="2">
        <v>42738</v>
      </c>
      <c r="B534">
        <v>163.75800000000001</v>
      </c>
      <c r="C534">
        <v>78.915000000000006</v>
      </c>
      <c r="D534">
        <v>61.834000000000003</v>
      </c>
      <c r="E534">
        <v>88.92</v>
      </c>
      <c r="F534">
        <v>111.14700000000001</v>
      </c>
    </row>
    <row r="535" spans="1:6" x14ac:dyDescent="0.25">
      <c r="A535" s="2">
        <v>42739</v>
      </c>
      <c r="B535">
        <v>162.387</v>
      </c>
      <c r="C535">
        <v>77.070999999999998</v>
      </c>
      <c r="D535">
        <v>62.174999999999997</v>
      </c>
      <c r="E535">
        <v>87.355999999999995</v>
      </c>
      <c r="F535">
        <v>109.812</v>
      </c>
    </row>
    <row r="536" spans="1:6" x14ac:dyDescent="0.25">
      <c r="A536" s="2">
        <v>42740</v>
      </c>
      <c r="B536">
        <v>162.208</v>
      </c>
      <c r="C536">
        <v>76.975999999999999</v>
      </c>
      <c r="D536">
        <v>62.174999999999997</v>
      </c>
      <c r="E536">
        <v>87.701999999999998</v>
      </c>
      <c r="F536">
        <v>109.035</v>
      </c>
    </row>
    <row r="537" spans="1:6" x14ac:dyDescent="0.25">
      <c r="A537" s="2">
        <v>42741</v>
      </c>
      <c r="B537">
        <v>161.76900000000001</v>
      </c>
      <c r="C537">
        <v>77.268000000000001</v>
      </c>
      <c r="D537">
        <v>62.895000000000003</v>
      </c>
      <c r="E537">
        <v>88.876000000000005</v>
      </c>
      <c r="F537">
        <v>109.43600000000001</v>
      </c>
    </row>
    <row r="538" spans="1:6" x14ac:dyDescent="0.25">
      <c r="A538" s="2">
        <v>42744</v>
      </c>
      <c r="B538">
        <v>162.50399999999999</v>
      </c>
      <c r="C538">
        <v>77.379000000000005</v>
      </c>
      <c r="D538">
        <v>63.652999999999999</v>
      </c>
      <c r="E538">
        <v>89.147000000000006</v>
      </c>
      <c r="F538">
        <v>110.559</v>
      </c>
    </row>
    <row r="539" spans="1:6" x14ac:dyDescent="0.25">
      <c r="A539" s="2">
        <v>42745</v>
      </c>
      <c r="B539">
        <v>163.571</v>
      </c>
      <c r="C539">
        <v>79.123999999999995</v>
      </c>
      <c r="D539">
        <v>64.010000000000005</v>
      </c>
      <c r="E539">
        <v>90.168999999999997</v>
      </c>
      <c r="F539">
        <v>115.264</v>
      </c>
    </row>
    <row r="540" spans="1:6" x14ac:dyDescent="0.25">
      <c r="A540" s="2">
        <v>42746</v>
      </c>
      <c r="B540">
        <v>165.18299999999999</v>
      </c>
      <c r="C540">
        <v>79.742999999999995</v>
      </c>
      <c r="D540">
        <v>63.636000000000003</v>
      </c>
      <c r="E540">
        <v>90.144000000000005</v>
      </c>
      <c r="F540">
        <v>117.151</v>
      </c>
    </row>
    <row r="541" spans="1:6" x14ac:dyDescent="0.25">
      <c r="A541" s="2">
        <v>42747</v>
      </c>
      <c r="B541">
        <v>167.76499999999999</v>
      </c>
      <c r="C541">
        <v>81.352000000000004</v>
      </c>
      <c r="D541">
        <v>64.534000000000006</v>
      </c>
      <c r="E541">
        <v>91.007999999999996</v>
      </c>
      <c r="F541">
        <v>118.36199999999999</v>
      </c>
    </row>
    <row r="542" spans="1:6" x14ac:dyDescent="0.25">
      <c r="A542" s="2">
        <v>42748</v>
      </c>
      <c r="B542">
        <v>164.12299999999999</v>
      </c>
      <c r="C542">
        <v>78.14</v>
      </c>
      <c r="D542">
        <v>62.941000000000003</v>
      </c>
      <c r="E542">
        <v>90.652000000000001</v>
      </c>
      <c r="F542">
        <v>114.795</v>
      </c>
    </row>
    <row r="543" spans="1:6" x14ac:dyDescent="0.25">
      <c r="A543" s="2">
        <v>42751</v>
      </c>
      <c r="B543">
        <v>160.30699999999999</v>
      </c>
      <c r="C543">
        <v>78.879000000000005</v>
      </c>
      <c r="D543">
        <v>62.764000000000003</v>
      </c>
      <c r="E543">
        <v>90.709000000000003</v>
      </c>
      <c r="F543">
        <v>115.196</v>
      </c>
    </row>
    <row r="544" spans="1:6" x14ac:dyDescent="0.25">
      <c r="A544" s="2">
        <v>42752</v>
      </c>
      <c r="B544">
        <v>160.05099999999999</v>
      </c>
      <c r="C544">
        <v>79.234999999999999</v>
      </c>
      <c r="D544">
        <v>63.783000000000001</v>
      </c>
      <c r="E544">
        <v>90.808999999999997</v>
      </c>
      <c r="F544">
        <v>114.185</v>
      </c>
    </row>
    <row r="545" spans="1:6" x14ac:dyDescent="0.25">
      <c r="A545" s="2">
        <v>42753</v>
      </c>
      <c r="B545">
        <v>159.32400000000001</v>
      </c>
      <c r="C545">
        <v>79.623999999999995</v>
      </c>
      <c r="D545">
        <v>63.73</v>
      </c>
      <c r="E545">
        <v>91.15</v>
      </c>
      <c r="F545">
        <v>114.627</v>
      </c>
    </row>
    <row r="546" spans="1:6" x14ac:dyDescent="0.25">
      <c r="A546" s="2">
        <v>42754</v>
      </c>
      <c r="B546">
        <v>157.38399999999999</v>
      </c>
      <c r="C546">
        <v>81.263000000000005</v>
      </c>
      <c r="D546">
        <v>63.045000000000002</v>
      </c>
      <c r="E546">
        <v>90.709000000000003</v>
      </c>
      <c r="F546">
        <v>112.79300000000001</v>
      </c>
    </row>
    <row r="547" spans="1:6" x14ac:dyDescent="0.25">
      <c r="A547" s="2">
        <v>42755</v>
      </c>
      <c r="B547">
        <v>155.65799999999999</v>
      </c>
      <c r="C547">
        <v>80.777000000000001</v>
      </c>
      <c r="D547">
        <v>64.736000000000004</v>
      </c>
      <c r="E547">
        <v>91.864999999999995</v>
      </c>
      <c r="F547">
        <v>110.812</v>
      </c>
    </row>
    <row r="548" spans="1:6" x14ac:dyDescent="0.25">
      <c r="A548" s="2">
        <v>42758</v>
      </c>
      <c r="B548">
        <v>158.06399999999999</v>
      </c>
      <c r="C548">
        <v>81.465999999999994</v>
      </c>
      <c r="D548">
        <v>64.263000000000005</v>
      </c>
      <c r="E548">
        <v>91.629000000000005</v>
      </c>
      <c r="F548">
        <v>108.88</v>
      </c>
    </row>
    <row r="549" spans="1:6" x14ac:dyDescent="0.25">
      <c r="A549" s="2">
        <v>42759</v>
      </c>
      <c r="B549">
        <v>158.05000000000001</v>
      </c>
      <c r="C549">
        <v>79.039000000000001</v>
      </c>
      <c r="D549">
        <v>64.078999999999994</v>
      </c>
      <c r="E549">
        <v>91.231999999999999</v>
      </c>
      <c r="F549">
        <v>104.831</v>
      </c>
    </row>
    <row r="550" spans="1:6" x14ac:dyDescent="0.25">
      <c r="A550" s="2">
        <v>42760</v>
      </c>
      <c r="B550">
        <v>157.80600000000001</v>
      </c>
      <c r="C550">
        <v>76.656999999999996</v>
      </c>
      <c r="D550">
        <v>63.076000000000001</v>
      </c>
      <c r="E550">
        <v>89.936000000000007</v>
      </c>
      <c r="F550">
        <v>99.457999999999998</v>
      </c>
    </row>
    <row r="551" spans="1:6" x14ac:dyDescent="0.25">
      <c r="A551" s="2">
        <v>42761</v>
      </c>
      <c r="B551">
        <v>158.351</v>
      </c>
      <c r="C551">
        <v>76.614000000000004</v>
      </c>
      <c r="D551">
        <v>61.359000000000002</v>
      </c>
      <c r="E551">
        <v>88.105000000000004</v>
      </c>
      <c r="F551">
        <v>99.863</v>
      </c>
    </row>
    <row r="552" spans="1:6" x14ac:dyDescent="0.25">
      <c r="A552" s="2">
        <v>42762</v>
      </c>
      <c r="B552">
        <v>159.96700000000001</v>
      </c>
      <c r="C552">
        <v>75.956999999999994</v>
      </c>
      <c r="D552">
        <v>60.908999999999999</v>
      </c>
      <c r="E552">
        <v>88.495000000000005</v>
      </c>
      <c r="F552">
        <v>100.02800000000001</v>
      </c>
    </row>
    <row r="553" spans="1:6" x14ac:dyDescent="0.25">
      <c r="A553" s="2">
        <v>42765</v>
      </c>
      <c r="B553">
        <v>163.96</v>
      </c>
      <c r="C553">
        <v>78.34</v>
      </c>
      <c r="D553">
        <v>61.566000000000003</v>
      </c>
      <c r="E553">
        <v>89.581999999999994</v>
      </c>
      <c r="F553">
        <v>101.648</v>
      </c>
    </row>
    <row r="554" spans="1:6" x14ac:dyDescent="0.25">
      <c r="A554" s="2">
        <v>42766</v>
      </c>
      <c r="B554">
        <v>161.47999999999999</v>
      </c>
      <c r="C554">
        <v>77.474000000000004</v>
      </c>
      <c r="D554">
        <v>62.003999999999998</v>
      </c>
      <c r="E554">
        <v>89.921000000000006</v>
      </c>
      <c r="F554">
        <v>100.911</v>
      </c>
    </row>
    <row r="555" spans="1:6" x14ac:dyDescent="0.25">
      <c r="A555" s="2">
        <v>42767</v>
      </c>
      <c r="B555">
        <v>161.00299999999999</v>
      </c>
      <c r="C555">
        <v>77.599999999999994</v>
      </c>
      <c r="D555">
        <v>61.634999999999998</v>
      </c>
      <c r="E555">
        <v>90.010999999999996</v>
      </c>
      <c r="F555">
        <v>100.607</v>
      </c>
    </row>
    <row r="556" spans="1:6" x14ac:dyDescent="0.25">
      <c r="A556" s="2">
        <v>42768</v>
      </c>
      <c r="B556">
        <v>160.90299999999999</v>
      </c>
      <c r="C556">
        <v>77.466999999999999</v>
      </c>
      <c r="D556">
        <v>60.87</v>
      </c>
      <c r="E556">
        <v>89.385000000000005</v>
      </c>
      <c r="F556">
        <v>100.837</v>
      </c>
    </row>
    <row r="557" spans="1:6" x14ac:dyDescent="0.25">
      <c r="A557" s="2">
        <v>42769</v>
      </c>
      <c r="B557">
        <v>154.75899999999999</v>
      </c>
      <c r="C557">
        <v>75.930999999999997</v>
      </c>
      <c r="D557">
        <v>58.686999999999998</v>
      </c>
      <c r="E557">
        <v>86.933000000000007</v>
      </c>
      <c r="F557">
        <v>99.007000000000005</v>
      </c>
    </row>
    <row r="558" spans="1:6" x14ac:dyDescent="0.25">
      <c r="A558" s="2">
        <v>42772</v>
      </c>
      <c r="B558">
        <v>156.96799999999999</v>
      </c>
      <c r="C558">
        <v>77.11</v>
      </c>
      <c r="D558">
        <v>56.252000000000002</v>
      </c>
      <c r="E558">
        <v>86.555000000000007</v>
      </c>
      <c r="F558">
        <v>100.526</v>
      </c>
    </row>
    <row r="559" spans="1:6" x14ac:dyDescent="0.25">
      <c r="A559" s="2">
        <v>42773</v>
      </c>
      <c r="B559">
        <v>157.46</v>
      </c>
      <c r="C559">
        <v>78.231999999999999</v>
      </c>
      <c r="D559">
        <v>56.58</v>
      </c>
      <c r="E559">
        <v>86.409000000000006</v>
      </c>
      <c r="F559">
        <v>101.583</v>
      </c>
    </row>
    <row r="560" spans="1:6" x14ac:dyDescent="0.25">
      <c r="A560" s="2">
        <v>42774</v>
      </c>
      <c r="B560">
        <v>158.91499999999999</v>
      </c>
      <c r="C560">
        <v>78.789000000000001</v>
      </c>
      <c r="D560">
        <v>57.185000000000002</v>
      </c>
      <c r="E560">
        <v>86.727999999999994</v>
      </c>
      <c r="F560">
        <v>103.346</v>
      </c>
    </row>
    <row r="561" spans="1:6" x14ac:dyDescent="0.25">
      <c r="A561" s="2">
        <v>42775</v>
      </c>
      <c r="B561">
        <v>158.97499999999999</v>
      </c>
      <c r="C561">
        <v>79.308999999999997</v>
      </c>
      <c r="D561">
        <v>57.045999999999999</v>
      </c>
      <c r="E561">
        <v>87.209000000000003</v>
      </c>
      <c r="F561">
        <v>103.10299999999999</v>
      </c>
    </row>
    <row r="562" spans="1:6" x14ac:dyDescent="0.25">
      <c r="A562" s="2">
        <v>42776</v>
      </c>
      <c r="B562">
        <v>159.197</v>
      </c>
      <c r="C562">
        <v>79.397000000000006</v>
      </c>
      <c r="D562">
        <v>56.874000000000002</v>
      </c>
      <c r="E562">
        <v>86.29</v>
      </c>
      <c r="F562">
        <v>103.559</v>
      </c>
    </row>
    <row r="563" spans="1:6" x14ac:dyDescent="0.25">
      <c r="A563" s="2">
        <v>42779</v>
      </c>
      <c r="B563">
        <v>156.364</v>
      </c>
      <c r="C563">
        <v>77.195999999999998</v>
      </c>
      <c r="D563">
        <v>55.985999999999997</v>
      </c>
      <c r="E563">
        <v>85.403000000000006</v>
      </c>
      <c r="F563">
        <v>101.952</v>
      </c>
    </row>
    <row r="564" spans="1:6" x14ac:dyDescent="0.25">
      <c r="A564" s="2">
        <v>42780</v>
      </c>
      <c r="B564">
        <v>156.167</v>
      </c>
      <c r="C564">
        <v>76.787000000000006</v>
      </c>
      <c r="D564">
        <v>55.993000000000002</v>
      </c>
      <c r="E564">
        <v>85.402000000000001</v>
      </c>
      <c r="F564">
        <v>101.553</v>
      </c>
    </row>
    <row r="565" spans="1:6" x14ac:dyDescent="0.25">
      <c r="A565" s="2">
        <v>42781</v>
      </c>
      <c r="B565">
        <v>154.345</v>
      </c>
      <c r="C565">
        <v>75.781999999999996</v>
      </c>
      <c r="D565">
        <v>55.113999999999997</v>
      </c>
      <c r="E565">
        <v>84.480999999999995</v>
      </c>
      <c r="F565">
        <v>98.97</v>
      </c>
    </row>
    <row r="566" spans="1:6" x14ac:dyDescent="0.25">
      <c r="A566" s="2">
        <v>42782</v>
      </c>
      <c r="B566">
        <v>152.74700000000001</v>
      </c>
      <c r="C566">
        <v>75.698999999999998</v>
      </c>
      <c r="D566">
        <v>54.838999999999999</v>
      </c>
      <c r="E566">
        <v>84.772000000000006</v>
      </c>
      <c r="F566">
        <v>100.568</v>
      </c>
    </row>
    <row r="567" spans="1:6" x14ac:dyDescent="0.25">
      <c r="A567" s="2">
        <v>42783</v>
      </c>
      <c r="B567">
        <v>152.25299999999999</v>
      </c>
      <c r="C567">
        <v>76.174999999999997</v>
      </c>
      <c r="D567">
        <v>54.898000000000003</v>
      </c>
      <c r="E567">
        <v>84.456999999999994</v>
      </c>
      <c r="F567">
        <v>101.22499999999999</v>
      </c>
    </row>
    <row r="568" spans="1:6" x14ac:dyDescent="0.25">
      <c r="A568" s="2">
        <v>42786</v>
      </c>
      <c r="B568">
        <v>150.708</v>
      </c>
      <c r="C568">
        <v>75.477999999999994</v>
      </c>
      <c r="D568">
        <v>54.643999999999998</v>
      </c>
      <c r="E568">
        <v>84.852999999999994</v>
      </c>
      <c r="F568">
        <v>101.03400000000001</v>
      </c>
    </row>
    <row r="569" spans="1:6" x14ac:dyDescent="0.25">
      <c r="A569" s="2">
        <v>42787</v>
      </c>
      <c r="B569">
        <v>149.697</v>
      </c>
      <c r="C569">
        <v>76.004999999999995</v>
      </c>
      <c r="D569">
        <v>54.448</v>
      </c>
      <c r="E569">
        <v>84.643000000000001</v>
      </c>
      <c r="F569">
        <v>101.012</v>
      </c>
    </row>
    <row r="570" spans="1:6" x14ac:dyDescent="0.25">
      <c r="A570" s="2">
        <v>42788</v>
      </c>
      <c r="B570">
        <v>148.238</v>
      </c>
      <c r="C570">
        <v>76.174000000000007</v>
      </c>
      <c r="D570">
        <v>55.436999999999998</v>
      </c>
      <c r="E570">
        <v>83.881</v>
      </c>
      <c r="F570">
        <v>101.86199999999999</v>
      </c>
    </row>
    <row r="571" spans="1:6" x14ac:dyDescent="0.25">
      <c r="A571" s="2">
        <v>42789</v>
      </c>
      <c r="B571">
        <v>148.37200000000001</v>
      </c>
      <c r="C571">
        <v>75.626000000000005</v>
      </c>
      <c r="D571">
        <v>54.585999999999999</v>
      </c>
      <c r="E571">
        <v>84.801000000000002</v>
      </c>
      <c r="F571">
        <v>100.721</v>
      </c>
    </row>
    <row r="572" spans="1:6" x14ac:dyDescent="0.25">
      <c r="A572" s="2">
        <v>42790</v>
      </c>
      <c r="B572">
        <v>150.125</v>
      </c>
      <c r="C572">
        <v>76.903999999999996</v>
      </c>
      <c r="D572">
        <v>54.502000000000002</v>
      </c>
      <c r="E572">
        <v>84.62</v>
      </c>
      <c r="F572">
        <v>99.536000000000001</v>
      </c>
    </row>
    <row r="573" spans="1:6" x14ac:dyDescent="0.25">
      <c r="A573" s="2">
        <v>42793</v>
      </c>
      <c r="B573">
        <v>148.83500000000001</v>
      </c>
      <c r="C573">
        <v>75.093000000000004</v>
      </c>
      <c r="D573">
        <v>52.87</v>
      </c>
      <c r="E573">
        <v>83.385999999999996</v>
      </c>
      <c r="F573">
        <v>96.198999999999998</v>
      </c>
    </row>
    <row r="574" spans="1:6" x14ac:dyDescent="0.25">
      <c r="A574" s="2">
        <v>42794</v>
      </c>
      <c r="B574">
        <v>147.33000000000001</v>
      </c>
      <c r="C574">
        <v>73.125</v>
      </c>
      <c r="D574">
        <v>52.045999999999999</v>
      </c>
      <c r="E574">
        <v>80.742999999999995</v>
      </c>
      <c r="F574">
        <v>93.322999999999993</v>
      </c>
    </row>
    <row r="575" spans="1:6" x14ac:dyDescent="0.25">
      <c r="A575" s="2">
        <v>42795</v>
      </c>
      <c r="B575">
        <v>145.16300000000001</v>
      </c>
      <c r="C575">
        <v>70.867000000000004</v>
      </c>
      <c r="D575">
        <v>49.792999999999999</v>
      </c>
      <c r="E575">
        <v>76.519000000000005</v>
      </c>
      <c r="F575">
        <v>89.977999999999994</v>
      </c>
    </row>
    <row r="576" spans="1:6" x14ac:dyDescent="0.25">
      <c r="A576" s="2">
        <v>42796</v>
      </c>
      <c r="B576">
        <v>138.72800000000001</v>
      </c>
      <c r="C576">
        <v>69.641000000000005</v>
      </c>
      <c r="D576">
        <v>48.71</v>
      </c>
      <c r="E576">
        <v>74.070999999999998</v>
      </c>
      <c r="F576">
        <v>86.521000000000001</v>
      </c>
    </row>
    <row r="577" spans="1:6" x14ac:dyDescent="0.25">
      <c r="A577" s="2">
        <v>42797</v>
      </c>
      <c r="B577">
        <v>133.922</v>
      </c>
      <c r="C577">
        <v>67.924000000000007</v>
      </c>
      <c r="D577">
        <v>48.155999999999999</v>
      </c>
      <c r="E577">
        <v>73.728999999999999</v>
      </c>
      <c r="F577">
        <v>84.668000000000006</v>
      </c>
    </row>
    <row r="578" spans="1:6" x14ac:dyDescent="0.25">
      <c r="A578" s="2">
        <v>42800</v>
      </c>
      <c r="B578">
        <v>128.00399999999999</v>
      </c>
      <c r="C578">
        <v>73.826999999999998</v>
      </c>
      <c r="D578">
        <v>49.591999999999999</v>
      </c>
      <c r="E578">
        <v>74.73</v>
      </c>
      <c r="F578">
        <v>84.602000000000004</v>
      </c>
    </row>
    <row r="579" spans="1:6" x14ac:dyDescent="0.25">
      <c r="A579" s="2">
        <v>42801</v>
      </c>
      <c r="B579">
        <v>126.994</v>
      </c>
      <c r="C579">
        <v>73.819000000000003</v>
      </c>
      <c r="D579">
        <v>50.832000000000001</v>
      </c>
      <c r="E579">
        <v>76.287999999999997</v>
      </c>
      <c r="F579">
        <v>85.197000000000003</v>
      </c>
    </row>
    <row r="580" spans="1:6" x14ac:dyDescent="0.25">
      <c r="A580" s="2">
        <v>42802</v>
      </c>
      <c r="B580">
        <v>128.16200000000001</v>
      </c>
      <c r="C580">
        <v>73.912000000000006</v>
      </c>
      <c r="D580">
        <v>51.12</v>
      </c>
      <c r="E580">
        <v>76.841999999999999</v>
      </c>
      <c r="F580">
        <v>85.772999999999996</v>
      </c>
    </row>
    <row r="581" spans="1:6" x14ac:dyDescent="0.25">
      <c r="A581" s="2">
        <v>42803</v>
      </c>
      <c r="B581">
        <v>127.259</v>
      </c>
      <c r="C581">
        <v>69.341999999999999</v>
      </c>
      <c r="D581">
        <v>51.58</v>
      </c>
      <c r="E581">
        <v>76.995000000000005</v>
      </c>
      <c r="F581">
        <v>83.233000000000004</v>
      </c>
    </row>
    <row r="582" spans="1:6" x14ac:dyDescent="0.25">
      <c r="A582" s="2">
        <v>42804</v>
      </c>
      <c r="B582">
        <v>124.256</v>
      </c>
      <c r="C582">
        <v>69.022000000000006</v>
      </c>
      <c r="D582">
        <v>50.781999999999996</v>
      </c>
      <c r="E582">
        <v>76.417000000000002</v>
      </c>
      <c r="F582">
        <v>81.849000000000004</v>
      </c>
    </row>
    <row r="583" spans="1:6" x14ac:dyDescent="0.25">
      <c r="A583" s="2">
        <v>42807</v>
      </c>
      <c r="B583">
        <v>122.04600000000001</v>
      </c>
      <c r="C583">
        <v>69.182000000000002</v>
      </c>
      <c r="D583">
        <v>51.093000000000004</v>
      </c>
      <c r="E583">
        <v>77.611000000000004</v>
      </c>
      <c r="F583">
        <v>81.930999999999997</v>
      </c>
    </row>
    <row r="584" spans="1:6" x14ac:dyDescent="0.25">
      <c r="A584" s="2">
        <v>42808</v>
      </c>
      <c r="B584">
        <v>124.92700000000001</v>
      </c>
      <c r="C584">
        <v>72.77</v>
      </c>
      <c r="D584">
        <v>51.841999999999999</v>
      </c>
      <c r="E584">
        <v>78.415999999999997</v>
      </c>
      <c r="F584">
        <v>86.106999999999999</v>
      </c>
    </row>
    <row r="585" spans="1:6" x14ac:dyDescent="0.25">
      <c r="A585" s="2">
        <v>42809</v>
      </c>
      <c r="B585">
        <v>125.511</v>
      </c>
      <c r="C585">
        <v>72.192999999999998</v>
      </c>
      <c r="D585">
        <v>51.219000000000001</v>
      </c>
      <c r="E585">
        <v>77.054000000000002</v>
      </c>
      <c r="F585">
        <v>85.421000000000006</v>
      </c>
    </row>
    <row r="586" spans="1:6" x14ac:dyDescent="0.25">
      <c r="A586" s="2">
        <v>42810</v>
      </c>
      <c r="B586">
        <v>124.286</v>
      </c>
      <c r="C586">
        <v>70.850999999999999</v>
      </c>
      <c r="D586">
        <v>50.944000000000003</v>
      </c>
      <c r="E586">
        <v>76.331000000000003</v>
      </c>
      <c r="F586">
        <v>83.281999999999996</v>
      </c>
    </row>
    <row r="587" spans="1:6" x14ac:dyDescent="0.25">
      <c r="A587" s="2">
        <v>42811</v>
      </c>
      <c r="B587">
        <v>123.96299999999999</v>
      </c>
      <c r="C587">
        <v>69.879000000000005</v>
      </c>
      <c r="D587">
        <v>50.695</v>
      </c>
      <c r="E587">
        <v>76.403999999999996</v>
      </c>
      <c r="F587">
        <v>83.757000000000005</v>
      </c>
    </row>
    <row r="588" spans="1:6" x14ac:dyDescent="0.25">
      <c r="A588" s="2">
        <v>42814</v>
      </c>
      <c r="B588">
        <v>128.31299999999999</v>
      </c>
      <c r="C588">
        <v>73.637</v>
      </c>
      <c r="D588">
        <v>52.917000000000002</v>
      </c>
      <c r="E588">
        <v>83.206999999999994</v>
      </c>
      <c r="F588">
        <v>87.33</v>
      </c>
    </row>
    <row r="589" spans="1:6" x14ac:dyDescent="0.25">
      <c r="A589" s="2">
        <v>42815</v>
      </c>
      <c r="B589">
        <v>128.44</v>
      </c>
      <c r="C589">
        <v>73.846999999999994</v>
      </c>
      <c r="D589">
        <v>55.354999999999997</v>
      </c>
      <c r="E589">
        <v>84.006</v>
      </c>
      <c r="F589">
        <v>87.013000000000005</v>
      </c>
    </row>
    <row r="590" spans="1:6" x14ac:dyDescent="0.25">
      <c r="A590" s="2">
        <v>42816</v>
      </c>
      <c r="B590">
        <v>129.15700000000001</v>
      </c>
      <c r="C590">
        <v>73.902000000000001</v>
      </c>
      <c r="D590">
        <v>56.378</v>
      </c>
      <c r="E590">
        <v>85.974999999999994</v>
      </c>
      <c r="F590">
        <v>87.457999999999998</v>
      </c>
    </row>
    <row r="591" spans="1:6" x14ac:dyDescent="0.25">
      <c r="A591" s="2">
        <v>42817</v>
      </c>
      <c r="B591">
        <v>128.69</v>
      </c>
      <c r="C591">
        <v>74.007000000000005</v>
      </c>
      <c r="D591">
        <v>55.695</v>
      </c>
      <c r="E591">
        <v>85.747</v>
      </c>
      <c r="F591">
        <v>88.5</v>
      </c>
    </row>
    <row r="592" spans="1:6" x14ac:dyDescent="0.25">
      <c r="A592" s="2">
        <v>42818</v>
      </c>
      <c r="B592">
        <v>127.976</v>
      </c>
      <c r="C592">
        <v>74.748999999999995</v>
      </c>
      <c r="D592">
        <v>55.792000000000002</v>
      </c>
      <c r="E592">
        <v>83.713999999999999</v>
      </c>
      <c r="F592">
        <v>89.65</v>
      </c>
    </row>
    <row r="593" spans="1:6" x14ac:dyDescent="0.25">
      <c r="A593" s="2">
        <v>42821</v>
      </c>
      <c r="B593">
        <v>127.569</v>
      </c>
      <c r="C593">
        <v>75.828999999999994</v>
      </c>
      <c r="D593">
        <v>56.289000000000001</v>
      </c>
      <c r="E593">
        <v>85.917000000000002</v>
      </c>
      <c r="F593">
        <v>90.573999999999998</v>
      </c>
    </row>
    <row r="594" spans="1:6" x14ac:dyDescent="0.25">
      <c r="A594" s="2">
        <v>42822</v>
      </c>
      <c r="B594">
        <v>126.339</v>
      </c>
      <c r="C594">
        <v>74.953999999999994</v>
      </c>
      <c r="D594">
        <v>55.625999999999998</v>
      </c>
      <c r="E594">
        <v>85.453000000000003</v>
      </c>
      <c r="F594">
        <v>87.822000000000003</v>
      </c>
    </row>
    <row r="595" spans="1:6" x14ac:dyDescent="0.25">
      <c r="A595" s="2">
        <v>42823</v>
      </c>
      <c r="B595">
        <v>125.91500000000001</v>
      </c>
      <c r="C595">
        <v>75.085999999999999</v>
      </c>
      <c r="D595">
        <v>55.573</v>
      </c>
      <c r="E595">
        <v>84.79</v>
      </c>
      <c r="F595">
        <v>89.96</v>
      </c>
    </row>
    <row r="596" spans="1:6" x14ac:dyDescent="0.25">
      <c r="A596" s="2">
        <v>42824</v>
      </c>
      <c r="B596">
        <v>126.893</v>
      </c>
      <c r="C596">
        <v>76.358999999999995</v>
      </c>
      <c r="D596">
        <v>56.061</v>
      </c>
      <c r="E596">
        <v>83.087999999999994</v>
      </c>
      <c r="F596">
        <v>91.483000000000004</v>
      </c>
    </row>
    <row r="597" spans="1:6" x14ac:dyDescent="0.25">
      <c r="A597" s="2">
        <v>42825</v>
      </c>
      <c r="B597">
        <v>127.245</v>
      </c>
      <c r="C597">
        <v>76.811999999999998</v>
      </c>
      <c r="D597">
        <v>54.94</v>
      </c>
      <c r="E597">
        <v>84.495000000000005</v>
      </c>
      <c r="F597">
        <v>91.286000000000001</v>
      </c>
    </row>
    <row r="598" spans="1:6" x14ac:dyDescent="0.25">
      <c r="A598" s="2">
        <v>42828</v>
      </c>
      <c r="B598">
        <v>129.108</v>
      </c>
      <c r="C598">
        <v>79.873999999999995</v>
      </c>
      <c r="D598">
        <v>54.838999999999999</v>
      </c>
      <c r="E598">
        <v>84.372</v>
      </c>
      <c r="F598">
        <v>95.13</v>
      </c>
    </row>
    <row r="599" spans="1:6" x14ac:dyDescent="0.25">
      <c r="A599" s="2">
        <v>42829</v>
      </c>
      <c r="B599">
        <v>128.71199999999999</v>
      </c>
      <c r="C599">
        <v>80.153999999999996</v>
      </c>
      <c r="D599">
        <v>54.531999999999996</v>
      </c>
      <c r="E599">
        <v>83.759</v>
      </c>
      <c r="F599">
        <v>94.986999999999995</v>
      </c>
    </row>
    <row r="600" spans="1:6" x14ac:dyDescent="0.25">
      <c r="A600" s="2">
        <v>42830</v>
      </c>
      <c r="B600">
        <v>126.78700000000001</v>
      </c>
      <c r="C600">
        <v>79.180000000000007</v>
      </c>
      <c r="D600">
        <v>53.737000000000002</v>
      </c>
      <c r="E600">
        <v>82.358000000000004</v>
      </c>
      <c r="F600">
        <v>94.275000000000006</v>
      </c>
    </row>
    <row r="601" spans="1:6" x14ac:dyDescent="0.25">
      <c r="A601" s="2">
        <v>42831</v>
      </c>
      <c r="B601">
        <v>126.70399999999999</v>
      </c>
      <c r="C601">
        <v>78.924999999999997</v>
      </c>
      <c r="D601">
        <v>54.436999999999998</v>
      </c>
      <c r="E601">
        <v>79.311999999999998</v>
      </c>
      <c r="F601">
        <v>94.242999999999995</v>
      </c>
    </row>
    <row r="602" spans="1:6" x14ac:dyDescent="0.25">
      <c r="A602" s="2">
        <v>42832</v>
      </c>
      <c r="B602">
        <v>126.43899999999999</v>
      </c>
      <c r="C602">
        <v>79.013999999999996</v>
      </c>
      <c r="D602">
        <v>52.73</v>
      </c>
      <c r="E602">
        <v>77.632000000000005</v>
      </c>
      <c r="F602">
        <v>94.509</v>
      </c>
    </row>
    <row r="603" spans="1:6" x14ac:dyDescent="0.25">
      <c r="A603" s="2">
        <v>42835</v>
      </c>
      <c r="B603">
        <v>128.05000000000001</v>
      </c>
      <c r="C603">
        <v>80.018000000000001</v>
      </c>
      <c r="D603">
        <v>52.807000000000002</v>
      </c>
      <c r="E603">
        <v>77.61</v>
      </c>
      <c r="F603">
        <v>96.16</v>
      </c>
    </row>
    <row r="604" spans="1:6" x14ac:dyDescent="0.25">
      <c r="A604" s="2">
        <v>42836</v>
      </c>
      <c r="B604">
        <v>129.62700000000001</v>
      </c>
      <c r="C604">
        <v>80.402000000000001</v>
      </c>
      <c r="D604">
        <v>52.994999999999997</v>
      </c>
      <c r="E604">
        <v>78.019000000000005</v>
      </c>
      <c r="F604">
        <v>96.602999999999994</v>
      </c>
    </row>
    <row r="605" spans="1:6" x14ac:dyDescent="0.25">
      <c r="A605" s="2">
        <v>42837</v>
      </c>
      <c r="B605">
        <v>129.70599999999999</v>
      </c>
      <c r="C605">
        <v>79.656999999999996</v>
      </c>
      <c r="D605">
        <v>52.994999999999997</v>
      </c>
      <c r="E605">
        <v>78.233999999999995</v>
      </c>
      <c r="F605">
        <v>96.305999999999997</v>
      </c>
    </row>
    <row r="606" spans="1:6" x14ac:dyDescent="0.25">
      <c r="A606" s="2">
        <v>42838</v>
      </c>
      <c r="B606">
        <v>130.404</v>
      </c>
      <c r="C606">
        <v>80.376000000000005</v>
      </c>
      <c r="D606">
        <v>53.533999999999999</v>
      </c>
      <c r="E606">
        <v>79.099999999999994</v>
      </c>
      <c r="F606">
        <v>97.262</v>
      </c>
    </row>
    <row r="607" spans="1:6" x14ac:dyDescent="0.25">
      <c r="A607" s="2">
        <v>42839</v>
      </c>
      <c r="B607">
        <v>131.072</v>
      </c>
      <c r="C607">
        <v>80.712000000000003</v>
      </c>
      <c r="D607">
        <v>53.423000000000002</v>
      </c>
      <c r="E607">
        <v>78.808999999999997</v>
      </c>
      <c r="F607">
        <v>97.064999999999998</v>
      </c>
    </row>
    <row r="608" spans="1:6" x14ac:dyDescent="0.25">
      <c r="A608" s="2">
        <v>42842</v>
      </c>
      <c r="B608">
        <v>131.148</v>
      </c>
      <c r="C608">
        <v>80.823999999999998</v>
      </c>
      <c r="D608">
        <v>54.222999999999999</v>
      </c>
      <c r="E608">
        <v>78.457999999999998</v>
      </c>
      <c r="F608">
        <v>97.102000000000004</v>
      </c>
    </row>
    <row r="609" spans="1:6" x14ac:dyDescent="0.25">
      <c r="A609" s="2">
        <v>42843</v>
      </c>
      <c r="B609">
        <v>131.26300000000001</v>
      </c>
      <c r="C609">
        <v>80.977000000000004</v>
      </c>
      <c r="D609">
        <v>53.7</v>
      </c>
      <c r="E609">
        <v>78.617000000000004</v>
      </c>
      <c r="F609">
        <v>97.358000000000004</v>
      </c>
    </row>
    <row r="610" spans="1:6" x14ac:dyDescent="0.25">
      <c r="A610" s="2">
        <v>42844</v>
      </c>
      <c r="B610">
        <v>130.77199999999999</v>
      </c>
      <c r="C610">
        <v>80.450999999999993</v>
      </c>
      <c r="D610">
        <v>53.228999999999999</v>
      </c>
      <c r="E610">
        <v>77.48</v>
      </c>
      <c r="F610">
        <v>97.102999999999994</v>
      </c>
    </row>
    <row r="611" spans="1:6" x14ac:dyDescent="0.25">
      <c r="A611" s="2">
        <v>42845</v>
      </c>
      <c r="B611">
        <v>130.268</v>
      </c>
      <c r="C611">
        <v>80.049000000000007</v>
      </c>
      <c r="D611">
        <v>53.154000000000003</v>
      </c>
      <c r="E611">
        <v>76.998999999999995</v>
      </c>
      <c r="F611">
        <v>96.159000000000006</v>
      </c>
    </row>
    <row r="612" spans="1:6" x14ac:dyDescent="0.25">
      <c r="A612" s="2">
        <v>42846</v>
      </c>
      <c r="B612">
        <v>129.31299999999999</v>
      </c>
      <c r="C612">
        <v>79.177999999999997</v>
      </c>
      <c r="D612">
        <v>53.021999999999998</v>
      </c>
      <c r="E612">
        <v>76.718000000000004</v>
      </c>
      <c r="F612">
        <v>96.126999999999995</v>
      </c>
    </row>
    <row r="613" spans="1:6" x14ac:dyDescent="0.25">
      <c r="A613" s="2">
        <v>42849</v>
      </c>
      <c r="B613">
        <v>118.892</v>
      </c>
      <c r="C613">
        <v>74.855999999999995</v>
      </c>
      <c r="D613">
        <v>51.395000000000003</v>
      </c>
      <c r="E613">
        <v>74.12</v>
      </c>
      <c r="F613">
        <v>86.545000000000002</v>
      </c>
    </row>
    <row r="614" spans="1:6" x14ac:dyDescent="0.25">
      <c r="A614" s="2">
        <v>42850</v>
      </c>
      <c r="B614">
        <v>113.512</v>
      </c>
      <c r="C614">
        <v>68.992999999999995</v>
      </c>
      <c r="D614">
        <v>50.146000000000001</v>
      </c>
      <c r="E614">
        <v>73.161000000000001</v>
      </c>
      <c r="F614">
        <v>81.545000000000002</v>
      </c>
    </row>
    <row r="615" spans="1:6" x14ac:dyDescent="0.25">
      <c r="A615" s="2">
        <v>42851</v>
      </c>
      <c r="B615">
        <v>111.55800000000001</v>
      </c>
      <c r="C615">
        <v>68.301000000000002</v>
      </c>
      <c r="D615">
        <v>50.146999999999998</v>
      </c>
      <c r="E615">
        <v>73.230999999999995</v>
      </c>
      <c r="F615">
        <v>79.213999999999999</v>
      </c>
    </row>
    <row r="616" spans="1:6" x14ac:dyDescent="0.25">
      <c r="A616" s="2">
        <v>42852</v>
      </c>
      <c r="B616">
        <v>111.666</v>
      </c>
      <c r="C616">
        <v>67.647999999999996</v>
      </c>
      <c r="D616">
        <v>49.832000000000001</v>
      </c>
      <c r="E616">
        <v>72.867000000000004</v>
      </c>
      <c r="F616">
        <v>78.796999999999997</v>
      </c>
    </row>
    <row r="617" spans="1:6" x14ac:dyDescent="0.25">
      <c r="A617" s="2">
        <v>42853</v>
      </c>
      <c r="B617">
        <v>109.962</v>
      </c>
      <c r="C617">
        <v>65.611000000000004</v>
      </c>
      <c r="D617">
        <v>49.204000000000001</v>
      </c>
      <c r="E617">
        <v>72.787999999999997</v>
      </c>
      <c r="F617">
        <v>76.751000000000005</v>
      </c>
    </row>
    <row r="618" spans="1:6" x14ac:dyDescent="0.25">
      <c r="A618" s="2">
        <v>42856</v>
      </c>
      <c r="B618">
        <v>110.089</v>
      </c>
      <c r="C618">
        <v>65.251999999999995</v>
      </c>
      <c r="D618">
        <v>49.045999999999999</v>
      </c>
      <c r="E618">
        <v>72.754999999999995</v>
      </c>
      <c r="F618">
        <v>76.575999999999993</v>
      </c>
    </row>
    <row r="619" spans="1:6" x14ac:dyDescent="0.25">
      <c r="A619" s="2">
        <v>42857</v>
      </c>
      <c r="B619">
        <v>109.267</v>
      </c>
      <c r="C619">
        <v>65.694999999999993</v>
      </c>
      <c r="D619">
        <v>49.673000000000002</v>
      </c>
      <c r="E619">
        <v>72.832999999999998</v>
      </c>
      <c r="F619">
        <v>76.403000000000006</v>
      </c>
    </row>
    <row r="620" spans="1:6" x14ac:dyDescent="0.25">
      <c r="A620" s="2">
        <v>42858</v>
      </c>
      <c r="B620">
        <v>104.661</v>
      </c>
      <c r="C620">
        <v>61.893000000000001</v>
      </c>
      <c r="D620">
        <v>49.271999999999998</v>
      </c>
      <c r="E620">
        <v>72.692999999999998</v>
      </c>
      <c r="F620">
        <v>73.090999999999994</v>
      </c>
    </row>
    <row r="621" spans="1:6" x14ac:dyDescent="0.25">
      <c r="A621" s="2">
        <v>42859</v>
      </c>
      <c r="B621">
        <v>103.133</v>
      </c>
      <c r="C621">
        <v>61.098999999999997</v>
      </c>
      <c r="D621">
        <v>49.063000000000002</v>
      </c>
      <c r="E621">
        <v>72.381</v>
      </c>
      <c r="F621">
        <v>73.492999999999995</v>
      </c>
    </row>
    <row r="622" spans="1:6" x14ac:dyDescent="0.25">
      <c r="A622" s="2">
        <v>42860</v>
      </c>
      <c r="B622">
        <v>101.95</v>
      </c>
      <c r="C622">
        <v>60.868000000000002</v>
      </c>
      <c r="D622">
        <v>49.142000000000003</v>
      </c>
      <c r="E622">
        <v>71.754000000000005</v>
      </c>
      <c r="F622">
        <v>72.668999999999997</v>
      </c>
    </row>
    <row r="623" spans="1:6" x14ac:dyDescent="0.25">
      <c r="A623" s="2">
        <v>42863</v>
      </c>
      <c r="B623">
        <v>101.733</v>
      </c>
      <c r="C623">
        <v>60.673999999999999</v>
      </c>
      <c r="D623">
        <v>48.664999999999999</v>
      </c>
      <c r="E623">
        <v>71.328000000000003</v>
      </c>
      <c r="F623">
        <v>72.239000000000004</v>
      </c>
    </row>
    <row r="624" spans="1:6" x14ac:dyDescent="0.25">
      <c r="A624" s="2">
        <v>42864</v>
      </c>
      <c r="B624">
        <v>100.27200000000001</v>
      </c>
      <c r="C624">
        <v>59.585000000000001</v>
      </c>
      <c r="D624">
        <v>48.533000000000001</v>
      </c>
      <c r="E624">
        <v>71.403000000000006</v>
      </c>
      <c r="F624">
        <v>71.375</v>
      </c>
    </row>
    <row r="625" spans="1:6" x14ac:dyDescent="0.25">
      <c r="A625" s="2">
        <v>42865</v>
      </c>
      <c r="B625">
        <v>96.811000000000007</v>
      </c>
      <c r="C625">
        <v>58.664000000000001</v>
      </c>
      <c r="D625">
        <v>47.447000000000003</v>
      </c>
      <c r="E625">
        <v>70.756</v>
      </c>
      <c r="F625">
        <v>71.188999999999993</v>
      </c>
    </row>
    <row r="626" spans="1:6" x14ac:dyDescent="0.25">
      <c r="A626" s="2">
        <v>42866</v>
      </c>
      <c r="B626">
        <v>96.933000000000007</v>
      </c>
      <c r="C626">
        <v>59.316000000000003</v>
      </c>
      <c r="D626">
        <v>48.143999999999998</v>
      </c>
      <c r="E626">
        <v>70.643000000000001</v>
      </c>
      <c r="F626">
        <v>70.176000000000002</v>
      </c>
    </row>
    <row r="627" spans="1:6" x14ac:dyDescent="0.25">
      <c r="A627" s="2">
        <v>42867</v>
      </c>
      <c r="B627">
        <v>99.92</v>
      </c>
      <c r="C627">
        <v>60.679000000000002</v>
      </c>
      <c r="D627">
        <v>48.2</v>
      </c>
      <c r="E627">
        <v>71.102000000000004</v>
      </c>
      <c r="F627">
        <v>72.552999999999997</v>
      </c>
    </row>
    <row r="628" spans="1:6" x14ac:dyDescent="0.25">
      <c r="A628" s="2">
        <v>42870</v>
      </c>
      <c r="B628">
        <v>100.31399999999999</v>
      </c>
      <c r="C628">
        <v>61.109000000000002</v>
      </c>
      <c r="D628">
        <v>48.16</v>
      </c>
      <c r="E628">
        <v>70.484999999999999</v>
      </c>
      <c r="F628">
        <v>73.894000000000005</v>
      </c>
    </row>
    <row r="629" spans="1:6" x14ac:dyDescent="0.25">
      <c r="A629" s="2">
        <v>42871</v>
      </c>
      <c r="B629">
        <v>99.177000000000007</v>
      </c>
      <c r="C629">
        <v>60.366</v>
      </c>
      <c r="D629">
        <v>47.658000000000001</v>
      </c>
      <c r="E629">
        <v>70.626999999999995</v>
      </c>
      <c r="F629">
        <v>73.391000000000005</v>
      </c>
    </row>
    <row r="630" spans="1:6" x14ac:dyDescent="0.25">
      <c r="A630" s="2">
        <v>42872</v>
      </c>
      <c r="B630">
        <v>99.858000000000004</v>
      </c>
      <c r="C630">
        <v>61.773000000000003</v>
      </c>
      <c r="D630">
        <v>47.814999999999998</v>
      </c>
      <c r="E630">
        <v>71.001000000000005</v>
      </c>
      <c r="F630">
        <v>74.111000000000004</v>
      </c>
    </row>
    <row r="631" spans="1:6" x14ac:dyDescent="0.25">
      <c r="A631" s="2">
        <v>42873</v>
      </c>
      <c r="B631">
        <v>100.55200000000001</v>
      </c>
      <c r="C631">
        <v>62.256999999999998</v>
      </c>
      <c r="D631">
        <v>49.445999999999998</v>
      </c>
      <c r="E631">
        <v>73.367000000000004</v>
      </c>
      <c r="F631">
        <v>75.001000000000005</v>
      </c>
    </row>
    <row r="632" spans="1:6" x14ac:dyDescent="0.25">
      <c r="A632" s="2">
        <v>42874</v>
      </c>
      <c r="B632">
        <v>99.641999999999996</v>
      </c>
      <c r="C632">
        <v>60.609000000000002</v>
      </c>
      <c r="D632">
        <v>49.31</v>
      </c>
      <c r="E632">
        <v>73.055999999999997</v>
      </c>
      <c r="F632">
        <v>73.628</v>
      </c>
    </row>
    <row r="633" spans="1:6" x14ac:dyDescent="0.25">
      <c r="A633" s="2">
        <v>42877</v>
      </c>
      <c r="B633">
        <v>98.625</v>
      </c>
      <c r="C633">
        <v>59.51</v>
      </c>
      <c r="D633">
        <v>48.237000000000002</v>
      </c>
      <c r="E633">
        <v>72.198999999999998</v>
      </c>
      <c r="F633">
        <v>71.956000000000003</v>
      </c>
    </row>
    <row r="634" spans="1:6" x14ac:dyDescent="0.25">
      <c r="A634" s="2">
        <v>42878</v>
      </c>
      <c r="B634">
        <v>97.447000000000003</v>
      </c>
      <c r="C634">
        <v>59.908999999999999</v>
      </c>
      <c r="D634">
        <v>47.713000000000001</v>
      </c>
      <c r="E634">
        <v>72.281000000000006</v>
      </c>
      <c r="F634">
        <v>71.418999999999997</v>
      </c>
    </row>
    <row r="635" spans="1:6" x14ac:dyDescent="0.25">
      <c r="A635" s="2">
        <v>42879</v>
      </c>
      <c r="B635">
        <v>97.903000000000006</v>
      </c>
      <c r="C635">
        <v>60.384</v>
      </c>
      <c r="D635">
        <v>47.895000000000003</v>
      </c>
      <c r="E635">
        <v>72.268000000000001</v>
      </c>
      <c r="F635">
        <v>71.724999999999994</v>
      </c>
    </row>
    <row r="636" spans="1:6" x14ac:dyDescent="0.25">
      <c r="A636" s="2">
        <v>42880</v>
      </c>
      <c r="B636">
        <v>96.921999999999997</v>
      </c>
      <c r="C636">
        <v>59.433</v>
      </c>
      <c r="D636">
        <v>47.686999999999998</v>
      </c>
      <c r="E636">
        <v>71.507000000000005</v>
      </c>
      <c r="F636">
        <v>70.043999999999997</v>
      </c>
    </row>
    <row r="637" spans="1:6" x14ac:dyDescent="0.25">
      <c r="A637" s="2">
        <v>42881</v>
      </c>
      <c r="B637">
        <v>98.210999999999999</v>
      </c>
      <c r="C637">
        <v>60.356000000000002</v>
      </c>
      <c r="D637">
        <v>47.390999999999998</v>
      </c>
      <c r="E637">
        <v>70.95</v>
      </c>
      <c r="F637">
        <v>71.501999999999995</v>
      </c>
    </row>
    <row r="638" spans="1:6" x14ac:dyDescent="0.25">
      <c r="A638" s="2">
        <v>42884</v>
      </c>
      <c r="B638">
        <v>98.605999999999995</v>
      </c>
      <c r="C638">
        <v>60.917999999999999</v>
      </c>
      <c r="D638">
        <v>46.738</v>
      </c>
      <c r="E638">
        <v>70.353999999999999</v>
      </c>
      <c r="F638">
        <v>72.304000000000002</v>
      </c>
    </row>
    <row r="639" spans="1:6" x14ac:dyDescent="0.25">
      <c r="A639" s="2">
        <v>42885</v>
      </c>
      <c r="B639">
        <v>99.739000000000004</v>
      </c>
      <c r="C639">
        <v>61.057000000000002</v>
      </c>
      <c r="D639">
        <v>48.350999999999999</v>
      </c>
      <c r="E639">
        <v>71.546000000000006</v>
      </c>
      <c r="F639">
        <v>73.914000000000001</v>
      </c>
    </row>
    <row r="640" spans="1:6" x14ac:dyDescent="0.25">
      <c r="A640" s="2">
        <v>42886</v>
      </c>
      <c r="B640">
        <v>100.01900000000001</v>
      </c>
      <c r="C640">
        <v>61.25</v>
      </c>
      <c r="D640">
        <v>48.901000000000003</v>
      </c>
      <c r="E640">
        <v>72.233000000000004</v>
      </c>
      <c r="F640">
        <v>74.906999999999996</v>
      </c>
    </row>
    <row r="641" spans="1:6" x14ac:dyDescent="0.25">
      <c r="A641" s="2">
        <v>42887</v>
      </c>
      <c r="B641">
        <v>99.911000000000001</v>
      </c>
      <c r="C641">
        <v>62.247</v>
      </c>
      <c r="D641">
        <v>50.069000000000003</v>
      </c>
      <c r="E641">
        <v>73.146000000000001</v>
      </c>
      <c r="F641">
        <v>73.957999999999998</v>
      </c>
    </row>
    <row r="642" spans="1:6" x14ac:dyDescent="0.25">
      <c r="A642" s="2">
        <v>42888</v>
      </c>
      <c r="B642">
        <v>99.619</v>
      </c>
      <c r="C642">
        <v>62.106999999999999</v>
      </c>
      <c r="D642">
        <v>51.274999999999999</v>
      </c>
      <c r="E642">
        <v>74.108999999999995</v>
      </c>
      <c r="F642">
        <v>74.875</v>
      </c>
    </row>
    <row r="643" spans="1:6" x14ac:dyDescent="0.25">
      <c r="A643" s="2">
        <v>42891</v>
      </c>
      <c r="B643">
        <v>99.370999999999995</v>
      </c>
      <c r="C643">
        <v>65.055999999999997</v>
      </c>
      <c r="D643">
        <v>51.448999999999998</v>
      </c>
      <c r="E643">
        <v>74.671000000000006</v>
      </c>
      <c r="F643">
        <v>77.548000000000002</v>
      </c>
    </row>
    <row r="644" spans="1:6" x14ac:dyDescent="0.25">
      <c r="A644" s="2">
        <v>42892</v>
      </c>
      <c r="B644">
        <v>101.09699999999999</v>
      </c>
      <c r="C644">
        <v>65.561000000000007</v>
      </c>
      <c r="D644">
        <v>52.719000000000001</v>
      </c>
      <c r="E644">
        <v>75.534000000000006</v>
      </c>
      <c r="F644">
        <v>77.382000000000005</v>
      </c>
    </row>
    <row r="645" spans="1:6" x14ac:dyDescent="0.25">
      <c r="A645" s="2">
        <v>42893</v>
      </c>
      <c r="B645">
        <v>100.958</v>
      </c>
      <c r="C645">
        <v>64.861999999999995</v>
      </c>
      <c r="D645">
        <v>52.713999999999999</v>
      </c>
      <c r="E645">
        <v>75.132999999999996</v>
      </c>
      <c r="F645">
        <v>76.396000000000001</v>
      </c>
    </row>
    <row r="646" spans="1:6" x14ac:dyDescent="0.25">
      <c r="A646" s="2">
        <v>42894</v>
      </c>
      <c r="B646">
        <v>99.356999999999999</v>
      </c>
      <c r="C646">
        <v>63.808</v>
      </c>
      <c r="D646">
        <v>52.796999999999997</v>
      </c>
      <c r="E646">
        <v>75.316000000000003</v>
      </c>
      <c r="F646">
        <v>76.05</v>
      </c>
    </row>
    <row r="647" spans="1:6" x14ac:dyDescent="0.25">
      <c r="A647" s="2">
        <v>42895</v>
      </c>
      <c r="B647">
        <v>97.783000000000001</v>
      </c>
      <c r="C647">
        <v>62.777000000000001</v>
      </c>
      <c r="D647">
        <v>53.45</v>
      </c>
      <c r="E647">
        <v>75.424000000000007</v>
      </c>
      <c r="F647">
        <v>73.986999999999995</v>
      </c>
    </row>
    <row r="648" spans="1:6" x14ac:dyDescent="0.25">
      <c r="A648" s="2">
        <v>42898</v>
      </c>
      <c r="B648">
        <v>96.807000000000002</v>
      </c>
      <c r="C648">
        <v>60.371000000000002</v>
      </c>
      <c r="D648">
        <v>51.683999999999997</v>
      </c>
      <c r="E648">
        <v>74.072000000000003</v>
      </c>
      <c r="F648">
        <v>71.034999999999997</v>
      </c>
    </row>
    <row r="649" spans="1:6" x14ac:dyDescent="0.25">
      <c r="A649" s="2">
        <v>42899</v>
      </c>
      <c r="B649">
        <v>94.781999999999996</v>
      </c>
      <c r="C649">
        <v>59.195</v>
      </c>
      <c r="D649">
        <v>50.664000000000001</v>
      </c>
      <c r="E649">
        <v>73.388999999999996</v>
      </c>
      <c r="F649">
        <v>71.024000000000001</v>
      </c>
    </row>
    <row r="650" spans="1:6" x14ac:dyDescent="0.25">
      <c r="A650" s="2">
        <v>42900</v>
      </c>
      <c r="B650">
        <v>93.221999999999994</v>
      </c>
      <c r="C650">
        <v>57.228000000000002</v>
      </c>
      <c r="D650">
        <v>49.89</v>
      </c>
      <c r="E650">
        <v>71.585999999999999</v>
      </c>
      <c r="F650">
        <v>69.356999999999999</v>
      </c>
    </row>
    <row r="651" spans="1:6" x14ac:dyDescent="0.25">
      <c r="A651" s="2">
        <v>42901</v>
      </c>
      <c r="B651">
        <v>93.762</v>
      </c>
      <c r="C651">
        <v>58.231999999999999</v>
      </c>
      <c r="D651">
        <v>50.289000000000001</v>
      </c>
      <c r="E651">
        <v>72.540999999999997</v>
      </c>
      <c r="F651">
        <v>68.947000000000003</v>
      </c>
    </row>
    <row r="652" spans="1:6" x14ac:dyDescent="0.25">
      <c r="A652" s="2">
        <v>42902</v>
      </c>
      <c r="B652">
        <v>91.653999999999996</v>
      </c>
      <c r="C652">
        <v>57.293999999999997</v>
      </c>
      <c r="D652">
        <v>49.712000000000003</v>
      </c>
      <c r="E652">
        <v>71.668999999999997</v>
      </c>
      <c r="F652">
        <v>67.055000000000007</v>
      </c>
    </row>
    <row r="653" spans="1:6" x14ac:dyDescent="0.25">
      <c r="A653" s="2">
        <v>42905</v>
      </c>
      <c r="B653">
        <v>91.933000000000007</v>
      </c>
      <c r="C653">
        <v>57.988999999999997</v>
      </c>
      <c r="D653">
        <v>49.048000000000002</v>
      </c>
      <c r="E653">
        <v>70.989000000000004</v>
      </c>
      <c r="F653">
        <v>68.015000000000001</v>
      </c>
    </row>
    <row r="654" spans="1:6" x14ac:dyDescent="0.25">
      <c r="A654" s="2">
        <v>42906</v>
      </c>
      <c r="B654">
        <v>90.081000000000003</v>
      </c>
      <c r="C654">
        <v>56.795000000000002</v>
      </c>
      <c r="D654">
        <v>48.9</v>
      </c>
      <c r="E654">
        <v>70.704999999999998</v>
      </c>
      <c r="F654">
        <v>64.861000000000004</v>
      </c>
    </row>
    <row r="655" spans="1:6" x14ac:dyDescent="0.25">
      <c r="A655" s="2">
        <v>42907</v>
      </c>
      <c r="B655">
        <v>90.945999999999998</v>
      </c>
      <c r="C655">
        <v>57.165999999999997</v>
      </c>
      <c r="D655">
        <v>49.040999999999997</v>
      </c>
      <c r="E655">
        <v>70.897000000000006</v>
      </c>
      <c r="F655">
        <v>64.650999999999996</v>
      </c>
    </row>
    <row r="656" spans="1:6" x14ac:dyDescent="0.25">
      <c r="A656" s="2">
        <v>42908</v>
      </c>
      <c r="B656">
        <v>87.813000000000002</v>
      </c>
      <c r="C656">
        <v>47.44</v>
      </c>
      <c r="D656">
        <v>48.445999999999998</v>
      </c>
      <c r="E656">
        <v>70.460999999999999</v>
      </c>
      <c r="F656">
        <v>50.837000000000003</v>
      </c>
    </row>
    <row r="657" spans="1:6" x14ac:dyDescent="0.25">
      <c r="A657" s="2">
        <v>42909</v>
      </c>
      <c r="B657">
        <v>84.156000000000006</v>
      </c>
      <c r="C657">
        <v>40.706000000000003</v>
      </c>
      <c r="D657">
        <v>48.701000000000001</v>
      </c>
      <c r="E657">
        <v>70.414000000000001</v>
      </c>
      <c r="F657">
        <v>50.021000000000001</v>
      </c>
    </row>
    <row r="658" spans="1:6" x14ac:dyDescent="0.25">
      <c r="A658" s="2">
        <v>42912</v>
      </c>
      <c r="B658">
        <v>81.168000000000006</v>
      </c>
      <c r="C658">
        <v>38.959000000000003</v>
      </c>
      <c r="D658">
        <v>48.115000000000002</v>
      </c>
      <c r="E658">
        <v>69.700999999999993</v>
      </c>
      <c r="F658">
        <v>46.49</v>
      </c>
    </row>
    <row r="659" spans="1:6" x14ac:dyDescent="0.25">
      <c r="A659" s="2">
        <v>42913</v>
      </c>
      <c r="B659">
        <v>81.384</v>
      </c>
      <c r="C659">
        <v>38.999000000000002</v>
      </c>
      <c r="D659">
        <v>47.994999999999997</v>
      </c>
      <c r="E659">
        <v>69.225999999999999</v>
      </c>
      <c r="F659">
        <v>46.481000000000002</v>
      </c>
    </row>
    <row r="660" spans="1:6" x14ac:dyDescent="0.25">
      <c r="A660" s="2">
        <v>42914</v>
      </c>
      <c r="B660">
        <v>82.064999999999998</v>
      </c>
      <c r="C660">
        <v>39.695</v>
      </c>
      <c r="D660">
        <v>47.411000000000001</v>
      </c>
      <c r="E660">
        <v>68.924000000000007</v>
      </c>
      <c r="F660">
        <v>49.030999999999999</v>
      </c>
    </row>
    <row r="661" spans="1:6" x14ac:dyDescent="0.25">
      <c r="A661" s="2">
        <v>42915</v>
      </c>
      <c r="B661">
        <v>80.781000000000006</v>
      </c>
      <c r="C661">
        <v>39.988999999999997</v>
      </c>
      <c r="D661">
        <v>46.292999999999999</v>
      </c>
      <c r="E661">
        <v>66.558000000000007</v>
      </c>
      <c r="F661">
        <v>47.146000000000001</v>
      </c>
    </row>
    <row r="662" spans="1:6" x14ac:dyDescent="0.25">
      <c r="A662" s="2">
        <v>42916</v>
      </c>
      <c r="B662">
        <v>80.652000000000001</v>
      </c>
      <c r="C662">
        <v>39.773000000000003</v>
      </c>
      <c r="D662">
        <v>46.704999999999998</v>
      </c>
      <c r="E662">
        <v>67.281999999999996</v>
      </c>
      <c r="F662">
        <v>47.515999999999998</v>
      </c>
    </row>
    <row r="663" spans="1:6" x14ac:dyDescent="0.25">
      <c r="A663" s="2">
        <v>42919</v>
      </c>
      <c r="B663">
        <v>80.501999999999995</v>
      </c>
      <c r="C663">
        <v>39.17</v>
      </c>
      <c r="D663">
        <v>46.609000000000002</v>
      </c>
      <c r="E663">
        <v>67.272000000000006</v>
      </c>
      <c r="F663">
        <v>46.656999999999996</v>
      </c>
    </row>
    <row r="664" spans="1:6" x14ac:dyDescent="0.25">
      <c r="A664" s="2">
        <v>42920</v>
      </c>
      <c r="B664">
        <v>80.210999999999999</v>
      </c>
      <c r="C664">
        <v>40.253999999999998</v>
      </c>
      <c r="D664">
        <v>46.603000000000002</v>
      </c>
      <c r="E664">
        <v>67.385999999999996</v>
      </c>
      <c r="F664">
        <v>47.884999999999998</v>
      </c>
    </row>
    <row r="665" spans="1:6" x14ac:dyDescent="0.25">
      <c r="A665" s="2">
        <v>42921</v>
      </c>
      <c r="B665">
        <v>80.602000000000004</v>
      </c>
      <c r="C665">
        <v>41.456000000000003</v>
      </c>
      <c r="D665">
        <v>46.561</v>
      </c>
      <c r="E665">
        <v>67.067999999999998</v>
      </c>
      <c r="F665">
        <v>47.784999999999997</v>
      </c>
    </row>
    <row r="666" spans="1:6" x14ac:dyDescent="0.25">
      <c r="A666" s="2">
        <v>42922</v>
      </c>
      <c r="B666">
        <v>80.337999999999994</v>
      </c>
      <c r="C666">
        <v>43.588000000000001</v>
      </c>
      <c r="D666">
        <v>46.491</v>
      </c>
      <c r="E666">
        <v>66.084999999999994</v>
      </c>
      <c r="F666">
        <v>50.747</v>
      </c>
    </row>
    <row r="667" spans="1:6" x14ac:dyDescent="0.25">
      <c r="A667" s="2">
        <v>42923</v>
      </c>
      <c r="B667">
        <v>82.837999999999994</v>
      </c>
      <c r="C667">
        <v>45.732999999999997</v>
      </c>
      <c r="D667">
        <v>45.863</v>
      </c>
      <c r="E667">
        <v>66.195999999999998</v>
      </c>
      <c r="F667">
        <v>53.311</v>
      </c>
    </row>
    <row r="668" spans="1:6" x14ac:dyDescent="0.25">
      <c r="A668" s="2">
        <v>42926</v>
      </c>
      <c r="B668">
        <v>82.316999999999993</v>
      </c>
      <c r="C668">
        <v>46.076000000000001</v>
      </c>
      <c r="D668">
        <v>46.857999999999997</v>
      </c>
      <c r="E668">
        <v>67.278000000000006</v>
      </c>
      <c r="F668">
        <v>53.396000000000001</v>
      </c>
    </row>
    <row r="669" spans="1:6" x14ac:dyDescent="0.25">
      <c r="A669" s="2">
        <v>42927</v>
      </c>
      <c r="B669">
        <v>82.632999999999996</v>
      </c>
      <c r="C669">
        <v>45.719000000000001</v>
      </c>
      <c r="D669">
        <v>48.231999999999999</v>
      </c>
      <c r="E669">
        <v>67.712000000000003</v>
      </c>
      <c r="F669">
        <v>54.052999999999997</v>
      </c>
    </row>
    <row r="670" spans="1:6" x14ac:dyDescent="0.25">
      <c r="A670" s="2">
        <v>42928</v>
      </c>
      <c r="B670">
        <v>81.784000000000006</v>
      </c>
      <c r="C670">
        <v>45.823999999999998</v>
      </c>
      <c r="D670">
        <v>48.286999999999999</v>
      </c>
      <c r="E670">
        <v>68.126999999999995</v>
      </c>
      <c r="F670">
        <v>53.256999999999998</v>
      </c>
    </row>
    <row r="671" spans="1:6" x14ac:dyDescent="0.25">
      <c r="A671" s="2">
        <v>42929</v>
      </c>
      <c r="B671">
        <v>79.403999999999996</v>
      </c>
      <c r="C671">
        <v>45.186</v>
      </c>
      <c r="D671">
        <v>48.066000000000003</v>
      </c>
      <c r="E671">
        <v>66.864000000000004</v>
      </c>
      <c r="F671">
        <v>52.765999999999998</v>
      </c>
    </row>
    <row r="672" spans="1:6" x14ac:dyDescent="0.25">
      <c r="A672" s="2">
        <v>42930</v>
      </c>
      <c r="B672">
        <v>79.088999999999999</v>
      </c>
      <c r="C672">
        <v>44.606000000000002</v>
      </c>
      <c r="D672">
        <v>48.209000000000003</v>
      </c>
      <c r="E672">
        <v>66.900999999999996</v>
      </c>
      <c r="F672">
        <v>52.506</v>
      </c>
    </row>
    <row r="673" spans="1:6" x14ac:dyDescent="0.25">
      <c r="A673" s="2">
        <v>42933</v>
      </c>
      <c r="B673">
        <v>79.17</v>
      </c>
      <c r="C673">
        <v>44.104999999999997</v>
      </c>
      <c r="D673">
        <v>48.298000000000002</v>
      </c>
      <c r="E673">
        <v>67.3</v>
      </c>
      <c r="F673">
        <v>50.823</v>
      </c>
    </row>
    <row r="674" spans="1:6" x14ac:dyDescent="0.25">
      <c r="A674" s="2">
        <v>42934</v>
      </c>
      <c r="B674">
        <v>78.781000000000006</v>
      </c>
      <c r="C674">
        <v>44.061999999999998</v>
      </c>
      <c r="D674">
        <v>48.655999999999999</v>
      </c>
      <c r="E674">
        <v>68.010000000000005</v>
      </c>
      <c r="F674">
        <v>50.56</v>
      </c>
    </row>
    <row r="675" spans="1:6" x14ac:dyDescent="0.25">
      <c r="A675" s="2">
        <v>42935</v>
      </c>
      <c r="B675">
        <v>78.811999999999998</v>
      </c>
      <c r="C675">
        <v>43.436999999999998</v>
      </c>
      <c r="D675">
        <v>48.119</v>
      </c>
      <c r="E675">
        <v>66.778999999999996</v>
      </c>
      <c r="F675">
        <v>49.692999999999998</v>
      </c>
    </row>
    <row r="676" spans="1:6" x14ac:dyDescent="0.25">
      <c r="A676" s="2">
        <v>42936</v>
      </c>
      <c r="B676">
        <v>77.819000000000003</v>
      </c>
      <c r="C676">
        <v>41.607999999999997</v>
      </c>
      <c r="D676">
        <v>47.689</v>
      </c>
      <c r="E676">
        <v>66.412999999999997</v>
      </c>
      <c r="F676">
        <v>48.438000000000002</v>
      </c>
    </row>
    <row r="677" spans="1:6" x14ac:dyDescent="0.25">
      <c r="A677" s="2">
        <v>42937</v>
      </c>
      <c r="B677">
        <v>78.158000000000001</v>
      </c>
      <c r="C677">
        <v>41.540999999999997</v>
      </c>
      <c r="D677">
        <v>47.383000000000003</v>
      </c>
      <c r="E677">
        <v>65.975999999999999</v>
      </c>
      <c r="F677">
        <v>48.067</v>
      </c>
    </row>
    <row r="678" spans="1:6" x14ac:dyDescent="0.25">
      <c r="A678" s="2">
        <v>42940</v>
      </c>
      <c r="B678">
        <v>80.837000000000003</v>
      </c>
      <c r="C678">
        <v>42.192</v>
      </c>
      <c r="D678">
        <v>48.076000000000001</v>
      </c>
      <c r="E678">
        <v>66.001999999999995</v>
      </c>
      <c r="F678">
        <v>48.558</v>
      </c>
    </row>
    <row r="679" spans="1:6" x14ac:dyDescent="0.25">
      <c r="A679" s="2">
        <v>42941</v>
      </c>
      <c r="B679">
        <v>80.683000000000007</v>
      </c>
      <c r="C679">
        <v>42.225999999999999</v>
      </c>
      <c r="D679">
        <v>47.487000000000002</v>
      </c>
      <c r="E679">
        <v>66.272999999999996</v>
      </c>
      <c r="F679">
        <v>48.073</v>
      </c>
    </row>
    <row r="680" spans="1:6" x14ac:dyDescent="0.25">
      <c r="A680" s="2">
        <v>42942</v>
      </c>
      <c r="B680">
        <v>81.403000000000006</v>
      </c>
      <c r="C680">
        <v>42.390999999999998</v>
      </c>
      <c r="D680">
        <v>47.012</v>
      </c>
      <c r="E680">
        <v>66.037000000000006</v>
      </c>
      <c r="F680">
        <v>48.502000000000002</v>
      </c>
    </row>
    <row r="681" spans="1:6" x14ac:dyDescent="0.25">
      <c r="A681" s="2">
        <v>42943</v>
      </c>
      <c r="B681">
        <v>81.087000000000003</v>
      </c>
      <c r="C681">
        <v>42.53</v>
      </c>
      <c r="D681">
        <v>47.441000000000003</v>
      </c>
      <c r="E681">
        <v>65.555999999999997</v>
      </c>
      <c r="F681">
        <v>47.978999999999999</v>
      </c>
    </row>
    <row r="682" spans="1:6" x14ac:dyDescent="0.25">
      <c r="A682" s="2">
        <v>42944</v>
      </c>
      <c r="B682">
        <v>81.756</v>
      </c>
      <c r="C682">
        <v>42.804000000000002</v>
      </c>
      <c r="D682">
        <v>48.082000000000001</v>
      </c>
      <c r="E682">
        <v>65.872</v>
      </c>
      <c r="F682">
        <v>48.494999999999997</v>
      </c>
    </row>
    <row r="683" spans="1:6" x14ac:dyDescent="0.25">
      <c r="A683" s="2">
        <v>42947</v>
      </c>
      <c r="B683">
        <v>81.852000000000004</v>
      </c>
      <c r="C683">
        <v>43.469000000000001</v>
      </c>
      <c r="D683">
        <v>48.83</v>
      </c>
      <c r="E683">
        <v>65.736999999999995</v>
      </c>
      <c r="F683">
        <v>48.95</v>
      </c>
    </row>
    <row r="684" spans="1:6" x14ac:dyDescent="0.25">
      <c r="A684" s="2">
        <v>42948</v>
      </c>
      <c r="B684">
        <v>82.513000000000005</v>
      </c>
      <c r="C684">
        <v>43.154000000000003</v>
      </c>
      <c r="D684">
        <v>48.588000000000001</v>
      </c>
      <c r="E684">
        <v>65.760000000000005</v>
      </c>
      <c r="F684">
        <v>48.816000000000003</v>
      </c>
    </row>
    <row r="685" spans="1:6" x14ac:dyDescent="0.25">
      <c r="A685" s="2">
        <v>42949</v>
      </c>
      <c r="B685">
        <v>81.349999999999994</v>
      </c>
      <c r="C685">
        <v>43.155999999999999</v>
      </c>
      <c r="D685">
        <v>48.317999999999998</v>
      </c>
      <c r="E685">
        <v>65.694000000000003</v>
      </c>
      <c r="F685">
        <v>49.84</v>
      </c>
    </row>
    <row r="686" spans="1:6" x14ac:dyDescent="0.25">
      <c r="A686" s="2">
        <v>42950</v>
      </c>
      <c r="B686">
        <v>81.456000000000003</v>
      </c>
      <c r="C686">
        <v>43.372</v>
      </c>
      <c r="D686">
        <v>48.505000000000003</v>
      </c>
      <c r="E686">
        <v>65.849999999999994</v>
      </c>
      <c r="F686">
        <v>48.561999999999998</v>
      </c>
    </row>
    <row r="687" spans="1:6" x14ac:dyDescent="0.25">
      <c r="A687" s="2">
        <v>42951</v>
      </c>
      <c r="B687">
        <v>81.885000000000005</v>
      </c>
      <c r="C687">
        <v>43.993000000000002</v>
      </c>
      <c r="D687">
        <v>48.189</v>
      </c>
      <c r="E687">
        <v>66.024000000000001</v>
      </c>
      <c r="F687">
        <v>49.100999999999999</v>
      </c>
    </row>
    <row r="688" spans="1:6" x14ac:dyDescent="0.25">
      <c r="A688" s="2">
        <v>42954</v>
      </c>
      <c r="B688">
        <v>84.02</v>
      </c>
      <c r="C688">
        <v>44.795999999999999</v>
      </c>
      <c r="D688">
        <v>48.265000000000001</v>
      </c>
      <c r="E688">
        <v>65.366</v>
      </c>
      <c r="F688">
        <v>49.176000000000002</v>
      </c>
    </row>
    <row r="689" spans="1:6" x14ac:dyDescent="0.25">
      <c r="A689" s="2">
        <v>42955</v>
      </c>
      <c r="B689">
        <v>85.007999999999996</v>
      </c>
      <c r="C689">
        <v>45.411000000000001</v>
      </c>
      <c r="D689">
        <v>48.268000000000001</v>
      </c>
      <c r="E689">
        <v>65.305000000000007</v>
      </c>
      <c r="F689">
        <v>49.45</v>
      </c>
    </row>
    <row r="690" spans="1:6" x14ac:dyDescent="0.25">
      <c r="A690" s="2">
        <v>42956</v>
      </c>
      <c r="B690">
        <v>86.917000000000002</v>
      </c>
      <c r="C690">
        <v>46.761000000000003</v>
      </c>
      <c r="D690">
        <v>49.716000000000001</v>
      </c>
      <c r="E690">
        <v>67.585999999999999</v>
      </c>
      <c r="F690">
        <v>51.177999999999997</v>
      </c>
    </row>
    <row r="691" spans="1:6" x14ac:dyDescent="0.25">
      <c r="A691" s="2">
        <v>42957</v>
      </c>
      <c r="B691">
        <v>88.677000000000007</v>
      </c>
      <c r="C691">
        <v>48.591999999999999</v>
      </c>
      <c r="D691">
        <v>49.170999999999999</v>
      </c>
      <c r="E691">
        <v>67.769000000000005</v>
      </c>
      <c r="F691">
        <v>53.015999999999998</v>
      </c>
    </row>
    <row r="692" spans="1:6" x14ac:dyDescent="0.25">
      <c r="A692" s="2">
        <v>42958</v>
      </c>
      <c r="B692">
        <v>89.366</v>
      </c>
      <c r="C692">
        <v>48.451999999999998</v>
      </c>
      <c r="D692">
        <v>49.015000000000001</v>
      </c>
      <c r="E692">
        <v>67.933999999999997</v>
      </c>
      <c r="F692">
        <v>53.515000000000001</v>
      </c>
    </row>
    <row r="693" spans="1:6" x14ac:dyDescent="0.25">
      <c r="A693" s="2">
        <v>42961</v>
      </c>
      <c r="B693">
        <v>88.427000000000007</v>
      </c>
      <c r="C693">
        <v>48.338999999999999</v>
      </c>
      <c r="D693">
        <v>48.561</v>
      </c>
      <c r="E693">
        <v>67.932000000000002</v>
      </c>
      <c r="F693">
        <v>53.073</v>
      </c>
    </row>
    <row r="694" spans="1:6" x14ac:dyDescent="0.25">
      <c r="A694" s="2">
        <v>42962</v>
      </c>
      <c r="B694">
        <v>88.159000000000006</v>
      </c>
      <c r="C694">
        <v>48.482999999999997</v>
      </c>
      <c r="D694">
        <v>48.470999999999997</v>
      </c>
      <c r="E694">
        <v>68.153999999999996</v>
      </c>
      <c r="F694">
        <v>52.898000000000003</v>
      </c>
    </row>
    <row r="695" spans="1:6" x14ac:dyDescent="0.25">
      <c r="A695" s="2">
        <v>42963</v>
      </c>
      <c r="B695">
        <v>87.950999999999993</v>
      </c>
      <c r="C695">
        <v>47.887</v>
      </c>
      <c r="D695">
        <v>48.709000000000003</v>
      </c>
      <c r="E695">
        <v>68.090999999999994</v>
      </c>
      <c r="F695">
        <v>51.732999999999997</v>
      </c>
    </row>
    <row r="696" spans="1:6" x14ac:dyDescent="0.25">
      <c r="A696" s="2">
        <v>42964</v>
      </c>
      <c r="B696">
        <v>88.186000000000007</v>
      </c>
      <c r="C696">
        <v>47.500999999999998</v>
      </c>
      <c r="D696">
        <v>47.031999999999996</v>
      </c>
      <c r="E696">
        <v>67.105999999999995</v>
      </c>
      <c r="F696">
        <v>52.789000000000001</v>
      </c>
    </row>
    <row r="697" spans="1:6" x14ac:dyDescent="0.25">
      <c r="A697" s="2">
        <v>42965</v>
      </c>
      <c r="B697">
        <v>89.557000000000002</v>
      </c>
      <c r="C697">
        <v>47.951000000000001</v>
      </c>
      <c r="D697">
        <v>49.796999999999997</v>
      </c>
      <c r="E697">
        <v>69.138999999999996</v>
      </c>
      <c r="F697">
        <v>53.000999999999998</v>
      </c>
    </row>
    <row r="698" spans="1:6" x14ac:dyDescent="0.25">
      <c r="A698" s="2">
        <v>42968</v>
      </c>
      <c r="B698">
        <v>89.555000000000007</v>
      </c>
      <c r="C698">
        <v>48.076999999999998</v>
      </c>
      <c r="D698">
        <v>49.881999999999998</v>
      </c>
      <c r="E698">
        <v>69.370999999999995</v>
      </c>
      <c r="F698">
        <v>53.238</v>
      </c>
    </row>
    <row r="699" spans="1:6" x14ac:dyDescent="0.25">
      <c r="A699" s="2">
        <v>42969</v>
      </c>
      <c r="B699">
        <v>89.772000000000006</v>
      </c>
      <c r="C699">
        <v>48.246000000000002</v>
      </c>
      <c r="D699">
        <v>50.301000000000002</v>
      </c>
      <c r="E699">
        <v>69.27</v>
      </c>
      <c r="F699">
        <v>53.097000000000001</v>
      </c>
    </row>
    <row r="700" spans="1:6" x14ac:dyDescent="0.25">
      <c r="A700" s="2">
        <v>42970</v>
      </c>
      <c r="B700">
        <v>92.135000000000005</v>
      </c>
      <c r="C700">
        <v>48.058</v>
      </c>
      <c r="D700">
        <v>50.738</v>
      </c>
      <c r="E700">
        <v>71.010999999999996</v>
      </c>
      <c r="F700">
        <v>52.874000000000002</v>
      </c>
    </row>
    <row r="701" spans="1:6" x14ac:dyDescent="0.25">
      <c r="A701" s="2">
        <v>42971</v>
      </c>
      <c r="B701">
        <v>92.828000000000003</v>
      </c>
      <c r="C701">
        <v>48.204999999999998</v>
      </c>
      <c r="D701">
        <v>51.161999999999999</v>
      </c>
      <c r="E701">
        <v>71.158000000000001</v>
      </c>
      <c r="F701">
        <v>52.744999999999997</v>
      </c>
    </row>
    <row r="702" spans="1:6" x14ac:dyDescent="0.25">
      <c r="A702" s="2">
        <v>42972</v>
      </c>
      <c r="B702">
        <v>91.894999999999996</v>
      </c>
      <c r="C702">
        <v>48.177</v>
      </c>
      <c r="D702">
        <v>51.866999999999997</v>
      </c>
      <c r="E702">
        <v>71.153000000000006</v>
      </c>
      <c r="F702">
        <v>52.557000000000002</v>
      </c>
    </row>
    <row r="703" spans="1:6" x14ac:dyDescent="0.25">
      <c r="A703" s="2">
        <v>42975</v>
      </c>
      <c r="B703">
        <v>91.521000000000001</v>
      </c>
      <c r="C703">
        <v>47.892000000000003</v>
      </c>
      <c r="D703">
        <v>51.78</v>
      </c>
      <c r="E703">
        <v>70.519000000000005</v>
      </c>
      <c r="F703">
        <v>52.232999999999997</v>
      </c>
    </row>
    <row r="704" spans="1:6" x14ac:dyDescent="0.25">
      <c r="A704" s="2">
        <v>42976</v>
      </c>
      <c r="B704">
        <v>92.972999999999999</v>
      </c>
      <c r="C704">
        <v>48.69</v>
      </c>
      <c r="D704">
        <v>51.582999999999998</v>
      </c>
      <c r="E704">
        <v>71.23</v>
      </c>
      <c r="F704">
        <v>52.901000000000003</v>
      </c>
    </row>
    <row r="705" spans="1:6" x14ac:dyDescent="0.25">
      <c r="A705" s="2">
        <v>42977</v>
      </c>
      <c r="B705">
        <v>92.328999999999994</v>
      </c>
      <c r="C705">
        <v>48.454000000000001</v>
      </c>
      <c r="D705">
        <v>51.914000000000001</v>
      </c>
      <c r="E705">
        <v>71.241</v>
      </c>
      <c r="F705">
        <v>52.856000000000002</v>
      </c>
    </row>
    <row r="706" spans="1:6" x14ac:dyDescent="0.25">
      <c r="A706" s="2">
        <v>42978</v>
      </c>
      <c r="B706">
        <v>90.171999999999997</v>
      </c>
      <c r="C706">
        <v>47.048999999999999</v>
      </c>
      <c r="D706">
        <v>51.023000000000003</v>
      </c>
      <c r="E706">
        <v>70.578999999999994</v>
      </c>
      <c r="F706">
        <v>52.768000000000001</v>
      </c>
    </row>
    <row r="707" spans="1:6" x14ac:dyDescent="0.25">
      <c r="A707" s="2">
        <v>42979</v>
      </c>
      <c r="B707">
        <v>88.58</v>
      </c>
      <c r="C707">
        <v>46.149000000000001</v>
      </c>
      <c r="D707">
        <v>50.447000000000003</v>
      </c>
      <c r="E707">
        <v>69.807000000000002</v>
      </c>
      <c r="F707">
        <v>51.649000000000001</v>
      </c>
    </row>
    <row r="708" spans="1:6" x14ac:dyDescent="0.25">
      <c r="A708" s="2">
        <v>42982</v>
      </c>
      <c r="B708">
        <v>88.52</v>
      </c>
      <c r="C708">
        <v>46.261000000000003</v>
      </c>
      <c r="D708">
        <v>50.831000000000003</v>
      </c>
      <c r="E708">
        <v>70.087000000000003</v>
      </c>
      <c r="F708">
        <v>51.752000000000002</v>
      </c>
    </row>
    <row r="709" spans="1:6" x14ac:dyDescent="0.25">
      <c r="A709" s="2">
        <v>42983</v>
      </c>
      <c r="B709">
        <v>86.430999999999997</v>
      </c>
      <c r="C709">
        <v>45.383000000000003</v>
      </c>
      <c r="D709">
        <v>50.39</v>
      </c>
      <c r="E709">
        <v>70.135000000000005</v>
      </c>
      <c r="F709">
        <v>50.837000000000003</v>
      </c>
    </row>
    <row r="710" spans="1:6" x14ac:dyDescent="0.25">
      <c r="A710" s="2">
        <v>42984</v>
      </c>
      <c r="B710">
        <v>86.745000000000005</v>
      </c>
      <c r="C710">
        <v>45.03</v>
      </c>
      <c r="D710">
        <v>51.029000000000003</v>
      </c>
      <c r="E710">
        <v>70.483999999999995</v>
      </c>
      <c r="F710">
        <v>50.828000000000003</v>
      </c>
    </row>
    <row r="711" spans="1:6" x14ac:dyDescent="0.25">
      <c r="A711" s="2">
        <v>42985</v>
      </c>
      <c r="B711">
        <v>85.186999999999998</v>
      </c>
      <c r="C711">
        <v>44.039000000000001</v>
      </c>
      <c r="D711">
        <v>51.02</v>
      </c>
      <c r="E711">
        <v>70.72</v>
      </c>
      <c r="F711">
        <v>50.762</v>
      </c>
    </row>
    <row r="712" spans="1:6" x14ac:dyDescent="0.25">
      <c r="A712" s="2">
        <v>42986</v>
      </c>
      <c r="B712">
        <v>84.441000000000003</v>
      </c>
      <c r="C712">
        <v>44.661999999999999</v>
      </c>
      <c r="D712">
        <v>51.863999999999997</v>
      </c>
      <c r="E712">
        <v>70.748000000000005</v>
      </c>
      <c r="F712">
        <v>51.031999999999996</v>
      </c>
    </row>
    <row r="713" spans="1:6" x14ac:dyDescent="0.25">
      <c r="A713" s="2">
        <v>42989</v>
      </c>
      <c r="B713">
        <v>83.63</v>
      </c>
      <c r="C713">
        <v>45.255000000000003</v>
      </c>
      <c r="D713">
        <v>50.368000000000002</v>
      </c>
      <c r="E713">
        <v>68.995000000000005</v>
      </c>
      <c r="F713">
        <v>50.796999999999997</v>
      </c>
    </row>
    <row r="714" spans="1:6" x14ac:dyDescent="0.25">
      <c r="A714" s="2">
        <v>42990</v>
      </c>
      <c r="B714">
        <v>82.010999999999996</v>
      </c>
      <c r="C714">
        <v>44.79</v>
      </c>
      <c r="D714">
        <v>49.356000000000002</v>
      </c>
      <c r="E714">
        <v>67.873000000000005</v>
      </c>
      <c r="F714">
        <v>50.293999999999997</v>
      </c>
    </row>
    <row r="715" spans="1:6" x14ac:dyDescent="0.25">
      <c r="A715" s="2">
        <v>42991</v>
      </c>
      <c r="B715">
        <v>82.048000000000002</v>
      </c>
      <c r="C715">
        <v>45.726999999999997</v>
      </c>
      <c r="D715">
        <v>47.768999999999998</v>
      </c>
      <c r="E715">
        <v>66.572000000000003</v>
      </c>
      <c r="F715">
        <v>51.002000000000002</v>
      </c>
    </row>
    <row r="716" spans="1:6" x14ac:dyDescent="0.25">
      <c r="A716" s="2">
        <v>42992</v>
      </c>
      <c r="B716">
        <v>82.006</v>
      </c>
      <c r="C716">
        <v>46.261000000000003</v>
      </c>
      <c r="D716">
        <v>48.956000000000003</v>
      </c>
      <c r="E716">
        <v>66.552000000000007</v>
      </c>
      <c r="F716">
        <v>50.375999999999998</v>
      </c>
    </row>
    <row r="717" spans="1:6" x14ac:dyDescent="0.25">
      <c r="A717" s="2">
        <v>42993</v>
      </c>
      <c r="B717">
        <v>81.754999999999995</v>
      </c>
      <c r="C717">
        <v>45.976999999999997</v>
      </c>
      <c r="D717">
        <v>47.442</v>
      </c>
      <c r="E717">
        <v>65.418999999999997</v>
      </c>
      <c r="F717">
        <v>50.485999999999997</v>
      </c>
    </row>
    <row r="718" spans="1:6" x14ac:dyDescent="0.25">
      <c r="A718" s="2">
        <v>42996</v>
      </c>
      <c r="B718">
        <v>79.019000000000005</v>
      </c>
      <c r="C718">
        <v>45.654000000000003</v>
      </c>
      <c r="D718">
        <v>45.417999999999999</v>
      </c>
      <c r="E718">
        <v>62.921999999999997</v>
      </c>
      <c r="F718">
        <v>49.371000000000002</v>
      </c>
    </row>
    <row r="719" spans="1:6" x14ac:dyDescent="0.25">
      <c r="A719" s="2">
        <v>42997</v>
      </c>
      <c r="B719">
        <v>77.786000000000001</v>
      </c>
      <c r="C719">
        <v>45.058999999999997</v>
      </c>
      <c r="D719">
        <v>45.817999999999998</v>
      </c>
      <c r="E719">
        <v>63.28</v>
      </c>
      <c r="F719">
        <v>48.945999999999998</v>
      </c>
    </row>
    <row r="720" spans="1:6" x14ac:dyDescent="0.25">
      <c r="A720" s="2">
        <v>42998</v>
      </c>
      <c r="B720">
        <v>78.685000000000002</v>
      </c>
      <c r="C720">
        <v>45.875999999999998</v>
      </c>
      <c r="D720">
        <v>47.701000000000001</v>
      </c>
      <c r="E720">
        <v>64.863</v>
      </c>
      <c r="F720">
        <v>49.296999999999997</v>
      </c>
    </row>
    <row r="721" spans="1:6" x14ac:dyDescent="0.25">
      <c r="A721" s="2">
        <v>42999</v>
      </c>
      <c r="B721">
        <v>83.106999999999999</v>
      </c>
      <c r="C721">
        <v>46.631</v>
      </c>
      <c r="D721">
        <v>48.838999999999999</v>
      </c>
      <c r="E721">
        <v>67.063999999999993</v>
      </c>
      <c r="F721">
        <v>51.082999999999998</v>
      </c>
    </row>
    <row r="722" spans="1:6" x14ac:dyDescent="0.25">
      <c r="A722" s="2">
        <v>43000</v>
      </c>
      <c r="B722">
        <v>84.087000000000003</v>
      </c>
      <c r="C722">
        <v>46.374000000000002</v>
      </c>
      <c r="D722">
        <v>49.411000000000001</v>
      </c>
      <c r="E722">
        <v>67.578999999999994</v>
      </c>
      <c r="F722">
        <v>50.087000000000003</v>
      </c>
    </row>
    <row r="723" spans="1:6" x14ac:dyDescent="0.25">
      <c r="A723" s="2">
        <v>43003</v>
      </c>
      <c r="B723">
        <v>85.885999999999996</v>
      </c>
      <c r="C723">
        <v>46.991</v>
      </c>
      <c r="D723">
        <v>49.398000000000003</v>
      </c>
      <c r="E723">
        <v>67.643000000000001</v>
      </c>
      <c r="F723">
        <v>50.64</v>
      </c>
    </row>
    <row r="724" spans="1:6" x14ac:dyDescent="0.25">
      <c r="A724" s="2">
        <v>43004</v>
      </c>
      <c r="B724">
        <v>86.787000000000006</v>
      </c>
      <c r="C724">
        <v>47.137</v>
      </c>
      <c r="D724">
        <v>49.408999999999999</v>
      </c>
      <c r="E724">
        <v>67.296999999999997</v>
      </c>
      <c r="F724">
        <v>50.942999999999998</v>
      </c>
    </row>
    <row r="725" spans="1:6" x14ac:dyDescent="0.25">
      <c r="A725" s="2">
        <v>43005</v>
      </c>
      <c r="B725">
        <v>86.263999999999996</v>
      </c>
      <c r="C725">
        <v>46.954999999999998</v>
      </c>
      <c r="D725">
        <v>48.676000000000002</v>
      </c>
      <c r="E725">
        <v>66.83</v>
      </c>
      <c r="F725">
        <v>51.023000000000003</v>
      </c>
    </row>
    <row r="726" spans="1:6" x14ac:dyDescent="0.25">
      <c r="A726" s="2">
        <v>43006</v>
      </c>
      <c r="B726">
        <v>85.962000000000003</v>
      </c>
      <c r="C726">
        <v>46.639000000000003</v>
      </c>
      <c r="D726">
        <v>47.8</v>
      </c>
      <c r="E726">
        <v>65.709999999999994</v>
      </c>
      <c r="F726">
        <v>50.026000000000003</v>
      </c>
    </row>
    <row r="727" spans="1:6" x14ac:dyDescent="0.25">
      <c r="A727" s="2">
        <v>43007</v>
      </c>
      <c r="B727">
        <v>86.311000000000007</v>
      </c>
      <c r="C727">
        <v>46.686999999999998</v>
      </c>
      <c r="D727">
        <v>47.941000000000003</v>
      </c>
      <c r="E727">
        <v>65.088999999999999</v>
      </c>
      <c r="F727">
        <v>50.817999999999998</v>
      </c>
    </row>
    <row r="728" spans="1:6" x14ac:dyDescent="0.25">
      <c r="A728" s="2">
        <v>43010</v>
      </c>
      <c r="B728">
        <v>88.614999999999995</v>
      </c>
      <c r="C728">
        <v>46.273000000000003</v>
      </c>
      <c r="D728">
        <v>46.588999999999999</v>
      </c>
      <c r="E728">
        <v>64.096000000000004</v>
      </c>
      <c r="F728">
        <v>50.323</v>
      </c>
    </row>
    <row r="729" spans="1:6" x14ac:dyDescent="0.25">
      <c r="A729" s="2">
        <v>43011</v>
      </c>
      <c r="B729">
        <v>90.221999999999994</v>
      </c>
      <c r="C729">
        <v>45.975000000000001</v>
      </c>
      <c r="D729">
        <v>44.908999999999999</v>
      </c>
      <c r="E729">
        <v>61.704999999999998</v>
      </c>
      <c r="F729">
        <v>51.871000000000002</v>
      </c>
    </row>
    <row r="730" spans="1:6" x14ac:dyDescent="0.25">
      <c r="A730" s="2">
        <v>43012</v>
      </c>
      <c r="B730">
        <v>88.951999999999998</v>
      </c>
      <c r="C730">
        <v>46.326999999999998</v>
      </c>
      <c r="D730">
        <v>46.076999999999998</v>
      </c>
      <c r="E730">
        <v>62.857999999999997</v>
      </c>
      <c r="F730">
        <v>50.627000000000002</v>
      </c>
    </row>
    <row r="731" spans="1:6" x14ac:dyDescent="0.25">
      <c r="A731" s="2">
        <v>43013</v>
      </c>
      <c r="B731">
        <v>89.423000000000002</v>
      </c>
      <c r="C731">
        <v>46.978000000000002</v>
      </c>
      <c r="D731">
        <v>45.073999999999998</v>
      </c>
      <c r="E731">
        <v>60.945999999999998</v>
      </c>
      <c r="F731">
        <v>50.643000000000001</v>
      </c>
    </row>
    <row r="732" spans="1:6" x14ac:dyDescent="0.25">
      <c r="A732" s="2">
        <v>43014</v>
      </c>
      <c r="B732">
        <v>89.561000000000007</v>
      </c>
      <c r="C732">
        <v>46.673999999999999</v>
      </c>
      <c r="D732">
        <v>44.811</v>
      </c>
      <c r="E732">
        <v>60.31</v>
      </c>
      <c r="F732">
        <v>50.926000000000002</v>
      </c>
    </row>
    <row r="733" spans="1:6" x14ac:dyDescent="0.25">
      <c r="A733" s="2">
        <v>43017</v>
      </c>
      <c r="B733">
        <v>91.361999999999995</v>
      </c>
      <c r="C733">
        <v>48.006</v>
      </c>
      <c r="D733">
        <v>44.88</v>
      </c>
      <c r="E733">
        <v>58.959000000000003</v>
      </c>
      <c r="F733">
        <v>54.11</v>
      </c>
    </row>
    <row r="734" spans="1:6" x14ac:dyDescent="0.25">
      <c r="A734" s="2">
        <v>43018</v>
      </c>
      <c r="B734">
        <v>91.432000000000002</v>
      </c>
      <c r="C734">
        <v>47.938000000000002</v>
      </c>
      <c r="D734">
        <v>44.469000000000001</v>
      </c>
      <c r="E734">
        <v>59.475000000000001</v>
      </c>
      <c r="F734">
        <v>53.131999999999998</v>
      </c>
    </row>
    <row r="735" spans="1:6" x14ac:dyDescent="0.25">
      <c r="A735" s="2">
        <v>43019</v>
      </c>
      <c r="B735">
        <v>91.064999999999998</v>
      </c>
      <c r="C735">
        <v>47.875999999999998</v>
      </c>
      <c r="D735">
        <v>44.692999999999998</v>
      </c>
      <c r="E735">
        <v>60.719000000000001</v>
      </c>
      <c r="F735">
        <v>53.646000000000001</v>
      </c>
    </row>
    <row r="736" spans="1:6" x14ac:dyDescent="0.25">
      <c r="A736" s="2">
        <v>43020</v>
      </c>
      <c r="B736">
        <v>91.378</v>
      </c>
      <c r="C736">
        <v>48.933999999999997</v>
      </c>
      <c r="D736">
        <v>45.804000000000002</v>
      </c>
      <c r="E736">
        <v>62.651000000000003</v>
      </c>
      <c r="F736">
        <v>54.402999999999999</v>
      </c>
    </row>
    <row r="737" spans="1:6" x14ac:dyDescent="0.25">
      <c r="A737" s="2">
        <v>43021</v>
      </c>
      <c r="B737">
        <v>90.707999999999998</v>
      </c>
      <c r="C737">
        <v>49.043999999999997</v>
      </c>
      <c r="D737">
        <v>46.79</v>
      </c>
      <c r="E737">
        <v>63.046999999999997</v>
      </c>
      <c r="F737">
        <v>55.353000000000002</v>
      </c>
    </row>
    <row r="738" spans="1:6" x14ac:dyDescent="0.25">
      <c r="A738" s="2">
        <v>43024</v>
      </c>
      <c r="B738">
        <v>91.977000000000004</v>
      </c>
      <c r="C738">
        <v>49.459000000000003</v>
      </c>
      <c r="D738">
        <v>47.337000000000003</v>
      </c>
      <c r="E738">
        <v>64.453999999999994</v>
      </c>
      <c r="F738">
        <v>54.884999999999998</v>
      </c>
    </row>
    <row r="739" spans="1:6" x14ac:dyDescent="0.25">
      <c r="A739" s="2">
        <v>43025</v>
      </c>
      <c r="B739">
        <v>91.272000000000006</v>
      </c>
      <c r="C739">
        <v>49.671999999999997</v>
      </c>
      <c r="D739">
        <v>47.182000000000002</v>
      </c>
      <c r="E739">
        <v>63.811</v>
      </c>
      <c r="F739">
        <v>55.3</v>
      </c>
    </row>
    <row r="740" spans="1:6" x14ac:dyDescent="0.25">
      <c r="A740" s="2">
        <v>43026</v>
      </c>
      <c r="B740">
        <v>91.034999999999997</v>
      </c>
      <c r="C740">
        <v>49.609000000000002</v>
      </c>
      <c r="D740">
        <v>46.453000000000003</v>
      </c>
      <c r="E740">
        <v>63.463999999999999</v>
      </c>
      <c r="F740">
        <v>55.017000000000003</v>
      </c>
    </row>
    <row r="741" spans="1:6" x14ac:dyDescent="0.25">
      <c r="A741" s="2">
        <v>43027</v>
      </c>
      <c r="B741">
        <v>91.338999999999999</v>
      </c>
      <c r="C741">
        <v>49.886000000000003</v>
      </c>
      <c r="D741">
        <v>46.552999999999997</v>
      </c>
      <c r="E741">
        <v>63.448</v>
      </c>
      <c r="F741">
        <v>55.319000000000003</v>
      </c>
    </row>
    <row r="742" spans="1:6" x14ac:dyDescent="0.25">
      <c r="A742" s="2">
        <v>43028</v>
      </c>
      <c r="B742">
        <v>91.259</v>
      </c>
      <c r="C742">
        <v>49.948999999999998</v>
      </c>
      <c r="D742">
        <v>44.71</v>
      </c>
      <c r="E742">
        <v>61.421999999999997</v>
      </c>
      <c r="F742">
        <v>58.350999999999999</v>
      </c>
    </row>
    <row r="743" spans="1:6" x14ac:dyDescent="0.25">
      <c r="A743" s="2">
        <v>43031</v>
      </c>
      <c r="B743">
        <v>90.86</v>
      </c>
      <c r="C743">
        <v>49.488</v>
      </c>
      <c r="D743">
        <v>43.892000000000003</v>
      </c>
      <c r="E743">
        <v>60.854999999999997</v>
      </c>
      <c r="F743">
        <v>56.264000000000003</v>
      </c>
    </row>
    <row r="744" spans="1:6" x14ac:dyDescent="0.25">
      <c r="A744" s="2">
        <v>43032</v>
      </c>
      <c r="B744">
        <v>90.491</v>
      </c>
      <c r="C744">
        <v>49.357999999999997</v>
      </c>
      <c r="D744">
        <v>43.418999999999997</v>
      </c>
      <c r="E744">
        <v>60.389000000000003</v>
      </c>
      <c r="F744">
        <v>55.908000000000001</v>
      </c>
    </row>
    <row r="745" spans="1:6" x14ac:dyDescent="0.25">
      <c r="A745" s="2">
        <v>43033</v>
      </c>
      <c r="B745">
        <v>90.218999999999994</v>
      </c>
      <c r="C745">
        <v>49.225999999999999</v>
      </c>
      <c r="D745">
        <v>44.753999999999998</v>
      </c>
      <c r="E745">
        <v>61.786000000000001</v>
      </c>
      <c r="F745">
        <v>56.155000000000001</v>
      </c>
    </row>
    <row r="746" spans="1:6" x14ac:dyDescent="0.25">
      <c r="A746" s="2">
        <v>43034</v>
      </c>
      <c r="B746">
        <v>89.628</v>
      </c>
      <c r="C746">
        <v>48.774000000000001</v>
      </c>
      <c r="D746">
        <v>45.15</v>
      </c>
      <c r="E746">
        <v>63.335000000000001</v>
      </c>
      <c r="F746">
        <v>57.828000000000003</v>
      </c>
    </row>
    <row r="747" spans="1:6" x14ac:dyDescent="0.25">
      <c r="A747" s="2">
        <v>43035</v>
      </c>
      <c r="B747">
        <v>86.444999999999993</v>
      </c>
      <c r="C747">
        <v>47.765999999999998</v>
      </c>
      <c r="D747">
        <v>43.646999999999998</v>
      </c>
      <c r="E747">
        <v>62.023000000000003</v>
      </c>
      <c r="F747">
        <v>55.814999999999998</v>
      </c>
    </row>
    <row r="748" spans="1:6" x14ac:dyDescent="0.25">
      <c r="A748" s="2">
        <v>43038</v>
      </c>
      <c r="B748">
        <v>86.715000000000003</v>
      </c>
      <c r="C748">
        <v>46.993000000000002</v>
      </c>
      <c r="D748">
        <v>44.844999999999999</v>
      </c>
      <c r="E748">
        <v>63.045999999999999</v>
      </c>
      <c r="F748">
        <v>54.853999999999999</v>
      </c>
    </row>
    <row r="749" spans="1:6" x14ac:dyDescent="0.25">
      <c r="A749" s="2">
        <v>43039</v>
      </c>
      <c r="B749">
        <v>86.525000000000006</v>
      </c>
      <c r="C749">
        <v>47.192999999999998</v>
      </c>
      <c r="D749">
        <v>43.228999999999999</v>
      </c>
      <c r="E749">
        <v>61.087000000000003</v>
      </c>
      <c r="F749">
        <v>53.283999999999999</v>
      </c>
    </row>
    <row r="750" spans="1:6" x14ac:dyDescent="0.25">
      <c r="A750" s="2">
        <v>43040</v>
      </c>
      <c r="B750">
        <v>82.85</v>
      </c>
      <c r="C750">
        <v>44.813000000000002</v>
      </c>
      <c r="D750">
        <v>44.292000000000002</v>
      </c>
      <c r="E750">
        <v>62.02</v>
      </c>
      <c r="F750">
        <v>52.128</v>
      </c>
    </row>
    <row r="751" spans="1:6" x14ac:dyDescent="0.25">
      <c r="A751" s="2">
        <v>43041</v>
      </c>
      <c r="B751">
        <v>82.870999999999995</v>
      </c>
      <c r="C751">
        <v>45.271000000000001</v>
      </c>
      <c r="D751">
        <v>45.12</v>
      </c>
      <c r="E751">
        <v>61.834000000000003</v>
      </c>
      <c r="F751">
        <v>51.106000000000002</v>
      </c>
    </row>
    <row r="752" spans="1:6" x14ac:dyDescent="0.25">
      <c r="A752" s="2">
        <v>43042</v>
      </c>
      <c r="B752">
        <v>82.825000000000003</v>
      </c>
      <c r="C752">
        <v>44.923999999999999</v>
      </c>
      <c r="D752">
        <v>43.287999999999997</v>
      </c>
      <c r="E752">
        <v>60.613999999999997</v>
      </c>
      <c r="F752">
        <v>50.378999999999998</v>
      </c>
    </row>
    <row r="753" spans="1:6" x14ac:dyDescent="0.25">
      <c r="A753" s="2">
        <v>43045</v>
      </c>
      <c r="B753">
        <v>81.527000000000001</v>
      </c>
      <c r="C753">
        <v>44.237000000000002</v>
      </c>
      <c r="D753">
        <v>44.13</v>
      </c>
      <c r="E753">
        <v>59.82</v>
      </c>
      <c r="F753">
        <v>51.75</v>
      </c>
    </row>
    <row r="754" spans="1:6" x14ac:dyDescent="0.25">
      <c r="A754" s="2">
        <v>43046</v>
      </c>
      <c r="B754">
        <v>81.441000000000003</v>
      </c>
      <c r="C754">
        <v>44.277999999999999</v>
      </c>
      <c r="D754">
        <v>44.578000000000003</v>
      </c>
      <c r="E754">
        <v>60.4</v>
      </c>
      <c r="F754">
        <v>51.601999999999997</v>
      </c>
    </row>
    <row r="755" spans="1:6" x14ac:dyDescent="0.25">
      <c r="A755" s="2">
        <v>43047</v>
      </c>
      <c r="B755">
        <v>82.457999999999998</v>
      </c>
      <c r="C755">
        <v>46.430999999999997</v>
      </c>
      <c r="D755">
        <v>45.758000000000003</v>
      </c>
      <c r="E755">
        <v>61.366999999999997</v>
      </c>
      <c r="F755">
        <v>55.530999999999999</v>
      </c>
    </row>
    <row r="756" spans="1:6" x14ac:dyDescent="0.25">
      <c r="A756" s="2">
        <v>43048</v>
      </c>
      <c r="B756">
        <v>83.707999999999998</v>
      </c>
      <c r="C756">
        <v>48.054000000000002</v>
      </c>
      <c r="D756">
        <v>46.762999999999998</v>
      </c>
      <c r="E756">
        <v>62.613999999999997</v>
      </c>
      <c r="F756">
        <v>56.360999999999997</v>
      </c>
    </row>
    <row r="757" spans="1:6" x14ac:dyDescent="0.25">
      <c r="A757" s="2">
        <v>43049</v>
      </c>
      <c r="B757">
        <v>82.289000000000001</v>
      </c>
      <c r="C757">
        <v>47.923999999999999</v>
      </c>
      <c r="D757">
        <v>46.908000000000001</v>
      </c>
      <c r="E757">
        <v>63.25</v>
      </c>
      <c r="F757">
        <v>56.048000000000002</v>
      </c>
    </row>
    <row r="758" spans="1:6" x14ac:dyDescent="0.25">
      <c r="A758" s="2">
        <v>43052</v>
      </c>
      <c r="B758">
        <v>82.346000000000004</v>
      </c>
      <c r="C758">
        <v>48.392000000000003</v>
      </c>
      <c r="D758">
        <v>48.786000000000001</v>
      </c>
      <c r="E758">
        <v>63.201000000000001</v>
      </c>
      <c r="F758">
        <v>56.134</v>
      </c>
    </row>
    <row r="759" spans="1:6" x14ac:dyDescent="0.25">
      <c r="A759" s="2">
        <v>43053</v>
      </c>
      <c r="B759">
        <v>82.171000000000006</v>
      </c>
      <c r="C759">
        <v>48.533999999999999</v>
      </c>
      <c r="D759">
        <v>50.615000000000002</v>
      </c>
      <c r="E759">
        <v>65.465999999999994</v>
      </c>
      <c r="F759">
        <v>57.935000000000002</v>
      </c>
    </row>
    <row r="760" spans="1:6" x14ac:dyDescent="0.25">
      <c r="A760" s="2">
        <v>43054</v>
      </c>
      <c r="B760">
        <v>82.573999999999998</v>
      </c>
      <c r="C760">
        <v>50.756</v>
      </c>
      <c r="D760">
        <v>50.844000000000001</v>
      </c>
      <c r="E760">
        <v>67.075999999999993</v>
      </c>
      <c r="F760">
        <v>58.896999999999998</v>
      </c>
    </row>
    <row r="761" spans="1:6" x14ac:dyDescent="0.25">
      <c r="A761" s="2">
        <v>43055</v>
      </c>
      <c r="B761">
        <v>82.001000000000005</v>
      </c>
      <c r="C761">
        <v>50.462000000000003</v>
      </c>
      <c r="D761">
        <v>49.823</v>
      </c>
      <c r="E761">
        <v>66.38</v>
      </c>
      <c r="F761">
        <v>60.787999999999997</v>
      </c>
    </row>
    <row r="762" spans="1:6" x14ac:dyDescent="0.25">
      <c r="A762" s="2">
        <v>43056</v>
      </c>
      <c r="B762">
        <v>81.064999999999998</v>
      </c>
      <c r="C762">
        <v>49.982999999999997</v>
      </c>
      <c r="D762">
        <v>48.174999999999997</v>
      </c>
      <c r="E762">
        <v>64.566000000000003</v>
      </c>
      <c r="F762">
        <v>60.087000000000003</v>
      </c>
    </row>
    <row r="763" spans="1:6" x14ac:dyDescent="0.25">
      <c r="A763" s="2">
        <v>43059</v>
      </c>
      <c r="B763">
        <v>79.728999999999999</v>
      </c>
      <c r="C763">
        <v>49.767000000000003</v>
      </c>
      <c r="D763">
        <v>47.030999999999999</v>
      </c>
      <c r="E763">
        <v>64.146000000000001</v>
      </c>
      <c r="F763">
        <v>58.668999999999997</v>
      </c>
    </row>
    <row r="764" spans="1:6" x14ac:dyDescent="0.25">
      <c r="A764" s="2">
        <v>43060</v>
      </c>
      <c r="B764">
        <v>78.933000000000007</v>
      </c>
      <c r="C764">
        <v>49.354999999999997</v>
      </c>
      <c r="D764">
        <v>45.935000000000002</v>
      </c>
      <c r="E764">
        <v>63.247999999999998</v>
      </c>
      <c r="F764">
        <v>58.265000000000001</v>
      </c>
    </row>
    <row r="765" spans="1:6" x14ac:dyDescent="0.25">
      <c r="A765" s="2">
        <v>43061</v>
      </c>
      <c r="B765">
        <v>77.024000000000001</v>
      </c>
      <c r="C765">
        <v>47.976999999999997</v>
      </c>
      <c r="D765">
        <v>45.048000000000002</v>
      </c>
      <c r="E765">
        <v>62.494</v>
      </c>
      <c r="F765">
        <v>54.944000000000003</v>
      </c>
    </row>
    <row r="766" spans="1:6" x14ac:dyDescent="0.25">
      <c r="A766" s="2">
        <v>43062</v>
      </c>
      <c r="B766">
        <v>76.11</v>
      </c>
      <c r="C766">
        <v>47.462000000000003</v>
      </c>
      <c r="D766">
        <v>44.96</v>
      </c>
      <c r="E766">
        <v>62.497999999999998</v>
      </c>
      <c r="F766">
        <v>56.359000000000002</v>
      </c>
    </row>
    <row r="767" spans="1:6" x14ac:dyDescent="0.25">
      <c r="A767" s="2">
        <v>43063</v>
      </c>
      <c r="B767">
        <v>77.016999999999996</v>
      </c>
      <c r="C767">
        <v>47.363999999999997</v>
      </c>
      <c r="D767">
        <v>44.764000000000003</v>
      </c>
      <c r="E767">
        <v>61.738</v>
      </c>
      <c r="F767">
        <v>55.881</v>
      </c>
    </row>
    <row r="768" spans="1:6" x14ac:dyDescent="0.25">
      <c r="A768" s="2">
        <v>43066</v>
      </c>
      <c r="B768">
        <v>77.004000000000005</v>
      </c>
      <c r="C768">
        <v>46.557000000000002</v>
      </c>
      <c r="D768">
        <v>43.88</v>
      </c>
      <c r="E768">
        <v>61.531999999999996</v>
      </c>
      <c r="F768">
        <v>54.362000000000002</v>
      </c>
    </row>
    <row r="769" spans="1:6" x14ac:dyDescent="0.25">
      <c r="A769" s="2">
        <v>43067</v>
      </c>
      <c r="B769">
        <v>76.733999999999995</v>
      </c>
      <c r="C769">
        <v>46.406999999999996</v>
      </c>
      <c r="D769">
        <v>43.798000000000002</v>
      </c>
      <c r="E769">
        <v>61.134999999999998</v>
      </c>
      <c r="F769">
        <v>53.334000000000003</v>
      </c>
    </row>
    <row r="770" spans="1:6" x14ac:dyDescent="0.25">
      <c r="A770" s="2">
        <v>43068</v>
      </c>
      <c r="B770">
        <v>76.477999999999994</v>
      </c>
      <c r="C770">
        <v>46.198</v>
      </c>
      <c r="D770">
        <v>42.536999999999999</v>
      </c>
      <c r="E770">
        <v>60.564</v>
      </c>
      <c r="F770">
        <v>53.649000000000001</v>
      </c>
    </row>
    <row r="771" spans="1:6" x14ac:dyDescent="0.25">
      <c r="A771" s="2">
        <v>43069</v>
      </c>
      <c r="B771">
        <v>76.111999999999995</v>
      </c>
      <c r="C771">
        <v>46.72</v>
      </c>
      <c r="D771">
        <v>41.707999999999998</v>
      </c>
      <c r="E771">
        <v>59.917000000000002</v>
      </c>
      <c r="F771">
        <v>53.526000000000003</v>
      </c>
    </row>
    <row r="772" spans="1:6" x14ac:dyDescent="0.25">
      <c r="A772" s="2">
        <v>43070</v>
      </c>
      <c r="B772">
        <v>73.228999999999999</v>
      </c>
      <c r="C772">
        <v>44.491</v>
      </c>
      <c r="D772">
        <v>41.005000000000003</v>
      </c>
      <c r="E772">
        <v>58.863999999999997</v>
      </c>
      <c r="F772">
        <v>52.716000000000001</v>
      </c>
    </row>
    <row r="773" spans="1:6" x14ac:dyDescent="0.25">
      <c r="A773" s="2">
        <v>43073</v>
      </c>
      <c r="B773">
        <v>76.037999999999997</v>
      </c>
      <c r="C773">
        <v>46.884999999999998</v>
      </c>
      <c r="D773">
        <v>41.222000000000001</v>
      </c>
      <c r="E773">
        <v>59.531999999999996</v>
      </c>
      <c r="F773">
        <v>53.698</v>
      </c>
    </row>
    <row r="774" spans="1:6" x14ac:dyDescent="0.25">
      <c r="A774" s="2">
        <v>43074</v>
      </c>
      <c r="B774">
        <v>75.650000000000006</v>
      </c>
      <c r="C774">
        <v>47.194000000000003</v>
      </c>
      <c r="D774">
        <v>40.631999999999998</v>
      </c>
      <c r="E774">
        <v>59.122</v>
      </c>
      <c r="F774">
        <v>53.118000000000002</v>
      </c>
    </row>
    <row r="775" spans="1:6" x14ac:dyDescent="0.25">
      <c r="A775" s="2">
        <v>43075</v>
      </c>
      <c r="B775">
        <v>75.983999999999995</v>
      </c>
      <c r="C775">
        <v>47.107999999999997</v>
      </c>
      <c r="D775">
        <v>41.122</v>
      </c>
      <c r="E775">
        <v>59.945</v>
      </c>
      <c r="F775">
        <v>51.430999999999997</v>
      </c>
    </row>
    <row r="776" spans="1:6" x14ac:dyDescent="0.25">
      <c r="A776" s="2">
        <v>43076</v>
      </c>
      <c r="B776">
        <v>75.659000000000006</v>
      </c>
      <c r="C776">
        <v>47.307000000000002</v>
      </c>
      <c r="D776">
        <v>43.228000000000002</v>
      </c>
      <c r="E776">
        <v>59.154000000000003</v>
      </c>
      <c r="F776">
        <v>52.137999999999998</v>
      </c>
    </row>
    <row r="777" spans="1:6" x14ac:dyDescent="0.25">
      <c r="A777" s="2">
        <v>43077</v>
      </c>
      <c r="B777">
        <v>75.182000000000002</v>
      </c>
      <c r="C777">
        <v>46.502000000000002</v>
      </c>
      <c r="D777">
        <v>43.759</v>
      </c>
      <c r="E777">
        <v>58.9</v>
      </c>
      <c r="F777">
        <v>51.581000000000003</v>
      </c>
    </row>
    <row r="778" spans="1:6" x14ac:dyDescent="0.25">
      <c r="A778" s="2">
        <v>43080</v>
      </c>
      <c r="B778">
        <v>75.66</v>
      </c>
      <c r="C778">
        <v>45.752000000000002</v>
      </c>
      <c r="D778">
        <v>42.856999999999999</v>
      </c>
      <c r="E778">
        <v>58.598999999999997</v>
      </c>
      <c r="F778">
        <v>49.521000000000001</v>
      </c>
    </row>
    <row r="779" spans="1:6" x14ac:dyDescent="0.25">
      <c r="A779" s="2">
        <v>43081</v>
      </c>
      <c r="B779">
        <v>75.203999999999994</v>
      </c>
      <c r="C779">
        <v>45.607999999999997</v>
      </c>
      <c r="D779">
        <v>42.371000000000002</v>
      </c>
      <c r="E779">
        <v>58.334000000000003</v>
      </c>
      <c r="F779">
        <v>49.119</v>
      </c>
    </row>
    <row r="780" spans="1:6" x14ac:dyDescent="0.25">
      <c r="A780" s="2">
        <v>43082</v>
      </c>
      <c r="B780">
        <v>75.853999999999999</v>
      </c>
      <c r="C780">
        <v>45.845999999999997</v>
      </c>
      <c r="D780">
        <v>42.561999999999998</v>
      </c>
      <c r="E780">
        <v>58.12</v>
      </c>
      <c r="F780">
        <v>49.433</v>
      </c>
    </row>
    <row r="781" spans="1:6" x14ac:dyDescent="0.25">
      <c r="A781" s="2">
        <v>43083</v>
      </c>
      <c r="B781">
        <v>73.349000000000004</v>
      </c>
      <c r="C781">
        <v>43.613999999999997</v>
      </c>
      <c r="D781">
        <v>39.820999999999998</v>
      </c>
      <c r="E781">
        <v>54.698</v>
      </c>
      <c r="F781">
        <v>48.753999999999998</v>
      </c>
    </row>
    <row r="782" spans="1:6" x14ac:dyDescent="0.25">
      <c r="A782" s="2">
        <v>43084</v>
      </c>
      <c r="B782">
        <v>76.965999999999994</v>
      </c>
      <c r="C782">
        <v>46.026000000000003</v>
      </c>
      <c r="D782">
        <v>42.576000000000001</v>
      </c>
      <c r="E782">
        <v>57.682000000000002</v>
      </c>
      <c r="F782">
        <v>48.938000000000002</v>
      </c>
    </row>
    <row r="783" spans="1:6" x14ac:dyDescent="0.25">
      <c r="A783" s="2">
        <v>43087</v>
      </c>
      <c r="B783">
        <v>77.5</v>
      </c>
      <c r="C783">
        <v>46.567999999999998</v>
      </c>
      <c r="D783">
        <v>40.319000000000003</v>
      </c>
      <c r="E783">
        <v>55.601999999999997</v>
      </c>
      <c r="F783">
        <v>49.000999999999998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DataFetch</vt:lpstr>
      <vt:lpstr>DataFetchcft</vt:lpstr>
      <vt:lpstr>LiborSpotRates</vt:lpstr>
      <vt:lpstr>CQFFwdRates</vt:lpstr>
      <vt:lpstr>TenorCreditSpreads</vt:lpstr>
      <vt:lpstr>DiscountCurves</vt:lpstr>
      <vt:lpstr>HistoricalCreditSpreads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Dwonczyk</dc:creator>
  <cp:lastModifiedBy>Joe Dwonczyk</cp:lastModifiedBy>
  <dcterms:created xsi:type="dcterms:W3CDTF">2017-12-11T09:38:38Z</dcterms:created>
  <dcterms:modified xsi:type="dcterms:W3CDTF">2018-03-16T19:53:56Z</dcterms:modified>
</cp:coreProperties>
</file>